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oinnioz-my.sharepoint.com/personal/marte_stoorvogel_nioz_nl/Documents/Documents/NIOZ/HPP project/Papers &amp; reports/Chapter 4 Lippenbroek/For submission/Data repository/"/>
    </mc:Choice>
  </mc:AlternateContent>
  <xr:revisionPtr revIDLastSave="151" documentId="13_ncr:1_{B0A23DA3-A6C7-4AD7-95DE-0D56EE66110F}" xr6:coauthVersionLast="47" xr6:coauthVersionMax="47" xr10:uidLastSave="{228983E9-8212-4A05-9EA7-B652F93993E3}"/>
  <bookViews>
    <workbookView xWindow="-120" yWindow="-120" windowWidth="29040" windowHeight="15840" xr2:uid="{DBDC9580-F7AB-4CA1-8AAA-E19ACF5A4462}"/>
  </bookViews>
  <sheets>
    <sheet name="All" sheetId="13" r:id="rId1"/>
    <sheet name="Penetrologger" sheetId="4" r:id="rId2"/>
    <sheet name="FFF" sheetId="1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6" i="16" l="1"/>
  <c r="E3" i="16" l="1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2" i="16"/>
  <c r="C73" i="16"/>
  <c r="C68" i="16"/>
  <c r="C63" i="16"/>
  <c r="C58" i="16"/>
  <c r="C53" i="16"/>
  <c r="C48" i="16"/>
  <c r="C43" i="16"/>
  <c r="C38" i="16"/>
  <c r="C33" i="16"/>
  <c r="C28" i="16"/>
  <c r="C23" i="16"/>
  <c r="C18" i="16"/>
  <c r="C13" i="16"/>
  <c r="C8" i="16"/>
  <c r="C3" i="16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H5" i="13"/>
  <c r="H4" i="13"/>
  <c r="H3" i="13"/>
  <c r="H2" i="13"/>
  <c r="H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3" i="13"/>
  <c r="H85" i="13"/>
  <c r="H84" i="13"/>
  <c r="H82" i="13"/>
  <c r="H81" i="13"/>
  <c r="H80" i="13"/>
  <c r="H79" i="13"/>
  <c r="H78" i="13"/>
  <c r="H77" i="13"/>
  <c r="H76" i="13"/>
  <c r="H75" i="13"/>
  <c r="H74" i="13"/>
</calcChain>
</file>

<file path=xl/sharedStrings.xml><?xml version="1.0" encoding="utf-8"?>
<sst xmlns="http://schemas.openxmlformats.org/spreadsheetml/2006/main" count="350" uniqueCount="74">
  <si>
    <t>SET</t>
  </si>
  <si>
    <t>Replicate</t>
  </si>
  <si>
    <t>REF1</t>
  </si>
  <si>
    <t>A</t>
  </si>
  <si>
    <t>B</t>
  </si>
  <si>
    <t>C</t>
  </si>
  <si>
    <t>REF2</t>
  </si>
  <si>
    <t>REF3</t>
  </si>
  <si>
    <t>SET1</t>
  </si>
  <si>
    <t>SET2</t>
  </si>
  <si>
    <t>SET3</t>
  </si>
  <si>
    <t>SET4</t>
  </si>
  <si>
    <t>SET5</t>
  </si>
  <si>
    <t>SET6</t>
  </si>
  <si>
    <t>SET7</t>
  </si>
  <si>
    <t>Depth_cm</t>
  </si>
  <si>
    <t>REF1_A</t>
  </si>
  <si>
    <t>REF1_B</t>
  </si>
  <si>
    <t>REF1_C</t>
  </si>
  <si>
    <t>REF3_A</t>
  </si>
  <si>
    <t>REF3_B</t>
  </si>
  <si>
    <t>REF3_C</t>
  </si>
  <si>
    <t>REF2_A</t>
  </si>
  <si>
    <t>REF2_B</t>
  </si>
  <si>
    <t>REF2_C</t>
  </si>
  <si>
    <t>SET1_A</t>
  </si>
  <si>
    <t>SET1_B</t>
  </si>
  <si>
    <t>SET1_C</t>
  </si>
  <si>
    <t>SET2_A</t>
  </si>
  <si>
    <t>SET2_B</t>
  </si>
  <si>
    <t>SET2_C</t>
  </si>
  <si>
    <t>SET3_A</t>
  </si>
  <si>
    <t>SET3_B</t>
  </si>
  <si>
    <t>SET3_C</t>
  </si>
  <si>
    <t>SET4_A</t>
  </si>
  <si>
    <t>SET4_B</t>
  </si>
  <si>
    <t>SET4_C</t>
  </si>
  <si>
    <t>SET5_A</t>
  </si>
  <si>
    <t>SET5_B</t>
  </si>
  <si>
    <t>SET5_C</t>
  </si>
  <si>
    <t>SET6_A</t>
  </si>
  <si>
    <t>SET6_B</t>
  </si>
  <si>
    <t>SET6_C</t>
  </si>
  <si>
    <t>SET7_A</t>
  </si>
  <si>
    <t>SET7_B</t>
  </si>
  <si>
    <t>SET7_C</t>
  </si>
  <si>
    <t>Age</t>
  </si>
  <si>
    <t>From_depth_cm</t>
  </si>
  <si>
    <t>To_depth_cm</t>
  </si>
  <si>
    <t>D50</t>
  </si>
  <si>
    <t>SSS</t>
  </si>
  <si>
    <t>SSD</t>
  </si>
  <si>
    <t>PR</t>
  </si>
  <si>
    <t>BD</t>
  </si>
  <si>
    <t>WC</t>
  </si>
  <si>
    <t>Silt</t>
  </si>
  <si>
    <t>Z_2006_mTAW</t>
  </si>
  <si>
    <t>Z_2021_mTAW</t>
  </si>
  <si>
    <t>Sed_rate_2021_cm/yr</t>
  </si>
  <si>
    <t>Sed_rate_avg_cm/yr</t>
  </si>
  <si>
    <t>Dist_to_creek</t>
  </si>
  <si>
    <t>OM</t>
  </si>
  <si>
    <t>BGB</t>
  </si>
  <si>
    <t>IF_2006_%</t>
  </si>
  <si>
    <t>IF_2021_%</t>
  </si>
  <si>
    <t>Time</t>
  </si>
  <si>
    <t>Erosion</t>
  </si>
  <si>
    <t>SET8</t>
  </si>
  <si>
    <t>SET8_A</t>
  </si>
  <si>
    <t>SET8_B</t>
  </si>
  <si>
    <t>SET8_C</t>
  </si>
  <si>
    <t>Ero_3h</t>
  </si>
  <si>
    <t>Dist_to_culverts</t>
  </si>
  <si>
    <t>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</si>
</sst>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</font>
    <font>
      <b/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2" fontId="5" fillId="0" borderId="0" xfId="0" applyNumberFormat="1" applyFont="1"/>
    <xf numFmtId="2" fontId="5" fillId="0" borderId="0" xfId="0" applyNumberFormat="1" applyFont="1" applyAlignment="1">
      <alignment horizontal="right" vertical="center"/>
    </xf>
    <xf numFmtId="14" fontId="6" fillId="0" borderId="1" xfId="0" applyNumberFormat="1" applyFont="1" applyBorder="1"/>
    <xf numFmtId="2" fontId="3" fillId="0" borderId="0" xfId="0" applyNumberFormat="1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B24414-B7A5-4B4F-92A6-A3C448BA4135}">
  <dimension ref="A1:W100"/>
  <sheetViews>
    <sheetView tabSelected="1" zoomScale="85" zoomScaleNormal="85" workbookViewId="0">
      <selection activeCell="D55" sqref="D55"/>
    </sheetView>
  </sheetViews>
  <sheetFormatPr defaultRowHeight="15" x14ac:dyDescent="0.25"/>
  <cols>
    <col min="8" max="8" width="9.140625" style="2"/>
    <col min="9" max="9" width="19" bestFit="1" customWidth="1"/>
    <col min="10" max="10" width="17.28515625" bestFit="1" customWidth="1"/>
    <col min="16" max="17" width="13.5703125" bestFit="1" customWidth="1"/>
    <col min="18" max="18" width="20" bestFit="1" customWidth="1"/>
    <col min="19" max="19" width="19.140625" bestFit="1" customWidth="1"/>
    <col min="20" max="20" width="12.85546875" bestFit="1" customWidth="1"/>
    <col min="21" max="21" width="13.28515625" bestFit="1" customWidth="1"/>
    <col min="22" max="23" width="9.85546875" bestFit="1" customWidth="1"/>
  </cols>
  <sheetData>
    <row r="1" spans="1:23" x14ac:dyDescent="0.25">
      <c r="A1" s="1" t="s">
        <v>0</v>
      </c>
      <c r="B1" s="1" t="s">
        <v>1</v>
      </c>
      <c r="C1" s="1" t="s">
        <v>47</v>
      </c>
      <c r="D1" s="1" t="s">
        <v>48</v>
      </c>
      <c r="E1" s="1" t="s">
        <v>46</v>
      </c>
      <c r="F1" s="1" t="s">
        <v>50</v>
      </c>
      <c r="G1" s="1" t="s">
        <v>51</v>
      </c>
      <c r="H1" s="1" t="s">
        <v>52</v>
      </c>
      <c r="I1" s="1" t="s">
        <v>53</v>
      </c>
      <c r="J1" s="1" t="s">
        <v>54</v>
      </c>
      <c r="K1" s="4" t="s">
        <v>49</v>
      </c>
      <c r="L1" s="4" t="s">
        <v>55</v>
      </c>
      <c r="M1" s="4" t="s">
        <v>61</v>
      </c>
      <c r="N1" s="9" t="s">
        <v>62</v>
      </c>
      <c r="O1" s="9" t="s">
        <v>71</v>
      </c>
      <c r="P1" s="1" t="s">
        <v>56</v>
      </c>
      <c r="Q1" s="1" t="s">
        <v>57</v>
      </c>
      <c r="R1" s="7" t="s">
        <v>58</v>
      </c>
      <c r="S1" s="7" t="s">
        <v>59</v>
      </c>
      <c r="T1" s="1" t="s">
        <v>72</v>
      </c>
      <c r="U1" s="1" t="s">
        <v>60</v>
      </c>
      <c r="V1" s="1" t="s">
        <v>63</v>
      </c>
      <c r="W1" s="1" t="s">
        <v>64</v>
      </c>
    </row>
    <row r="2" spans="1:23" x14ac:dyDescent="0.25">
      <c r="A2" t="s">
        <v>8</v>
      </c>
      <c r="B2" t="s">
        <v>3</v>
      </c>
      <c r="C2">
        <v>0</v>
      </c>
      <c r="D2">
        <v>13</v>
      </c>
      <c r="E2">
        <v>0</v>
      </c>
      <c r="F2">
        <v>1.9</v>
      </c>
      <c r="G2">
        <v>24</v>
      </c>
      <c r="H2" s="2">
        <f>AVERAGE(Penetrologger!$K$2:$K$15)</f>
        <v>14.142857142857142</v>
      </c>
      <c r="I2" s="2">
        <v>0.23814745900854065</v>
      </c>
      <c r="J2" s="2">
        <v>66.109473594714174</v>
      </c>
      <c r="K2" s="3">
        <v>23.43</v>
      </c>
      <c r="L2" s="3">
        <v>86.09</v>
      </c>
      <c r="M2" s="8">
        <v>13.170327204120296</v>
      </c>
      <c r="N2" s="8">
        <v>8.3093571519485518</v>
      </c>
      <c r="P2" s="5">
        <v>2.8228499999999999</v>
      </c>
      <c r="Q2" s="2">
        <v>3.2472944444444445</v>
      </c>
      <c r="R2" s="2">
        <v>2.56944444444445</v>
      </c>
      <c r="S2" s="2">
        <v>2.5477777777777786</v>
      </c>
      <c r="T2" s="2">
        <v>90.279064000000005</v>
      </c>
      <c r="U2" s="2">
        <v>83.687066999999999</v>
      </c>
      <c r="V2">
        <v>64.5</v>
      </c>
      <c r="W2">
        <v>64.2</v>
      </c>
    </row>
    <row r="3" spans="1:23" x14ac:dyDescent="0.25">
      <c r="A3" t="s">
        <v>8</v>
      </c>
      <c r="B3" t="s">
        <v>3</v>
      </c>
      <c r="C3">
        <v>13</v>
      </c>
      <c r="D3">
        <v>27</v>
      </c>
      <c r="E3">
        <v>5</v>
      </c>
      <c r="G3">
        <v>20</v>
      </c>
      <c r="H3" s="2">
        <f>AVERAGE(Penetrologger!$K$16:$K$29)</f>
        <v>40.928571428571431</v>
      </c>
      <c r="I3" s="2">
        <v>0.23699557948030159</v>
      </c>
      <c r="J3" s="2">
        <v>67.649748875814652</v>
      </c>
      <c r="K3" s="3">
        <v>32.94</v>
      </c>
      <c r="L3" s="3">
        <v>71.06</v>
      </c>
      <c r="M3" s="8">
        <v>15.153603681217886</v>
      </c>
      <c r="N3" s="8">
        <v>3.4825943601061913</v>
      </c>
      <c r="P3" s="5">
        <v>2.8228499999999999</v>
      </c>
      <c r="Q3" s="2">
        <v>3.2472944444444445</v>
      </c>
      <c r="R3" s="2">
        <v>2.56944444444445</v>
      </c>
      <c r="S3" s="2">
        <v>2.5477777777777786</v>
      </c>
      <c r="T3" s="2">
        <v>90.279064000000005</v>
      </c>
      <c r="U3" s="2">
        <v>83.687066999999999</v>
      </c>
      <c r="V3">
        <v>64.5</v>
      </c>
      <c r="W3">
        <v>64.2</v>
      </c>
    </row>
    <row r="4" spans="1:23" x14ac:dyDescent="0.25">
      <c r="A4" t="s">
        <v>8</v>
      </c>
      <c r="B4" t="s">
        <v>3</v>
      </c>
      <c r="C4">
        <v>27</v>
      </c>
      <c r="D4">
        <v>38</v>
      </c>
      <c r="E4">
        <v>10</v>
      </c>
      <c r="G4">
        <v>96</v>
      </c>
      <c r="H4" s="2">
        <f>AVERAGE(Penetrologger!$K$30:$K$40)</f>
        <v>97.545454545454547</v>
      </c>
      <c r="I4" s="2">
        <v>0.32033144333368158</v>
      </c>
      <c r="J4" s="2">
        <v>55.955949026025309</v>
      </c>
      <c r="K4" s="3">
        <v>33.880000000000003</v>
      </c>
      <c r="L4" s="3">
        <v>75.14</v>
      </c>
      <c r="M4" s="8">
        <v>9.1662466640778035</v>
      </c>
      <c r="N4" s="8">
        <v>9.3300244798266601</v>
      </c>
      <c r="P4" s="5">
        <v>2.8228499999999999</v>
      </c>
      <c r="Q4" s="2">
        <v>3.2472944444444445</v>
      </c>
      <c r="R4" s="2">
        <v>2.56944444444445</v>
      </c>
      <c r="S4" s="2">
        <v>2.5477777777777786</v>
      </c>
      <c r="T4" s="2">
        <v>90.279064000000005</v>
      </c>
      <c r="U4" s="2">
        <v>83.687066999999999</v>
      </c>
      <c r="V4">
        <v>64.5</v>
      </c>
      <c r="W4">
        <v>64.2</v>
      </c>
    </row>
    <row r="5" spans="1:23" x14ac:dyDescent="0.25">
      <c r="A5" t="s">
        <v>8</v>
      </c>
      <c r="B5" t="s">
        <v>4</v>
      </c>
      <c r="C5">
        <v>0</v>
      </c>
      <c r="D5">
        <v>13</v>
      </c>
      <c r="E5">
        <v>0</v>
      </c>
      <c r="F5">
        <v>1.5</v>
      </c>
      <c r="G5">
        <v>17</v>
      </c>
      <c r="H5" s="2">
        <f>AVERAGE(Penetrologger!$L$2:$L$15)</f>
        <v>27</v>
      </c>
      <c r="I5" s="2">
        <v>0.27218213145434594</v>
      </c>
      <c r="J5" s="2">
        <v>66.741743336521694</v>
      </c>
      <c r="K5" s="3">
        <v>22.17</v>
      </c>
      <c r="L5" s="3">
        <v>89.48</v>
      </c>
      <c r="M5" s="8">
        <v>12.763697191193838</v>
      </c>
      <c r="N5" s="8">
        <v>9.8865214245495867</v>
      </c>
      <c r="O5" s="8"/>
      <c r="P5" s="5">
        <v>2.8228499999999999</v>
      </c>
      <c r="Q5" s="2">
        <v>3.2472944444444445</v>
      </c>
      <c r="R5" s="2">
        <v>2.56944444444445</v>
      </c>
      <c r="S5" s="2">
        <v>2.5477777777777786</v>
      </c>
      <c r="T5" s="2">
        <v>90.279064000000005</v>
      </c>
      <c r="U5" s="2">
        <v>83.687066999999999</v>
      </c>
      <c r="V5">
        <v>64.5</v>
      </c>
      <c r="W5">
        <v>64.2</v>
      </c>
    </row>
    <row r="6" spans="1:23" x14ac:dyDescent="0.25">
      <c r="A6" t="s">
        <v>8</v>
      </c>
      <c r="B6" t="s">
        <v>4</v>
      </c>
      <c r="C6">
        <v>13</v>
      </c>
      <c r="D6">
        <v>27</v>
      </c>
      <c r="E6">
        <v>5</v>
      </c>
      <c r="G6">
        <v>25</v>
      </c>
      <c r="H6" s="2">
        <f>AVERAGE(Penetrologger!$L$16:$L$29)</f>
        <v>48.785714285714285</v>
      </c>
      <c r="I6" s="2">
        <v>0.21369074852755982</v>
      </c>
      <c r="J6" s="2">
        <v>68.247789009812891</v>
      </c>
      <c r="K6" s="3">
        <v>30.88</v>
      </c>
      <c r="L6" s="3">
        <v>76.12</v>
      </c>
      <c r="M6" s="8">
        <v>15.808964933680597</v>
      </c>
      <c r="N6" s="8">
        <v>8.6511511370154928</v>
      </c>
      <c r="O6" s="8"/>
      <c r="P6" s="5">
        <v>2.8228499999999999</v>
      </c>
      <c r="Q6" s="2">
        <v>3.2472944444444445</v>
      </c>
      <c r="R6" s="2">
        <v>2.56944444444445</v>
      </c>
      <c r="S6" s="2">
        <v>2.5477777777777786</v>
      </c>
      <c r="T6" s="2">
        <v>90.279064000000005</v>
      </c>
      <c r="U6" s="2">
        <v>83.687066999999999</v>
      </c>
      <c r="V6">
        <v>64.5</v>
      </c>
      <c r="W6">
        <v>64.2</v>
      </c>
    </row>
    <row r="7" spans="1:23" x14ac:dyDescent="0.25">
      <c r="A7" t="s">
        <v>8</v>
      </c>
      <c r="B7" t="s">
        <v>4</v>
      </c>
      <c r="C7">
        <v>27</v>
      </c>
      <c r="D7">
        <v>38</v>
      </c>
      <c r="E7">
        <v>10</v>
      </c>
      <c r="G7">
        <v>34</v>
      </c>
      <c r="H7" s="2">
        <f>AVERAGE(Penetrologger!$L$30:$L$40)</f>
        <v>78.090909090909093</v>
      </c>
      <c r="I7" s="2">
        <v>0.40634745575925596</v>
      </c>
      <c r="J7" s="2">
        <v>54.57914983482722</v>
      </c>
      <c r="K7" s="3">
        <v>36.74</v>
      </c>
      <c r="L7" s="3">
        <v>73.33</v>
      </c>
      <c r="M7" s="8">
        <v>8.5537113511224305</v>
      </c>
      <c r="N7" s="8">
        <v>8.9863944890600678</v>
      </c>
      <c r="O7" s="8"/>
      <c r="P7" s="5">
        <v>2.8228499999999999</v>
      </c>
      <c r="Q7" s="2">
        <v>3.2472944444444445</v>
      </c>
      <c r="R7" s="2">
        <v>2.56944444444445</v>
      </c>
      <c r="S7" s="2">
        <v>2.5477777777777786</v>
      </c>
      <c r="T7" s="2">
        <v>90.279064000000005</v>
      </c>
      <c r="U7" s="2">
        <v>83.687066999999999</v>
      </c>
      <c r="V7">
        <v>64.5</v>
      </c>
      <c r="W7">
        <v>64.2</v>
      </c>
    </row>
    <row r="8" spans="1:23" x14ac:dyDescent="0.25">
      <c r="A8" t="s">
        <v>8</v>
      </c>
      <c r="B8" t="s">
        <v>5</v>
      </c>
      <c r="C8">
        <v>0</v>
      </c>
      <c r="D8">
        <v>13</v>
      </c>
      <c r="E8">
        <v>0</v>
      </c>
      <c r="F8">
        <v>2</v>
      </c>
      <c r="G8">
        <v>18</v>
      </c>
      <c r="H8" s="2">
        <f>AVERAGE(Penetrologger!$M$2:$M$15)</f>
        <v>33.785714285714285</v>
      </c>
      <c r="I8" s="2">
        <v>0.25097167461536835</v>
      </c>
      <c r="J8" s="2">
        <v>66.235996806046387</v>
      </c>
      <c r="K8" s="3">
        <v>24.05</v>
      </c>
      <c r="L8" s="3">
        <v>86.59</v>
      </c>
      <c r="M8" s="8">
        <v>14.670377573603382</v>
      </c>
      <c r="N8" s="8">
        <v>2.4913257803450182</v>
      </c>
      <c r="O8" s="8"/>
      <c r="P8" s="5">
        <v>2.8228499999999999</v>
      </c>
      <c r="Q8" s="2">
        <v>3.2472944444444445</v>
      </c>
      <c r="R8" s="2">
        <v>2.56944444444445</v>
      </c>
      <c r="S8" s="2">
        <v>2.5477777777777786</v>
      </c>
      <c r="T8" s="2">
        <v>90.279064000000005</v>
      </c>
      <c r="U8" s="2">
        <v>83.687066999999999</v>
      </c>
      <c r="V8">
        <v>64.5</v>
      </c>
      <c r="W8">
        <v>64.2</v>
      </c>
    </row>
    <row r="9" spans="1:23" x14ac:dyDescent="0.25">
      <c r="A9" t="s">
        <v>8</v>
      </c>
      <c r="B9" t="s">
        <v>5</v>
      </c>
      <c r="C9">
        <v>13</v>
      </c>
      <c r="D9">
        <v>27</v>
      </c>
      <c r="E9">
        <v>5</v>
      </c>
      <c r="G9">
        <v>18</v>
      </c>
      <c r="H9" s="2">
        <f>AVERAGE(Penetrologger!$M$16:$M$29)</f>
        <v>57.857142857142854</v>
      </c>
      <c r="I9" s="2">
        <v>0.22466107139067976</v>
      </c>
      <c r="J9" s="2">
        <v>68.53511427507857</v>
      </c>
      <c r="K9" s="3">
        <v>30.72</v>
      </c>
      <c r="L9" s="3">
        <v>74.09</v>
      </c>
      <c r="M9" s="8">
        <v>15.635715876196796</v>
      </c>
      <c r="N9" s="8">
        <v>7.6356857590380942</v>
      </c>
      <c r="O9" s="8"/>
      <c r="P9" s="5">
        <v>2.8228499999999999</v>
      </c>
      <c r="Q9" s="2">
        <v>3.2472944444444445</v>
      </c>
      <c r="R9" s="2">
        <v>2.56944444444445</v>
      </c>
      <c r="S9" s="2">
        <v>2.5477777777777786</v>
      </c>
      <c r="T9" s="2">
        <v>90.279064000000005</v>
      </c>
      <c r="U9" s="2">
        <v>83.687066999999999</v>
      </c>
      <c r="V9">
        <v>64.5</v>
      </c>
      <c r="W9">
        <v>64.2</v>
      </c>
    </row>
    <row r="10" spans="1:23" x14ac:dyDescent="0.25">
      <c r="A10" t="s">
        <v>8</v>
      </c>
      <c r="B10" t="s">
        <v>5</v>
      </c>
      <c r="C10">
        <v>27</v>
      </c>
      <c r="D10">
        <v>38</v>
      </c>
      <c r="E10">
        <v>10</v>
      </c>
      <c r="G10">
        <v>76</v>
      </c>
      <c r="H10" s="2">
        <f>AVERAGE(Penetrologger!$M$30:$M$40)</f>
        <v>109.18181818181819</v>
      </c>
      <c r="I10" s="2">
        <v>0.47793100857263338</v>
      </c>
      <c r="J10" s="2">
        <v>48.421182151399506</v>
      </c>
      <c r="K10" s="3">
        <v>37.43</v>
      </c>
      <c r="L10" s="3">
        <v>70.44</v>
      </c>
      <c r="M10" s="8">
        <v>6.8446760429936955</v>
      </c>
      <c r="N10" s="8">
        <v>15.332697844849395</v>
      </c>
      <c r="O10" s="8"/>
      <c r="P10" s="5">
        <v>2.8228499999999999</v>
      </c>
      <c r="Q10" s="2">
        <v>3.2472944444444445</v>
      </c>
      <c r="R10" s="2">
        <v>2.56944444444445</v>
      </c>
      <c r="S10" s="2">
        <v>2.5477777777777786</v>
      </c>
      <c r="T10" s="2">
        <v>90.279064000000005</v>
      </c>
      <c r="U10" s="2">
        <v>83.687066999999999</v>
      </c>
      <c r="V10">
        <v>64.5</v>
      </c>
      <c r="W10">
        <v>64.2</v>
      </c>
    </row>
    <row r="11" spans="1:23" x14ac:dyDescent="0.25">
      <c r="A11" t="s">
        <v>9</v>
      </c>
      <c r="B11" t="s">
        <v>3</v>
      </c>
      <c r="C11">
        <v>0</v>
      </c>
      <c r="D11">
        <v>13</v>
      </c>
      <c r="E11">
        <v>0</v>
      </c>
      <c r="F11">
        <v>0.9</v>
      </c>
      <c r="G11">
        <v>8</v>
      </c>
      <c r="H11" s="2">
        <f>AVERAGE(Penetrologger!$N$2:$N$15)</f>
        <v>12.285714285714286</v>
      </c>
      <c r="I11" s="2">
        <v>0.17463851537090933</v>
      </c>
      <c r="J11" s="2">
        <v>75.008032977079125</v>
      </c>
      <c r="K11" s="3">
        <v>21.89</v>
      </c>
      <c r="L11" s="3">
        <v>89.08</v>
      </c>
      <c r="M11" s="8">
        <v>15.177895533686616</v>
      </c>
      <c r="N11" s="8">
        <v>6.887368948862119</v>
      </c>
      <c r="O11" s="8">
        <v>1.6950000000000003</v>
      </c>
      <c r="P11" s="5">
        <v>2.881930769230769</v>
      </c>
      <c r="Q11" s="2">
        <v>3.2321252136752121</v>
      </c>
      <c r="R11" s="2">
        <v>2.8194444444444429</v>
      </c>
      <c r="S11" s="2">
        <v>2.246056644880174</v>
      </c>
      <c r="T11" s="2">
        <v>191.20362</v>
      </c>
      <c r="U11" s="2">
        <v>153.099009</v>
      </c>
      <c r="V11">
        <v>60.2</v>
      </c>
      <c r="W11">
        <v>67</v>
      </c>
    </row>
    <row r="12" spans="1:23" x14ac:dyDescent="0.25">
      <c r="A12" t="s">
        <v>9</v>
      </c>
      <c r="B12" t="s">
        <v>3</v>
      </c>
      <c r="C12">
        <v>13</v>
      </c>
      <c r="D12">
        <v>26</v>
      </c>
      <c r="E12">
        <v>5</v>
      </c>
      <c r="G12">
        <v>10</v>
      </c>
      <c r="H12" s="2">
        <f>AVERAGE(Penetrologger!$N$16:$N$28)</f>
        <v>47.92307692307692</v>
      </c>
      <c r="I12" s="2">
        <v>0.17525064976741661</v>
      </c>
      <c r="J12" s="2">
        <v>75.398859062178957</v>
      </c>
      <c r="K12" s="3">
        <v>29.17</v>
      </c>
      <c r="L12" s="3">
        <v>77.290000000000006</v>
      </c>
      <c r="M12" s="8">
        <v>17.31154934463731</v>
      </c>
      <c r="N12" s="8">
        <v>9.8996823140744912</v>
      </c>
      <c r="P12" s="5">
        <v>2.881930769230769</v>
      </c>
      <c r="Q12" s="2">
        <v>3.2321252136752121</v>
      </c>
      <c r="R12" s="2">
        <v>2.8194444444444429</v>
      </c>
      <c r="S12" s="2">
        <v>2.246056644880174</v>
      </c>
      <c r="T12" s="2">
        <v>191.20362</v>
      </c>
      <c r="U12" s="2">
        <v>153.099009</v>
      </c>
      <c r="V12">
        <v>60.2</v>
      </c>
      <c r="W12">
        <v>67</v>
      </c>
    </row>
    <row r="13" spans="1:23" x14ac:dyDescent="0.25">
      <c r="A13" t="s">
        <v>9</v>
      </c>
      <c r="B13" t="s">
        <v>3</v>
      </c>
      <c r="C13">
        <v>26</v>
      </c>
      <c r="D13">
        <v>34</v>
      </c>
      <c r="E13">
        <v>10</v>
      </c>
      <c r="G13">
        <v>38</v>
      </c>
      <c r="H13" s="2">
        <f>AVERAGE(Penetrologger!$N$29:$N$36)</f>
        <v>73</v>
      </c>
      <c r="I13" s="2">
        <v>0.32780387642658004</v>
      </c>
      <c r="J13" s="2">
        <v>61.981249532761176</v>
      </c>
      <c r="K13" s="3">
        <v>28.25</v>
      </c>
      <c r="L13" s="3">
        <v>83.4</v>
      </c>
      <c r="M13" s="8">
        <v>10.310366436887755</v>
      </c>
      <c r="N13" s="8">
        <v>15.043026805527649</v>
      </c>
      <c r="P13" s="5">
        <v>2.881930769230769</v>
      </c>
      <c r="Q13" s="2">
        <v>3.2321252136752121</v>
      </c>
      <c r="R13" s="2">
        <v>2.8194444444444429</v>
      </c>
      <c r="S13" s="2">
        <v>2.246056644880174</v>
      </c>
      <c r="T13" s="2">
        <v>191.20362</v>
      </c>
      <c r="U13" s="2">
        <v>153.099009</v>
      </c>
      <c r="V13">
        <v>60.2</v>
      </c>
      <c r="W13">
        <v>67</v>
      </c>
    </row>
    <row r="14" spans="1:23" x14ac:dyDescent="0.25">
      <c r="A14" t="s">
        <v>9</v>
      </c>
      <c r="B14" t="s">
        <v>4</v>
      </c>
      <c r="C14">
        <v>0</v>
      </c>
      <c r="D14">
        <v>13</v>
      </c>
      <c r="E14">
        <v>0</v>
      </c>
      <c r="F14">
        <v>1</v>
      </c>
      <c r="G14">
        <v>12</v>
      </c>
      <c r="H14" s="2">
        <f>AVERAGE(Penetrologger!$O$2:$O$15)</f>
        <v>6</v>
      </c>
      <c r="I14" s="2">
        <v>0.20478613439889337</v>
      </c>
      <c r="J14" s="2">
        <v>73.939952532606952</v>
      </c>
      <c r="K14" s="3">
        <v>23.77</v>
      </c>
      <c r="L14" s="3">
        <v>83.08</v>
      </c>
      <c r="M14" s="8">
        <v>15.030577913266537</v>
      </c>
      <c r="N14" s="8">
        <v>5.8458222732049645</v>
      </c>
      <c r="O14" s="8">
        <v>8.3750000000000018</v>
      </c>
      <c r="P14" s="5">
        <v>2.881930769230769</v>
      </c>
      <c r="Q14" s="2">
        <v>3.2321252136752121</v>
      </c>
      <c r="R14" s="2">
        <v>2.8194444444444429</v>
      </c>
      <c r="S14" s="2">
        <v>2.246056644880174</v>
      </c>
      <c r="T14" s="2">
        <v>191.20362</v>
      </c>
      <c r="U14" s="2">
        <v>153.099009</v>
      </c>
      <c r="V14">
        <v>60.2</v>
      </c>
      <c r="W14">
        <v>67</v>
      </c>
    </row>
    <row r="15" spans="1:23" x14ac:dyDescent="0.25">
      <c r="A15" t="s">
        <v>9</v>
      </c>
      <c r="B15" t="s">
        <v>4</v>
      </c>
      <c r="C15">
        <v>13</v>
      </c>
      <c r="D15">
        <v>26</v>
      </c>
      <c r="E15">
        <v>5</v>
      </c>
      <c r="G15">
        <v>38</v>
      </c>
      <c r="H15" s="2">
        <f>AVERAGE(Penetrologger!$O$16:$O$28)</f>
        <v>22.384615384615383</v>
      </c>
      <c r="I15" s="2">
        <v>0.19089068359817785</v>
      </c>
      <c r="J15" s="2">
        <v>72.90063718754574</v>
      </c>
      <c r="K15" s="3">
        <v>31.32</v>
      </c>
      <c r="L15" s="3">
        <v>75.08</v>
      </c>
      <c r="M15" s="8">
        <v>15.988401565383183</v>
      </c>
      <c r="N15" s="8">
        <v>11.238726306434188</v>
      </c>
      <c r="O15" s="8"/>
      <c r="P15" s="5">
        <v>2.881930769230769</v>
      </c>
      <c r="Q15" s="2">
        <v>3.2321252136752121</v>
      </c>
      <c r="R15" s="2">
        <v>2.8194444444444429</v>
      </c>
      <c r="S15" s="2">
        <v>2.246056644880174</v>
      </c>
      <c r="T15" s="2">
        <v>191.20362</v>
      </c>
      <c r="U15" s="2">
        <v>153.099009</v>
      </c>
      <c r="V15">
        <v>60.2</v>
      </c>
      <c r="W15">
        <v>67</v>
      </c>
    </row>
    <row r="16" spans="1:23" x14ac:dyDescent="0.25">
      <c r="A16" t="s">
        <v>9</v>
      </c>
      <c r="B16" t="s">
        <v>4</v>
      </c>
      <c r="C16">
        <v>26</v>
      </c>
      <c r="D16">
        <v>34</v>
      </c>
      <c r="E16">
        <v>10</v>
      </c>
      <c r="G16">
        <v>25</v>
      </c>
      <c r="H16" s="2">
        <f>AVERAGE(Penetrologger!$O$29:$O$36)</f>
        <v>35.25</v>
      </c>
      <c r="I16" s="2">
        <v>0.44408645672309605</v>
      </c>
      <c r="J16" s="2">
        <v>51.189292800568175</v>
      </c>
      <c r="K16" s="3">
        <v>27.3</v>
      </c>
      <c r="L16" s="3">
        <v>81.349999999999994</v>
      </c>
      <c r="M16" s="8">
        <v>6.4775127820470129</v>
      </c>
      <c r="N16" s="8">
        <v>1.7844253275784434</v>
      </c>
      <c r="O16" s="8"/>
      <c r="P16" s="5">
        <v>2.881930769230769</v>
      </c>
      <c r="Q16" s="2">
        <v>3.2321252136752121</v>
      </c>
      <c r="R16" s="2">
        <v>2.8194444444444429</v>
      </c>
      <c r="S16" s="2">
        <v>2.246056644880174</v>
      </c>
      <c r="T16" s="2">
        <v>191.20362</v>
      </c>
      <c r="U16" s="2">
        <v>153.099009</v>
      </c>
      <c r="V16">
        <v>60.2</v>
      </c>
      <c r="W16">
        <v>67</v>
      </c>
    </row>
    <row r="17" spans="1:23" x14ac:dyDescent="0.25">
      <c r="A17" t="s">
        <v>9</v>
      </c>
      <c r="B17" t="s">
        <v>5</v>
      </c>
      <c r="C17">
        <v>0</v>
      </c>
      <c r="D17">
        <v>13</v>
      </c>
      <c r="E17">
        <v>0</v>
      </c>
      <c r="F17">
        <v>1.1000000000000001</v>
      </c>
      <c r="G17">
        <v>15</v>
      </c>
      <c r="H17" s="2">
        <f>AVERAGE(Penetrologger!$P$2:$P$15)</f>
        <v>14.714285714285714</v>
      </c>
      <c r="I17" s="2">
        <v>0.17160845010819822</v>
      </c>
      <c r="J17" s="2">
        <v>75.530612700908719</v>
      </c>
      <c r="K17" s="3">
        <v>22.81</v>
      </c>
      <c r="L17" s="3">
        <v>87.64</v>
      </c>
      <c r="M17" s="8">
        <v>14.626859584187285</v>
      </c>
      <c r="N17" s="8">
        <v>16.194872447755461</v>
      </c>
      <c r="O17" s="8">
        <v>6.3450000000000042</v>
      </c>
      <c r="P17" s="5">
        <v>2.881930769230769</v>
      </c>
      <c r="Q17" s="2">
        <v>3.2321252136752121</v>
      </c>
      <c r="R17" s="2">
        <v>2.8194444444444429</v>
      </c>
      <c r="S17" s="2">
        <v>2.246056644880174</v>
      </c>
      <c r="T17" s="2">
        <v>191.20362</v>
      </c>
      <c r="U17" s="2">
        <v>153.099009</v>
      </c>
      <c r="V17">
        <v>60.2</v>
      </c>
      <c r="W17">
        <v>67</v>
      </c>
    </row>
    <row r="18" spans="1:23" x14ac:dyDescent="0.25">
      <c r="A18" t="s">
        <v>9</v>
      </c>
      <c r="B18" t="s">
        <v>5</v>
      </c>
      <c r="C18">
        <v>13</v>
      </c>
      <c r="D18">
        <v>26</v>
      </c>
      <c r="E18">
        <v>5</v>
      </c>
      <c r="G18">
        <v>16</v>
      </c>
      <c r="H18" s="2">
        <f>AVERAGE(Penetrologger!$P$16:$P$28)</f>
        <v>81.615384615384613</v>
      </c>
      <c r="I18" s="2">
        <v>0.17280211218138744</v>
      </c>
      <c r="J18" s="2">
        <v>75.843252372251655</v>
      </c>
      <c r="K18" s="3">
        <v>27.98</v>
      </c>
      <c r="L18" s="3">
        <v>80.099999999999994</v>
      </c>
      <c r="M18" s="8">
        <v>16.872555184873377</v>
      </c>
      <c r="N18" s="8">
        <v>8.239573830746723</v>
      </c>
      <c r="O18" s="8"/>
      <c r="P18" s="5">
        <v>2.881930769230769</v>
      </c>
      <c r="Q18" s="2">
        <v>3.2321252136752121</v>
      </c>
      <c r="R18" s="2">
        <v>2.8194444444444429</v>
      </c>
      <c r="S18" s="2">
        <v>2.246056644880174</v>
      </c>
      <c r="T18" s="2">
        <v>191.20362</v>
      </c>
      <c r="U18" s="2">
        <v>153.099009</v>
      </c>
      <c r="V18">
        <v>60.2</v>
      </c>
      <c r="W18">
        <v>67</v>
      </c>
    </row>
    <row r="19" spans="1:23" x14ac:dyDescent="0.25">
      <c r="A19" t="s">
        <v>9</v>
      </c>
      <c r="B19" t="s">
        <v>5</v>
      </c>
      <c r="C19">
        <v>26</v>
      </c>
      <c r="D19">
        <v>34</v>
      </c>
      <c r="E19">
        <v>10</v>
      </c>
      <c r="G19">
        <v>15</v>
      </c>
      <c r="H19" s="2">
        <f>AVERAGE(Penetrologger!$P$29:$P$36)</f>
        <v>267.375</v>
      </c>
      <c r="I19" s="2">
        <v>0.24151205571894296</v>
      </c>
      <c r="J19" s="2">
        <v>66.812977245315167</v>
      </c>
      <c r="K19" s="3">
        <v>31.22</v>
      </c>
      <c r="L19" s="3">
        <v>79.73</v>
      </c>
      <c r="M19" s="8">
        <v>11.712554143105413</v>
      </c>
      <c r="N19" s="8">
        <v>12.724835587554763</v>
      </c>
      <c r="O19" s="8"/>
      <c r="P19" s="5">
        <v>2.881930769230769</v>
      </c>
      <c r="Q19" s="2">
        <v>3.2321252136752121</v>
      </c>
      <c r="R19" s="2">
        <v>2.8194444444444429</v>
      </c>
      <c r="S19" s="2">
        <v>2.246056644880174</v>
      </c>
      <c r="T19" s="2">
        <v>191.20362</v>
      </c>
      <c r="U19" s="2">
        <v>153.099009</v>
      </c>
      <c r="V19">
        <v>60.2</v>
      </c>
      <c r="W19">
        <v>67</v>
      </c>
    </row>
    <row r="20" spans="1:23" x14ac:dyDescent="0.25">
      <c r="A20" t="s">
        <v>10</v>
      </c>
      <c r="B20" t="s">
        <v>3</v>
      </c>
      <c r="C20">
        <v>0</v>
      </c>
      <c r="D20">
        <v>13</v>
      </c>
      <c r="E20">
        <v>0</v>
      </c>
      <c r="F20">
        <v>2.5</v>
      </c>
      <c r="G20">
        <v>14</v>
      </c>
      <c r="H20" s="2">
        <f>AVERAGE(Penetrologger!$Q$2:$Q$15)</f>
        <v>36.5</v>
      </c>
      <c r="I20" s="2">
        <v>0.31190937832719062</v>
      </c>
      <c r="J20" s="2">
        <v>59.250956430314204</v>
      </c>
      <c r="K20" s="3">
        <v>23.54</v>
      </c>
      <c r="L20" s="3">
        <v>89.21</v>
      </c>
      <c r="M20" s="8">
        <v>11.604362069739286</v>
      </c>
      <c r="N20" s="8">
        <v>2.3991995536706714</v>
      </c>
      <c r="O20" s="8"/>
      <c r="P20" s="5">
        <v>2.8736437500000003</v>
      </c>
      <c r="Q20" s="2">
        <v>3.3417270833333328</v>
      </c>
      <c r="R20" s="2">
        <v>2.0305555555555515</v>
      </c>
      <c r="S20" s="2">
        <v>3.0609259259259258</v>
      </c>
      <c r="T20" s="2">
        <v>204.01792</v>
      </c>
      <c r="U20" s="2">
        <v>24.635832000000001</v>
      </c>
      <c r="V20">
        <v>62.2</v>
      </c>
      <c r="W20">
        <v>51.5</v>
      </c>
    </row>
    <row r="21" spans="1:23" x14ac:dyDescent="0.25">
      <c r="A21" t="s">
        <v>10</v>
      </c>
      <c r="B21" t="s">
        <v>3</v>
      </c>
      <c r="C21">
        <v>13</v>
      </c>
      <c r="D21">
        <v>31</v>
      </c>
      <c r="E21">
        <v>5</v>
      </c>
      <c r="G21">
        <v>21</v>
      </c>
      <c r="H21" s="2">
        <f>AVERAGE(Penetrologger!$Q$16:$Q$33)</f>
        <v>59.722222222222221</v>
      </c>
      <c r="I21" s="2">
        <v>0.36897153504747265</v>
      </c>
      <c r="J21" s="2">
        <v>56.073862761510377</v>
      </c>
      <c r="K21" s="3">
        <v>25.29</v>
      </c>
      <c r="L21" s="3">
        <v>86.59</v>
      </c>
      <c r="M21" s="8">
        <v>10.191447211121361</v>
      </c>
      <c r="N21" s="8">
        <v>1.8759946819893016</v>
      </c>
      <c r="O21" s="8"/>
      <c r="P21" s="5">
        <v>2.8736437500000003</v>
      </c>
      <c r="Q21" s="2">
        <v>3.3417270833333328</v>
      </c>
      <c r="R21" s="2">
        <v>2.0305555555555515</v>
      </c>
      <c r="S21" s="2">
        <v>3.0609259259259258</v>
      </c>
      <c r="T21" s="2">
        <v>204.01792</v>
      </c>
      <c r="U21" s="2">
        <v>24.635832000000001</v>
      </c>
      <c r="V21">
        <v>62.2</v>
      </c>
      <c r="W21">
        <v>51.5</v>
      </c>
    </row>
    <row r="22" spans="1:23" x14ac:dyDescent="0.25">
      <c r="A22" t="s">
        <v>10</v>
      </c>
      <c r="B22" t="s">
        <v>3</v>
      </c>
      <c r="C22">
        <v>31</v>
      </c>
      <c r="D22">
        <v>46</v>
      </c>
      <c r="E22">
        <v>10</v>
      </c>
      <c r="G22">
        <v>43</v>
      </c>
      <c r="H22" s="2">
        <f>AVERAGE(Penetrologger!$Q$34:$Q$48)</f>
        <v>135.93333333333334</v>
      </c>
      <c r="I22" s="2">
        <v>0.40284126754006444</v>
      </c>
      <c r="J22" s="2">
        <v>53.103781222673405</v>
      </c>
      <c r="K22" s="3">
        <v>28.93</v>
      </c>
      <c r="L22" s="3">
        <v>84.46</v>
      </c>
      <c r="M22" s="8">
        <v>9.2373986692862697</v>
      </c>
      <c r="N22" s="8">
        <v>8.1362128974484786</v>
      </c>
      <c r="O22" s="8"/>
      <c r="P22" s="5">
        <v>2.8736437500000003</v>
      </c>
      <c r="Q22" s="2">
        <v>3.3417270833333328</v>
      </c>
      <c r="R22" s="2">
        <v>2.0305555555555515</v>
      </c>
      <c r="S22" s="2">
        <v>3.0609259259259258</v>
      </c>
      <c r="T22" s="2">
        <v>204.01792</v>
      </c>
      <c r="U22" s="2">
        <v>24.635832000000001</v>
      </c>
      <c r="V22">
        <v>62.2</v>
      </c>
      <c r="W22">
        <v>51.5</v>
      </c>
    </row>
    <row r="23" spans="1:23" x14ac:dyDescent="0.25">
      <c r="A23" t="s">
        <v>10</v>
      </c>
      <c r="B23" t="s">
        <v>4</v>
      </c>
      <c r="C23">
        <v>0</v>
      </c>
      <c r="D23">
        <v>13</v>
      </c>
      <c r="E23">
        <v>0</v>
      </c>
      <c r="F23">
        <v>1.4</v>
      </c>
      <c r="G23">
        <v>20</v>
      </c>
      <c r="H23" s="2">
        <f>AVERAGE(Penetrologger!$R$2:$R$15)</f>
        <v>40.571428571428569</v>
      </c>
      <c r="I23" s="2">
        <v>0.36381837515100873</v>
      </c>
      <c r="J23" s="2">
        <v>57.498103449317696</v>
      </c>
      <c r="K23" s="3">
        <v>26.68</v>
      </c>
      <c r="L23" s="3">
        <v>84.76</v>
      </c>
      <c r="M23" s="8">
        <v>10.410884459367669</v>
      </c>
      <c r="N23" s="8">
        <v>2.4662282700882194</v>
      </c>
      <c r="O23" s="8"/>
      <c r="P23" s="5">
        <v>2.8736437500000003</v>
      </c>
      <c r="Q23" s="2">
        <v>3.3417270833333328</v>
      </c>
      <c r="R23" s="2">
        <v>2.0305555555555515</v>
      </c>
      <c r="S23" s="2">
        <v>3.0609259259259258</v>
      </c>
      <c r="T23" s="2">
        <v>204.01792</v>
      </c>
      <c r="U23" s="2">
        <v>24.635832000000001</v>
      </c>
      <c r="V23">
        <v>62.2</v>
      </c>
      <c r="W23">
        <v>51.5</v>
      </c>
    </row>
    <row r="24" spans="1:23" x14ac:dyDescent="0.25">
      <c r="A24" t="s">
        <v>10</v>
      </c>
      <c r="B24" t="s">
        <v>4</v>
      </c>
      <c r="C24">
        <v>13</v>
      </c>
      <c r="D24">
        <v>31</v>
      </c>
      <c r="E24">
        <v>5</v>
      </c>
      <c r="G24">
        <v>26</v>
      </c>
      <c r="H24" s="2">
        <f>AVERAGE(Penetrologger!$R$16:$R$33)</f>
        <v>60.444444444444443</v>
      </c>
      <c r="I24" s="2">
        <v>0.38039974415559902</v>
      </c>
      <c r="J24" s="2">
        <v>56.462843929570049</v>
      </c>
      <c r="K24" s="3">
        <v>25.11</v>
      </c>
      <c r="L24" s="3">
        <v>87.1</v>
      </c>
      <c r="M24" s="8">
        <v>9.6705827381349625</v>
      </c>
      <c r="N24" s="8">
        <v>5.9897078638506525</v>
      </c>
      <c r="O24" s="8"/>
      <c r="P24" s="5">
        <v>2.8736437500000003</v>
      </c>
      <c r="Q24" s="2">
        <v>3.3417270833333328</v>
      </c>
      <c r="R24" s="2">
        <v>2.0305555555555515</v>
      </c>
      <c r="S24" s="2">
        <v>3.0609259259259258</v>
      </c>
      <c r="T24" s="2">
        <v>204.01792</v>
      </c>
      <c r="U24" s="2">
        <v>24.635832000000001</v>
      </c>
      <c r="V24">
        <v>62.2</v>
      </c>
      <c r="W24">
        <v>51.5</v>
      </c>
    </row>
    <row r="25" spans="1:23" x14ac:dyDescent="0.25">
      <c r="A25" t="s">
        <v>10</v>
      </c>
      <c r="B25" t="s">
        <v>4</v>
      </c>
      <c r="C25">
        <v>31</v>
      </c>
      <c r="D25">
        <v>46</v>
      </c>
      <c r="E25">
        <v>10</v>
      </c>
      <c r="G25">
        <v>56</v>
      </c>
      <c r="H25" s="2">
        <f>AVERAGE(Penetrologger!$R$34:$R$48)</f>
        <v>121.8</v>
      </c>
      <c r="I25" s="2">
        <v>0.3871942410940471</v>
      </c>
      <c r="J25" s="2">
        <v>55.595982329384654</v>
      </c>
      <c r="K25" s="3">
        <v>26.87</v>
      </c>
      <c r="L25" s="3">
        <v>86.59</v>
      </c>
      <c r="M25" s="8">
        <v>9.6998300301984841</v>
      </c>
      <c r="N25" s="8">
        <v>4.1849261769536907</v>
      </c>
      <c r="O25" s="8"/>
      <c r="P25" s="5">
        <v>2.8736437500000003</v>
      </c>
      <c r="Q25" s="2">
        <v>3.3417270833333328</v>
      </c>
      <c r="R25" s="2">
        <v>2.0305555555555515</v>
      </c>
      <c r="S25" s="2">
        <v>3.0609259259259258</v>
      </c>
      <c r="T25" s="2">
        <v>204.01792</v>
      </c>
      <c r="U25" s="2">
        <v>24.635832000000001</v>
      </c>
      <c r="V25">
        <v>62.2</v>
      </c>
      <c r="W25">
        <v>51.5</v>
      </c>
    </row>
    <row r="26" spans="1:23" x14ac:dyDescent="0.25">
      <c r="A26" t="s">
        <v>10</v>
      </c>
      <c r="B26" t="s">
        <v>5</v>
      </c>
      <c r="C26">
        <v>0</v>
      </c>
      <c r="D26">
        <v>13</v>
      </c>
      <c r="E26">
        <v>0</v>
      </c>
      <c r="F26">
        <v>2</v>
      </c>
      <c r="G26">
        <v>32</v>
      </c>
      <c r="H26" s="2">
        <f>AVERAGE(Penetrologger!$S$2:$S$15)</f>
        <v>44.285714285714285</v>
      </c>
      <c r="I26" s="2">
        <v>0.32360114530047979</v>
      </c>
      <c r="J26" s="2">
        <v>58.768752135826865</v>
      </c>
      <c r="K26" s="3">
        <v>24.17</v>
      </c>
      <c r="L26" s="3">
        <v>87.97</v>
      </c>
      <c r="M26" s="8">
        <v>12.731763935597161</v>
      </c>
      <c r="N26" s="8">
        <v>1.9397926890919499</v>
      </c>
      <c r="O26" s="8"/>
      <c r="P26" s="5">
        <v>2.8736437500000003</v>
      </c>
      <c r="Q26" s="2">
        <v>3.3417270833333328</v>
      </c>
      <c r="R26" s="2">
        <v>2.0305555555555515</v>
      </c>
      <c r="S26" s="2">
        <v>3.0609259259259258</v>
      </c>
      <c r="T26" s="2">
        <v>204.01792</v>
      </c>
      <c r="U26" s="2">
        <v>24.635832000000001</v>
      </c>
      <c r="V26">
        <v>62.2</v>
      </c>
      <c r="W26">
        <v>51.5</v>
      </c>
    </row>
    <row r="27" spans="1:23" x14ac:dyDescent="0.25">
      <c r="A27" t="s">
        <v>10</v>
      </c>
      <c r="B27" t="s">
        <v>5</v>
      </c>
      <c r="C27">
        <v>13</v>
      </c>
      <c r="D27">
        <v>31</v>
      </c>
      <c r="E27">
        <v>5</v>
      </c>
      <c r="G27">
        <v>51</v>
      </c>
      <c r="H27" s="2">
        <f>AVERAGE(Penetrologger!$S$16:$S$33)</f>
        <v>53.555555555555557</v>
      </c>
      <c r="I27" s="2">
        <v>0.32752493528395821</v>
      </c>
      <c r="J27" s="2">
        <v>57.363804702473786</v>
      </c>
      <c r="K27" s="3">
        <v>25.02</v>
      </c>
      <c r="L27" s="3">
        <v>86.77</v>
      </c>
      <c r="M27" s="8">
        <v>11.749031235046257</v>
      </c>
      <c r="N27" s="8">
        <v>10.401394466945161</v>
      </c>
      <c r="O27" s="8"/>
      <c r="P27" s="5">
        <v>2.8736437500000003</v>
      </c>
      <c r="Q27" s="2">
        <v>3.3417270833333328</v>
      </c>
      <c r="R27" s="2">
        <v>2.0305555555555515</v>
      </c>
      <c r="S27" s="2">
        <v>3.0609259259259258</v>
      </c>
      <c r="T27" s="2">
        <v>204.01792</v>
      </c>
      <c r="U27" s="2">
        <v>24.635832000000001</v>
      </c>
      <c r="V27">
        <v>62.2</v>
      </c>
      <c r="W27">
        <v>51.5</v>
      </c>
    </row>
    <row r="28" spans="1:23" x14ac:dyDescent="0.25">
      <c r="A28" t="s">
        <v>10</v>
      </c>
      <c r="B28" t="s">
        <v>5</v>
      </c>
      <c r="C28">
        <v>31</v>
      </c>
      <c r="D28">
        <v>46</v>
      </c>
      <c r="E28">
        <v>10</v>
      </c>
      <c r="G28">
        <v>33</v>
      </c>
      <c r="H28" s="2">
        <f>AVERAGE(Penetrologger!$S$34:$S$48)</f>
        <v>104.06666666666666</v>
      </c>
      <c r="I28" s="2">
        <v>0.38186255050046863</v>
      </c>
      <c r="J28" s="2">
        <v>52.892879582409336</v>
      </c>
      <c r="K28" s="3">
        <v>28.74</v>
      </c>
      <c r="L28" s="3">
        <v>82.79</v>
      </c>
      <c r="M28" s="8">
        <v>11.187536184295849</v>
      </c>
      <c r="N28" s="8">
        <v>8.6221659903557342</v>
      </c>
      <c r="O28" s="8"/>
      <c r="P28" s="5">
        <v>2.8736437500000003</v>
      </c>
      <c r="Q28" s="2">
        <v>3.3417270833333328</v>
      </c>
      <c r="R28" s="2">
        <v>2.0305555555555515</v>
      </c>
      <c r="S28" s="2">
        <v>3.0609259259259258</v>
      </c>
      <c r="T28" s="2">
        <v>204.01792</v>
      </c>
      <c r="U28" s="2">
        <v>24.635832000000001</v>
      </c>
      <c r="V28">
        <v>62.2</v>
      </c>
      <c r="W28">
        <v>51.5</v>
      </c>
    </row>
    <row r="29" spans="1:23" x14ac:dyDescent="0.25">
      <c r="A29" t="s">
        <v>11</v>
      </c>
      <c r="B29" t="s">
        <v>3</v>
      </c>
      <c r="C29">
        <v>0</v>
      </c>
      <c r="D29">
        <v>16</v>
      </c>
      <c r="E29">
        <v>0</v>
      </c>
      <c r="F29">
        <v>1.6</v>
      </c>
      <c r="G29">
        <v>19</v>
      </c>
      <c r="H29" s="2">
        <f>AVERAGE(Penetrologger!$T$2:$T$18)</f>
        <v>25.882352941176471</v>
      </c>
      <c r="I29" s="2">
        <v>0.30776286218080978</v>
      </c>
      <c r="J29" s="2">
        <v>61.080769545366678</v>
      </c>
      <c r="K29" s="3">
        <v>26.03</v>
      </c>
      <c r="L29" s="3">
        <v>80.64</v>
      </c>
      <c r="M29" s="8">
        <v>12.924506811244294</v>
      </c>
      <c r="N29" s="8">
        <v>2.3260992292077662</v>
      </c>
      <c r="O29" s="8"/>
      <c r="P29" s="5">
        <v>2.44</v>
      </c>
      <c r="Q29" s="2">
        <v>3.2709444444444458</v>
      </c>
      <c r="R29" s="2">
        <v>2.0750000000000171</v>
      </c>
      <c r="S29" s="2">
        <v>4.8070370370370386</v>
      </c>
      <c r="T29" s="2">
        <v>286.63335899999998</v>
      </c>
      <c r="U29" s="2">
        <v>24.089941</v>
      </c>
      <c r="V29">
        <v>87.2</v>
      </c>
      <c r="W29">
        <v>64.099999999999994</v>
      </c>
    </row>
    <row r="30" spans="1:23" x14ac:dyDescent="0.25">
      <c r="A30" t="s">
        <v>11</v>
      </c>
      <c r="B30" t="s">
        <v>3</v>
      </c>
      <c r="C30">
        <v>16</v>
      </c>
      <c r="D30">
        <v>38</v>
      </c>
      <c r="E30">
        <v>5</v>
      </c>
      <c r="G30">
        <v>24</v>
      </c>
      <c r="H30" s="2">
        <f>AVERAGE(Penetrologger!$T$9:$T$40)</f>
        <v>24.96875</v>
      </c>
      <c r="I30" s="2">
        <v>0.32460155237104815</v>
      </c>
      <c r="J30" s="2">
        <v>59.658512445043968</v>
      </c>
      <c r="K30" s="3">
        <v>26.98</v>
      </c>
      <c r="L30" s="3">
        <v>87.98</v>
      </c>
      <c r="M30" s="8">
        <v>10.833181298791086</v>
      </c>
      <c r="N30" s="8">
        <v>2.149098133832243</v>
      </c>
      <c r="O30" s="8"/>
      <c r="P30" s="5">
        <v>2.44</v>
      </c>
      <c r="Q30" s="2">
        <v>3.2709444444444458</v>
      </c>
      <c r="R30" s="2">
        <v>2.0750000000000171</v>
      </c>
      <c r="S30" s="2">
        <v>4.8070370370370386</v>
      </c>
      <c r="T30" s="2">
        <v>286.63335899999998</v>
      </c>
      <c r="U30" s="2">
        <v>24.089941</v>
      </c>
      <c r="V30">
        <v>87.2</v>
      </c>
      <c r="W30">
        <v>64.099999999999994</v>
      </c>
    </row>
    <row r="31" spans="1:23" x14ac:dyDescent="0.25">
      <c r="A31" t="s">
        <v>11</v>
      </c>
      <c r="B31" t="s">
        <v>3</v>
      </c>
      <c r="C31">
        <v>38</v>
      </c>
      <c r="D31">
        <v>72</v>
      </c>
      <c r="E31">
        <v>10</v>
      </c>
      <c r="G31">
        <v>24</v>
      </c>
      <c r="H31" s="2">
        <f>AVERAGE(Penetrologger!$T$41:$T$74)</f>
        <v>44.5</v>
      </c>
      <c r="I31" s="2">
        <v>0.33163769665684617</v>
      </c>
      <c r="J31" s="2">
        <v>59.705910080360646</v>
      </c>
      <c r="K31" s="3">
        <v>24.71</v>
      </c>
      <c r="L31" s="3">
        <v>90.48</v>
      </c>
      <c r="M31" s="8">
        <v>11.339373892868901</v>
      </c>
      <c r="N31" s="2">
        <v>1.500831113356573</v>
      </c>
      <c r="O31" s="8"/>
      <c r="P31" s="5">
        <v>2.44</v>
      </c>
      <c r="Q31" s="2">
        <v>3.2709444444444458</v>
      </c>
      <c r="R31" s="2">
        <v>2.0750000000000171</v>
      </c>
      <c r="S31" s="2">
        <v>4.8070370370370386</v>
      </c>
      <c r="T31" s="2">
        <v>286.63335899999998</v>
      </c>
      <c r="U31" s="2">
        <v>24.089941</v>
      </c>
      <c r="V31">
        <v>87.2</v>
      </c>
      <c r="W31">
        <v>64.099999999999994</v>
      </c>
    </row>
    <row r="32" spans="1:23" x14ac:dyDescent="0.25">
      <c r="A32" t="s">
        <v>11</v>
      </c>
      <c r="B32" t="s">
        <v>4</v>
      </c>
      <c r="C32">
        <v>0</v>
      </c>
      <c r="D32">
        <v>16</v>
      </c>
      <c r="E32">
        <v>0</v>
      </c>
      <c r="F32">
        <v>4.3</v>
      </c>
      <c r="G32">
        <v>18</v>
      </c>
      <c r="H32" s="2">
        <f>AVERAGE(Penetrologger!$U$2:$U$18)</f>
        <v>30.941176470588236</v>
      </c>
      <c r="I32" s="2">
        <v>0.30921960240133789</v>
      </c>
      <c r="J32" s="2">
        <v>60.584602672142637</v>
      </c>
      <c r="K32" s="3">
        <v>23.83</v>
      </c>
      <c r="L32" s="3">
        <v>87.67</v>
      </c>
      <c r="M32" s="8">
        <v>12.647249837637991</v>
      </c>
      <c r="N32" s="8">
        <v>3.1459958657296081</v>
      </c>
      <c r="O32" s="8"/>
      <c r="P32" s="5">
        <v>2.44</v>
      </c>
      <c r="Q32" s="2">
        <v>3.2709444444444458</v>
      </c>
      <c r="R32" s="2">
        <v>2.0750000000000171</v>
      </c>
      <c r="S32" s="2">
        <v>4.8070370370370386</v>
      </c>
      <c r="T32" s="2">
        <v>286.63335899999998</v>
      </c>
      <c r="U32" s="2">
        <v>24.089941</v>
      </c>
      <c r="V32">
        <v>87.2</v>
      </c>
      <c r="W32">
        <v>64.099999999999994</v>
      </c>
    </row>
    <row r="33" spans="1:23" x14ac:dyDescent="0.25">
      <c r="A33" t="s">
        <v>11</v>
      </c>
      <c r="B33" t="s">
        <v>4</v>
      </c>
      <c r="C33">
        <v>16</v>
      </c>
      <c r="D33">
        <v>38</v>
      </c>
      <c r="E33">
        <v>5</v>
      </c>
      <c r="G33">
        <v>21</v>
      </c>
      <c r="H33" s="2">
        <f>AVERAGE(Penetrologger!$U$9:$U$40)</f>
        <v>42.125</v>
      </c>
      <c r="I33" s="2">
        <v>0.30246454665008454</v>
      </c>
      <c r="J33" s="2">
        <v>62.962475494076585</v>
      </c>
      <c r="K33" s="3">
        <v>25.49</v>
      </c>
      <c r="L33" s="3">
        <v>89.54</v>
      </c>
      <c r="M33" s="8">
        <v>12.007171970528265</v>
      </c>
      <c r="N33" s="8">
        <v>2.6838949141989867</v>
      </c>
      <c r="O33" s="8"/>
      <c r="P33" s="5">
        <v>2.44</v>
      </c>
      <c r="Q33" s="2">
        <v>3.2709444444444458</v>
      </c>
      <c r="R33" s="2">
        <v>2.0750000000000171</v>
      </c>
      <c r="S33" s="2">
        <v>4.8070370370370386</v>
      </c>
      <c r="T33" s="2">
        <v>286.63335899999998</v>
      </c>
      <c r="U33" s="2">
        <v>24.089941</v>
      </c>
      <c r="V33">
        <v>87.2</v>
      </c>
      <c r="W33">
        <v>64.099999999999994</v>
      </c>
    </row>
    <row r="34" spans="1:23" x14ac:dyDescent="0.25">
      <c r="A34" t="s">
        <v>11</v>
      </c>
      <c r="B34" t="s">
        <v>4</v>
      </c>
      <c r="C34">
        <v>38</v>
      </c>
      <c r="D34">
        <v>72</v>
      </c>
      <c r="E34">
        <v>10</v>
      </c>
      <c r="G34">
        <v>20</v>
      </c>
      <c r="H34" s="2">
        <f>AVERAGE(Penetrologger!$U$41:$U$74)</f>
        <v>38.323529411764703</v>
      </c>
      <c r="I34" s="2">
        <v>0.32404272915194615</v>
      </c>
      <c r="J34" s="2">
        <v>60.603737594929655</v>
      </c>
      <c r="K34" s="3">
        <v>27.2</v>
      </c>
      <c r="L34" s="3">
        <v>87.63</v>
      </c>
      <c r="M34" s="8">
        <v>11.272973857737464</v>
      </c>
      <c r="N34" s="8">
        <v>3.948774568942063</v>
      </c>
      <c r="O34" s="8"/>
      <c r="P34" s="5">
        <v>2.44</v>
      </c>
      <c r="Q34" s="2">
        <v>3.2709444444444458</v>
      </c>
      <c r="R34" s="2">
        <v>2.0750000000000171</v>
      </c>
      <c r="S34" s="2">
        <v>4.8070370370370386</v>
      </c>
      <c r="T34" s="2">
        <v>286.63335899999998</v>
      </c>
      <c r="U34" s="2">
        <v>24.089941</v>
      </c>
      <c r="V34">
        <v>87.2</v>
      </c>
      <c r="W34">
        <v>64.099999999999994</v>
      </c>
    </row>
    <row r="35" spans="1:23" x14ac:dyDescent="0.25">
      <c r="A35" t="s">
        <v>11</v>
      </c>
      <c r="B35" t="s">
        <v>5</v>
      </c>
      <c r="C35">
        <v>0</v>
      </c>
      <c r="D35">
        <v>16</v>
      </c>
      <c r="E35">
        <v>0</v>
      </c>
      <c r="F35">
        <v>3</v>
      </c>
      <c r="G35">
        <v>17</v>
      </c>
      <c r="H35" s="2">
        <f>AVERAGE(Penetrologger!$V$2:$V$18)</f>
        <v>37.764705882352942</v>
      </c>
      <c r="I35" s="2">
        <v>0.33039270565168866</v>
      </c>
      <c r="J35" s="2">
        <v>58.789264974132635</v>
      </c>
      <c r="K35" s="3">
        <v>25.47</v>
      </c>
      <c r="L35" s="3">
        <v>86.54</v>
      </c>
      <c r="M35" s="8">
        <v>12.028256613045647</v>
      </c>
      <c r="N35" s="8">
        <v>1.8135705765321466</v>
      </c>
      <c r="O35" s="8"/>
      <c r="P35" s="5">
        <v>2.44</v>
      </c>
      <c r="Q35" s="2">
        <v>3.2709444444444458</v>
      </c>
      <c r="R35" s="2">
        <v>2.0750000000000171</v>
      </c>
      <c r="S35" s="2">
        <v>4.8070370370370386</v>
      </c>
      <c r="T35" s="2">
        <v>286.63335899999998</v>
      </c>
      <c r="U35" s="2">
        <v>24.089941</v>
      </c>
      <c r="V35">
        <v>87.2</v>
      </c>
      <c r="W35">
        <v>64.099999999999994</v>
      </c>
    </row>
    <row r="36" spans="1:23" x14ac:dyDescent="0.25">
      <c r="A36" t="s">
        <v>11</v>
      </c>
      <c r="B36" t="s">
        <v>5</v>
      </c>
      <c r="C36">
        <v>16</v>
      </c>
      <c r="D36">
        <v>38</v>
      </c>
      <c r="E36">
        <v>5</v>
      </c>
      <c r="G36">
        <v>23</v>
      </c>
      <c r="H36" s="2">
        <f>AVERAGE(Penetrologger!$V$9:$V$40)</f>
        <v>40.40625</v>
      </c>
      <c r="I36" s="2">
        <v>0.34563532496376115</v>
      </c>
      <c r="J36" s="2">
        <v>59.462650495942427</v>
      </c>
      <c r="K36" s="3">
        <v>25.92</v>
      </c>
      <c r="L36" s="3">
        <v>87.69</v>
      </c>
      <c r="M36" s="8">
        <v>11.072618365193684</v>
      </c>
      <c r="N36" s="8">
        <v>1.4491781000076578</v>
      </c>
      <c r="O36" s="8"/>
      <c r="P36" s="5">
        <v>2.44</v>
      </c>
      <c r="Q36" s="2">
        <v>3.2709444444444458</v>
      </c>
      <c r="R36" s="2">
        <v>2.0750000000000171</v>
      </c>
      <c r="S36" s="2">
        <v>4.8070370370370386</v>
      </c>
      <c r="T36" s="2">
        <v>286.63335899999998</v>
      </c>
      <c r="U36" s="2">
        <v>24.089941</v>
      </c>
      <c r="V36">
        <v>87.2</v>
      </c>
      <c r="W36">
        <v>64.099999999999994</v>
      </c>
    </row>
    <row r="37" spans="1:23" x14ac:dyDescent="0.25">
      <c r="A37" t="s">
        <v>11</v>
      </c>
      <c r="B37" t="s">
        <v>5</v>
      </c>
      <c r="C37">
        <v>38</v>
      </c>
      <c r="D37">
        <v>72</v>
      </c>
      <c r="E37">
        <v>10</v>
      </c>
      <c r="G37">
        <v>16</v>
      </c>
      <c r="H37" s="2">
        <f>AVERAGE(Penetrologger!$V$41:$V$74)</f>
        <v>43.588235294117645</v>
      </c>
      <c r="I37" s="2">
        <v>0.36614857365522852</v>
      </c>
      <c r="J37" s="2">
        <v>58.267129392130578</v>
      </c>
      <c r="K37" s="3">
        <v>24.14</v>
      </c>
      <c r="L37" s="3">
        <v>90.94</v>
      </c>
      <c r="M37" s="8">
        <v>11.135344525915778</v>
      </c>
      <c r="N37" s="8">
        <v>5.2303229379121694</v>
      </c>
      <c r="O37" s="8"/>
      <c r="P37" s="5">
        <v>2.44</v>
      </c>
      <c r="Q37" s="2">
        <v>3.2709444444444458</v>
      </c>
      <c r="R37" s="2">
        <v>2.0750000000000171</v>
      </c>
      <c r="S37" s="2">
        <v>4.8070370370370386</v>
      </c>
      <c r="T37" s="2">
        <v>286.63335899999998</v>
      </c>
      <c r="U37" s="2">
        <v>24.089941</v>
      </c>
      <c r="V37">
        <v>87.2</v>
      </c>
      <c r="W37">
        <v>64.099999999999994</v>
      </c>
    </row>
    <row r="38" spans="1:23" x14ac:dyDescent="0.25">
      <c r="A38" t="s">
        <v>12</v>
      </c>
      <c r="B38" t="s">
        <v>3</v>
      </c>
      <c r="C38">
        <v>0</v>
      </c>
      <c r="D38">
        <v>23</v>
      </c>
      <c r="E38">
        <v>0</v>
      </c>
      <c r="F38">
        <v>3.1</v>
      </c>
      <c r="G38">
        <v>22</v>
      </c>
      <c r="H38" s="2">
        <f>AVERAGE(Penetrologger!$W$2:$W$25)</f>
        <v>50.25</v>
      </c>
      <c r="I38" s="2">
        <v>0.392003451381982</v>
      </c>
      <c r="J38" s="2">
        <v>53.561900176037405</v>
      </c>
      <c r="K38" s="3">
        <v>23.7</v>
      </c>
      <c r="L38" s="3">
        <v>89.19</v>
      </c>
      <c r="M38" s="8">
        <v>10.674657689346484</v>
      </c>
      <c r="N38" s="8">
        <v>3.2456882731538288</v>
      </c>
      <c r="O38" s="8"/>
      <c r="P38" s="5">
        <v>2.5740153846153855</v>
      </c>
      <c r="Q38" s="2">
        <v>3.3647376068376089</v>
      </c>
      <c r="R38" s="2">
        <v>3.8111111111111455</v>
      </c>
      <c r="S38" s="2">
        <v>4.8487037037037046</v>
      </c>
      <c r="T38" s="2">
        <v>352.19874800000002</v>
      </c>
      <c r="U38" s="2">
        <v>0.120888</v>
      </c>
      <c r="V38">
        <v>83.2</v>
      </c>
      <c r="W38">
        <v>49.2</v>
      </c>
    </row>
    <row r="39" spans="1:23" x14ac:dyDescent="0.25">
      <c r="A39" t="s">
        <v>12</v>
      </c>
      <c r="B39" t="s">
        <v>3</v>
      </c>
      <c r="C39">
        <v>23</v>
      </c>
      <c r="D39">
        <v>44</v>
      </c>
      <c r="E39">
        <v>5</v>
      </c>
      <c r="G39">
        <v>17</v>
      </c>
      <c r="H39" s="2">
        <f>AVERAGE(Penetrologger!$W$26:$W$46)</f>
        <v>72.857142857142861</v>
      </c>
      <c r="I39" s="2">
        <v>0.33901668321371065</v>
      </c>
      <c r="J39" s="2">
        <v>57.496958457218227</v>
      </c>
      <c r="K39" s="3">
        <v>24.49</v>
      </c>
      <c r="L39" s="3">
        <v>88.36</v>
      </c>
      <c r="M39" s="8">
        <v>10.277846497700951</v>
      </c>
      <c r="N39" s="8">
        <v>13.157149675236639</v>
      </c>
      <c r="O39" s="8"/>
      <c r="P39" s="5">
        <v>2.5740153846153855</v>
      </c>
      <c r="Q39" s="2">
        <v>3.3647376068376089</v>
      </c>
      <c r="R39" s="2">
        <v>3.8111111111111455</v>
      </c>
      <c r="S39" s="2">
        <v>4.8487037037037046</v>
      </c>
      <c r="T39" s="2">
        <v>352.19874800000002</v>
      </c>
      <c r="U39" s="2">
        <v>0.120888</v>
      </c>
      <c r="V39">
        <v>83.2</v>
      </c>
      <c r="W39">
        <v>49.2</v>
      </c>
    </row>
    <row r="40" spans="1:23" x14ac:dyDescent="0.25">
      <c r="A40" t="s">
        <v>12</v>
      </c>
      <c r="B40" t="s">
        <v>3</v>
      </c>
      <c r="C40">
        <v>44</v>
      </c>
      <c r="D40">
        <v>72</v>
      </c>
      <c r="E40">
        <v>10</v>
      </c>
      <c r="G40">
        <v>41</v>
      </c>
      <c r="H40" s="2">
        <f>AVERAGE(Penetrologger!$W$47:$W$74)</f>
        <v>141.57142857142858</v>
      </c>
      <c r="I40" s="2">
        <v>0.33607297043859824</v>
      </c>
      <c r="J40" s="2">
        <v>59.236526984600424</v>
      </c>
      <c r="K40" s="3">
        <v>25.67</v>
      </c>
      <c r="L40" s="3">
        <v>88.95</v>
      </c>
      <c r="M40" s="8">
        <v>10.839685005237861</v>
      </c>
      <c r="N40" s="8">
        <v>3.387753394543132</v>
      </c>
      <c r="O40" s="8"/>
      <c r="P40" s="5">
        <v>2.5740153846153855</v>
      </c>
      <c r="Q40" s="2">
        <v>3.3647376068376089</v>
      </c>
      <c r="R40" s="2">
        <v>3.8111111111111455</v>
      </c>
      <c r="S40" s="2">
        <v>4.8487037037037046</v>
      </c>
      <c r="T40" s="2">
        <v>352.19874800000002</v>
      </c>
      <c r="U40" s="2">
        <v>0.120888</v>
      </c>
      <c r="V40">
        <v>83.2</v>
      </c>
      <c r="W40">
        <v>49.2</v>
      </c>
    </row>
    <row r="41" spans="1:23" x14ac:dyDescent="0.25">
      <c r="A41" t="s">
        <v>12</v>
      </c>
      <c r="B41" t="s">
        <v>4</v>
      </c>
      <c r="C41">
        <v>0</v>
      </c>
      <c r="D41">
        <v>23</v>
      </c>
      <c r="E41">
        <v>0</v>
      </c>
      <c r="F41">
        <v>2.6</v>
      </c>
      <c r="G41">
        <v>14</v>
      </c>
      <c r="H41" s="2">
        <f>AVERAGE(Penetrologger!$X$2:$X$25)</f>
        <v>67.041666666666671</v>
      </c>
      <c r="I41" s="2">
        <v>0.35598599578227269</v>
      </c>
      <c r="J41" s="2">
        <v>56.843397467620768</v>
      </c>
      <c r="K41" s="3">
        <v>27.09</v>
      </c>
      <c r="L41" s="3">
        <v>84.22</v>
      </c>
      <c r="M41" s="8">
        <v>10.449913133809801</v>
      </c>
      <c r="N41" s="8">
        <v>3.9530627973959596</v>
      </c>
      <c r="O41" s="8"/>
      <c r="P41" s="5">
        <v>2.5740153846153855</v>
      </c>
      <c r="Q41" s="2">
        <v>3.3647376068376089</v>
      </c>
      <c r="R41" s="2">
        <v>3.8111111111111455</v>
      </c>
      <c r="S41" s="2">
        <v>4.8487037037037046</v>
      </c>
      <c r="T41" s="2">
        <v>352.19874800000002</v>
      </c>
      <c r="U41" s="2">
        <v>0.120888</v>
      </c>
      <c r="V41">
        <v>83.2</v>
      </c>
      <c r="W41">
        <v>49.2</v>
      </c>
    </row>
    <row r="42" spans="1:23" x14ac:dyDescent="0.25">
      <c r="A42" t="s">
        <v>12</v>
      </c>
      <c r="B42" t="s">
        <v>4</v>
      </c>
      <c r="C42">
        <v>23</v>
      </c>
      <c r="D42">
        <v>44</v>
      </c>
      <c r="E42">
        <v>5</v>
      </c>
      <c r="G42">
        <v>36</v>
      </c>
      <c r="H42" s="2">
        <f>AVERAGE(Penetrologger!$X$26:$X$46)</f>
        <v>73.095238095238102</v>
      </c>
      <c r="I42" s="2">
        <v>0.33985035196323959</v>
      </c>
      <c r="J42" s="2">
        <v>56.632177284657914</v>
      </c>
      <c r="K42" s="3">
        <v>26.33</v>
      </c>
      <c r="L42" s="3">
        <v>87.14</v>
      </c>
      <c r="M42" s="8">
        <v>9.842594928483523</v>
      </c>
      <c r="N42" s="8">
        <v>2.5615988090640549</v>
      </c>
      <c r="O42" s="8"/>
      <c r="P42" s="5">
        <v>2.5740153846153855</v>
      </c>
      <c r="Q42" s="2">
        <v>3.3647376068376089</v>
      </c>
      <c r="R42" s="2">
        <v>3.8111111111111455</v>
      </c>
      <c r="S42" s="2">
        <v>4.8487037037037046</v>
      </c>
      <c r="T42" s="2">
        <v>352.19874800000002</v>
      </c>
      <c r="U42" s="2">
        <v>0.120888</v>
      </c>
      <c r="V42">
        <v>83.2</v>
      </c>
      <c r="W42">
        <v>49.2</v>
      </c>
    </row>
    <row r="43" spans="1:23" x14ac:dyDescent="0.25">
      <c r="A43" t="s">
        <v>12</v>
      </c>
      <c r="B43" t="s">
        <v>4</v>
      </c>
      <c r="C43">
        <v>44</v>
      </c>
      <c r="D43">
        <v>72</v>
      </c>
      <c r="E43">
        <v>10</v>
      </c>
      <c r="G43">
        <v>42</v>
      </c>
      <c r="H43" s="2">
        <f>AVERAGE(Penetrologger!$X$47:$X$74)</f>
        <v>93.821428571428569</v>
      </c>
      <c r="I43" s="2">
        <v>0.36785714877959735</v>
      </c>
      <c r="J43" s="2">
        <v>56.533205170862757</v>
      </c>
      <c r="K43" s="3">
        <v>26.4</v>
      </c>
      <c r="L43" s="3">
        <v>89.16</v>
      </c>
      <c r="M43" s="8">
        <v>10.467905344932543</v>
      </c>
      <c r="N43" s="2">
        <v>2.2171453829635519</v>
      </c>
      <c r="O43" s="8"/>
      <c r="P43" s="5">
        <v>2.5740153846153855</v>
      </c>
      <c r="Q43" s="2">
        <v>3.3647376068376089</v>
      </c>
      <c r="R43" s="2">
        <v>3.8111111111111455</v>
      </c>
      <c r="S43" s="2">
        <v>4.8487037037037046</v>
      </c>
      <c r="T43" s="2">
        <v>352.19874800000002</v>
      </c>
      <c r="U43" s="2">
        <v>0.120888</v>
      </c>
      <c r="V43">
        <v>83.2</v>
      </c>
      <c r="W43">
        <v>49.2</v>
      </c>
    </row>
    <row r="44" spans="1:23" x14ac:dyDescent="0.25">
      <c r="A44" t="s">
        <v>12</v>
      </c>
      <c r="B44" t="s">
        <v>5</v>
      </c>
      <c r="C44">
        <v>0</v>
      </c>
      <c r="D44">
        <v>23</v>
      </c>
      <c r="E44">
        <v>0</v>
      </c>
      <c r="F44">
        <v>3</v>
      </c>
      <c r="G44">
        <v>17</v>
      </c>
      <c r="H44" s="2">
        <f>AVERAGE(Penetrologger!$Y$2:$Y$25)</f>
        <v>50.041666666666664</v>
      </c>
      <c r="I44" s="2">
        <v>0.33384269935209593</v>
      </c>
      <c r="J44" s="2">
        <v>58.562347513346268</v>
      </c>
      <c r="K44" s="3">
        <v>24.84</v>
      </c>
      <c r="L44" s="3">
        <v>87.28</v>
      </c>
      <c r="M44" s="8">
        <v>10.869943354988017</v>
      </c>
      <c r="N44" s="8">
        <v>3.8468441723324553</v>
      </c>
      <c r="O44" s="8"/>
      <c r="P44" s="5">
        <v>2.5740153846153855</v>
      </c>
      <c r="Q44" s="2">
        <v>3.3647376068376089</v>
      </c>
      <c r="R44" s="2">
        <v>3.8111111111111455</v>
      </c>
      <c r="S44" s="2">
        <v>4.8487037037037046</v>
      </c>
      <c r="T44" s="2">
        <v>352.19874800000002</v>
      </c>
      <c r="U44" s="2">
        <v>0.120888</v>
      </c>
      <c r="V44">
        <v>83.2</v>
      </c>
      <c r="W44">
        <v>49.2</v>
      </c>
    </row>
    <row r="45" spans="1:23" x14ac:dyDescent="0.25">
      <c r="A45" t="s">
        <v>12</v>
      </c>
      <c r="B45" t="s">
        <v>5</v>
      </c>
      <c r="C45">
        <v>23</v>
      </c>
      <c r="D45">
        <v>44</v>
      </c>
      <c r="E45">
        <v>5</v>
      </c>
      <c r="G45">
        <v>39</v>
      </c>
      <c r="H45" s="2">
        <f>AVERAGE(Penetrologger!$Y$26:$Y$46)</f>
        <v>87.19047619047619</v>
      </c>
      <c r="I45" s="2">
        <v>0.3478459931519039</v>
      </c>
      <c r="J45" s="2">
        <v>55.758410168629794</v>
      </c>
      <c r="K45" s="3">
        <v>27.01</v>
      </c>
      <c r="L45" s="3">
        <v>86.74</v>
      </c>
      <c r="M45" s="8">
        <v>10.016063655355483</v>
      </c>
      <c r="N45" s="8">
        <v>8.6740959746445725</v>
      </c>
      <c r="O45" s="8"/>
      <c r="P45" s="5">
        <v>2.5740153846153855</v>
      </c>
      <c r="Q45" s="2">
        <v>3.3647376068376089</v>
      </c>
      <c r="R45" s="2">
        <v>3.8111111111111455</v>
      </c>
      <c r="S45" s="2">
        <v>4.8487037037037046</v>
      </c>
      <c r="T45" s="2">
        <v>352.19874800000002</v>
      </c>
      <c r="U45" s="2">
        <v>0.120888</v>
      </c>
      <c r="V45">
        <v>83.2</v>
      </c>
      <c r="W45">
        <v>49.2</v>
      </c>
    </row>
    <row r="46" spans="1:23" x14ac:dyDescent="0.25">
      <c r="A46" t="s">
        <v>12</v>
      </c>
      <c r="B46" t="s">
        <v>5</v>
      </c>
      <c r="C46">
        <v>44</v>
      </c>
      <c r="D46">
        <v>72</v>
      </c>
      <c r="E46">
        <v>10</v>
      </c>
      <c r="G46">
        <v>42</v>
      </c>
      <c r="H46" s="2">
        <f>AVERAGE(Penetrologger!$Y$47:$Y$74)</f>
        <v>63.5</v>
      </c>
      <c r="I46" s="2">
        <v>0.37067746799174045</v>
      </c>
      <c r="J46" s="2">
        <v>55.373674512807789</v>
      </c>
      <c r="K46" s="3">
        <v>26.01</v>
      </c>
      <c r="L46" s="3">
        <v>89.41</v>
      </c>
      <c r="M46" s="8">
        <v>10.711578759641522</v>
      </c>
      <c r="N46" s="8">
        <v>2.8021568245197175</v>
      </c>
      <c r="O46" s="8"/>
      <c r="P46" s="5">
        <v>2.5740153846153855</v>
      </c>
      <c r="Q46" s="2">
        <v>3.3647376068376089</v>
      </c>
      <c r="R46" s="2">
        <v>3.8111111111111455</v>
      </c>
      <c r="S46" s="2">
        <v>4.8487037037037046</v>
      </c>
      <c r="T46" s="2">
        <v>352.19874800000002</v>
      </c>
      <c r="U46" s="2">
        <v>0.120888</v>
      </c>
      <c r="V46">
        <v>83.2</v>
      </c>
      <c r="W46">
        <v>49.2</v>
      </c>
    </row>
    <row r="47" spans="1:23" x14ac:dyDescent="0.25">
      <c r="A47" t="s">
        <v>13</v>
      </c>
      <c r="B47" t="s">
        <v>3</v>
      </c>
      <c r="C47">
        <v>0</v>
      </c>
      <c r="D47">
        <v>17</v>
      </c>
      <c r="E47">
        <v>0</v>
      </c>
      <c r="F47">
        <v>3.5</v>
      </c>
      <c r="G47">
        <v>18</v>
      </c>
      <c r="H47" s="2">
        <f>AVERAGE(Penetrologger!$Z$2:$Z$19)</f>
        <v>26</v>
      </c>
      <c r="I47" s="2">
        <v>0.25565149788892033</v>
      </c>
      <c r="J47" s="2">
        <v>64.046863160213363</v>
      </c>
      <c r="K47" s="3">
        <v>24.61</v>
      </c>
      <c r="L47" s="3">
        <v>87.62</v>
      </c>
      <c r="M47" s="8">
        <v>11.422010949493808</v>
      </c>
      <c r="N47" s="8">
        <v>2.1873974516885815</v>
      </c>
      <c r="O47" s="8">
        <v>6.7049999999999983</v>
      </c>
      <c r="P47" s="5">
        <v>2.5994125000000001</v>
      </c>
      <c r="Q47" s="2">
        <v>3.1483569444444455</v>
      </c>
      <c r="R47" s="2">
        <v>3.0138888888889142</v>
      </c>
      <c r="S47" s="2">
        <v>3.4857407407407419</v>
      </c>
      <c r="T47" s="2">
        <v>378.28294699999998</v>
      </c>
      <c r="U47" s="2">
        <v>29.763044000000001</v>
      </c>
      <c r="V47">
        <v>84.1</v>
      </c>
      <c r="W47">
        <v>76.3</v>
      </c>
    </row>
    <row r="48" spans="1:23" x14ac:dyDescent="0.25">
      <c r="A48" t="s">
        <v>13</v>
      </c>
      <c r="B48" t="s">
        <v>3</v>
      </c>
      <c r="C48">
        <v>17</v>
      </c>
      <c r="D48">
        <v>32</v>
      </c>
      <c r="E48">
        <v>5</v>
      </c>
      <c r="G48">
        <v>52</v>
      </c>
      <c r="H48" s="2">
        <f>AVERAGE(Penetrologger!$Z$20:$Z$34)</f>
        <v>27.133333333333333</v>
      </c>
      <c r="I48" s="2">
        <v>0.3070597272472777</v>
      </c>
      <c r="J48" s="2">
        <v>62.934507863195265</v>
      </c>
      <c r="K48" s="3">
        <v>22.13</v>
      </c>
      <c r="L48" s="3">
        <v>92.77</v>
      </c>
      <c r="M48" s="8">
        <v>12.178448932926795</v>
      </c>
      <c r="N48" s="8">
        <v>0.47184135461977256</v>
      </c>
      <c r="P48" s="5">
        <v>2.5994125000000001</v>
      </c>
      <c r="Q48" s="2">
        <v>3.1483569444444455</v>
      </c>
      <c r="R48" s="2">
        <v>3.0138888888889142</v>
      </c>
      <c r="S48" s="2">
        <v>3.4857407407407419</v>
      </c>
      <c r="T48" s="2">
        <v>378.28294699999998</v>
      </c>
      <c r="U48" s="2">
        <v>29.763044000000001</v>
      </c>
      <c r="V48">
        <v>84.1</v>
      </c>
      <c r="W48">
        <v>76.3</v>
      </c>
    </row>
    <row r="49" spans="1:23" x14ac:dyDescent="0.25">
      <c r="A49" t="s">
        <v>13</v>
      </c>
      <c r="B49" t="s">
        <v>3</v>
      </c>
      <c r="C49">
        <v>32</v>
      </c>
      <c r="D49">
        <v>52</v>
      </c>
      <c r="E49">
        <v>10</v>
      </c>
      <c r="G49">
        <v>29</v>
      </c>
      <c r="H49" s="2">
        <f>AVERAGE(Penetrologger!$Z$35:$Z$54)</f>
        <v>48.95</v>
      </c>
      <c r="I49" s="2">
        <v>0.27804127836302689</v>
      </c>
      <c r="J49" s="2">
        <v>64.020382722333153</v>
      </c>
      <c r="K49" s="3">
        <v>24.92</v>
      </c>
      <c r="L49" s="3">
        <v>89.96</v>
      </c>
      <c r="M49" s="8">
        <v>11.933364435113928</v>
      </c>
      <c r="N49" s="8">
        <v>2.9831206758429407</v>
      </c>
      <c r="P49" s="5">
        <v>2.5994125000000001</v>
      </c>
      <c r="Q49" s="2">
        <v>3.1483569444444455</v>
      </c>
      <c r="R49" s="2">
        <v>3.0138888888889142</v>
      </c>
      <c r="S49" s="2">
        <v>3.4857407407407419</v>
      </c>
      <c r="T49" s="2">
        <v>378.28294699999998</v>
      </c>
      <c r="U49" s="2">
        <v>29.763044000000001</v>
      </c>
      <c r="V49">
        <v>84.1</v>
      </c>
      <c r="W49">
        <v>76.3</v>
      </c>
    </row>
    <row r="50" spans="1:23" x14ac:dyDescent="0.25">
      <c r="A50" t="s">
        <v>13</v>
      </c>
      <c r="B50" t="s">
        <v>4</v>
      </c>
      <c r="C50">
        <v>0</v>
      </c>
      <c r="D50">
        <v>17</v>
      </c>
      <c r="E50">
        <v>0</v>
      </c>
      <c r="F50">
        <v>3.7</v>
      </c>
      <c r="G50">
        <v>28</v>
      </c>
      <c r="H50" s="2">
        <f>AVERAGE(Penetrologger!$AA$2:$AA$19)</f>
        <v>32.611111111111114</v>
      </c>
      <c r="I50" s="2">
        <v>0.2750543578629176</v>
      </c>
      <c r="J50" s="2">
        <v>64.286384812877955</v>
      </c>
      <c r="K50" s="3">
        <v>21.61</v>
      </c>
      <c r="L50" s="3">
        <v>91.75</v>
      </c>
      <c r="M50" s="8">
        <v>13.034472352158453</v>
      </c>
      <c r="N50" s="8">
        <v>2.6166476952628988</v>
      </c>
      <c r="O50" s="8">
        <v>8.25</v>
      </c>
      <c r="P50" s="5">
        <v>2.5994125000000001</v>
      </c>
      <c r="Q50" s="2">
        <v>3.1483569444444455</v>
      </c>
      <c r="R50" s="2">
        <v>3.0138888888889142</v>
      </c>
      <c r="S50" s="2">
        <v>3.4857407407407419</v>
      </c>
      <c r="T50" s="2">
        <v>378.28294699999998</v>
      </c>
      <c r="U50" s="2">
        <v>29.763044000000001</v>
      </c>
      <c r="V50">
        <v>84.1</v>
      </c>
      <c r="W50">
        <v>76.3</v>
      </c>
    </row>
    <row r="51" spans="1:23" x14ac:dyDescent="0.25">
      <c r="A51" t="s">
        <v>13</v>
      </c>
      <c r="B51" t="s">
        <v>4</v>
      </c>
      <c r="C51">
        <v>17</v>
      </c>
      <c r="D51">
        <v>32</v>
      </c>
      <c r="E51">
        <v>5</v>
      </c>
      <c r="G51">
        <v>18</v>
      </c>
      <c r="H51" s="2">
        <f>AVERAGE(Penetrologger!$AA$20:$AA$34)</f>
        <v>27</v>
      </c>
      <c r="I51" s="2">
        <v>0.25260221088600088</v>
      </c>
      <c r="J51" s="2">
        <v>64.657926279795134</v>
      </c>
      <c r="K51" s="3">
        <v>24.94</v>
      </c>
      <c r="L51" s="3">
        <v>87.33</v>
      </c>
      <c r="M51" s="8">
        <v>14.079505252639823</v>
      </c>
      <c r="N51" s="8">
        <v>14.757058530071328</v>
      </c>
      <c r="O51" s="8"/>
      <c r="P51" s="5">
        <v>2.5994125000000001</v>
      </c>
      <c r="Q51" s="2">
        <v>3.1483569444444455</v>
      </c>
      <c r="R51" s="2">
        <v>3.0138888888889142</v>
      </c>
      <c r="S51" s="2">
        <v>3.4857407407407419</v>
      </c>
      <c r="T51" s="2">
        <v>378.28294699999998</v>
      </c>
      <c r="U51" s="2">
        <v>29.763044000000001</v>
      </c>
      <c r="V51">
        <v>84.1</v>
      </c>
      <c r="W51">
        <v>76.3</v>
      </c>
    </row>
    <row r="52" spans="1:23" x14ac:dyDescent="0.25">
      <c r="A52" t="s">
        <v>13</v>
      </c>
      <c r="B52" t="s">
        <v>4</v>
      </c>
      <c r="C52">
        <v>32</v>
      </c>
      <c r="D52">
        <v>52</v>
      </c>
      <c r="E52">
        <v>10</v>
      </c>
      <c r="G52">
        <v>27</v>
      </c>
      <c r="H52" s="2">
        <f>AVERAGE(Penetrologger!$AA$35:$AA$54)</f>
        <v>47.15</v>
      </c>
      <c r="I52" s="2">
        <v>0.26672138303561588</v>
      </c>
      <c r="J52" s="2">
        <v>64.603121157927461</v>
      </c>
      <c r="K52" s="3">
        <v>27.96</v>
      </c>
      <c r="L52" s="3">
        <v>83.52</v>
      </c>
      <c r="M52" s="8">
        <v>13.45663073828324</v>
      </c>
      <c r="N52" s="8">
        <v>8.7861088446523095</v>
      </c>
      <c r="O52" s="8"/>
      <c r="P52" s="5">
        <v>2.5994125000000001</v>
      </c>
      <c r="Q52" s="2">
        <v>3.1483569444444455</v>
      </c>
      <c r="R52" s="2">
        <v>3.0138888888889142</v>
      </c>
      <c r="S52" s="2">
        <v>3.4857407407407419</v>
      </c>
      <c r="T52" s="2">
        <v>378.28294699999998</v>
      </c>
      <c r="U52" s="2">
        <v>29.763044000000001</v>
      </c>
      <c r="V52">
        <v>84.1</v>
      </c>
      <c r="W52">
        <v>76.3</v>
      </c>
    </row>
    <row r="53" spans="1:23" x14ac:dyDescent="0.25">
      <c r="A53" t="s">
        <v>13</v>
      </c>
      <c r="B53" t="s">
        <v>5</v>
      </c>
      <c r="C53">
        <v>0</v>
      </c>
      <c r="D53">
        <v>17</v>
      </c>
      <c r="E53">
        <v>0</v>
      </c>
      <c r="F53">
        <v>2.5</v>
      </c>
      <c r="G53">
        <v>28</v>
      </c>
      <c r="H53" s="2">
        <f>AVERAGE(Penetrologger!$AB$2:$AB$19)</f>
        <v>27.555555555555557</v>
      </c>
      <c r="I53" s="2">
        <v>0.30529379705037774</v>
      </c>
      <c r="J53" s="2">
        <v>62.108050054440398</v>
      </c>
      <c r="K53" s="3">
        <v>21.16</v>
      </c>
      <c r="L53" s="3">
        <v>93.21</v>
      </c>
      <c r="M53" s="8">
        <v>12.333203467419892</v>
      </c>
      <c r="N53" s="8">
        <v>2.7116725583442358</v>
      </c>
      <c r="O53" s="8">
        <v>7.3800000000000008</v>
      </c>
      <c r="P53" s="5">
        <v>2.5994125000000001</v>
      </c>
      <c r="Q53" s="2">
        <v>3.1483569444444455</v>
      </c>
      <c r="R53" s="2">
        <v>3.0138888888889142</v>
      </c>
      <c r="S53" s="2">
        <v>3.4857407407407419</v>
      </c>
      <c r="T53" s="2">
        <v>378.28294699999998</v>
      </c>
      <c r="U53" s="2">
        <v>29.763044000000001</v>
      </c>
      <c r="V53">
        <v>84.1</v>
      </c>
      <c r="W53">
        <v>76.3</v>
      </c>
    </row>
    <row r="54" spans="1:23" x14ac:dyDescent="0.25">
      <c r="A54" t="s">
        <v>13</v>
      </c>
      <c r="B54" t="s">
        <v>5</v>
      </c>
      <c r="C54">
        <v>17</v>
      </c>
      <c r="D54">
        <v>32</v>
      </c>
      <c r="E54">
        <v>5</v>
      </c>
      <c r="G54">
        <v>20</v>
      </c>
      <c r="H54" s="2">
        <f>AVERAGE(Penetrologger!$AB$20:$AB$34)</f>
        <v>38.799999999999997</v>
      </c>
      <c r="I54" s="2">
        <v>0.27472474797577434</v>
      </c>
      <c r="J54" s="2">
        <v>62.934207108977894</v>
      </c>
      <c r="K54" s="3">
        <v>22.92</v>
      </c>
      <c r="L54" s="3">
        <v>91.6</v>
      </c>
      <c r="M54" s="8">
        <v>12.695697655515575</v>
      </c>
      <c r="N54" s="8">
        <v>6.6335249764225015</v>
      </c>
      <c r="O54" s="8"/>
      <c r="P54" s="5">
        <v>2.5994125000000001</v>
      </c>
      <c r="Q54" s="2">
        <v>3.1483569444444455</v>
      </c>
      <c r="R54" s="2">
        <v>3.0138888888889142</v>
      </c>
      <c r="S54" s="2">
        <v>3.4857407407407419</v>
      </c>
      <c r="T54" s="2">
        <v>378.28294699999998</v>
      </c>
      <c r="U54" s="2">
        <v>29.763044000000001</v>
      </c>
      <c r="V54">
        <v>84.1</v>
      </c>
      <c r="W54">
        <v>76.3</v>
      </c>
    </row>
    <row r="55" spans="1:23" x14ac:dyDescent="0.25">
      <c r="A55" t="s">
        <v>13</v>
      </c>
      <c r="B55" t="s">
        <v>5</v>
      </c>
      <c r="C55">
        <v>32</v>
      </c>
      <c r="D55">
        <v>52</v>
      </c>
      <c r="E55">
        <v>10</v>
      </c>
      <c r="G55">
        <v>20</v>
      </c>
      <c r="H55" s="2">
        <f>AVERAGE(Penetrologger!$AB$35:$AB$54)</f>
        <v>83.15</v>
      </c>
      <c r="I55" s="2">
        <v>0.28030820463700884</v>
      </c>
      <c r="J55" s="2">
        <v>64.463061181465847</v>
      </c>
      <c r="K55" s="3">
        <v>24.45</v>
      </c>
      <c r="L55" s="3">
        <v>91.23</v>
      </c>
      <c r="M55" s="8">
        <v>12.830124117335981</v>
      </c>
      <c r="N55" s="8">
        <v>1.1558059331537849</v>
      </c>
      <c r="O55" s="8"/>
      <c r="P55" s="5">
        <v>2.5994125000000001</v>
      </c>
      <c r="Q55" s="2">
        <v>3.1483569444444455</v>
      </c>
      <c r="R55" s="2">
        <v>3.0138888888889142</v>
      </c>
      <c r="S55" s="2">
        <v>3.4857407407407419</v>
      </c>
      <c r="T55" s="2">
        <v>378.28294699999998</v>
      </c>
      <c r="U55" s="2">
        <v>29.763044000000001</v>
      </c>
      <c r="V55">
        <v>84.1</v>
      </c>
      <c r="W55">
        <v>76.3</v>
      </c>
    </row>
    <row r="56" spans="1:23" x14ac:dyDescent="0.25">
      <c r="A56" t="s">
        <v>14</v>
      </c>
      <c r="B56" t="s">
        <v>3</v>
      </c>
      <c r="C56">
        <v>0</v>
      </c>
      <c r="D56">
        <v>9</v>
      </c>
      <c r="E56">
        <v>0</v>
      </c>
      <c r="F56">
        <v>3</v>
      </c>
      <c r="G56">
        <v>16</v>
      </c>
      <c r="H56" s="2">
        <f>AVERAGE(Penetrologger!$AC$2:$AC$11)</f>
        <v>19.399999999999999</v>
      </c>
      <c r="I56" s="2">
        <v>0.26282175314658096</v>
      </c>
      <c r="J56" s="2">
        <v>62.760400223303989</v>
      </c>
      <c r="K56" s="3">
        <v>23.49</v>
      </c>
      <c r="L56" s="3">
        <v>83.58</v>
      </c>
      <c r="M56" s="8">
        <v>17.128851431117965</v>
      </c>
      <c r="N56" s="8">
        <v>8.3944506345563621</v>
      </c>
      <c r="O56" s="8">
        <v>6.4199999999999982</v>
      </c>
      <c r="P56" s="5">
        <v>3.0812124999999999</v>
      </c>
      <c r="Q56" s="6">
        <v>3.3052632936507913</v>
      </c>
      <c r="R56" s="2">
        <v>1.1277777777777871</v>
      </c>
      <c r="S56" s="2">
        <v>1.4670052910052918</v>
      </c>
      <c r="T56" s="2">
        <v>247.53240500000001</v>
      </c>
      <c r="U56" s="2">
        <v>49.652019000000003</v>
      </c>
      <c r="V56">
        <v>34.9</v>
      </c>
      <c r="W56">
        <v>51.6</v>
      </c>
    </row>
    <row r="57" spans="1:23" x14ac:dyDescent="0.25">
      <c r="A57" t="s">
        <v>14</v>
      </c>
      <c r="B57" t="s">
        <v>3</v>
      </c>
      <c r="C57">
        <v>9</v>
      </c>
      <c r="D57">
        <v>17</v>
      </c>
      <c r="E57">
        <v>5</v>
      </c>
      <c r="G57">
        <v>61</v>
      </c>
      <c r="H57" s="2">
        <f>AVERAGE(Penetrologger!$AC$12:$AC$19)</f>
        <v>55.125</v>
      </c>
      <c r="I57" s="2">
        <v>0.28746804553672772</v>
      </c>
      <c r="J57" s="2">
        <v>64.297189529015213</v>
      </c>
      <c r="K57" s="3">
        <v>26.91</v>
      </c>
      <c r="L57" s="3">
        <v>78.959999999999994</v>
      </c>
      <c r="M57" s="8">
        <v>18.441235020263807</v>
      </c>
      <c r="N57" s="8">
        <v>9.8182684393390254</v>
      </c>
      <c r="P57" s="5">
        <v>3.0812124999999999</v>
      </c>
      <c r="Q57" s="6">
        <v>3.3052632936507913</v>
      </c>
      <c r="R57" s="2">
        <v>1.1277777777777871</v>
      </c>
      <c r="S57" s="2">
        <v>1.4670052910052918</v>
      </c>
      <c r="T57" s="2">
        <v>247.53240500000001</v>
      </c>
      <c r="U57" s="2">
        <v>49.652019000000003</v>
      </c>
      <c r="V57">
        <v>34.9</v>
      </c>
      <c r="W57">
        <v>51.6</v>
      </c>
    </row>
    <row r="58" spans="1:23" x14ac:dyDescent="0.25">
      <c r="A58" t="s">
        <v>14</v>
      </c>
      <c r="B58" t="s">
        <v>3</v>
      </c>
      <c r="C58">
        <v>17</v>
      </c>
      <c r="D58">
        <v>22</v>
      </c>
      <c r="E58">
        <v>10</v>
      </c>
      <c r="G58">
        <v>63</v>
      </c>
      <c r="H58" s="2">
        <f>AVERAGE(Penetrologger!$AC$20:$AC$24)</f>
        <v>97.8</v>
      </c>
      <c r="I58" s="2">
        <v>0.30509111323035021</v>
      </c>
      <c r="J58" s="2">
        <v>57.343838730522677</v>
      </c>
      <c r="K58" s="3">
        <v>24.48</v>
      </c>
      <c r="L58" s="3">
        <v>84.06</v>
      </c>
      <c r="M58" s="8">
        <v>16.543842418664703</v>
      </c>
      <c r="N58" s="8">
        <v>1.460883222640508</v>
      </c>
      <c r="P58" s="5">
        <v>3.0812124999999999</v>
      </c>
      <c r="Q58" s="6">
        <v>3.3052632936507913</v>
      </c>
      <c r="R58" s="2">
        <v>1.1277777777777871</v>
      </c>
      <c r="S58" s="2">
        <v>1.4670052910052918</v>
      </c>
      <c r="T58" s="2">
        <v>247.53240500000001</v>
      </c>
      <c r="U58" s="2">
        <v>49.652019000000003</v>
      </c>
      <c r="V58">
        <v>34.9</v>
      </c>
      <c r="W58">
        <v>51.6</v>
      </c>
    </row>
    <row r="59" spans="1:23" x14ac:dyDescent="0.25">
      <c r="A59" t="s">
        <v>14</v>
      </c>
      <c r="B59" t="s">
        <v>4</v>
      </c>
      <c r="C59">
        <v>0</v>
      </c>
      <c r="D59">
        <v>9</v>
      </c>
      <c r="E59">
        <v>0</v>
      </c>
      <c r="F59">
        <v>3</v>
      </c>
      <c r="G59">
        <v>15</v>
      </c>
      <c r="H59" s="2">
        <f>AVERAGE(Penetrologger!$AD$2:$AD$11)</f>
        <v>28.7</v>
      </c>
      <c r="I59" s="2">
        <v>0.24907253445169777</v>
      </c>
      <c r="J59" s="2">
        <v>65.286957001798172</v>
      </c>
      <c r="K59" s="3">
        <v>21.38</v>
      </c>
      <c r="L59" s="3">
        <v>88.24</v>
      </c>
      <c r="M59" s="8">
        <v>16.755517340212062</v>
      </c>
      <c r="N59" s="8">
        <v>2.7608077461674116</v>
      </c>
      <c r="O59" s="8">
        <v>1.7950000000000017</v>
      </c>
      <c r="P59" s="5">
        <v>3.0812124999999999</v>
      </c>
      <c r="Q59" s="6">
        <v>3.3052632936507913</v>
      </c>
      <c r="R59" s="2">
        <v>1.1277777777777871</v>
      </c>
      <c r="S59" s="2">
        <v>1.4670052910052918</v>
      </c>
      <c r="T59" s="2">
        <v>247.53240500000001</v>
      </c>
      <c r="U59" s="2">
        <v>49.652019000000003</v>
      </c>
      <c r="V59">
        <v>34.9</v>
      </c>
      <c r="W59">
        <v>51.6</v>
      </c>
    </row>
    <row r="60" spans="1:23" x14ac:dyDescent="0.25">
      <c r="A60" t="s">
        <v>14</v>
      </c>
      <c r="B60" t="s">
        <v>4</v>
      </c>
      <c r="C60">
        <v>9</v>
      </c>
      <c r="D60">
        <v>17</v>
      </c>
      <c r="E60">
        <v>5</v>
      </c>
      <c r="G60">
        <v>12</v>
      </c>
      <c r="H60" s="2">
        <f>AVERAGE(Penetrologger!$AD$12:$AD$19)</f>
        <v>31</v>
      </c>
      <c r="I60" s="2">
        <v>0.32054243214801226</v>
      </c>
      <c r="J60" s="2">
        <v>61.880104724181059</v>
      </c>
      <c r="K60" s="3">
        <v>22.7</v>
      </c>
      <c r="L60" s="3">
        <v>85.52</v>
      </c>
      <c r="M60" s="8">
        <v>17.508260576450912</v>
      </c>
      <c r="N60" s="8">
        <v>2.5752264510662997</v>
      </c>
      <c r="O60" s="8"/>
      <c r="P60" s="5">
        <v>3.0812124999999999</v>
      </c>
      <c r="Q60" s="6">
        <v>3.3052632936507913</v>
      </c>
      <c r="R60" s="2">
        <v>1.1277777777777871</v>
      </c>
      <c r="S60" s="2">
        <v>1.4670052910052918</v>
      </c>
      <c r="T60" s="2">
        <v>247.53240500000001</v>
      </c>
      <c r="U60" s="2">
        <v>49.652019000000003</v>
      </c>
      <c r="V60">
        <v>34.9</v>
      </c>
      <c r="W60">
        <v>51.6</v>
      </c>
    </row>
    <row r="61" spans="1:23" x14ac:dyDescent="0.25">
      <c r="A61" t="s">
        <v>14</v>
      </c>
      <c r="B61" t="s">
        <v>4</v>
      </c>
      <c r="C61">
        <v>17</v>
      </c>
      <c r="D61">
        <v>22</v>
      </c>
      <c r="E61">
        <v>10</v>
      </c>
      <c r="G61">
        <v>52</v>
      </c>
      <c r="H61" s="2">
        <f>AVERAGE(Penetrologger!$AD$20:$AD$24)</f>
        <v>32.799999999999997</v>
      </c>
      <c r="I61" s="2">
        <v>0.58074747466551302</v>
      </c>
      <c r="J61" s="2">
        <v>38.346227488170875</v>
      </c>
      <c r="K61" s="3">
        <v>25.02</v>
      </c>
      <c r="L61" s="3">
        <v>79.39</v>
      </c>
      <c r="M61" s="8">
        <v>9.3168099416068397</v>
      </c>
      <c r="N61" s="8">
        <v>1.2683057414993146</v>
      </c>
      <c r="O61" s="8"/>
      <c r="P61" s="5">
        <v>3.0812124999999999</v>
      </c>
      <c r="Q61" s="6">
        <v>3.3052632936507913</v>
      </c>
      <c r="R61" s="2">
        <v>1.1277777777777871</v>
      </c>
      <c r="S61" s="2">
        <v>1.4670052910052918</v>
      </c>
      <c r="T61" s="2">
        <v>247.53240500000001</v>
      </c>
      <c r="U61" s="2">
        <v>49.652019000000003</v>
      </c>
      <c r="V61">
        <v>34.9</v>
      </c>
      <c r="W61">
        <v>51.6</v>
      </c>
    </row>
    <row r="62" spans="1:23" x14ac:dyDescent="0.25">
      <c r="A62" t="s">
        <v>14</v>
      </c>
      <c r="B62" t="s">
        <v>5</v>
      </c>
      <c r="C62">
        <v>0</v>
      </c>
      <c r="D62">
        <v>9</v>
      </c>
      <c r="E62">
        <v>0</v>
      </c>
      <c r="F62">
        <v>2.1</v>
      </c>
      <c r="G62">
        <v>15</v>
      </c>
      <c r="H62" s="2">
        <f>AVERAGE(Penetrologger!$AE$2:$AE$11)</f>
        <v>65.2</v>
      </c>
      <c r="I62" s="2">
        <v>0.25795868544099532</v>
      </c>
      <c r="J62" s="2">
        <v>63.577223511175617</v>
      </c>
      <c r="K62" s="3">
        <v>21.13</v>
      </c>
      <c r="L62" s="3">
        <v>88.38</v>
      </c>
      <c r="M62" s="8">
        <v>15.614186148522435</v>
      </c>
      <c r="N62" s="8">
        <v>1.9230338096142396</v>
      </c>
      <c r="O62" s="8">
        <v>3.4399999999999977</v>
      </c>
      <c r="P62" s="5">
        <v>3.0812124999999999</v>
      </c>
      <c r="Q62" s="6">
        <v>3.3052632936507913</v>
      </c>
      <c r="R62" s="2">
        <v>1.1277777777777871</v>
      </c>
      <c r="S62" s="2">
        <v>1.4670052910052918</v>
      </c>
      <c r="T62" s="2">
        <v>247.53240500000001</v>
      </c>
      <c r="U62" s="2">
        <v>49.652019000000003</v>
      </c>
      <c r="V62">
        <v>34.9</v>
      </c>
      <c r="W62">
        <v>51.6</v>
      </c>
    </row>
    <row r="63" spans="1:23" x14ac:dyDescent="0.25">
      <c r="A63" t="s">
        <v>14</v>
      </c>
      <c r="B63" t="s">
        <v>5</v>
      </c>
      <c r="C63">
        <v>9</v>
      </c>
      <c r="D63">
        <v>17</v>
      </c>
      <c r="E63">
        <v>5</v>
      </c>
      <c r="G63">
        <v>23</v>
      </c>
      <c r="H63" s="2">
        <f>AVERAGE(Penetrologger!$AE$12:$AE$19)</f>
        <v>124.75</v>
      </c>
      <c r="I63" s="2">
        <v>0.25056399310729455</v>
      </c>
      <c r="J63" s="2">
        <v>66.122480379113881</v>
      </c>
      <c r="K63" s="3">
        <v>24.22</v>
      </c>
      <c r="L63" s="3">
        <v>83.09</v>
      </c>
      <c r="M63" s="8">
        <v>17.286707728988674</v>
      </c>
      <c r="N63" s="8">
        <v>7.0813007773555849</v>
      </c>
      <c r="O63" s="8"/>
      <c r="P63" s="5">
        <v>3.0812124999999999</v>
      </c>
      <c r="Q63" s="6">
        <v>3.3052632936507913</v>
      </c>
      <c r="R63" s="2">
        <v>1.1277777777777871</v>
      </c>
      <c r="S63" s="2">
        <v>1.4670052910052918</v>
      </c>
      <c r="T63" s="2">
        <v>247.53240500000001</v>
      </c>
      <c r="U63" s="2">
        <v>49.652019000000003</v>
      </c>
      <c r="V63">
        <v>34.9</v>
      </c>
      <c r="W63">
        <v>51.6</v>
      </c>
    </row>
    <row r="64" spans="1:23" x14ac:dyDescent="0.25">
      <c r="A64" t="s">
        <v>14</v>
      </c>
      <c r="B64" t="s">
        <v>5</v>
      </c>
      <c r="C64">
        <v>17</v>
      </c>
      <c r="D64">
        <v>22</v>
      </c>
      <c r="E64">
        <v>10</v>
      </c>
      <c r="G64">
        <v>39</v>
      </c>
      <c r="H64" s="2">
        <f>AVERAGE(Penetrologger!$AE$20:$AE$24)</f>
        <v>149.6</v>
      </c>
      <c r="I64" s="2">
        <v>0.30206716931160421</v>
      </c>
      <c r="J64" s="2">
        <v>60.846499722327884</v>
      </c>
      <c r="K64" s="3">
        <v>198.7</v>
      </c>
      <c r="L64" s="3">
        <v>19.43</v>
      </c>
      <c r="M64" s="8">
        <v>18.994537790179873</v>
      </c>
      <c r="N64" s="8">
        <v>5.7660244332762769</v>
      </c>
      <c r="O64" s="8"/>
      <c r="P64" s="5">
        <v>3.0812124999999999</v>
      </c>
      <c r="Q64" s="6">
        <v>3.3052632936507913</v>
      </c>
      <c r="R64" s="2">
        <v>1.1277777777777871</v>
      </c>
      <c r="S64" s="2">
        <v>1.4670052910052918</v>
      </c>
      <c r="T64" s="2">
        <v>247.53240500000001</v>
      </c>
      <c r="U64" s="2">
        <v>49.652019000000003</v>
      </c>
      <c r="V64">
        <v>34.9</v>
      </c>
      <c r="W64">
        <v>51.6</v>
      </c>
    </row>
    <row r="65" spans="1:23" x14ac:dyDescent="0.25">
      <c r="A65" t="s">
        <v>67</v>
      </c>
      <c r="B65" t="s">
        <v>3</v>
      </c>
      <c r="C65">
        <v>0</v>
      </c>
      <c r="D65">
        <v>13</v>
      </c>
      <c r="E65">
        <v>0</v>
      </c>
      <c r="F65">
        <v>4</v>
      </c>
      <c r="G65">
        <v>45</v>
      </c>
      <c r="H65" s="2">
        <f>AVERAGE(Penetrologger!$AF$2:$AF$15)</f>
        <v>119.64285714285714</v>
      </c>
      <c r="I65" s="2">
        <v>0.58134060841035251</v>
      </c>
      <c r="J65" s="2">
        <v>36.415508788731401</v>
      </c>
      <c r="K65" s="3">
        <v>36.49</v>
      </c>
      <c r="L65" s="3">
        <v>72.52</v>
      </c>
      <c r="M65" s="8">
        <v>7.6993416996644264</v>
      </c>
      <c r="N65" s="8">
        <v>3.4086091735111919</v>
      </c>
      <c r="O65" s="8">
        <v>4</v>
      </c>
      <c r="P65" s="5">
        <v>3.1772307692307691</v>
      </c>
      <c r="Q65" s="6">
        <v>3.4575085470085467</v>
      </c>
      <c r="R65" s="2">
        <v>1.7972222222222314</v>
      </c>
      <c r="S65" s="2">
        <v>1.8405555555555562</v>
      </c>
      <c r="T65" s="2">
        <v>93.565963999999994</v>
      </c>
      <c r="U65" s="2">
        <v>5.750407</v>
      </c>
      <c r="V65">
        <v>20.2</v>
      </c>
      <c r="W65">
        <v>28.7</v>
      </c>
    </row>
    <row r="66" spans="1:23" x14ac:dyDescent="0.25">
      <c r="A66" t="s">
        <v>67</v>
      </c>
      <c r="B66" t="s">
        <v>3</v>
      </c>
      <c r="C66">
        <v>13</v>
      </c>
      <c r="D66">
        <v>25</v>
      </c>
      <c r="E66">
        <v>5</v>
      </c>
      <c r="G66">
        <v>64</v>
      </c>
      <c r="H66" s="2">
        <f>AVERAGE(Penetrologger!$AF$16:$AF$27)</f>
        <v>168.83333333333334</v>
      </c>
      <c r="I66" s="2">
        <v>0.57554034934072773</v>
      </c>
      <c r="J66" s="2">
        <v>38.845981917628762</v>
      </c>
      <c r="K66" s="3">
        <v>31.37</v>
      </c>
      <c r="L66" s="3">
        <v>79.39</v>
      </c>
      <c r="M66" s="8">
        <v>8.99468511267332</v>
      </c>
      <c r="N66" s="8">
        <v>0</v>
      </c>
      <c r="P66" s="5">
        <v>3.1772307692307691</v>
      </c>
      <c r="Q66" s="6">
        <v>3.4575085470085467</v>
      </c>
      <c r="R66" s="2">
        <v>1.7972222222222314</v>
      </c>
      <c r="S66" s="2">
        <v>1.8405555555555562</v>
      </c>
      <c r="T66" s="2">
        <v>93.565963999999994</v>
      </c>
      <c r="U66" s="2">
        <v>5.750407</v>
      </c>
      <c r="V66">
        <v>20.2</v>
      </c>
      <c r="W66">
        <v>28.7</v>
      </c>
    </row>
    <row r="67" spans="1:23" x14ac:dyDescent="0.25">
      <c r="A67" t="s">
        <v>67</v>
      </c>
      <c r="B67" t="s">
        <v>3</v>
      </c>
      <c r="C67">
        <v>25</v>
      </c>
      <c r="D67">
        <v>28</v>
      </c>
      <c r="E67">
        <v>10</v>
      </c>
      <c r="G67">
        <v>83</v>
      </c>
      <c r="H67" s="2">
        <f>AVERAGE(Penetrologger!$AF$28:$AF$30)</f>
        <v>181</v>
      </c>
      <c r="I67" s="2">
        <v>0.60331500897617141</v>
      </c>
      <c r="J67" s="2">
        <v>39.732969010668931</v>
      </c>
      <c r="K67" s="3">
        <v>28.66</v>
      </c>
      <c r="L67" s="3">
        <v>81.67</v>
      </c>
      <c r="M67" s="8">
        <v>9.7308975086970637</v>
      </c>
      <c r="N67" s="8">
        <v>0</v>
      </c>
      <c r="P67" s="5">
        <v>3.1772307692307691</v>
      </c>
      <c r="Q67" s="6">
        <v>3.4575085470085467</v>
      </c>
      <c r="R67" s="2">
        <v>1.7972222222222314</v>
      </c>
      <c r="S67" s="2">
        <v>1.8405555555555562</v>
      </c>
      <c r="T67" s="2">
        <v>93.565963999999994</v>
      </c>
      <c r="U67" s="2">
        <v>5.750407</v>
      </c>
      <c r="V67">
        <v>20.2</v>
      </c>
      <c r="W67">
        <v>28.7</v>
      </c>
    </row>
    <row r="68" spans="1:23" x14ac:dyDescent="0.25">
      <c r="A68" t="s">
        <v>67</v>
      </c>
      <c r="B68" t="s">
        <v>4</v>
      </c>
      <c r="C68">
        <v>0</v>
      </c>
      <c r="D68">
        <v>13</v>
      </c>
      <c r="E68">
        <v>0</v>
      </c>
      <c r="F68">
        <v>4.8</v>
      </c>
      <c r="G68">
        <v>68</v>
      </c>
      <c r="H68" s="2">
        <f>AVERAGE(Penetrologger!$AG$2:$AG$15)</f>
        <v>68.5</v>
      </c>
      <c r="I68" s="2">
        <v>0.44838501748896925</v>
      </c>
      <c r="J68" s="2">
        <v>37.934428429757006</v>
      </c>
      <c r="K68" s="3">
        <v>34.880000000000003</v>
      </c>
      <c r="L68" s="3">
        <v>75.760000000000005</v>
      </c>
      <c r="M68" s="8">
        <v>9.3027557848225761</v>
      </c>
      <c r="N68" s="8">
        <v>13.161134378665329</v>
      </c>
      <c r="O68" s="8">
        <v>8.2349999999999994</v>
      </c>
      <c r="P68" s="5">
        <v>3.1772307692307691</v>
      </c>
      <c r="Q68" s="6">
        <v>3.4575085470085467</v>
      </c>
      <c r="R68" s="2">
        <v>1.7972222222222314</v>
      </c>
      <c r="S68" s="2">
        <v>1.8405555555555562</v>
      </c>
      <c r="T68" s="2">
        <v>93.565963999999994</v>
      </c>
      <c r="U68" s="2">
        <v>5.750407</v>
      </c>
      <c r="V68">
        <v>20.2</v>
      </c>
      <c r="W68">
        <v>28.7</v>
      </c>
    </row>
    <row r="69" spans="1:23" x14ac:dyDescent="0.25">
      <c r="A69" t="s">
        <v>67</v>
      </c>
      <c r="B69" t="s">
        <v>4</v>
      </c>
      <c r="C69">
        <v>13</v>
      </c>
      <c r="D69">
        <v>25</v>
      </c>
      <c r="E69">
        <v>5</v>
      </c>
      <c r="G69">
        <v>70</v>
      </c>
      <c r="H69" s="2">
        <f>AVERAGE(Penetrologger!$AG$16:$AG$27)</f>
        <v>103.25</v>
      </c>
      <c r="I69" s="2">
        <v>0.55213130979429481</v>
      </c>
      <c r="J69" s="2">
        <v>40.143943066916727</v>
      </c>
      <c r="K69" s="3">
        <v>29.85</v>
      </c>
      <c r="L69" s="3">
        <v>81.260000000000005</v>
      </c>
      <c r="M69" s="8">
        <v>10.368230888344652</v>
      </c>
      <c r="N69" s="8">
        <v>0</v>
      </c>
      <c r="O69" s="8"/>
      <c r="P69" s="5">
        <v>3.1772307692307691</v>
      </c>
      <c r="Q69" s="6">
        <v>3.4575085470085467</v>
      </c>
      <c r="R69" s="2">
        <v>1.7972222222222314</v>
      </c>
      <c r="S69" s="2">
        <v>1.8405555555555562</v>
      </c>
      <c r="T69" s="2">
        <v>93.565963999999994</v>
      </c>
      <c r="U69" s="2">
        <v>5.750407</v>
      </c>
      <c r="V69">
        <v>20.2</v>
      </c>
      <c r="W69">
        <v>28.7</v>
      </c>
    </row>
    <row r="70" spans="1:23" x14ac:dyDescent="0.25">
      <c r="A70" t="s">
        <v>67</v>
      </c>
      <c r="B70" t="s">
        <v>4</v>
      </c>
      <c r="C70">
        <v>25</v>
      </c>
      <c r="D70">
        <v>28</v>
      </c>
      <c r="E70">
        <v>10</v>
      </c>
      <c r="G70">
        <v>78</v>
      </c>
      <c r="H70" s="2">
        <f>AVERAGE(Penetrologger!$AG$28:$AG$30)</f>
        <v>238</v>
      </c>
      <c r="I70" s="2">
        <v>0.64840890951887509</v>
      </c>
      <c r="J70" s="2">
        <v>38.757903154848222</v>
      </c>
      <c r="K70" s="3">
        <v>28.52</v>
      </c>
      <c r="L70" s="3">
        <v>81.92</v>
      </c>
      <c r="M70" s="8">
        <v>11.273634310692415</v>
      </c>
      <c r="N70" s="8">
        <v>0</v>
      </c>
      <c r="O70" s="8"/>
      <c r="P70" s="5">
        <v>3.1772307692307691</v>
      </c>
      <c r="Q70" s="6">
        <v>3.4575085470085467</v>
      </c>
      <c r="R70" s="2">
        <v>1.7972222222222314</v>
      </c>
      <c r="S70" s="2">
        <v>1.8405555555555562</v>
      </c>
      <c r="T70" s="2">
        <v>93.565963999999994</v>
      </c>
      <c r="U70" s="2">
        <v>5.750407</v>
      </c>
      <c r="V70">
        <v>20.2</v>
      </c>
      <c r="W70">
        <v>28.7</v>
      </c>
    </row>
    <row r="71" spans="1:23" x14ac:dyDescent="0.25">
      <c r="A71" t="s">
        <v>67</v>
      </c>
      <c r="B71" t="s">
        <v>5</v>
      </c>
      <c r="C71">
        <v>0</v>
      </c>
      <c r="D71">
        <v>13</v>
      </c>
      <c r="E71">
        <v>0</v>
      </c>
      <c r="F71">
        <v>6.5</v>
      </c>
      <c r="G71">
        <v>66</v>
      </c>
      <c r="H71" s="2">
        <f>AVERAGE(Penetrologger!$AH$2:$AH$15)</f>
        <v>153.35714285714286</v>
      </c>
      <c r="I71" s="2">
        <v>0.64769597699174275</v>
      </c>
      <c r="J71" s="2">
        <v>36.444847338285797</v>
      </c>
      <c r="K71" s="3">
        <v>37.89</v>
      </c>
      <c r="L71" s="3">
        <v>72.2</v>
      </c>
      <c r="M71" s="8">
        <v>2.8471217286796864</v>
      </c>
      <c r="N71" s="8">
        <v>1.9808056936579392</v>
      </c>
      <c r="O71" s="8">
        <v>5.5950000000000024</v>
      </c>
      <c r="P71" s="5">
        <v>3.1772307692307691</v>
      </c>
      <c r="Q71" s="6">
        <v>3.4575085470085467</v>
      </c>
      <c r="R71" s="2">
        <v>1.7972222222222314</v>
      </c>
      <c r="S71" s="2">
        <v>1.8405555555555562</v>
      </c>
      <c r="T71" s="2">
        <v>93.565963999999994</v>
      </c>
      <c r="U71" s="2">
        <v>5.750407</v>
      </c>
      <c r="V71">
        <v>20.2</v>
      </c>
      <c r="W71">
        <v>28.7</v>
      </c>
    </row>
    <row r="72" spans="1:23" x14ac:dyDescent="0.25">
      <c r="A72" t="s">
        <v>67</v>
      </c>
      <c r="B72" t="s">
        <v>5</v>
      </c>
      <c r="C72">
        <v>13</v>
      </c>
      <c r="D72">
        <v>25</v>
      </c>
      <c r="E72">
        <v>5</v>
      </c>
      <c r="G72">
        <v>75</v>
      </c>
      <c r="H72" s="2">
        <f>AVERAGE(Penetrologger!$AH$16:$AH$27)</f>
        <v>136.75</v>
      </c>
      <c r="I72" s="2">
        <v>0.64586693981945897</v>
      </c>
      <c r="J72" s="2">
        <v>39.029184026186641</v>
      </c>
      <c r="K72" s="3">
        <v>31.37</v>
      </c>
      <c r="L72" s="3">
        <v>79.739999999999995</v>
      </c>
      <c r="M72" s="8">
        <v>4.3611830917483507</v>
      </c>
      <c r="N72" s="8">
        <v>0.26021833195524852</v>
      </c>
      <c r="O72" s="8"/>
      <c r="P72" s="5">
        <v>3.1772307692307691</v>
      </c>
      <c r="Q72" s="6">
        <v>3.4575085470085467</v>
      </c>
      <c r="R72" s="2">
        <v>1.7972222222222314</v>
      </c>
      <c r="S72" s="2">
        <v>1.8405555555555562</v>
      </c>
      <c r="T72" s="2">
        <v>93.565963999999994</v>
      </c>
      <c r="U72" s="2">
        <v>5.750407</v>
      </c>
      <c r="V72">
        <v>20.2</v>
      </c>
      <c r="W72">
        <v>28.7</v>
      </c>
    </row>
    <row r="73" spans="1:23" x14ac:dyDescent="0.25">
      <c r="A73" t="s">
        <v>67</v>
      </c>
      <c r="B73" t="s">
        <v>5</v>
      </c>
      <c r="C73">
        <v>25</v>
      </c>
      <c r="D73">
        <v>28</v>
      </c>
      <c r="E73">
        <v>10</v>
      </c>
      <c r="G73">
        <v>88</v>
      </c>
      <c r="H73" s="2">
        <f>AVERAGE(Penetrologger!$AH$28:$AH$30)</f>
        <v>150</v>
      </c>
      <c r="I73" s="2">
        <v>0.97640072140742273</v>
      </c>
      <c r="J73" s="2">
        <v>30.324001162987912</v>
      </c>
      <c r="K73" s="3">
        <v>31.8</v>
      </c>
      <c r="L73" s="3">
        <v>75.790000000000006</v>
      </c>
      <c r="M73" s="8">
        <v>8.085433889439857</v>
      </c>
      <c r="N73" s="8">
        <v>0</v>
      </c>
      <c r="O73" s="8"/>
      <c r="P73" s="5">
        <v>3.1772307692307691</v>
      </c>
      <c r="Q73" s="6">
        <v>3.4575085470085467</v>
      </c>
      <c r="R73" s="2">
        <v>1.7972222222222314</v>
      </c>
      <c r="S73" s="2">
        <v>1.8405555555555562</v>
      </c>
      <c r="T73" s="2">
        <v>93.565963999999994</v>
      </c>
      <c r="U73" s="2">
        <v>5.750407</v>
      </c>
      <c r="V73">
        <v>20.2</v>
      </c>
      <c r="W73">
        <v>28.7</v>
      </c>
    </row>
    <row r="74" spans="1:23" x14ac:dyDescent="0.25">
      <c r="A74" t="s">
        <v>2</v>
      </c>
      <c r="B74" t="s">
        <v>3</v>
      </c>
      <c r="C74">
        <v>0</v>
      </c>
      <c r="D74">
        <v>4</v>
      </c>
      <c r="E74">
        <v>0</v>
      </c>
      <c r="F74">
        <v>5</v>
      </c>
      <c r="G74">
        <v>36</v>
      </c>
      <c r="H74" s="2">
        <f>AVERAGE(Penetrologger!B$2:B$6)</f>
        <v>75.8</v>
      </c>
      <c r="I74" s="2">
        <v>0.30178641999199007</v>
      </c>
      <c r="J74" s="2">
        <v>56.75072788047364</v>
      </c>
      <c r="K74" s="3">
        <v>22.78</v>
      </c>
      <c r="L74" s="3">
        <v>88.55</v>
      </c>
      <c r="M74" s="8">
        <v>15.892626994355815</v>
      </c>
      <c r="N74" s="8">
        <v>0</v>
      </c>
      <c r="O74" s="8">
        <v>6.1450000000000067</v>
      </c>
      <c r="P74" s="6">
        <v>5.5316481481481476</v>
      </c>
      <c r="Q74" s="2">
        <v>5.7338074074074088</v>
      </c>
      <c r="R74" s="2">
        <v>1.5703703703703766</v>
      </c>
      <c r="S74" s="2">
        <v>1.2469135802469133</v>
      </c>
      <c r="T74" s="2">
        <v>72.701014000000001</v>
      </c>
      <c r="U74" s="2">
        <v>72.713852000000003</v>
      </c>
      <c r="V74">
        <v>58.3</v>
      </c>
      <c r="W74">
        <v>42.3</v>
      </c>
    </row>
    <row r="75" spans="1:23" x14ac:dyDescent="0.25">
      <c r="A75" t="s">
        <v>2</v>
      </c>
      <c r="B75" t="s">
        <v>3</v>
      </c>
      <c r="C75">
        <v>4</v>
      </c>
      <c r="D75">
        <v>10</v>
      </c>
      <c r="E75">
        <v>5</v>
      </c>
      <c r="G75">
        <v>35</v>
      </c>
      <c r="H75" s="2">
        <f>AVERAGE(Penetrologger!B$7:B$12)</f>
        <v>74.833333333333329</v>
      </c>
      <c r="I75" s="2">
        <v>0.36618157099992488</v>
      </c>
      <c r="J75" s="2">
        <v>57.03776458644937</v>
      </c>
      <c r="K75" s="3">
        <v>22.01</v>
      </c>
      <c r="L75" s="3">
        <v>90.04</v>
      </c>
      <c r="M75" s="8">
        <v>14.66327239065029</v>
      </c>
      <c r="N75" s="8">
        <v>0.47600590896401002</v>
      </c>
      <c r="P75" s="6">
        <v>5.5316481481481476</v>
      </c>
      <c r="Q75" s="2">
        <v>5.7338074074074088</v>
      </c>
      <c r="R75" s="2">
        <v>1.5703703703703766</v>
      </c>
      <c r="S75" s="2">
        <v>1.2469135802469133</v>
      </c>
      <c r="T75" s="2">
        <v>72.701014000000001</v>
      </c>
      <c r="U75" s="2">
        <v>72.713852000000003</v>
      </c>
      <c r="V75">
        <v>58.3</v>
      </c>
      <c r="W75">
        <v>42.3</v>
      </c>
    </row>
    <row r="76" spans="1:23" x14ac:dyDescent="0.25">
      <c r="A76" t="s">
        <v>2</v>
      </c>
      <c r="B76" t="s">
        <v>3</v>
      </c>
      <c r="C76">
        <v>10</v>
      </c>
      <c r="D76">
        <v>19</v>
      </c>
      <c r="E76">
        <v>10</v>
      </c>
      <c r="G76">
        <v>38</v>
      </c>
      <c r="H76" s="2">
        <f>AVERAGE(Penetrologger!B$13:B$21)</f>
        <v>77.666666666666671</v>
      </c>
      <c r="I76" s="2">
        <v>0.3033178442221855</v>
      </c>
      <c r="J76" s="2">
        <v>58.676538684113268</v>
      </c>
      <c r="K76" s="3">
        <v>24.66</v>
      </c>
      <c r="L76" s="3">
        <v>86.25</v>
      </c>
      <c r="M76" s="8">
        <v>15.201426234198829</v>
      </c>
      <c r="N76" s="8">
        <v>1.2687301546808913</v>
      </c>
      <c r="P76" s="6">
        <v>5.5316481481481476</v>
      </c>
      <c r="Q76" s="2">
        <v>5.7338074074074088</v>
      </c>
      <c r="R76" s="2">
        <v>1.5703703703703766</v>
      </c>
      <c r="S76" s="2">
        <v>1.2469135802469133</v>
      </c>
      <c r="T76" s="2">
        <v>72.701014000000001</v>
      </c>
      <c r="U76" s="2">
        <v>72.713852000000003</v>
      </c>
      <c r="V76">
        <v>58.3</v>
      </c>
      <c r="W76">
        <v>42.3</v>
      </c>
    </row>
    <row r="77" spans="1:23" x14ac:dyDescent="0.25">
      <c r="A77" t="s">
        <v>2</v>
      </c>
      <c r="B77" t="s">
        <v>4</v>
      </c>
      <c r="C77">
        <v>0</v>
      </c>
      <c r="D77">
        <v>4</v>
      </c>
      <c r="E77">
        <v>0</v>
      </c>
      <c r="F77">
        <v>5.2</v>
      </c>
      <c r="G77">
        <v>30</v>
      </c>
      <c r="H77" s="2">
        <f>AVERAGE(Penetrologger!C$2:C$6)</f>
        <v>86.2</v>
      </c>
      <c r="I77" s="2">
        <v>0.37668871508461332</v>
      </c>
      <c r="J77" s="2">
        <v>56.341516053700481</v>
      </c>
      <c r="K77" s="3">
        <v>21.24</v>
      </c>
      <c r="L77" s="3">
        <v>90.46</v>
      </c>
      <c r="M77" s="8">
        <v>15.584032171838466</v>
      </c>
      <c r="N77" s="8">
        <v>0</v>
      </c>
      <c r="O77" s="8">
        <v>0.31000000000000583</v>
      </c>
      <c r="P77" s="6">
        <v>5.5316481481481476</v>
      </c>
      <c r="Q77" s="2">
        <v>5.7338074074074088</v>
      </c>
      <c r="R77" s="2">
        <v>1.5703703703703766</v>
      </c>
      <c r="S77" s="2">
        <v>1.2469135802469133</v>
      </c>
      <c r="T77" s="2">
        <v>72.701014000000001</v>
      </c>
      <c r="U77" s="2">
        <v>72.713852000000003</v>
      </c>
      <c r="V77">
        <v>58.3</v>
      </c>
      <c r="W77">
        <v>42.3</v>
      </c>
    </row>
    <row r="78" spans="1:23" x14ac:dyDescent="0.25">
      <c r="A78" t="s">
        <v>2</v>
      </c>
      <c r="B78" t="s">
        <v>4</v>
      </c>
      <c r="C78">
        <v>4</v>
      </c>
      <c r="D78">
        <v>10</v>
      </c>
      <c r="E78">
        <v>5</v>
      </c>
      <c r="G78">
        <v>37</v>
      </c>
      <c r="H78" s="2">
        <f>AVERAGE(Penetrologger!C$7:C$12)</f>
        <v>104.5</v>
      </c>
      <c r="I78" s="2">
        <v>0.39410000060062822</v>
      </c>
      <c r="J78" s="2">
        <v>54.90941956411163</v>
      </c>
      <c r="K78" s="3">
        <v>21.65</v>
      </c>
      <c r="L78" s="3">
        <v>90.85</v>
      </c>
      <c r="M78" s="8">
        <v>14.416009597664194</v>
      </c>
      <c r="N78" s="8">
        <v>0.16830635231967755</v>
      </c>
      <c r="O78" s="8"/>
      <c r="P78" s="6">
        <v>5.5316481481481476</v>
      </c>
      <c r="Q78" s="2">
        <v>5.7338074074074088</v>
      </c>
      <c r="R78" s="2">
        <v>1.5703703703703766</v>
      </c>
      <c r="S78" s="2">
        <v>1.2469135802469133</v>
      </c>
      <c r="T78" s="2">
        <v>72.701014000000001</v>
      </c>
      <c r="U78" s="2">
        <v>72.713852000000003</v>
      </c>
      <c r="V78">
        <v>58.3</v>
      </c>
      <c r="W78">
        <v>42.3</v>
      </c>
    </row>
    <row r="79" spans="1:23" x14ac:dyDescent="0.25">
      <c r="A79" t="s">
        <v>2</v>
      </c>
      <c r="B79" t="s">
        <v>4</v>
      </c>
      <c r="C79">
        <v>10</v>
      </c>
      <c r="D79">
        <v>19</v>
      </c>
      <c r="E79">
        <v>10</v>
      </c>
      <c r="G79">
        <v>42</v>
      </c>
      <c r="H79" s="2">
        <f>AVERAGE(Penetrologger!C$13:C$21)</f>
        <v>76.222222222222229</v>
      </c>
      <c r="I79" s="2">
        <v>0.35650212103872714</v>
      </c>
      <c r="J79" s="2">
        <v>55.242614595816995</v>
      </c>
      <c r="K79" s="3">
        <v>23.75</v>
      </c>
      <c r="L79" s="3">
        <v>89.27</v>
      </c>
      <c r="M79" s="8">
        <v>14.802243871872511</v>
      </c>
      <c r="N79" s="8">
        <v>0.34297890236303341</v>
      </c>
      <c r="O79" s="8"/>
      <c r="P79" s="6">
        <v>5.5316481481481476</v>
      </c>
      <c r="Q79" s="2">
        <v>5.7338074074074088</v>
      </c>
      <c r="R79" s="2">
        <v>1.5703703703703766</v>
      </c>
      <c r="S79" s="2">
        <v>1.2469135802469133</v>
      </c>
      <c r="T79" s="2">
        <v>72.701014000000001</v>
      </c>
      <c r="U79" s="2">
        <v>72.713852000000003</v>
      </c>
      <c r="V79">
        <v>58.3</v>
      </c>
      <c r="W79">
        <v>42.3</v>
      </c>
    </row>
    <row r="80" spans="1:23" x14ac:dyDescent="0.25">
      <c r="A80" t="s">
        <v>2</v>
      </c>
      <c r="B80" t="s">
        <v>5</v>
      </c>
      <c r="C80">
        <v>0</v>
      </c>
      <c r="D80">
        <v>4</v>
      </c>
      <c r="E80">
        <v>0</v>
      </c>
      <c r="F80">
        <v>2.5</v>
      </c>
      <c r="G80">
        <v>46</v>
      </c>
      <c r="H80" s="2">
        <f>AVERAGE(Penetrologger!D$2:D$6)</f>
        <v>72.2</v>
      </c>
      <c r="I80" s="2">
        <v>0.43149769861188486</v>
      </c>
      <c r="J80" s="2">
        <v>54.953910159702787</v>
      </c>
      <c r="K80" s="3">
        <v>21.81</v>
      </c>
      <c r="L80" s="3">
        <v>89.83</v>
      </c>
      <c r="M80" s="8">
        <v>15.131747045672306</v>
      </c>
      <c r="N80" s="8">
        <v>0</v>
      </c>
      <c r="O80" s="8">
        <v>0.69000000000000128</v>
      </c>
      <c r="P80" s="6">
        <v>5.5316481481481476</v>
      </c>
      <c r="Q80" s="2">
        <v>5.7338074074074088</v>
      </c>
      <c r="R80" s="2">
        <v>1.5703703703703766</v>
      </c>
      <c r="S80" s="2">
        <v>1.2469135802469133</v>
      </c>
      <c r="T80" s="2">
        <v>72.701014000000001</v>
      </c>
      <c r="U80" s="2">
        <v>72.713852000000003</v>
      </c>
      <c r="V80">
        <v>58.3</v>
      </c>
      <c r="W80">
        <v>42.3</v>
      </c>
    </row>
    <row r="81" spans="1:23" x14ac:dyDescent="0.25">
      <c r="A81" t="s">
        <v>2</v>
      </c>
      <c r="B81" t="s">
        <v>5</v>
      </c>
      <c r="C81">
        <v>4</v>
      </c>
      <c r="D81">
        <v>10</v>
      </c>
      <c r="E81">
        <v>5</v>
      </c>
      <c r="G81">
        <v>31</v>
      </c>
      <c r="H81" s="2">
        <f>AVERAGE(Penetrologger!D$7:D$12)</f>
        <v>75.666666666666671</v>
      </c>
      <c r="I81" s="2">
        <v>0.42944566087895336</v>
      </c>
      <c r="J81" s="2">
        <v>53.376960274985663</v>
      </c>
      <c r="K81" s="3">
        <v>21.9</v>
      </c>
      <c r="L81" s="3">
        <v>90.04</v>
      </c>
      <c r="M81" s="8">
        <v>15.274172980271549</v>
      </c>
      <c r="N81" s="8">
        <v>0.94484984548888495</v>
      </c>
      <c r="O81" s="8"/>
      <c r="P81" s="6">
        <v>5.5316481481481476</v>
      </c>
      <c r="Q81" s="2">
        <v>5.7338074074074088</v>
      </c>
      <c r="R81" s="2">
        <v>1.5703703703703766</v>
      </c>
      <c r="S81" s="2">
        <v>1.2469135802469133</v>
      </c>
      <c r="T81" s="2">
        <v>72.701014000000001</v>
      </c>
      <c r="U81" s="2">
        <v>72.713852000000003</v>
      </c>
      <c r="V81">
        <v>58.3</v>
      </c>
      <c r="W81">
        <v>42.3</v>
      </c>
    </row>
    <row r="82" spans="1:23" x14ac:dyDescent="0.25">
      <c r="A82" t="s">
        <v>2</v>
      </c>
      <c r="B82" t="s">
        <v>5</v>
      </c>
      <c r="C82">
        <v>10</v>
      </c>
      <c r="D82">
        <v>19</v>
      </c>
      <c r="E82">
        <v>10</v>
      </c>
      <c r="G82">
        <v>32</v>
      </c>
      <c r="H82" s="2">
        <f>AVERAGE(Penetrologger!D$13:D$21)</f>
        <v>80.444444444444443</v>
      </c>
      <c r="I82" s="2">
        <v>0.38510580108885395</v>
      </c>
      <c r="J82" s="2">
        <v>53.951791647759393</v>
      </c>
      <c r="K82" s="3">
        <v>22.13</v>
      </c>
      <c r="L82" s="3">
        <v>89.96</v>
      </c>
      <c r="M82" s="8">
        <v>14.192630898513247</v>
      </c>
      <c r="N82" s="8">
        <v>1.3664336058567494</v>
      </c>
      <c r="O82" s="8"/>
      <c r="P82" s="6">
        <v>5.5316481481481476</v>
      </c>
      <c r="Q82" s="2">
        <v>5.7338074074074088</v>
      </c>
      <c r="R82" s="2">
        <v>1.5703703703703766</v>
      </c>
      <c r="S82" s="2">
        <v>1.2469135802469133</v>
      </c>
      <c r="T82" s="2">
        <v>72.701014000000001</v>
      </c>
      <c r="U82" s="2">
        <v>72.713852000000003</v>
      </c>
      <c r="V82">
        <v>58.3</v>
      </c>
      <c r="W82">
        <v>42.3</v>
      </c>
    </row>
    <row r="83" spans="1:23" x14ac:dyDescent="0.25">
      <c r="A83" t="s">
        <v>6</v>
      </c>
      <c r="B83" t="s">
        <v>3</v>
      </c>
      <c r="C83">
        <v>0</v>
      </c>
      <c r="D83">
        <v>2</v>
      </c>
      <c r="E83">
        <v>0</v>
      </c>
      <c r="F83">
        <v>3.5</v>
      </c>
      <c r="G83">
        <v>50</v>
      </c>
      <c r="H83" s="2">
        <f>AVERAGE(Penetrologger!$E$2:$E$4)</f>
        <v>28</v>
      </c>
      <c r="P83" s="5">
        <v>5.7898333333333332</v>
      </c>
      <c r="Q83" s="2">
        <v>5.8902941176470573</v>
      </c>
      <c r="R83" s="2">
        <v>1.0672905525846694</v>
      </c>
      <c r="S83" s="2">
        <v>0.64270152505446598</v>
      </c>
      <c r="T83" s="2">
        <v>94.259342000000004</v>
      </c>
      <c r="U83" s="2">
        <v>94.261257999999998</v>
      </c>
      <c r="V83">
        <v>35.200000000000003</v>
      </c>
      <c r="W83">
        <v>28</v>
      </c>
    </row>
    <row r="84" spans="1:23" x14ac:dyDescent="0.25">
      <c r="A84" t="s">
        <v>6</v>
      </c>
      <c r="B84" t="s">
        <v>3</v>
      </c>
      <c r="C84">
        <v>2</v>
      </c>
      <c r="D84">
        <v>5</v>
      </c>
      <c r="E84">
        <v>5</v>
      </c>
      <c r="H84" s="2">
        <f>AVERAGE(Penetrologger!$E$5:$E$7)</f>
        <v>78</v>
      </c>
      <c r="P84" s="5">
        <v>5.7898333333333332</v>
      </c>
      <c r="Q84" s="2">
        <v>5.8902941176470573</v>
      </c>
      <c r="R84" s="2">
        <v>1.0672905525846694</v>
      </c>
      <c r="S84" s="2">
        <v>0.64270152505446598</v>
      </c>
      <c r="T84" s="2">
        <v>94.259342000000004</v>
      </c>
      <c r="U84" s="2">
        <v>94.261257999999998</v>
      </c>
      <c r="V84">
        <v>35.200000000000003</v>
      </c>
      <c r="W84">
        <v>28</v>
      </c>
    </row>
    <row r="85" spans="1:23" x14ac:dyDescent="0.25">
      <c r="A85" t="s">
        <v>6</v>
      </c>
      <c r="B85" t="s">
        <v>3</v>
      </c>
      <c r="C85">
        <v>5</v>
      </c>
      <c r="D85">
        <v>10</v>
      </c>
      <c r="E85">
        <v>10</v>
      </c>
      <c r="G85">
        <v>49</v>
      </c>
      <c r="H85" s="2">
        <f>AVERAGE(Penetrologger!$E$8:$E$12)</f>
        <v>50.6</v>
      </c>
      <c r="P85" s="5">
        <v>5.7898333333333332</v>
      </c>
      <c r="Q85" s="2">
        <v>5.8902941176470573</v>
      </c>
      <c r="R85" s="2">
        <v>1.0672905525846694</v>
      </c>
      <c r="S85" s="2">
        <v>0.64270152505446598</v>
      </c>
      <c r="T85" s="2">
        <v>94.259342000000004</v>
      </c>
      <c r="U85" s="2">
        <v>94.261257999999998</v>
      </c>
      <c r="V85">
        <v>35.200000000000003</v>
      </c>
      <c r="W85">
        <v>28</v>
      </c>
    </row>
    <row r="86" spans="1:23" x14ac:dyDescent="0.25">
      <c r="A86" t="s">
        <v>6</v>
      </c>
      <c r="B86" t="s">
        <v>4</v>
      </c>
      <c r="C86">
        <v>0</v>
      </c>
      <c r="D86">
        <v>2</v>
      </c>
      <c r="E86">
        <v>0</v>
      </c>
      <c r="F86">
        <v>3</v>
      </c>
      <c r="G86">
        <v>36</v>
      </c>
      <c r="H86" s="2">
        <f>AVERAGE(Penetrologger!$F$2:$F$4)</f>
        <v>21</v>
      </c>
      <c r="P86" s="5">
        <v>5.7898333333333332</v>
      </c>
      <c r="Q86" s="2">
        <v>5.8902941176470573</v>
      </c>
      <c r="R86" s="2">
        <v>1.0672905525846694</v>
      </c>
      <c r="S86" s="2">
        <v>0.64270152505446598</v>
      </c>
      <c r="T86" s="2">
        <v>94.259342000000004</v>
      </c>
      <c r="U86" s="2">
        <v>94.261257999999998</v>
      </c>
      <c r="V86">
        <v>35.200000000000003</v>
      </c>
      <c r="W86">
        <v>28</v>
      </c>
    </row>
    <row r="87" spans="1:23" x14ac:dyDescent="0.25">
      <c r="A87" t="s">
        <v>6</v>
      </c>
      <c r="B87" t="s">
        <v>4</v>
      </c>
      <c r="C87">
        <v>2</v>
      </c>
      <c r="D87">
        <v>5</v>
      </c>
      <c r="E87">
        <v>5</v>
      </c>
      <c r="H87" s="2">
        <f>AVERAGE(Penetrologger!$F$5:$F$7)</f>
        <v>53</v>
      </c>
      <c r="P87" s="5">
        <v>5.7898333333333332</v>
      </c>
      <c r="Q87" s="2">
        <v>5.8902941176470573</v>
      </c>
      <c r="R87" s="2">
        <v>1.0672905525846694</v>
      </c>
      <c r="S87" s="2">
        <v>0.64270152505446598</v>
      </c>
      <c r="T87" s="2">
        <v>94.259342000000004</v>
      </c>
      <c r="U87" s="2">
        <v>94.261257999999998</v>
      </c>
      <c r="V87">
        <v>35.200000000000003</v>
      </c>
      <c r="W87">
        <v>28</v>
      </c>
    </row>
    <row r="88" spans="1:23" x14ac:dyDescent="0.25">
      <c r="A88" t="s">
        <v>6</v>
      </c>
      <c r="B88" t="s">
        <v>4</v>
      </c>
      <c r="C88">
        <v>5</v>
      </c>
      <c r="D88">
        <v>10</v>
      </c>
      <c r="E88">
        <v>10</v>
      </c>
      <c r="G88">
        <v>35</v>
      </c>
      <c r="H88" s="2">
        <f>AVERAGE(Penetrologger!$F$8:$F$12)</f>
        <v>74.599999999999994</v>
      </c>
      <c r="P88" s="5">
        <v>5.7898333333333332</v>
      </c>
      <c r="Q88" s="2">
        <v>5.8902941176470573</v>
      </c>
      <c r="R88" s="2">
        <v>1.0672905525846694</v>
      </c>
      <c r="S88" s="2">
        <v>0.64270152505446598</v>
      </c>
      <c r="T88" s="2">
        <v>94.259342000000004</v>
      </c>
      <c r="U88" s="2">
        <v>94.261257999999998</v>
      </c>
      <c r="V88">
        <v>35.200000000000003</v>
      </c>
      <c r="W88">
        <v>28</v>
      </c>
    </row>
    <row r="89" spans="1:23" x14ac:dyDescent="0.25">
      <c r="A89" t="s">
        <v>6</v>
      </c>
      <c r="B89" t="s">
        <v>5</v>
      </c>
      <c r="C89">
        <v>0</v>
      </c>
      <c r="D89">
        <v>2</v>
      </c>
      <c r="E89">
        <v>0</v>
      </c>
      <c r="F89">
        <v>2.7</v>
      </c>
      <c r="G89">
        <v>46</v>
      </c>
      <c r="H89" s="2">
        <f>AVERAGE(Penetrologger!$G$2:$G$4)</f>
        <v>51.333333333333336</v>
      </c>
      <c r="P89" s="5">
        <v>5.7898333333333332</v>
      </c>
      <c r="Q89" s="2">
        <v>5.8902941176470573</v>
      </c>
      <c r="R89" s="2">
        <v>1.0672905525846694</v>
      </c>
      <c r="S89" s="2">
        <v>0.64270152505446598</v>
      </c>
      <c r="T89" s="2">
        <v>94.259342000000004</v>
      </c>
      <c r="U89" s="2">
        <v>94.261257999999998</v>
      </c>
      <c r="V89">
        <v>35.200000000000003</v>
      </c>
      <c r="W89">
        <v>28</v>
      </c>
    </row>
    <row r="90" spans="1:23" x14ac:dyDescent="0.25">
      <c r="A90" t="s">
        <v>6</v>
      </c>
      <c r="B90" t="s">
        <v>5</v>
      </c>
      <c r="C90">
        <v>2</v>
      </c>
      <c r="D90">
        <v>5</v>
      </c>
      <c r="E90">
        <v>5</v>
      </c>
      <c r="H90" s="2">
        <f>AVERAGE(Penetrologger!$G$5:$G$7)</f>
        <v>60</v>
      </c>
      <c r="P90" s="5">
        <v>5.7898333333333332</v>
      </c>
      <c r="Q90" s="2">
        <v>5.8902941176470573</v>
      </c>
      <c r="R90" s="2">
        <v>1.0672905525846694</v>
      </c>
      <c r="S90" s="2">
        <v>0.64270152505446598</v>
      </c>
      <c r="T90" s="2">
        <v>94.259342000000004</v>
      </c>
      <c r="U90" s="2">
        <v>94.261257999999998</v>
      </c>
      <c r="V90">
        <v>35.200000000000003</v>
      </c>
      <c r="W90">
        <v>28</v>
      </c>
    </row>
    <row r="91" spans="1:23" x14ac:dyDescent="0.25">
      <c r="A91" t="s">
        <v>6</v>
      </c>
      <c r="B91" t="s">
        <v>5</v>
      </c>
      <c r="C91">
        <v>5</v>
      </c>
      <c r="D91">
        <v>10</v>
      </c>
      <c r="E91">
        <v>10</v>
      </c>
      <c r="G91">
        <v>40</v>
      </c>
      <c r="H91" s="2">
        <f>AVERAGE(Penetrologger!$G$8:$G$12)</f>
        <v>60</v>
      </c>
      <c r="P91" s="5">
        <v>5.7898333333333332</v>
      </c>
      <c r="Q91" s="2">
        <v>5.8902941176470573</v>
      </c>
      <c r="R91" s="2">
        <v>1.0672905525846694</v>
      </c>
      <c r="S91" s="2">
        <v>0.64270152505446598</v>
      </c>
      <c r="T91" s="2">
        <v>94.259342000000004</v>
      </c>
      <c r="U91" s="2">
        <v>94.261257999999998</v>
      </c>
      <c r="V91">
        <v>35.200000000000003</v>
      </c>
      <c r="W91">
        <v>28</v>
      </c>
    </row>
    <row r="92" spans="1:23" x14ac:dyDescent="0.25">
      <c r="A92" t="s">
        <v>7</v>
      </c>
      <c r="B92" t="s">
        <v>3</v>
      </c>
      <c r="C92">
        <v>0</v>
      </c>
      <c r="D92">
        <v>4</v>
      </c>
      <c r="E92">
        <v>0</v>
      </c>
      <c r="F92">
        <v>5.4</v>
      </c>
      <c r="G92">
        <v>52</v>
      </c>
      <c r="H92" s="2">
        <f>AVERAGE(Penetrologger!$H$2:$H$6)</f>
        <v>38.4</v>
      </c>
      <c r="I92" s="2">
        <v>0.30884892059169294</v>
      </c>
      <c r="J92" s="2">
        <v>51.696607034845655</v>
      </c>
      <c r="K92" s="3">
        <v>24.96</v>
      </c>
      <c r="L92" s="3">
        <v>84.24</v>
      </c>
      <c r="M92" s="2">
        <v>13.551416934435206</v>
      </c>
      <c r="N92" s="2">
        <v>6.5977681658745206</v>
      </c>
      <c r="O92" s="2"/>
      <c r="P92" s="2">
        <v>5.7387388888888884</v>
      </c>
      <c r="Q92" s="2">
        <v>5.8444333333333365</v>
      </c>
      <c r="R92" s="2">
        <v>1.0888888888888886</v>
      </c>
      <c r="S92" s="2">
        <v>0.71703703703703714</v>
      </c>
      <c r="T92" s="2">
        <v>107.237033</v>
      </c>
      <c r="U92" s="2">
        <v>107.21802599999999</v>
      </c>
      <c r="V92">
        <v>37.6</v>
      </c>
      <c r="W92">
        <v>32.200000000000003</v>
      </c>
    </row>
    <row r="93" spans="1:23" x14ac:dyDescent="0.25">
      <c r="A93" t="s">
        <v>7</v>
      </c>
      <c r="B93" t="s">
        <v>3</v>
      </c>
      <c r="C93">
        <v>4</v>
      </c>
      <c r="D93">
        <v>8</v>
      </c>
      <c r="E93">
        <v>5</v>
      </c>
      <c r="G93">
        <v>50</v>
      </c>
      <c r="H93" s="2">
        <f>AVERAGE(Penetrologger!$H$7:$H$10)</f>
        <v>42</v>
      </c>
      <c r="I93" s="2">
        <v>0.41399065487177628</v>
      </c>
      <c r="J93" s="2">
        <v>51.49251365518991</v>
      </c>
      <c r="K93" s="3">
        <v>23.65</v>
      </c>
      <c r="L93" s="3">
        <v>87.21</v>
      </c>
      <c r="M93" s="2">
        <v>11.96669131595025</v>
      </c>
      <c r="N93" s="2">
        <v>2.2050917365382108</v>
      </c>
      <c r="O93" s="2"/>
      <c r="P93" s="2">
        <v>5.7387388888888884</v>
      </c>
      <c r="Q93" s="2">
        <v>5.8444333333333365</v>
      </c>
      <c r="R93" s="2">
        <v>1.0888888888888886</v>
      </c>
      <c r="S93" s="2">
        <v>0.71703703703703714</v>
      </c>
      <c r="T93" s="2">
        <v>107.237033</v>
      </c>
      <c r="U93" s="2">
        <v>107.21802599999999</v>
      </c>
      <c r="V93">
        <v>37.6</v>
      </c>
      <c r="W93">
        <v>32.200000000000003</v>
      </c>
    </row>
    <row r="94" spans="1:23" x14ac:dyDescent="0.25">
      <c r="A94" t="s">
        <v>7</v>
      </c>
      <c r="B94" t="s">
        <v>3</v>
      </c>
      <c r="C94">
        <v>8</v>
      </c>
      <c r="D94">
        <v>11</v>
      </c>
      <c r="E94">
        <v>10</v>
      </c>
      <c r="G94">
        <v>60</v>
      </c>
      <c r="H94" s="2">
        <f>AVERAGE(Penetrologger!$H$11:$H$13)</f>
        <v>42</v>
      </c>
      <c r="I94" s="2">
        <v>0.50012955420492589</v>
      </c>
      <c r="J94" s="2">
        <v>48.279441406862922</v>
      </c>
      <c r="K94" s="3">
        <v>25.39</v>
      </c>
      <c r="L94" s="3">
        <v>86.31</v>
      </c>
      <c r="M94" s="2">
        <v>9.662400706090045</v>
      </c>
      <c r="N94" s="2">
        <v>2.8287138552199549</v>
      </c>
      <c r="O94" s="2"/>
      <c r="P94" s="2">
        <v>5.7387388888888884</v>
      </c>
      <c r="Q94" s="2">
        <v>5.8444333333333365</v>
      </c>
      <c r="R94" s="2">
        <v>1.0888888888888886</v>
      </c>
      <c r="S94" s="2">
        <v>0.71703703703703714</v>
      </c>
      <c r="T94" s="2">
        <v>107.237033</v>
      </c>
      <c r="U94" s="2">
        <v>107.21802599999999</v>
      </c>
      <c r="V94">
        <v>37.6</v>
      </c>
      <c r="W94">
        <v>32.200000000000003</v>
      </c>
    </row>
    <row r="95" spans="1:23" x14ac:dyDescent="0.25">
      <c r="A95" t="s">
        <v>7</v>
      </c>
      <c r="B95" t="s">
        <v>4</v>
      </c>
      <c r="C95">
        <v>0</v>
      </c>
      <c r="D95">
        <v>4</v>
      </c>
      <c r="E95">
        <v>0</v>
      </c>
      <c r="F95">
        <v>3.2</v>
      </c>
      <c r="G95">
        <v>43</v>
      </c>
      <c r="H95" s="2">
        <f>AVERAGE(Penetrologger!$I$2:$I$6)</f>
        <v>70.599999999999994</v>
      </c>
      <c r="I95" s="2">
        <v>0.38842639213764063</v>
      </c>
      <c r="J95" s="2">
        <v>53.217438643000847</v>
      </c>
      <c r="K95" s="3">
        <v>27.11</v>
      </c>
      <c r="L95" s="3">
        <v>82.2</v>
      </c>
      <c r="M95" s="2">
        <v>12.411698758068201</v>
      </c>
      <c r="N95" s="2">
        <v>1.7723892350071173</v>
      </c>
      <c r="O95" s="2"/>
      <c r="P95" s="2">
        <v>5.7387388888888884</v>
      </c>
      <c r="Q95" s="2">
        <v>5.8444333333333365</v>
      </c>
      <c r="R95" s="2">
        <v>1.0888888888888886</v>
      </c>
      <c r="S95" s="2">
        <v>0.71703703703703714</v>
      </c>
      <c r="T95" s="2">
        <v>107.237033</v>
      </c>
      <c r="U95" s="2">
        <v>107.21802599999999</v>
      </c>
      <c r="V95">
        <v>37.6</v>
      </c>
      <c r="W95">
        <v>32.200000000000003</v>
      </c>
    </row>
    <row r="96" spans="1:23" x14ac:dyDescent="0.25">
      <c r="A96" t="s">
        <v>7</v>
      </c>
      <c r="B96" t="s">
        <v>4</v>
      </c>
      <c r="C96">
        <v>4</v>
      </c>
      <c r="D96">
        <v>8</v>
      </c>
      <c r="E96">
        <v>5</v>
      </c>
      <c r="G96">
        <v>75</v>
      </c>
      <c r="H96" s="2">
        <f>AVERAGE(Penetrologger!$I$7:$I$10)</f>
        <v>122</v>
      </c>
      <c r="I96" s="2">
        <v>0.40832076002412754</v>
      </c>
      <c r="J96" s="2">
        <v>52.903387468953255</v>
      </c>
      <c r="K96" s="3">
        <v>25.42</v>
      </c>
      <c r="L96" s="3">
        <v>85.51</v>
      </c>
      <c r="M96" s="2">
        <v>12.706039445745699</v>
      </c>
      <c r="N96" s="2">
        <v>0.21466022949519095</v>
      </c>
      <c r="O96" s="2"/>
      <c r="P96" s="2">
        <v>5.7387388888888884</v>
      </c>
      <c r="Q96" s="2">
        <v>5.8444333333333365</v>
      </c>
      <c r="R96" s="2">
        <v>1.0888888888888886</v>
      </c>
      <c r="S96" s="2">
        <v>0.71703703703703714</v>
      </c>
      <c r="T96" s="2">
        <v>107.237033</v>
      </c>
      <c r="U96" s="2">
        <v>107.21802599999999</v>
      </c>
      <c r="V96">
        <v>37.6</v>
      </c>
      <c r="W96">
        <v>32.200000000000003</v>
      </c>
    </row>
    <row r="97" spans="1:23" x14ac:dyDescent="0.25">
      <c r="A97" t="s">
        <v>7</v>
      </c>
      <c r="B97" t="s">
        <v>4</v>
      </c>
      <c r="C97">
        <v>8</v>
      </c>
      <c r="D97">
        <v>11</v>
      </c>
      <c r="E97">
        <v>10</v>
      </c>
      <c r="G97">
        <v>41</v>
      </c>
      <c r="H97" s="2">
        <f>AVERAGE(Penetrologger!$I$11:$I$13)</f>
        <v>142</v>
      </c>
      <c r="I97" s="2">
        <v>0.42466358535551885</v>
      </c>
      <c r="J97" s="2">
        <v>52.676012372655293</v>
      </c>
      <c r="K97" s="3">
        <v>28.27</v>
      </c>
      <c r="L97" s="3">
        <v>80.42</v>
      </c>
      <c r="M97" s="2">
        <v>13.63142516587029</v>
      </c>
      <c r="N97" s="2">
        <v>6.4468362281757052</v>
      </c>
      <c r="O97" s="2"/>
      <c r="P97" s="2">
        <v>5.7387388888888884</v>
      </c>
      <c r="Q97" s="2">
        <v>5.8444333333333365</v>
      </c>
      <c r="R97" s="2">
        <v>1.0888888888888886</v>
      </c>
      <c r="S97" s="2">
        <v>0.71703703703703714</v>
      </c>
      <c r="T97" s="2">
        <v>107.237033</v>
      </c>
      <c r="U97" s="2">
        <v>107.21802599999999</v>
      </c>
      <c r="V97">
        <v>37.6</v>
      </c>
      <c r="W97">
        <v>32.200000000000003</v>
      </c>
    </row>
    <row r="98" spans="1:23" x14ac:dyDescent="0.25">
      <c r="A98" t="s">
        <v>7</v>
      </c>
      <c r="B98" t="s">
        <v>5</v>
      </c>
      <c r="C98">
        <v>0</v>
      </c>
      <c r="D98">
        <v>4</v>
      </c>
      <c r="E98">
        <v>0</v>
      </c>
      <c r="F98">
        <v>4.0999999999999996</v>
      </c>
      <c r="G98">
        <v>53</v>
      </c>
      <c r="H98" s="2">
        <f>AVERAGE(Penetrologger!$J$2:$J$6)</f>
        <v>80.599999999999994</v>
      </c>
      <c r="I98" s="2">
        <v>0.40125825942442467</v>
      </c>
      <c r="J98" s="2">
        <v>55.24807940813109</v>
      </c>
      <c r="K98" s="3">
        <v>27.81</v>
      </c>
      <c r="L98" s="3">
        <v>81.3</v>
      </c>
      <c r="M98" s="2">
        <v>13.499008283747523</v>
      </c>
      <c r="N98" s="2">
        <v>10.030541344687837</v>
      </c>
      <c r="O98" s="2"/>
      <c r="P98" s="2">
        <v>5.7387388888888884</v>
      </c>
      <c r="Q98" s="2">
        <v>5.8444333333333365</v>
      </c>
      <c r="R98" s="2">
        <v>1.0888888888888886</v>
      </c>
      <c r="S98" s="2">
        <v>0.71703703703703714</v>
      </c>
      <c r="T98" s="2">
        <v>107.237033</v>
      </c>
      <c r="U98" s="2">
        <v>107.21802599999999</v>
      </c>
      <c r="V98">
        <v>37.6</v>
      </c>
      <c r="W98">
        <v>32.200000000000003</v>
      </c>
    </row>
    <row r="99" spans="1:23" x14ac:dyDescent="0.25">
      <c r="A99" t="s">
        <v>7</v>
      </c>
      <c r="B99" t="s">
        <v>5</v>
      </c>
      <c r="C99">
        <v>4</v>
      </c>
      <c r="D99">
        <v>8</v>
      </c>
      <c r="E99">
        <v>5</v>
      </c>
      <c r="G99">
        <v>24</v>
      </c>
      <c r="H99" s="2">
        <f>AVERAGE(Penetrologger!$J$7:$J$10)</f>
        <v>77.75</v>
      </c>
      <c r="I99" s="2">
        <v>0.35351177649685611</v>
      </c>
      <c r="J99" s="2">
        <v>54.448359166396642</v>
      </c>
      <c r="K99" s="3">
        <v>26.23</v>
      </c>
      <c r="L99" s="3">
        <v>83.78</v>
      </c>
      <c r="M99" s="2">
        <v>13.975745657161575</v>
      </c>
      <c r="N99" s="2">
        <v>3.3430495796452608</v>
      </c>
      <c r="O99" s="2"/>
      <c r="P99" s="2">
        <v>5.7387388888888884</v>
      </c>
      <c r="Q99" s="2">
        <v>5.8444333333333365</v>
      </c>
      <c r="R99" s="2">
        <v>1.0888888888888886</v>
      </c>
      <c r="S99" s="2">
        <v>0.71703703703703714</v>
      </c>
      <c r="T99" s="2">
        <v>107.237033</v>
      </c>
      <c r="U99" s="2">
        <v>107.21802599999999</v>
      </c>
      <c r="V99">
        <v>37.6</v>
      </c>
      <c r="W99">
        <v>32.200000000000003</v>
      </c>
    </row>
    <row r="100" spans="1:23" x14ac:dyDescent="0.25">
      <c r="A100" t="s">
        <v>7</v>
      </c>
      <c r="B100" t="s">
        <v>5</v>
      </c>
      <c r="C100">
        <v>8</v>
      </c>
      <c r="D100">
        <v>11</v>
      </c>
      <c r="E100">
        <v>10</v>
      </c>
      <c r="G100">
        <v>40</v>
      </c>
      <c r="H100" s="2">
        <f>AVERAGE(Penetrologger!$J$11:$J$13)</f>
        <v>82.666666666666671</v>
      </c>
      <c r="I100" s="2">
        <v>0.43633494784892446</v>
      </c>
      <c r="J100" s="2">
        <v>51.732070714777002</v>
      </c>
      <c r="K100" s="3">
        <v>25.47</v>
      </c>
      <c r="L100" s="3">
        <v>85.19</v>
      </c>
      <c r="M100" s="2">
        <v>12.546914450788138</v>
      </c>
      <c r="N100" s="2">
        <v>0</v>
      </c>
      <c r="O100" s="2"/>
      <c r="P100" s="2">
        <v>5.7387388888888884</v>
      </c>
      <c r="Q100" s="2">
        <v>5.8444333333333365</v>
      </c>
      <c r="R100" s="2">
        <v>1.0888888888888886</v>
      </c>
      <c r="S100" s="2">
        <v>0.71703703703703714</v>
      </c>
      <c r="T100" s="2">
        <v>107.237033</v>
      </c>
      <c r="U100" s="2">
        <v>107.21802599999999</v>
      </c>
      <c r="V100">
        <v>37.6</v>
      </c>
      <c r="W100">
        <v>32.200000000000003</v>
      </c>
    </row>
  </sheetData>
  <phoneticPr fontId="2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A876D-F098-4B4D-9C72-E6EAF48E0C49}">
  <dimension ref="A1:AH82"/>
  <sheetViews>
    <sheetView workbookViewId="0">
      <selection activeCell="E11" sqref="E11"/>
    </sheetView>
  </sheetViews>
  <sheetFormatPr defaultRowHeight="15" x14ac:dyDescent="0.25"/>
  <sheetData>
    <row r="1" spans="1:34" x14ac:dyDescent="0.25">
      <c r="A1" s="1" t="s">
        <v>15</v>
      </c>
      <c r="B1" s="1" t="s">
        <v>16</v>
      </c>
      <c r="C1" s="1" t="s">
        <v>17</v>
      </c>
      <c r="D1" s="1" t="s">
        <v>18</v>
      </c>
      <c r="E1" s="1" t="s">
        <v>22</v>
      </c>
      <c r="F1" s="1" t="s">
        <v>23</v>
      </c>
      <c r="G1" s="1" t="s">
        <v>24</v>
      </c>
      <c r="H1" s="1" t="s">
        <v>19</v>
      </c>
      <c r="I1" s="1" t="s">
        <v>20</v>
      </c>
      <c r="J1" s="1" t="s">
        <v>21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30</v>
      </c>
      <c r="Q1" s="1" t="s">
        <v>31</v>
      </c>
      <c r="R1" s="1" t="s">
        <v>32</v>
      </c>
      <c r="S1" s="1" t="s">
        <v>33</v>
      </c>
      <c r="T1" s="1" t="s">
        <v>34</v>
      </c>
      <c r="U1" s="1" t="s">
        <v>35</v>
      </c>
      <c r="V1" s="1" t="s">
        <v>36</v>
      </c>
      <c r="W1" s="1" t="s">
        <v>37</v>
      </c>
      <c r="X1" s="1" t="s">
        <v>38</v>
      </c>
      <c r="Y1" s="1" t="s">
        <v>39</v>
      </c>
      <c r="Z1" s="1" t="s">
        <v>40</v>
      </c>
      <c r="AA1" s="1" t="s">
        <v>41</v>
      </c>
      <c r="AB1" s="1" t="s">
        <v>42</v>
      </c>
      <c r="AC1" s="1" t="s">
        <v>43</v>
      </c>
      <c r="AD1" s="1" t="s">
        <v>44</v>
      </c>
      <c r="AE1" s="1" t="s">
        <v>45</v>
      </c>
      <c r="AF1" s="1" t="s">
        <v>68</v>
      </c>
      <c r="AG1" s="1" t="s">
        <v>69</v>
      </c>
      <c r="AH1" s="1" t="s">
        <v>70</v>
      </c>
    </row>
    <row r="2" spans="1:34" x14ac:dyDescent="0.25">
      <c r="A2">
        <v>0</v>
      </c>
      <c r="B2">
        <v>72</v>
      </c>
      <c r="C2">
        <v>27</v>
      </c>
      <c r="D2">
        <v>65</v>
      </c>
      <c r="E2">
        <v>28</v>
      </c>
      <c r="F2">
        <v>21</v>
      </c>
      <c r="G2">
        <v>39</v>
      </c>
      <c r="H2">
        <v>24</v>
      </c>
      <c r="I2">
        <v>47</v>
      </c>
      <c r="J2">
        <v>33</v>
      </c>
      <c r="K2">
        <v>4</v>
      </c>
      <c r="L2">
        <v>23</v>
      </c>
      <c r="M2">
        <v>27</v>
      </c>
      <c r="N2">
        <v>3</v>
      </c>
      <c r="O2">
        <v>4</v>
      </c>
      <c r="P2">
        <v>21</v>
      </c>
      <c r="Q2">
        <v>10</v>
      </c>
      <c r="R2">
        <v>18</v>
      </c>
      <c r="S2">
        <v>33</v>
      </c>
      <c r="T2">
        <v>10</v>
      </c>
      <c r="U2">
        <v>3</v>
      </c>
      <c r="V2">
        <v>15</v>
      </c>
      <c r="W2">
        <v>20</v>
      </c>
      <c r="X2">
        <v>11</v>
      </c>
      <c r="Y2">
        <v>18</v>
      </c>
      <c r="Z2">
        <v>5</v>
      </c>
      <c r="AA2">
        <v>26</v>
      </c>
      <c r="AB2">
        <v>17</v>
      </c>
      <c r="AC2">
        <v>12</v>
      </c>
      <c r="AD2">
        <v>8</v>
      </c>
      <c r="AE2">
        <v>19</v>
      </c>
      <c r="AF2">
        <v>35</v>
      </c>
      <c r="AG2">
        <v>80</v>
      </c>
      <c r="AH2">
        <v>64</v>
      </c>
    </row>
    <row r="3" spans="1:34" x14ac:dyDescent="0.25">
      <c r="A3">
        <v>1</v>
      </c>
      <c r="B3">
        <v>72</v>
      </c>
      <c r="C3">
        <v>89</v>
      </c>
      <c r="D3">
        <v>74</v>
      </c>
      <c r="E3">
        <v>28</v>
      </c>
      <c r="F3">
        <v>21</v>
      </c>
      <c r="G3">
        <v>55</v>
      </c>
      <c r="H3">
        <v>42</v>
      </c>
      <c r="I3">
        <v>70</v>
      </c>
      <c r="J3">
        <v>40</v>
      </c>
      <c r="K3">
        <v>4</v>
      </c>
      <c r="L3">
        <v>27</v>
      </c>
      <c r="M3">
        <v>27</v>
      </c>
      <c r="N3">
        <v>3</v>
      </c>
      <c r="O3">
        <v>5</v>
      </c>
      <c r="P3">
        <v>21</v>
      </c>
      <c r="Q3">
        <v>10</v>
      </c>
      <c r="R3">
        <v>18</v>
      </c>
      <c r="S3">
        <v>33</v>
      </c>
      <c r="T3">
        <v>10</v>
      </c>
      <c r="U3">
        <v>3</v>
      </c>
      <c r="V3">
        <v>15</v>
      </c>
      <c r="W3">
        <v>23</v>
      </c>
      <c r="X3">
        <v>11</v>
      </c>
      <c r="Y3">
        <v>24</v>
      </c>
      <c r="Z3">
        <v>5</v>
      </c>
      <c r="AA3">
        <v>31</v>
      </c>
      <c r="AB3">
        <v>24</v>
      </c>
      <c r="AC3">
        <v>12</v>
      </c>
      <c r="AD3">
        <v>31</v>
      </c>
      <c r="AE3">
        <v>19</v>
      </c>
      <c r="AF3">
        <v>35</v>
      </c>
      <c r="AG3">
        <v>93</v>
      </c>
      <c r="AH3">
        <v>130</v>
      </c>
    </row>
    <row r="4" spans="1:34" x14ac:dyDescent="0.25">
      <c r="A4">
        <v>2</v>
      </c>
      <c r="B4">
        <v>77</v>
      </c>
      <c r="C4">
        <v>105</v>
      </c>
      <c r="D4">
        <v>74</v>
      </c>
      <c r="E4">
        <v>28</v>
      </c>
      <c r="F4">
        <v>21</v>
      </c>
      <c r="G4">
        <v>60</v>
      </c>
      <c r="H4">
        <v>42</v>
      </c>
      <c r="I4">
        <v>70</v>
      </c>
      <c r="J4">
        <v>110</v>
      </c>
      <c r="K4">
        <v>7</v>
      </c>
      <c r="L4">
        <v>27</v>
      </c>
      <c r="M4">
        <v>27</v>
      </c>
      <c r="N4">
        <v>3</v>
      </c>
      <c r="O4">
        <v>5</v>
      </c>
      <c r="P4">
        <v>21</v>
      </c>
      <c r="Q4">
        <v>37</v>
      </c>
      <c r="R4">
        <v>40</v>
      </c>
      <c r="S4">
        <v>33</v>
      </c>
      <c r="T4">
        <v>28</v>
      </c>
      <c r="U4">
        <v>9</v>
      </c>
      <c r="V4">
        <v>39</v>
      </c>
      <c r="W4">
        <v>23</v>
      </c>
      <c r="X4">
        <v>11</v>
      </c>
      <c r="Y4">
        <v>24</v>
      </c>
      <c r="Z4">
        <v>30</v>
      </c>
      <c r="AA4">
        <v>31</v>
      </c>
      <c r="AB4">
        <v>24</v>
      </c>
      <c r="AC4">
        <v>12</v>
      </c>
      <c r="AD4">
        <v>31</v>
      </c>
      <c r="AE4">
        <v>19</v>
      </c>
      <c r="AF4">
        <v>35</v>
      </c>
      <c r="AG4">
        <v>93</v>
      </c>
      <c r="AH4">
        <v>193</v>
      </c>
    </row>
    <row r="5" spans="1:34" x14ac:dyDescent="0.25">
      <c r="A5">
        <v>3</v>
      </c>
      <c r="B5">
        <v>79</v>
      </c>
      <c r="C5">
        <v>105</v>
      </c>
      <c r="D5">
        <v>74</v>
      </c>
      <c r="E5">
        <v>87</v>
      </c>
      <c r="F5">
        <v>21</v>
      </c>
      <c r="G5">
        <v>60</v>
      </c>
      <c r="H5">
        <v>42</v>
      </c>
      <c r="I5">
        <v>83</v>
      </c>
      <c r="J5">
        <v>110</v>
      </c>
      <c r="K5">
        <v>15</v>
      </c>
      <c r="L5">
        <v>27</v>
      </c>
      <c r="M5">
        <v>27</v>
      </c>
      <c r="N5">
        <v>7</v>
      </c>
      <c r="O5">
        <v>5</v>
      </c>
      <c r="P5">
        <v>13</v>
      </c>
      <c r="Q5">
        <v>37</v>
      </c>
      <c r="R5">
        <v>44</v>
      </c>
      <c r="S5">
        <v>40</v>
      </c>
      <c r="T5">
        <v>28</v>
      </c>
      <c r="U5">
        <v>18</v>
      </c>
      <c r="V5">
        <v>45</v>
      </c>
      <c r="W5">
        <v>23</v>
      </c>
      <c r="X5">
        <v>18</v>
      </c>
      <c r="Y5">
        <v>24</v>
      </c>
      <c r="Z5">
        <v>30</v>
      </c>
      <c r="AA5">
        <v>33</v>
      </c>
      <c r="AB5">
        <v>24</v>
      </c>
      <c r="AC5">
        <v>18</v>
      </c>
      <c r="AD5">
        <v>31</v>
      </c>
      <c r="AE5">
        <v>19</v>
      </c>
      <c r="AF5">
        <v>35</v>
      </c>
      <c r="AG5">
        <v>93</v>
      </c>
      <c r="AH5">
        <v>160</v>
      </c>
    </row>
    <row r="6" spans="1:34" x14ac:dyDescent="0.25">
      <c r="A6">
        <v>4</v>
      </c>
      <c r="B6">
        <v>79</v>
      </c>
      <c r="C6">
        <v>105</v>
      </c>
      <c r="D6">
        <v>74</v>
      </c>
      <c r="E6">
        <v>87</v>
      </c>
      <c r="F6">
        <v>69</v>
      </c>
      <c r="G6">
        <v>60</v>
      </c>
      <c r="H6">
        <v>42</v>
      </c>
      <c r="I6">
        <v>83</v>
      </c>
      <c r="J6">
        <v>110</v>
      </c>
      <c r="K6">
        <v>15</v>
      </c>
      <c r="L6">
        <v>27</v>
      </c>
      <c r="M6">
        <v>38</v>
      </c>
      <c r="N6">
        <v>7</v>
      </c>
      <c r="O6">
        <v>5</v>
      </c>
      <c r="P6">
        <v>13</v>
      </c>
      <c r="Q6">
        <v>37</v>
      </c>
      <c r="R6">
        <v>42</v>
      </c>
      <c r="S6">
        <v>50</v>
      </c>
      <c r="T6">
        <v>28</v>
      </c>
      <c r="U6">
        <v>18</v>
      </c>
      <c r="V6">
        <v>39</v>
      </c>
      <c r="W6">
        <v>29</v>
      </c>
      <c r="X6">
        <v>42</v>
      </c>
      <c r="Y6">
        <v>43</v>
      </c>
      <c r="Z6">
        <v>30</v>
      </c>
      <c r="AA6">
        <v>33</v>
      </c>
      <c r="AB6">
        <v>24</v>
      </c>
      <c r="AC6">
        <v>22</v>
      </c>
      <c r="AD6">
        <v>31</v>
      </c>
      <c r="AE6">
        <v>19</v>
      </c>
      <c r="AF6">
        <v>59</v>
      </c>
      <c r="AG6">
        <v>48</v>
      </c>
      <c r="AH6">
        <v>160</v>
      </c>
    </row>
    <row r="7" spans="1:34" x14ac:dyDescent="0.25">
      <c r="A7">
        <v>5</v>
      </c>
      <c r="B7">
        <v>79</v>
      </c>
      <c r="C7">
        <v>105</v>
      </c>
      <c r="D7">
        <v>66</v>
      </c>
      <c r="E7">
        <v>60</v>
      </c>
      <c r="F7">
        <v>69</v>
      </c>
      <c r="G7">
        <v>60</v>
      </c>
      <c r="H7">
        <v>42</v>
      </c>
      <c r="I7">
        <v>102</v>
      </c>
      <c r="J7">
        <v>79</v>
      </c>
      <c r="K7">
        <v>11</v>
      </c>
      <c r="L7">
        <v>27</v>
      </c>
      <c r="M7">
        <v>41</v>
      </c>
      <c r="N7">
        <v>7</v>
      </c>
      <c r="O7">
        <v>5</v>
      </c>
      <c r="P7">
        <v>13</v>
      </c>
      <c r="Q7">
        <v>37</v>
      </c>
      <c r="R7">
        <v>42</v>
      </c>
      <c r="S7">
        <v>50</v>
      </c>
      <c r="T7">
        <v>28</v>
      </c>
      <c r="U7">
        <v>18</v>
      </c>
      <c r="V7">
        <v>39</v>
      </c>
      <c r="W7">
        <v>35</v>
      </c>
      <c r="X7">
        <v>47</v>
      </c>
      <c r="Y7">
        <v>52</v>
      </c>
      <c r="Z7">
        <v>30</v>
      </c>
      <c r="AA7">
        <v>31</v>
      </c>
      <c r="AB7">
        <v>24</v>
      </c>
      <c r="AC7">
        <v>22</v>
      </c>
      <c r="AD7">
        <v>31</v>
      </c>
      <c r="AE7">
        <v>83</v>
      </c>
      <c r="AF7">
        <v>164</v>
      </c>
      <c r="AG7">
        <v>48</v>
      </c>
      <c r="AH7">
        <v>160</v>
      </c>
    </row>
    <row r="8" spans="1:34" x14ac:dyDescent="0.25">
      <c r="A8">
        <v>6</v>
      </c>
      <c r="B8">
        <v>79</v>
      </c>
      <c r="C8">
        <v>105</v>
      </c>
      <c r="D8">
        <v>72</v>
      </c>
      <c r="E8">
        <v>48</v>
      </c>
      <c r="F8">
        <v>69</v>
      </c>
      <c r="G8">
        <v>60</v>
      </c>
      <c r="H8">
        <v>42</v>
      </c>
      <c r="I8">
        <v>102</v>
      </c>
      <c r="J8">
        <v>79</v>
      </c>
      <c r="K8">
        <v>11</v>
      </c>
      <c r="L8">
        <v>27</v>
      </c>
      <c r="M8">
        <v>41</v>
      </c>
      <c r="N8">
        <v>13</v>
      </c>
      <c r="O8">
        <v>5</v>
      </c>
      <c r="P8">
        <v>17</v>
      </c>
      <c r="Q8">
        <v>39</v>
      </c>
      <c r="R8">
        <v>42</v>
      </c>
      <c r="S8">
        <v>50</v>
      </c>
      <c r="T8">
        <v>28</v>
      </c>
      <c r="U8">
        <v>18</v>
      </c>
      <c r="V8">
        <v>39</v>
      </c>
      <c r="W8">
        <v>42</v>
      </c>
      <c r="X8">
        <v>47</v>
      </c>
      <c r="Y8">
        <v>54</v>
      </c>
      <c r="Z8">
        <v>30</v>
      </c>
      <c r="AA8">
        <v>31</v>
      </c>
      <c r="AB8">
        <v>24</v>
      </c>
      <c r="AC8">
        <v>24</v>
      </c>
      <c r="AD8">
        <v>31</v>
      </c>
      <c r="AE8">
        <v>83</v>
      </c>
      <c r="AF8">
        <v>164</v>
      </c>
      <c r="AG8">
        <v>48</v>
      </c>
      <c r="AH8">
        <v>160</v>
      </c>
    </row>
    <row r="9" spans="1:34" x14ac:dyDescent="0.25">
      <c r="A9">
        <v>7</v>
      </c>
      <c r="B9">
        <v>72</v>
      </c>
      <c r="C9">
        <v>105</v>
      </c>
      <c r="D9">
        <v>76</v>
      </c>
      <c r="E9">
        <v>48</v>
      </c>
      <c r="F9">
        <v>76</v>
      </c>
      <c r="G9">
        <v>60</v>
      </c>
      <c r="H9">
        <v>42</v>
      </c>
      <c r="I9">
        <v>142</v>
      </c>
      <c r="J9">
        <v>79</v>
      </c>
      <c r="K9">
        <v>11</v>
      </c>
      <c r="L9">
        <v>27</v>
      </c>
      <c r="M9">
        <v>41</v>
      </c>
      <c r="N9">
        <v>15</v>
      </c>
      <c r="O9">
        <v>5</v>
      </c>
      <c r="P9">
        <v>17</v>
      </c>
      <c r="Q9">
        <v>37</v>
      </c>
      <c r="R9">
        <v>42</v>
      </c>
      <c r="S9">
        <v>50</v>
      </c>
      <c r="T9">
        <v>28</v>
      </c>
      <c r="U9">
        <v>27</v>
      </c>
      <c r="V9">
        <v>39</v>
      </c>
      <c r="W9">
        <v>42</v>
      </c>
      <c r="X9">
        <v>47</v>
      </c>
      <c r="Y9">
        <v>56</v>
      </c>
      <c r="Z9">
        <v>36</v>
      </c>
      <c r="AA9">
        <v>29</v>
      </c>
      <c r="AB9">
        <v>24</v>
      </c>
      <c r="AC9">
        <v>24</v>
      </c>
      <c r="AD9">
        <v>31</v>
      </c>
      <c r="AE9">
        <v>83</v>
      </c>
      <c r="AF9">
        <v>164</v>
      </c>
      <c r="AG9">
        <v>61</v>
      </c>
      <c r="AH9">
        <v>160</v>
      </c>
    </row>
    <row r="10" spans="1:34" x14ac:dyDescent="0.25">
      <c r="A10">
        <v>8</v>
      </c>
      <c r="B10">
        <v>72</v>
      </c>
      <c r="C10">
        <v>104</v>
      </c>
      <c r="D10">
        <v>82</v>
      </c>
      <c r="E10">
        <v>52</v>
      </c>
      <c r="F10">
        <v>76</v>
      </c>
      <c r="G10">
        <v>60</v>
      </c>
      <c r="H10">
        <v>42</v>
      </c>
      <c r="I10">
        <v>142</v>
      </c>
      <c r="J10">
        <v>74</v>
      </c>
      <c r="K10">
        <v>11</v>
      </c>
      <c r="L10">
        <v>25</v>
      </c>
      <c r="M10">
        <v>41</v>
      </c>
      <c r="N10">
        <v>18</v>
      </c>
      <c r="O10">
        <v>5</v>
      </c>
      <c r="P10">
        <v>17</v>
      </c>
      <c r="Q10">
        <v>43</v>
      </c>
      <c r="R10">
        <v>42</v>
      </c>
      <c r="S10">
        <v>47</v>
      </c>
      <c r="T10">
        <v>28</v>
      </c>
      <c r="U10">
        <v>35</v>
      </c>
      <c r="V10">
        <v>39</v>
      </c>
      <c r="W10">
        <v>42</v>
      </c>
      <c r="X10">
        <v>48</v>
      </c>
      <c r="Y10">
        <v>56</v>
      </c>
      <c r="Z10">
        <v>36</v>
      </c>
      <c r="AA10">
        <v>32</v>
      </c>
      <c r="AB10">
        <v>24</v>
      </c>
      <c r="AC10">
        <v>24</v>
      </c>
      <c r="AD10">
        <v>31</v>
      </c>
      <c r="AE10">
        <v>154</v>
      </c>
      <c r="AF10">
        <v>164</v>
      </c>
      <c r="AG10">
        <v>61</v>
      </c>
      <c r="AH10">
        <v>160</v>
      </c>
    </row>
    <row r="11" spans="1:34" x14ac:dyDescent="0.25">
      <c r="A11">
        <v>9</v>
      </c>
      <c r="B11">
        <v>72</v>
      </c>
      <c r="C11">
        <v>104</v>
      </c>
      <c r="D11">
        <v>82</v>
      </c>
      <c r="E11">
        <v>52</v>
      </c>
      <c r="F11">
        <v>83</v>
      </c>
      <c r="G11">
        <v>60</v>
      </c>
      <c r="H11">
        <v>42</v>
      </c>
      <c r="I11">
        <v>142</v>
      </c>
      <c r="J11">
        <v>80</v>
      </c>
      <c r="K11">
        <v>16</v>
      </c>
      <c r="L11">
        <v>27</v>
      </c>
      <c r="M11">
        <v>35</v>
      </c>
      <c r="N11">
        <v>18</v>
      </c>
      <c r="O11">
        <v>5</v>
      </c>
      <c r="P11">
        <v>8</v>
      </c>
      <c r="Q11">
        <v>43</v>
      </c>
      <c r="R11">
        <v>45</v>
      </c>
      <c r="S11">
        <v>48</v>
      </c>
      <c r="T11">
        <v>28</v>
      </c>
      <c r="U11">
        <v>41</v>
      </c>
      <c r="V11">
        <v>39</v>
      </c>
      <c r="W11">
        <v>42</v>
      </c>
      <c r="X11">
        <v>48</v>
      </c>
      <c r="Y11">
        <v>56</v>
      </c>
      <c r="Z11">
        <v>36</v>
      </c>
      <c r="AA11">
        <v>35</v>
      </c>
      <c r="AB11">
        <v>24</v>
      </c>
      <c r="AC11">
        <v>24</v>
      </c>
      <c r="AD11">
        <v>31</v>
      </c>
      <c r="AE11">
        <v>154</v>
      </c>
      <c r="AF11">
        <v>164</v>
      </c>
      <c r="AG11">
        <v>61</v>
      </c>
      <c r="AH11">
        <v>160</v>
      </c>
    </row>
    <row r="12" spans="1:34" x14ac:dyDescent="0.25">
      <c r="A12">
        <v>10</v>
      </c>
      <c r="B12">
        <v>75</v>
      </c>
      <c r="C12">
        <v>104</v>
      </c>
      <c r="D12">
        <v>76</v>
      </c>
      <c r="E12">
        <v>53</v>
      </c>
      <c r="F12">
        <v>69</v>
      </c>
      <c r="G12">
        <v>60</v>
      </c>
      <c r="H12">
        <v>42</v>
      </c>
      <c r="I12">
        <v>142</v>
      </c>
      <c r="J12">
        <v>84</v>
      </c>
      <c r="K12">
        <v>16</v>
      </c>
      <c r="L12">
        <v>27</v>
      </c>
      <c r="M12">
        <v>35</v>
      </c>
      <c r="N12">
        <v>19</v>
      </c>
      <c r="O12">
        <v>5</v>
      </c>
      <c r="P12">
        <v>8</v>
      </c>
      <c r="Q12">
        <v>43</v>
      </c>
      <c r="R12">
        <v>43</v>
      </c>
      <c r="S12">
        <v>48</v>
      </c>
      <c r="T12">
        <v>28</v>
      </c>
      <c r="U12">
        <v>48</v>
      </c>
      <c r="V12">
        <v>42</v>
      </c>
      <c r="W12">
        <v>49</v>
      </c>
      <c r="X12">
        <v>49</v>
      </c>
      <c r="Y12">
        <v>56</v>
      </c>
      <c r="Z12">
        <v>25</v>
      </c>
      <c r="AA12">
        <v>35</v>
      </c>
      <c r="AB12">
        <v>24</v>
      </c>
      <c r="AC12">
        <v>24</v>
      </c>
      <c r="AD12">
        <v>31</v>
      </c>
      <c r="AE12">
        <v>154</v>
      </c>
      <c r="AF12">
        <v>164</v>
      </c>
      <c r="AG12">
        <v>65</v>
      </c>
      <c r="AH12">
        <v>160</v>
      </c>
    </row>
    <row r="13" spans="1:34" x14ac:dyDescent="0.25">
      <c r="A13">
        <v>11</v>
      </c>
      <c r="B13">
        <v>81</v>
      </c>
      <c r="C13">
        <v>83</v>
      </c>
      <c r="D13">
        <v>72</v>
      </c>
      <c r="E13">
        <v>53</v>
      </c>
      <c r="F13">
        <v>57</v>
      </c>
      <c r="G13">
        <v>60</v>
      </c>
      <c r="H13">
        <v>42</v>
      </c>
      <c r="I13">
        <v>142</v>
      </c>
      <c r="J13">
        <v>84</v>
      </c>
      <c r="K13">
        <v>23</v>
      </c>
      <c r="L13">
        <v>27</v>
      </c>
      <c r="M13">
        <v>30</v>
      </c>
      <c r="N13">
        <v>19</v>
      </c>
      <c r="O13">
        <v>10</v>
      </c>
      <c r="P13">
        <v>10</v>
      </c>
      <c r="Q13">
        <v>46</v>
      </c>
      <c r="R13">
        <v>48</v>
      </c>
      <c r="S13">
        <v>46</v>
      </c>
      <c r="T13">
        <v>28</v>
      </c>
      <c r="U13">
        <v>48</v>
      </c>
      <c r="V13">
        <v>42</v>
      </c>
      <c r="W13">
        <v>51</v>
      </c>
      <c r="X13">
        <v>49</v>
      </c>
      <c r="Y13">
        <v>60</v>
      </c>
      <c r="Z13">
        <v>25</v>
      </c>
      <c r="AA13">
        <v>35</v>
      </c>
      <c r="AB13">
        <v>24</v>
      </c>
      <c r="AC13">
        <v>31</v>
      </c>
      <c r="AD13">
        <v>31</v>
      </c>
      <c r="AE13">
        <v>154</v>
      </c>
      <c r="AF13">
        <v>164</v>
      </c>
      <c r="AG13">
        <v>65</v>
      </c>
      <c r="AH13">
        <v>160</v>
      </c>
    </row>
    <row r="14" spans="1:34" x14ac:dyDescent="0.25">
      <c r="A14">
        <v>12</v>
      </c>
      <c r="B14">
        <v>82</v>
      </c>
      <c r="C14">
        <v>83</v>
      </c>
      <c r="D14">
        <v>78</v>
      </c>
      <c r="E14">
        <v>71</v>
      </c>
      <c r="F14">
        <v>57</v>
      </c>
      <c r="G14">
        <v>60</v>
      </c>
      <c r="H14">
        <v>42</v>
      </c>
      <c r="I14">
        <v>142</v>
      </c>
      <c r="J14">
        <v>84</v>
      </c>
      <c r="K14">
        <v>27</v>
      </c>
      <c r="L14">
        <v>27</v>
      </c>
      <c r="M14">
        <v>30</v>
      </c>
      <c r="N14">
        <v>19</v>
      </c>
      <c r="O14">
        <v>10</v>
      </c>
      <c r="P14">
        <v>12</v>
      </c>
      <c r="Q14">
        <v>46</v>
      </c>
      <c r="R14">
        <v>51</v>
      </c>
      <c r="S14">
        <v>46</v>
      </c>
      <c r="T14">
        <v>28</v>
      </c>
      <c r="U14">
        <v>48</v>
      </c>
      <c r="V14">
        <v>42</v>
      </c>
      <c r="W14">
        <v>52</v>
      </c>
      <c r="X14">
        <v>46</v>
      </c>
      <c r="Y14">
        <v>58</v>
      </c>
      <c r="Z14">
        <v>25</v>
      </c>
      <c r="AA14">
        <v>35</v>
      </c>
      <c r="AB14">
        <v>38</v>
      </c>
      <c r="AC14">
        <v>35</v>
      </c>
      <c r="AD14">
        <v>31</v>
      </c>
      <c r="AE14">
        <v>103</v>
      </c>
      <c r="AF14">
        <v>164</v>
      </c>
      <c r="AG14">
        <v>65</v>
      </c>
      <c r="AH14">
        <v>160</v>
      </c>
    </row>
    <row r="15" spans="1:34" x14ac:dyDescent="0.25">
      <c r="A15">
        <v>13</v>
      </c>
      <c r="B15">
        <v>82</v>
      </c>
      <c r="C15">
        <v>83</v>
      </c>
      <c r="D15">
        <v>78</v>
      </c>
      <c r="E15">
        <v>70</v>
      </c>
      <c r="F15">
        <v>57</v>
      </c>
      <c r="G15">
        <v>60</v>
      </c>
      <c r="H15">
        <v>42</v>
      </c>
      <c r="I15">
        <v>142</v>
      </c>
      <c r="J15">
        <v>80</v>
      </c>
      <c r="K15">
        <v>27</v>
      </c>
      <c r="L15">
        <v>33</v>
      </c>
      <c r="M15">
        <v>33</v>
      </c>
      <c r="N15">
        <v>21</v>
      </c>
      <c r="O15">
        <v>10</v>
      </c>
      <c r="P15">
        <v>15</v>
      </c>
      <c r="Q15">
        <v>46</v>
      </c>
      <c r="R15">
        <v>51</v>
      </c>
      <c r="S15">
        <v>46</v>
      </c>
      <c r="T15">
        <v>28</v>
      </c>
      <c r="U15">
        <v>48</v>
      </c>
      <c r="V15">
        <v>42</v>
      </c>
      <c r="W15">
        <v>52</v>
      </c>
      <c r="X15">
        <v>35</v>
      </c>
      <c r="Y15">
        <v>58</v>
      </c>
      <c r="Z15">
        <v>25</v>
      </c>
      <c r="AA15">
        <v>38</v>
      </c>
      <c r="AB15">
        <v>38</v>
      </c>
      <c r="AC15">
        <v>58</v>
      </c>
      <c r="AD15">
        <v>31</v>
      </c>
      <c r="AE15">
        <v>103</v>
      </c>
      <c r="AF15">
        <v>164</v>
      </c>
      <c r="AG15">
        <v>78</v>
      </c>
      <c r="AH15">
        <v>160</v>
      </c>
    </row>
    <row r="16" spans="1:34" x14ac:dyDescent="0.25">
      <c r="A16">
        <v>14</v>
      </c>
      <c r="B16">
        <v>79</v>
      </c>
      <c r="C16">
        <v>83</v>
      </c>
      <c r="D16">
        <v>78</v>
      </c>
      <c r="E16">
        <v>70</v>
      </c>
      <c r="F16">
        <v>57</v>
      </c>
      <c r="G16">
        <v>60</v>
      </c>
      <c r="H16">
        <v>90</v>
      </c>
      <c r="I16">
        <v>142</v>
      </c>
      <c r="J16">
        <v>82</v>
      </c>
      <c r="K16">
        <v>20</v>
      </c>
      <c r="L16">
        <v>36</v>
      </c>
      <c r="M16">
        <v>36</v>
      </c>
      <c r="N16">
        <v>21</v>
      </c>
      <c r="O16">
        <v>14</v>
      </c>
      <c r="P16">
        <v>15</v>
      </c>
      <c r="Q16">
        <v>46</v>
      </c>
      <c r="R16">
        <v>51</v>
      </c>
      <c r="S16">
        <v>46</v>
      </c>
      <c r="T16">
        <v>28</v>
      </c>
      <c r="U16">
        <v>48</v>
      </c>
      <c r="V16">
        <v>42</v>
      </c>
      <c r="W16">
        <v>96</v>
      </c>
      <c r="X16">
        <v>58</v>
      </c>
      <c r="Y16">
        <v>57</v>
      </c>
      <c r="Z16">
        <v>25</v>
      </c>
      <c r="AA16">
        <v>33</v>
      </c>
      <c r="AB16">
        <v>38</v>
      </c>
      <c r="AC16">
        <v>62</v>
      </c>
      <c r="AD16">
        <v>31</v>
      </c>
      <c r="AE16">
        <v>121</v>
      </c>
      <c r="AF16">
        <v>164</v>
      </c>
      <c r="AG16">
        <v>83</v>
      </c>
      <c r="AH16">
        <v>160</v>
      </c>
    </row>
    <row r="17" spans="1:34" x14ac:dyDescent="0.25">
      <c r="A17">
        <v>15</v>
      </c>
      <c r="B17">
        <v>79</v>
      </c>
      <c r="C17">
        <v>70</v>
      </c>
      <c r="D17">
        <v>77</v>
      </c>
      <c r="E17">
        <v>70</v>
      </c>
      <c r="F17">
        <v>57</v>
      </c>
      <c r="G17">
        <v>56</v>
      </c>
      <c r="H17">
        <v>72</v>
      </c>
      <c r="I17">
        <v>142</v>
      </c>
      <c r="J17">
        <v>82</v>
      </c>
      <c r="K17">
        <v>20</v>
      </c>
      <c r="L17">
        <v>43</v>
      </c>
      <c r="M17">
        <v>36</v>
      </c>
      <c r="N17">
        <v>21</v>
      </c>
      <c r="O17">
        <v>15</v>
      </c>
      <c r="P17">
        <v>18</v>
      </c>
      <c r="Q17">
        <v>45</v>
      </c>
      <c r="R17">
        <v>51</v>
      </c>
      <c r="S17">
        <v>46</v>
      </c>
      <c r="T17">
        <v>28</v>
      </c>
      <c r="U17">
        <v>48</v>
      </c>
      <c r="V17">
        <v>42</v>
      </c>
      <c r="W17">
        <v>65</v>
      </c>
      <c r="X17">
        <v>66</v>
      </c>
      <c r="Y17">
        <v>57</v>
      </c>
      <c r="Z17">
        <v>25</v>
      </c>
      <c r="AA17">
        <v>33</v>
      </c>
      <c r="AB17">
        <v>35</v>
      </c>
      <c r="AC17">
        <v>74</v>
      </c>
      <c r="AD17">
        <v>31</v>
      </c>
      <c r="AE17">
        <v>121</v>
      </c>
      <c r="AF17">
        <v>164</v>
      </c>
      <c r="AG17">
        <v>105</v>
      </c>
      <c r="AH17">
        <v>160</v>
      </c>
    </row>
    <row r="18" spans="1:34" x14ac:dyDescent="0.25">
      <c r="A18">
        <v>16</v>
      </c>
      <c r="B18">
        <v>79</v>
      </c>
      <c r="C18">
        <v>67</v>
      </c>
      <c r="D18">
        <v>72</v>
      </c>
      <c r="E18">
        <v>61</v>
      </c>
      <c r="F18">
        <v>46</v>
      </c>
      <c r="G18">
        <v>56</v>
      </c>
      <c r="H18">
        <v>72</v>
      </c>
      <c r="I18">
        <v>142</v>
      </c>
      <c r="J18">
        <v>82</v>
      </c>
      <c r="K18">
        <v>24</v>
      </c>
      <c r="L18">
        <v>43</v>
      </c>
      <c r="M18">
        <v>50</v>
      </c>
      <c r="N18">
        <v>27</v>
      </c>
      <c r="O18">
        <v>15</v>
      </c>
      <c r="P18">
        <v>18</v>
      </c>
      <c r="Q18">
        <v>45</v>
      </c>
      <c r="R18">
        <v>43</v>
      </c>
      <c r="S18">
        <v>46</v>
      </c>
      <c r="T18">
        <v>28</v>
      </c>
      <c r="U18">
        <v>48</v>
      </c>
      <c r="V18">
        <v>42</v>
      </c>
      <c r="W18">
        <v>65</v>
      </c>
      <c r="X18">
        <v>77</v>
      </c>
      <c r="Y18">
        <v>74</v>
      </c>
      <c r="Z18">
        <v>25</v>
      </c>
      <c r="AA18">
        <v>33</v>
      </c>
      <c r="AB18">
        <v>33</v>
      </c>
      <c r="AC18">
        <v>74</v>
      </c>
      <c r="AD18">
        <v>31</v>
      </c>
      <c r="AE18">
        <v>121</v>
      </c>
      <c r="AF18">
        <v>164</v>
      </c>
      <c r="AG18">
        <v>105</v>
      </c>
      <c r="AH18">
        <v>160</v>
      </c>
    </row>
    <row r="19" spans="1:34" x14ac:dyDescent="0.25">
      <c r="A19">
        <v>17</v>
      </c>
      <c r="B19">
        <v>81</v>
      </c>
      <c r="C19">
        <v>76</v>
      </c>
      <c r="D19">
        <v>87</v>
      </c>
      <c r="E19">
        <v>56</v>
      </c>
      <c r="F19">
        <v>46</v>
      </c>
      <c r="G19">
        <v>56</v>
      </c>
      <c r="H19">
        <v>72</v>
      </c>
      <c r="I19">
        <v>142</v>
      </c>
      <c r="J19">
        <v>82</v>
      </c>
      <c r="K19">
        <v>36</v>
      </c>
      <c r="L19">
        <v>43</v>
      </c>
      <c r="M19">
        <v>50</v>
      </c>
      <c r="N19">
        <v>32</v>
      </c>
      <c r="O19">
        <v>15</v>
      </c>
      <c r="P19">
        <v>21</v>
      </c>
      <c r="Q19">
        <v>45</v>
      </c>
      <c r="R19">
        <v>43</v>
      </c>
      <c r="S19">
        <v>36</v>
      </c>
      <c r="T19">
        <v>28</v>
      </c>
      <c r="U19">
        <v>48</v>
      </c>
      <c r="V19">
        <v>42</v>
      </c>
      <c r="W19">
        <v>65</v>
      </c>
      <c r="X19">
        <v>88</v>
      </c>
      <c r="Y19">
        <v>74</v>
      </c>
      <c r="Z19">
        <v>25</v>
      </c>
      <c r="AA19">
        <v>33</v>
      </c>
      <c r="AB19">
        <v>33</v>
      </c>
      <c r="AC19">
        <v>83</v>
      </c>
      <c r="AD19">
        <v>31</v>
      </c>
      <c r="AE19">
        <v>121</v>
      </c>
      <c r="AF19">
        <v>164</v>
      </c>
      <c r="AG19">
        <v>105</v>
      </c>
      <c r="AH19">
        <v>135</v>
      </c>
    </row>
    <row r="20" spans="1:34" x14ac:dyDescent="0.25">
      <c r="A20">
        <v>18</v>
      </c>
      <c r="B20">
        <v>68</v>
      </c>
      <c r="C20">
        <v>77</v>
      </c>
      <c r="D20">
        <v>88</v>
      </c>
      <c r="E20">
        <v>55</v>
      </c>
      <c r="F20">
        <v>46</v>
      </c>
      <c r="G20">
        <v>53</v>
      </c>
      <c r="H20">
        <v>72</v>
      </c>
      <c r="I20">
        <v>142</v>
      </c>
      <c r="J20">
        <v>82</v>
      </c>
      <c r="K20">
        <v>40</v>
      </c>
      <c r="L20">
        <v>43</v>
      </c>
      <c r="M20">
        <v>50</v>
      </c>
      <c r="N20">
        <v>30</v>
      </c>
      <c r="O20">
        <v>22</v>
      </c>
      <c r="P20">
        <v>54</v>
      </c>
      <c r="Q20">
        <v>39</v>
      </c>
      <c r="R20">
        <v>43</v>
      </c>
      <c r="S20">
        <v>38</v>
      </c>
      <c r="T20">
        <v>28</v>
      </c>
      <c r="U20">
        <v>48</v>
      </c>
      <c r="V20">
        <v>42</v>
      </c>
      <c r="W20">
        <v>65</v>
      </c>
      <c r="X20">
        <v>86</v>
      </c>
      <c r="Y20">
        <v>74</v>
      </c>
      <c r="Z20">
        <v>25</v>
      </c>
      <c r="AA20">
        <v>33</v>
      </c>
      <c r="AB20">
        <v>33</v>
      </c>
      <c r="AC20">
        <v>83</v>
      </c>
      <c r="AD20">
        <v>31</v>
      </c>
      <c r="AE20">
        <v>132</v>
      </c>
      <c r="AF20">
        <v>164</v>
      </c>
      <c r="AG20">
        <v>105</v>
      </c>
      <c r="AH20">
        <v>114</v>
      </c>
    </row>
    <row r="21" spans="1:34" x14ac:dyDescent="0.25">
      <c r="A21">
        <v>19</v>
      </c>
      <c r="B21">
        <v>68</v>
      </c>
      <c r="C21">
        <v>64</v>
      </c>
      <c r="D21">
        <v>94</v>
      </c>
      <c r="E21">
        <v>53</v>
      </c>
      <c r="F21">
        <v>37</v>
      </c>
      <c r="G21">
        <v>53</v>
      </c>
      <c r="H21">
        <v>72</v>
      </c>
      <c r="I21">
        <v>142</v>
      </c>
      <c r="J21">
        <v>84</v>
      </c>
      <c r="K21">
        <v>44</v>
      </c>
      <c r="L21">
        <v>51</v>
      </c>
      <c r="M21">
        <v>50</v>
      </c>
      <c r="N21">
        <v>30</v>
      </c>
      <c r="O21">
        <v>22</v>
      </c>
      <c r="P21">
        <v>54</v>
      </c>
      <c r="Q21">
        <v>39</v>
      </c>
      <c r="R21">
        <v>43</v>
      </c>
      <c r="S21">
        <v>38</v>
      </c>
      <c r="T21">
        <v>26</v>
      </c>
      <c r="U21">
        <v>48</v>
      </c>
      <c r="V21">
        <v>42</v>
      </c>
      <c r="W21">
        <v>65</v>
      </c>
      <c r="X21">
        <v>81</v>
      </c>
      <c r="Y21">
        <v>74</v>
      </c>
      <c r="Z21">
        <v>25</v>
      </c>
      <c r="AA21">
        <v>28</v>
      </c>
      <c r="AB21">
        <v>33</v>
      </c>
      <c r="AC21">
        <v>96</v>
      </c>
      <c r="AD21">
        <v>31</v>
      </c>
      <c r="AE21">
        <v>154</v>
      </c>
      <c r="AF21">
        <v>164</v>
      </c>
      <c r="AG21">
        <v>105</v>
      </c>
      <c r="AH21">
        <v>114</v>
      </c>
    </row>
    <row r="22" spans="1:34" x14ac:dyDescent="0.25">
      <c r="A22">
        <v>20</v>
      </c>
      <c r="B22">
        <v>65</v>
      </c>
      <c r="C22">
        <v>63</v>
      </c>
      <c r="D22">
        <v>94</v>
      </c>
      <c r="E22">
        <v>57</v>
      </c>
      <c r="F22">
        <v>37</v>
      </c>
      <c r="G22">
        <v>53</v>
      </c>
      <c r="H22">
        <v>72</v>
      </c>
      <c r="I22">
        <v>142</v>
      </c>
      <c r="J22">
        <v>84</v>
      </c>
      <c r="K22">
        <v>44</v>
      </c>
      <c r="L22">
        <v>57</v>
      </c>
      <c r="M22">
        <v>56</v>
      </c>
      <c r="N22">
        <v>33</v>
      </c>
      <c r="O22">
        <v>22</v>
      </c>
      <c r="P22">
        <v>62</v>
      </c>
      <c r="Q22">
        <v>65</v>
      </c>
      <c r="R22">
        <v>53</v>
      </c>
      <c r="S22">
        <v>38</v>
      </c>
      <c r="T22">
        <v>26</v>
      </c>
      <c r="U22">
        <v>48</v>
      </c>
      <c r="V22">
        <v>42</v>
      </c>
      <c r="W22">
        <v>65</v>
      </c>
      <c r="X22">
        <v>161</v>
      </c>
      <c r="Y22">
        <v>38</v>
      </c>
      <c r="Z22">
        <v>25</v>
      </c>
      <c r="AA22">
        <v>23</v>
      </c>
      <c r="AB22">
        <v>36</v>
      </c>
      <c r="AC22">
        <v>96</v>
      </c>
      <c r="AD22">
        <v>31</v>
      </c>
      <c r="AE22">
        <v>154</v>
      </c>
      <c r="AF22">
        <v>164</v>
      </c>
      <c r="AG22">
        <v>105</v>
      </c>
      <c r="AH22">
        <v>131</v>
      </c>
    </row>
    <row r="23" spans="1:34" x14ac:dyDescent="0.25">
      <c r="A23">
        <v>21</v>
      </c>
      <c r="B23">
        <v>63</v>
      </c>
      <c r="C23">
        <v>63</v>
      </c>
      <c r="D23">
        <v>89</v>
      </c>
      <c r="E23">
        <v>59</v>
      </c>
      <c r="F23">
        <v>37</v>
      </c>
      <c r="G23">
        <v>53</v>
      </c>
      <c r="H23">
        <v>72</v>
      </c>
      <c r="I23">
        <v>142</v>
      </c>
      <c r="J23">
        <v>96</v>
      </c>
      <c r="K23">
        <v>44</v>
      </c>
      <c r="L23">
        <v>57</v>
      </c>
      <c r="M23">
        <v>69</v>
      </c>
      <c r="N23">
        <v>33</v>
      </c>
      <c r="O23">
        <v>22</v>
      </c>
      <c r="P23">
        <v>85</v>
      </c>
      <c r="Q23">
        <v>65</v>
      </c>
      <c r="R23">
        <v>53</v>
      </c>
      <c r="S23">
        <v>38</v>
      </c>
      <c r="T23">
        <v>22</v>
      </c>
      <c r="U23">
        <v>48</v>
      </c>
      <c r="V23">
        <v>42</v>
      </c>
      <c r="W23">
        <v>65</v>
      </c>
      <c r="X23">
        <v>161</v>
      </c>
      <c r="Y23">
        <v>38</v>
      </c>
      <c r="Z23">
        <v>32</v>
      </c>
      <c r="AA23">
        <v>23</v>
      </c>
      <c r="AB23">
        <v>36</v>
      </c>
      <c r="AC23">
        <v>102</v>
      </c>
      <c r="AD23">
        <v>31</v>
      </c>
      <c r="AE23">
        <v>154</v>
      </c>
      <c r="AF23">
        <v>164</v>
      </c>
      <c r="AG23">
        <v>106</v>
      </c>
      <c r="AH23">
        <v>131</v>
      </c>
    </row>
    <row r="24" spans="1:34" x14ac:dyDescent="0.25">
      <c r="A24">
        <v>22</v>
      </c>
      <c r="B24">
        <v>63</v>
      </c>
      <c r="C24">
        <v>76</v>
      </c>
      <c r="D24">
        <v>89</v>
      </c>
      <c r="E24">
        <v>57</v>
      </c>
      <c r="F24">
        <v>34</v>
      </c>
      <c r="G24">
        <v>53</v>
      </c>
      <c r="H24">
        <v>72</v>
      </c>
      <c r="I24">
        <v>142</v>
      </c>
      <c r="J24">
        <v>96</v>
      </c>
      <c r="K24">
        <v>44</v>
      </c>
      <c r="L24">
        <v>57</v>
      </c>
      <c r="M24">
        <v>69</v>
      </c>
      <c r="N24">
        <v>53</v>
      </c>
      <c r="O24">
        <v>22</v>
      </c>
      <c r="P24">
        <v>111</v>
      </c>
      <c r="Q24">
        <v>65</v>
      </c>
      <c r="R24">
        <v>53</v>
      </c>
      <c r="S24">
        <v>38</v>
      </c>
      <c r="T24">
        <v>22</v>
      </c>
      <c r="U24">
        <v>48</v>
      </c>
      <c r="V24">
        <v>42</v>
      </c>
      <c r="W24">
        <v>65</v>
      </c>
      <c r="X24">
        <v>161</v>
      </c>
      <c r="Y24">
        <v>38</v>
      </c>
      <c r="Z24">
        <v>32</v>
      </c>
      <c r="AA24">
        <v>23</v>
      </c>
      <c r="AB24">
        <v>36</v>
      </c>
      <c r="AC24">
        <v>112</v>
      </c>
      <c r="AD24">
        <v>40</v>
      </c>
      <c r="AE24">
        <v>154</v>
      </c>
      <c r="AF24">
        <v>164</v>
      </c>
      <c r="AG24">
        <v>106</v>
      </c>
      <c r="AH24">
        <v>131</v>
      </c>
    </row>
    <row r="25" spans="1:34" x14ac:dyDescent="0.25">
      <c r="A25">
        <v>23</v>
      </c>
      <c r="B25">
        <v>55</v>
      </c>
      <c r="C25">
        <v>71</v>
      </c>
      <c r="D25">
        <v>66</v>
      </c>
      <c r="E25">
        <v>57</v>
      </c>
      <c r="F25">
        <v>72</v>
      </c>
      <c r="G25">
        <v>83</v>
      </c>
      <c r="H25">
        <v>72</v>
      </c>
      <c r="I25">
        <v>142</v>
      </c>
      <c r="J25">
        <v>110</v>
      </c>
      <c r="K25">
        <v>44</v>
      </c>
      <c r="L25">
        <v>53</v>
      </c>
      <c r="M25">
        <v>65</v>
      </c>
      <c r="N25">
        <v>64</v>
      </c>
      <c r="O25">
        <v>22</v>
      </c>
      <c r="P25">
        <v>111</v>
      </c>
      <c r="Q25">
        <v>65</v>
      </c>
      <c r="R25">
        <v>54</v>
      </c>
      <c r="S25">
        <v>40</v>
      </c>
      <c r="T25">
        <v>22</v>
      </c>
      <c r="U25">
        <v>49</v>
      </c>
      <c r="V25">
        <v>42</v>
      </c>
      <c r="W25">
        <v>65</v>
      </c>
      <c r="X25">
        <v>161</v>
      </c>
      <c r="Y25">
        <v>38</v>
      </c>
      <c r="Z25">
        <v>41</v>
      </c>
      <c r="AA25">
        <v>23</v>
      </c>
      <c r="AB25">
        <v>36</v>
      </c>
      <c r="AC25">
        <v>112</v>
      </c>
      <c r="AD25">
        <v>40</v>
      </c>
      <c r="AE25">
        <v>154</v>
      </c>
      <c r="AF25">
        <v>164</v>
      </c>
      <c r="AG25">
        <v>106</v>
      </c>
      <c r="AH25">
        <v>135</v>
      </c>
    </row>
    <row r="26" spans="1:34" x14ac:dyDescent="0.25">
      <c r="A26">
        <v>24</v>
      </c>
      <c r="B26">
        <v>54</v>
      </c>
      <c r="C26">
        <v>71</v>
      </c>
      <c r="D26">
        <v>66</v>
      </c>
      <c r="E26">
        <v>72</v>
      </c>
      <c r="F26">
        <v>72</v>
      </c>
      <c r="G26">
        <v>83</v>
      </c>
      <c r="H26">
        <v>72</v>
      </c>
      <c r="I26">
        <v>78</v>
      </c>
      <c r="J26">
        <v>110</v>
      </c>
      <c r="K26">
        <v>37</v>
      </c>
      <c r="L26">
        <v>53</v>
      </c>
      <c r="M26">
        <v>70</v>
      </c>
      <c r="N26">
        <v>93</v>
      </c>
      <c r="O26">
        <v>23</v>
      </c>
      <c r="P26">
        <v>111</v>
      </c>
      <c r="Q26">
        <v>65</v>
      </c>
      <c r="R26">
        <v>76</v>
      </c>
      <c r="S26">
        <v>45</v>
      </c>
      <c r="T26">
        <v>22</v>
      </c>
      <c r="U26">
        <v>55</v>
      </c>
      <c r="V26">
        <v>42</v>
      </c>
      <c r="W26">
        <v>65</v>
      </c>
      <c r="X26">
        <v>104</v>
      </c>
      <c r="Y26">
        <v>38</v>
      </c>
      <c r="Z26">
        <v>29</v>
      </c>
      <c r="AA26">
        <v>25</v>
      </c>
      <c r="AB26">
        <v>34</v>
      </c>
      <c r="AC26">
        <v>112</v>
      </c>
      <c r="AD26">
        <v>40</v>
      </c>
      <c r="AE26">
        <v>154</v>
      </c>
      <c r="AF26">
        <v>193</v>
      </c>
      <c r="AG26">
        <v>104</v>
      </c>
      <c r="AH26">
        <v>135</v>
      </c>
    </row>
    <row r="27" spans="1:34" x14ac:dyDescent="0.25">
      <c r="A27">
        <v>25</v>
      </c>
      <c r="B27">
        <v>52</v>
      </c>
      <c r="C27">
        <v>71</v>
      </c>
      <c r="D27">
        <v>66</v>
      </c>
      <c r="E27">
        <v>72</v>
      </c>
      <c r="F27">
        <v>60</v>
      </c>
      <c r="G27">
        <v>83</v>
      </c>
      <c r="H27">
        <v>58</v>
      </c>
      <c r="I27">
        <v>78</v>
      </c>
      <c r="J27">
        <v>110</v>
      </c>
      <c r="K27">
        <v>38</v>
      </c>
      <c r="L27">
        <v>49</v>
      </c>
      <c r="M27">
        <v>70</v>
      </c>
      <c r="N27">
        <v>93</v>
      </c>
      <c r="O27">
        <v>23</v>
      </c>
      <c r="P27">
        <v>181</v>
      </c>
      <c r="Q27">
        <v>65</v>
      </c>
      <c r="R27">
        <v>76</v>
      </c>
      <c r="S27">
        <v>52</v>
      </c>
      <c r="T27">
        <v>23</v>
      </c>
      <c r="U27">
        <v>55</v>
      </c>
      <c r="V27">
        <v>42</v>
      </c>
      <c r="W27">
        <v>65</v>
      </c>
      <c r="X27">
        <v>104</v>
      </c>
      <c r="Y27">
        <v>38</v>
      </c>
      <c r="Z27">
        <v>29</v>
      </c>
      <c r="AA27">
        <v>26</v>
      </c>
      <c r="AB27">
        <v>41</v>
      </c>
      <c r="AC27">
        <v>120</v>
      </c>
      <c r="AD27">
        <v>40</v>
      </c>
      <c r="AE27">
        <v>154</v>
      </c>
      <c r="AF27">
        <v>193</v>
      </c>
      <c r="AG27">
        <v>104</v>
      </c>
      <c r="AH27">
        <v>135</v>
      </c>
    </row>
    <row r="28" spans="1:34" x14ac:dyDescent="0.25">
      <c r="A28">
        <v>26</v>
      </c>
      <c r="B28">
        <v>50</v>
      </c>
      <c r="C28">
        <v>55</v>
      </c>
      <c r="D28">
        <v>66</v>
      </c>
      <c r="E28">
        <v>66</v>
      </c>
      <c r="F28">
        <v>60</v>
      </c>
      <c r="G28">
        <v>83</v>
      </c>
      <c r="H28">
        <v>58</v>
      </c>
      <c r="I28">
        <v>78</v>
      </c>
      <c r="J28">
        <v>119</v>
      </c>
      <c r="K28">
        <v>52</v>
      </c>
      <c r="L28">
        <v>49</v>
      </c>
      <c r="M28">
        <v>68</v>
      </c>
      <c r="N28">
        <v>93</v>
      </c>
      <c r="O28">
        <v>54</v>
      </c>
      <c r="P28">
        <v>220</v>
      </c>
      <c r="Q28">
        <v>65</v>
      </c>
      <c r="R28">
        <v>76</v>
      </c>
      <c r="S28">
        <v>68</v>
      </c>
      <c r="T28">
        <v>24</v>
      </c>
      <c r="U28">
        <v>55</v>
      </c>
      <c r="V28">
        <v>42</v>
      </c>
      <c r="W28">
        <v>73</v>
      </c>
      <c r="X28">
        <v>104</v>
      </c>
      <c r="Y28">
        <v>38</v>
      </c>
      <c r="Z28">
        <v>25</v>
      </c>
      <c r="AA28">
        <v>26</v>
      </c>
      <c r="AB28">
        <v>37</v>
      </c>
      <c r="AC28">
        <v>131</v>
      </c>
      <c r="AD28">
        <v>40</v>
      </c>
      <c r="AE28">
        <v>154</v>
      </c>
      <c r="AF28">
        <v>193</v>
      </c>
      <c r="AG28">
        <v>98</v>
      </c>
      <c r="AH28">
        <v>150</v>
      </c>
    </row>
    <row r="29" spans="1:34" x14ac:dyDescent="0.25">
      <c r="A29">
        <v>27</v>
      </c>
      <c r="B29">
        <v>49</v>
      </c>
      <c r="C29">
        <v>52</v>
      </c>
      <c r="D29">
        <v>52</v>
      </c>
      <c r="E29">
        <v>61</v>
      </c>
      <c r="F29">
        <v>60</v>
      </c>
      <c r="G29">
        <v>83</v>
      </c>
      <c r="H29">
        <v>75</v>
      </c>
      <c r="I29">
        <v>78</v>
      </c>
      <c r="J29">
        <v>119</v>
      </c>
      <c r="K29">
        <v>86</v>
      </c>
      <c r="L29">
        <v>49</v>
      </c>
      <c r="M29">
        <v>71</v>
      </c>
      <c r="N29">
        <v>72</v>
      </c>
      <c r="O29">
        <v>54</v>
      </c>
      <c r="P29">
        <v>282</v>
      </c>
      <c r="Q29">
        <v>71</v>
      </c>
      <c r="R29">
        <v>76</v>
      </c>
      <c r="S29">
        <v>72</v>
      </c>
      <c r="T29">
        <v>23</v>
      </c>
      <c r="U29">
        <v>37</v>
      </c>
      <c r="V29">
        <v>42</v>
      </c>
      <c r="W29">
        <v>126</v>
      </c>
      <c r="X29">
        <v>104</v>
      </c>
      <c r="Y29">
        <v>38</v>
      </c>
      <c r="Z29">
        <v>25</v>
      </c>
      <c r="AA29">
        <v>26</v>
      </c>
      <c r="AB29">
        <v>39</v>
      </c>
      <c r="AC29">
        <v>181</v>
      </c>
      <c r="AD29">
        <v>51</v>
      </c>
      <c r="AE29">
        <v>154</v>
      </c>
      <c r="AF29">
        <v>193</v>
      </c>
      <c r="AG29">
        <v>308</v>
      </c>
      <c r="AH29">
        <v>150</v>
      </c>
    </row>
    <row r="30" spans="1:34" x14ac:dyDescent="0.25">
      <c r="A30">
        <v>28</v>
      </c>
      <c r="B30">
        <v>49</v>
      </c>
      <c r="C30">
        <v>52</v>
      </c>
      <c r="D30">
        <v>55</v>
      </c>
      <c r="E30">
        <v>55</v>
      </c>
      <c r="F30">
        <v>117</v>
      </c>
      <c r="G30">
        <v>83</v>
      </c>
      <c r="H30">
        <v>75</v>
      </c>
      <c r="I30">
        <v>57</v>
      </c>
      <c r="J30">
        <v>119</v>
      </c>
      <c r="K30">
        <v>111</v>
      </c>
      <c r="L30">
        <v>49</v>
      </c>
      <c r="M30">
        <v>71</v>
      </c>
      <c r="N30">
        <v>72</v>
      </c>
      <c r="O30">
        <v>37</v>
      </c>
      <c r="P30">
        <v>246</v>
      </c>
      <c r="Q30">
        <v>76</v>
      </c>
      <c r="R30">
        <v>76</v>
      </c>
      <c r="S30">
        <v>83</v>
      </c>
      <c r="T30">
        <v>23</v>
      </c>
      <c r="U30">
        <v>37</v>
      </c>
      <c r="V30">
        <v>42</v>
      </c>
      <c r="W30">
        <v>108</v>
      </c>
      <c r="X30">
        <v>63</v>
      </c>
      <c r="Y30">
        <v>38</v>
      </c>
      <c r="Z30">
        <v>24</v>
      </c>
      <c r="AA30">
        <v>27</v>
      </c>
      <c r="AB30">
        <v>41</v>
      </c>
      <c r="AC30">
        <v>181</v>
      </c>
      <c r="AD30">
        <v>51</v>
      </c>
      <c r="AE30">
        <v>154</v>
      </c>
      <c r="AF30">
        <v>157</v>
      </c>
      <c r="AG30">
        <v>308</v>
      </c>
      <c r="AH30">
        <v>150</v>
      </c>
    </row>
    <row r="31" spans="1:34" x14ac:dyDescent="0.25">
      <c r="A31">
        <v>29</v>
      </c>
      <c r="B31">
        <v>49</v>
      </c>
      <c r="C31">
        <v>52</v>
      </c>
      <c r="D31">
        <v>56</v>
      </c>
      <c r="E31">
        <v>52</v>
      </c>
      <c r="F31">
        <v>117</v>
      </c>
      <c r="G31">
        <v>83</v>
      </c>
      <c r="H31">
        <v>82</v>
      </c>
      <c r="I31">
        <v>105</v>
      </c>
      <c r="J31">
        <v>119</v>
      </c>
      <c r="K31">
        <v>120</v>
      </c>
      <c r="L31">
        <v>57</v>
      </c>
      <c r="M31">
        <v>92</v>
      </c>
      <c r="N31">
        <v>52</v>
      </c>
      <c r="O31">
        <v>31</v>
      </c>
      <c r="P31">
        <v>228</v>
      </c>
      <c r="Q31">
        <v>76</v>
      </c>
      <c r="R31">
        <v>76</v>
      </c>
      <c r="S31">
        <v>80</v>
      </c>
      <c r="T31">
        <v>23</v>
      </c>
      <c r="U31">
        <v>37</v>
      </c>
      <c r="V31">
        <v>42</v>
      </c>
      <c r="W31">
        <v>108</v>
      </c>
      <c r="X31">
        <v>63</v>
      </c>
      <c r="Y31">
        <v>38</v>
      </c>
      <c r="Z31">
        <v>23</v>
      </c>
      <c r="AA31">
        <v>28</v>
      </c>
      <c r="AB31">
        <v>45</v>
      </c>
      <c r="AC31">
        <v>181</v>
      </c>
      <c r="AD31">
        <v>51</v>
      </c>
      <c r="AE31">
        <v>154</v>
      </c>
      <c r="AF31">
        <v>157</v>
      </c>
      <c r="AG31">
        <v>308</v>
      </c>
      <c r="AH31">
        <v>150</v>
      </c>
    </row>
    <row r="32" spans="1:34" x14ac:dyDescent="0.25">
      <c r="A32">
        <v>30</v>
      </c>
      <c r="B32">
        <v>49</v>
      </c>
      <c r="C32">
        <v>52</v>
      </c>
      <c r="D32">
        <v>56</v>
      </c>
      <c r="E32">
        <v>51</v>
      </c>
      <c r="F32">
        <v>100</v>
      </c>
      <c r="G32">
        <v>83</v>
      </c>
      <c r="H32">
        <v>82</v>
      </c>
      <c r="I32">
        <v>109</v>
      </c>
      <c r="J32">
        <v>113</v>
      </c>
      <c r="K32">
        <v>120</v>
      </c>
      <c r="L32">
        <v>57</v>
      </c>
      <c r="M32">
        <v>92</v>
      </c>
      <c r="N32">
        <v>52</v>
      </c>
      <c r="O32">
        <v>31</v>
      </c>
      <c r="P32">
        <v>228</v>
      </c>
      <c r="Q32">
        <v>69</v>
      </c>
      <c r="R32">
        <v>76</v>
      </c>
      <c r="S32">
        <v>80</v>
      </c>
      <c r="T32">
        <v>23</v>
      </c>
      <c r="U32">
        <v>32</v>
      </c>
      <c r="V32">
        <v>42</v>
      </c>
      <c r="W32">
        <v>108</v>
      </c>
      <c r="X32">
        <v>63</v>
      </c>
      <c r="Y32">
        <v>38</v>
      </c>
      <c r="Z32">
        <v>24</v>
      </c>
      <c r="AA32">
        <v>30</v>
      </c>
      <c r="AB32">
        <v>45</v>
      </c>
      <c r="AC32">
        <v>181</v>
      </c>
      <c r="AD32">
        <v>50</v>
      </c>
      <c r="AE32">
        <v>154</v>
      </c>
      <c r="AF32">
        <v>123</v>
      </c>
      <c r="AG32">
        <v>308</v>
      </c>
      <c r="AH32">
        <v>143</v>
      </c>
    </row>
    <row r="33" spans="1:34" x14ac:dyDescent="0.25">
      <c r="A33">
        <v>31</v>
      </c>
      <c r="B33">
        <v>49</v>
      </c>
      <c r="C33">
        <v>52</v>
      </c>
      <c r="D33">
        <v>59</v>
      </c>
      <c r="E33">
        <v>59</v>
      </c>
      <c r="F33">
        <v>100</v>
      </c>
      <c r="G33">
        <v>83</v>
      </c>
      <c r="H33">
        <v>71</v>
      </c>
      <c r="I33">
        <v>109</v>
      </c>
      <c r="J33">
        <v>111</v>
      </c>
      <c r="K33">
        <v>105</v>
      </c>
      <c r="L33">
        <v>59</v>
      </c>
      <c r="M33">
        <v>92</v>
      </c>
      <c r="N33">
        <v>52</v>
      </c>
      <c r="O33">
        <v>31</v>
      </c>
      <c r="P33">
        <v>268</v>
      </c>
      <c r="Q33">
        <v>69</v>
      </c>
      <c r="R33">
        <v>69</v>
      </c>
      <c r="S33">
        <v>80</v>
      </c>
      <c r="T33">
        <v>23</v>
      </c>
      <c r="U33">
        <v>32</v>
      </c>
      <c r="V33">
        <v>38</v>
      </c>
      <c r="W33">
        <v>108</v>
      </c>
      <c r="X33">
        <v>63</v>
      </c>
      <c r="Y33">
        <v>40</v>
      </c>
      <c r="Z33">
        <v>24</v>
      </c>
      <c r="AA33">
        <v>30</v>
      </c>
      <c r="AB33">
        <v>45</v>
      </c>
      <c r="AC33">
        <v>220</v>
      </c>
      <c r="AD33">
        <v>50</v>
      </c>
      <c r="AE33">
        <v>154</v>
      </c>
      <c r="AF33">
        <v>123</v>
      </c>
      <c r="AG33">
        <v>308</v>
      </c>
      <c r="AH33">
        <v>143</v>
      </c>
    </row>
    <row r="34" spans="1:34" x14ac:dyDescent="0.25">
      <c r="A34">
        <v>32</v>
      </c>
      <c r="B34">
        <v>56</v>
      </c>
      <c r="C34">
        <v>52</v>
      </c>
      <c r="D34">
        <v>63</v>
      </c>
      <c r="E34">
        <v>61</v>
      </c>
      <c r="F34">
        <v>78</v>
      </c>
      <c r="G34">
        <v>96</v>
      </c>
      <c r="H34">
        <v>71</v>
      </c>
      <c r="I34">
        <v>109</v>
      </c>
      <c r="J34">
        <v>109</v>
      </c>
      <c r="K34">
        <v>83</v>
      </c>
      <c r="L34">
        <v>59</v>
      </c>
      <c r="M34">
        <v>92</v>
      </c>
      <c r="N34">
        <v>83</v>
      </c>
      <c r="O34">
        <v>31</v>
      </c>
      <c r="P34">
        <v>268</v>
      </c>
      <c r="Q34">
        <v>69</v>
      </c>
      <c r="R34">
        <v>48</v>
      </c>
      <c r="S34">
        <v>80</v>
      </c>
      <c r="T34">
        <v>23</v>
      </c>
      <c r="U34">
        <v>34</v>
      </c>
      <c r="V34">
        <v>38</v>
      </c>
      <c r="W34">
        <v>69</v>
      </c>
      <c r="X34">
        <v>63</v>
      </c>
      <c r="Y34">
        <v>62</v>
      </c>
      <c r="Z34">
        <v>24</v>
      </c>
      <c r="AA34">
        <v>34</v>
      </c>
      <c r="AB34">
        <v>45</v>
      </c>
      <c r="AC34">
        <v>220</v>
      </c>
      <c r="AD34">
        <v>64</v>
      </c>
      <c r="AE34">
        <v>154</v>
      </c>
      <c r="AF34">
        <v>123</v>
      </c>
      <c r="AG34">
        <v>308</v>
      </c>
      <c r="AH34">
        <v>160</v>
      </c>
    </row>
    <row r="35" spans="1:34" x14ac:dyDescent="0.25">
      <c r="A35">
        <v>33</v>
      </c>
      <c r="B35">
        <v>57</v>
      </c>
      <c r="C35">
        <v>56</v>
      </c>
      <c r="D35">
        <v>64</v>
      </c>
      <c r="E35">
        <v>58</v>
      </c>
      <c r="F35">
        <v>78</v>
      </c>
      <c r="G35">
        <v>93</v>
      </c>
      <c r="H35">
        <v>89</v>
      </c>
      <c r="I35">
        <v>109</v>
      </c>
      <c r="J35">
        <v>106</v>
      </c>
      <c r="K35">
        <v>88</v>
      </c>
      <c r="L35">
        <v>59</v>
      </c>
      <c r="M35">
        <v>109</v>
      </c>
      <c r="N35">
        <v>95</v>
      </c>
      <c r="O35">
        <v>31</v>
      </c>
      <c r="P35">
        <v>308</v>
      </c>
      <c r="Q35">
        <v>66</v>
      </c>
      <c r="R35">
        <v>52</v>
      </c>
      <c r="S35">
        <v>82</v>
      </c>
      <c r="T35">
        <v>23</v>
      </c>
      <c r="U35">
        <v>34</v>
      </c>
      <c r="V35">
        <v>38</v>
      </c>
      <c r="W35">
        <v>49</v>
      </c>
      <c r="X35">
        <v>65</v>
      </c>
      <c r="Y35">
        <v>67</v>
      </c>
      <c r="Z35">
        <v>28</v>
      </c>
      <c r="AA35">
        <v>34</v>
      </c>
      <c r="AB35">
        <v>45</v>
      </c>
      <c r="AC35">
        <v>220</v>
      </c>
      <c r="AD35">
        <v>135</v>
      </c>
      <c r="AE35">
        <v>238</v>
      </c>
      <c r="AF35">
        <v>123</v>
      </c>
      <c r="AG35">
        <v>308</v>
      </c>
      <c r="AH35">
        <v>230</v>
      </c>
    </row>
    <row r="36" spans="1:34" x14ac:dyDescent="0.25">
      <c r="A36">
        <v>34</v>
      </c>
      <c r="B36">
        <v>57</v>
      </c>
      <c r="C36">
        <v>60</v>
      </c>
      <c r="D36">
        <v>65</v>
      </c>
      <c r="E36">
        <v>55</v>
      </c>
      <c r="F36">
        <v>78</v>
      </c>
      <c r="G36">
        <v>61</v>
      </c>
      <c r="H36">
        <v>89</v>
      </c>
      <c r="I36">
        <v>116</v>
      </c>
      <c r="J36">
        <v>114</v>
      </c>
      <c r="K36">
        <v>94</v>
      </c>
      <c r="L36">
        <v>61</v>
      </c>
      <c r="M36">
        <v>109</v>
      </c>
      <c r="N36">
        <v>106</v>
      </c>
      <c r="O36">
        <v>36</v>
      </c>
      <c r="P36">
        <v>311</v>
      </c>
      <c r="Q36">
        <v>65</v>
      </c>
      <c r="R36">
        <v>52</v>
      </c>
      <c r="S36">
        <v>67</v>
      </c>
      <c r="T36">
        <v>23</v>
      </c>
      <c r="U36">
        <v>34</v>
      </c>
      <c r="V36">
        <v>36</v>
      </c>
      <c r="W36">
        <v>49</v>
      </c>
      <c r="X36">
        <v>61</v>
      </c>
      <c r="Y36">
        <v>101</v>
      </c>
      <c r="Z36">
        <v>28</v>
      </c>
      <c r="AA36">
        <v>36</v>
      </c>
      <c r="AB36">
        <v>44</v>
      </c>
      <c r="AC36">
        <v>220</v>
      </c>
      <c r="AD36">
        <v>139</v>
      </c>
      <c r="AE36">
        <v>238</v>
      </c>
      <c r="AF36">
        <v>125</v>
      </c>
      <c r="AG36">
        <v>308</v>
      </c>
      <c r="AH36">
        <v>230</v>
      </c>
    </row>
    <row r="37" spans="1:34" x14ac:dyDescent="0.25">
      <c r="A37">
        <v>35</v>
      </c>
      <c r="B37">
        <v>56</v>
      </c>
      <c r="C37">
        <v>60</v>
      </c>
      <c r="D37">
        <v>66</v>
      </c>
      <c r="E37">
        <v>55</v>
      </c>
      <c r="F37">
        <v>53</v>
      </c>
      <c r="G37">
        <v>52</v>
      </c>
      <c r="H37">
        <v>87</v>
      </c>
      <c r="I37">
        <v>116</v>
      </c>
      <c r="J37">
        <v>114</v>
      </c>
      <c r="K37">
        <v>94</v>
      </c>
      <c r="L37">
        <v>94</v>
      </c>
      <c r="M37">
        <v>109</v>
      </c>
      <c r="N37">
        <v>94</v>
      </c>
      <c r="O37">
        <v>36</v>
      </c>
      <c r="P37">
        <v>311</v>
      </c>
      <c r="Q37">
        <v>65</v>
      </c>
      <c r="R37">
        <v>52</v>
      </c>
      <c r="S37">
        <v>70</v>
      </c>
      <c r="T37">
        <v>23</v>
      </c>
      <c r="U37">
        <v>34</v>
      </c>
      <c r="V37">
        <v>36</v>
      </c>
      <c r="W37">
        <v>49</v>
      </c>
      <c r="X37">
        <v>59</v>
      </c>
      <c r="Y37">
        <v>125</v>
      </c>
      <c r="Z37">
        <v>28</v>
      </c>
      <c r="AA37">
        <v>36</v>
      </c>
      <c r="AB37">
        <v>39</v>
      </c>
      <c r="AC37">
        <v>220</v>
      </c>
      <c r="AD37">
        <v>139</v>
      </c>
      <c r="AE37">
        <v>238</v>
      </c>
      <c r="AF37">
        <v>125</v>
      </c>
      <c r="AG37">
        <v>308</v>
      </c>
      <c r="AH37">
        <v>230</v>
      </c>
    </row>
    <row r="38" spans="1:34" x14ac:dyDescent="0.25">
      <c r="A38">
        <v>36</v>
      </c>
      <c r="B38">
        <v>56</v>
      </c>
      <c r="C38">
        <v>59</v>
      </c>
      <c r="D38">
        <v>65</v>
      </c>
      <c r="E38">
        <v>61</v>
      </c>
      <c r="F38">
        <v>38</v>
      </c>
      <c r="G38">
        <v>46</v>
      </c>
      <c r="H38">
        <v>87</v>
      </c>
      <c r="I38">
        <v>116</v>
      </c>
      <c r="J38">
        <v>116</v>
      </c>
      <c r="K38">
        <v>86</v>
      </c>
      <c r="L38">
        <v>117</v>
      </c>
      <c r="M38">
        <v>109</v>
      </c>
      <c r="N38">
        <v>94</v>
      </c>
      <c r="O38">
        <v>36</v>
      </c>
      <c r="P38">
        <v>311</v>
      </c>
      <c r="Q38">
        <v>65</v>
      </c>
      <c r="R38">
        <v>51</v>
      </c>
      <c r="S38">
        <v>74</v>
      </c>
      <c r="T38">
        <v>23</v>
      </c>
      <c r="U38">
        <v>34</v>
      </c>
      <c r="V38">
        <v>36</v>
      </c>
      <c r="W38">
        <v>49</v>
      </c>
      <c r="X38">
        <v>63</v>
      </c>
      <c r="Y38">
        <v>164</v>
      </c>
      <c r="Z38">
        <v>28</v>
      </c>
      <c r="AA38">
        <v>36</v>
      </c>
      <c r="AB38">
        <v>48</v>
      </c>
      <c r="AC38">
        <v>220</v>
      </c>
      <c r="AD38">
        <v>139</v>
      </c>
      <c r="AE38">
        <v>238</v>
      </c>
      <c r="AF38">
        <v>133</v>
      </c>
      <c r="AG38">
        <v>308</v>
      </c>
      <c r="AH38">
        <v>364</v>
      </c>
    </row>
    <row r="39" spans="1:34" x14ac:dyDescent="0.25">
      <c r="A39">
        <v>37</v>
      </c>
      <c r="B39">
        <v>57</v>
      </c>
      <c r="C39">
        <v>59</v>
      </c>
      <c r="D39">
        <v>60</v>
      </c>
      <c r="E39">
        <v>82</v>
      </c>
      <c r="F39">
        <v>31</v>
      </c>
      <c r="G39">
        <v>44</v>
      </c>
      <c r="H39">
        <v>72</v>
      </c>
      <c r="I39">
        <v>116</v>
      </c>
      <c r="J39">
        <v>116</v>
      </c>
      <c r="K39">
        <v>86</v>
      </c>
      <c r="L39">
        <v>117</v>
      </c>
      <c r="M39">
        <v>96</v>
      </c>
      <c r="N39">
        <v>94</v>
      </c>
      <c r="O39">
        <v>36</v>
      </c>
      <c r="P39">
        <v>311</v>
      </c>
      <c r="Q39">
        <v>65</v>
      </c>
      <c r="R39">
        <v>51</v>
      </c>
      <c r="S39">
        <v>77</v>
      </c>
      <c r="T39">
        <v>23</v>
      </c>
      <c r="U39">
        <v>31</v>
      </c>
      <c r="V39">
        <v>36</v>
      </c>
      <c r="W39">
        <v>52</v>
      </c>
      <c r="X39">
        <v>66</v>
      </c>
      <c r="Y39">
        <v>164</v>
      </c>
      <c r="Z39">
        <v>31</v>
      </c>
      <c r="AA39">
        <v>27</v>
      </c>
      <c r="AB39">
        <v>33</v>
      </c>
      <c r="AC39">
        <v>220</v>
      </c>
      <c r="AD39">
        <v>143</v>
      </c>
      <c r="AE39">
        <v>219</v>
      </c>
      <c r="AF39">
        <v>132</v>
      </c>
      <c r="AG39">
        <v>308</v>
      </c>
      <c r="AH39">
        <v>364</v>
      </c>
    </row>
    <row r="40" spans="1:34" x14ac:dyDescent="0.25">
      <c r="A40">
        <v>38</v>
      </c>
      <c r="B40">
        <v>60</v>
      </c>
      <c r="C40">
        <v>61</v>
      </c>
      <c r="D40">
        <v>61</v>
      </c>
      <c r="E40">
        <v>84</v>
      </c>
      <c r="F40">
        <v>25</v>
      </c>
      <c r="G40">
        <v>48</v>
      </c>
      <c r="H40">
        <v>72</v>
      </c>
      <c r="I40">
        <v>119</v>
      </c>
      <c r="J40">
        <v>116</v>
      </c>
      <c r="K40">
        <v>86</v>
      </c>
      <c r="L40">
        <v>130</v>
      </c>
      <c r="M40">
        <v>230</v>
      </c>
      <c r="N40">
        <v>94</v>
      </c>
      <c r="O40">
        <v>36</v>
      </c>
      <c r="P40">
        <v>311</v>
      </c>
      <c r="Q40">
        <v>186</v>
      </c>
      <c r="R40">
        <v>54</v>
      </c>
      <c r="S40">
        <v>84</v>
      </c>
      <c r="T40">
        <v>23</v>
      </c>
      <c r="U40">
        <v>31</v>
      </c>
      <c r="V40">
        <v>36</v>
      </c>
      <c r="W40">
        <v>52</v>
      </c>
      <c r="X40">
        <v>68</v>
      </c>
      <c r="Y40">
        <v>146</v>
      </c>
      <c r="Z40">
        <v>40</v>
      </c>
      <c r="AA40">
        <v>26</v>
      </c>
      <c r="AB40">
        <v>33</v>
      </c>
      <c r="AC40">
        <v>220</v>
      </c>
      <c r="AD40">
        <v>143</v>
      </c>
      <c r="AE40">
        <v>218</v>
      </c>
      <c r="AF40">
        <v>132</v>
      </c>
      <c r="AG40">
        <v>308</v>
      </c>
      <c r="AH40">
        <v>362</v>
      </c>
    </row>
    <row r="41" spans="1:34" x14ac:dyDescent="0.25">
      <c r="A41">
        <v>39</v>
      </c>
      <c r="B41">
        <v>61</v>
      </c>
      <c r="C41">
        <v>67</v>
      </c>
      <c r="D41">
        <v>61</v>
      </c>
      <c r="E41">
        <v>85</v>
      </c>
      <c r="F41">
        <v>26</v>
      </c>
      <c r="G41">
        <v>48</v>
      </c>
      <c r="H41">
        <v>91</v>
      </c>
      <c r="I41">
        <v>119</v>
      </c>
      <c r="J41">
        <v>97</v>
      </c>
      <c r="K41">
        <v>94</v>
      </c>
      <c r="L41">
        <v>137</v>
      </c>
      <c r="M41">
        <v>230</v>
      </c>
      <c r="N41">
        <v>105</v>
      </c>
      <c r="O41">
        <v>37</v>
      </c>
      <c r="P41">
        <v>311</v>
      </c>
      <c r="Q41">
        <v>186</v>
      </c>
      <c r="R41">
        <v>58</v>
      </c>
      <c r="S41">
        <v>84</v>
      </c>
      <c r="T41">
        <v>23</v>
      </c>
      <c r="U41">
        <v>37</v>
      </c>
      <c r="V41">
        <v>36</v>
      </c>
      <c r="W41">
        <v>52</v>
      </c>
      <c r="X41">
        <v>68</v>
      </c>
      <c r="Y41">
        <v>146</v>
      </c>
      <c r="Z41">
        <v>40</v>
      </c>
      <c r="AA41">
        <v>26</v>
      </c>
      <c r="AB41">
        <v>31</v>
      </c>
      <c r="AC41">
        <v>220</v>
      </c>
      <c r="AD41">
        <v>117</v>
      </c>
      <c r="AE41">
        <v>315</v>
      </c>
      <c r="AF41">
        <v>149</v>
      </c>
      <c r="AG41">
        <v>363</v>
      </c>
      <c r="AH41">
        <v>362</v>
      </c>
    </row>
    <row r="42" spans="1:34" x14ac:dyDescent="0.25">
      <c r="A42">
        <v>40</v>
      </c>
      <c r="B42">
        <v>62</v>
      </c>
      <c r="C42">
        <v>69</v>
      </c>
      <c r="D42">
        <v>63</v>
      </c>
      <c r="E42">
        <v>85</v>
      </c>
      <c r="F42">
        <v>21</v>
      </c>
      <c r="G42">
        <v>48</v>
      </c>
      <c r="H42">
        <v>115</v>
      </c>
      <c r="I42">
        <v>115</v>
      </c>
      <c r="J42">
        <v>84</v>
      </c>
      <c r="K42">
        <v>147</v>
      </c>
      <c r="L42">
        <v>137</v>
      </c>
      <c r="M42">
        <v>230</v>
      </c>
      <c r="N42">
        <v>118</v>
      </c>
      <c r="O42">
        <v>37</v>
      </c>
      <c r="P42">
        <v>311</v>
      </c>
      <c r="Q42">
        <v>186</v>
      </c>
      <c r="R42">
        <v>102</v>
      </c>
      <c r="S42">
        <v>84</v>
      </c>
      <c r="T42">
        <v>23</v>
      </c>
      <c r="U42">
        <v>37</v>
      </c>
      <c r="V42">
        <v>36</v>
      </c>
      <c r="W42">
        <v>58</v>
      </c>
      <c r="X42">
        <v>68</v>
      </c>
      <c r="Y42">
        <v>146</v>
      </c>
      <c r="Z42">
        <v>40</v>
      </c>
      <c r="AA42">
        <v>26</v>
      </c>
      <c r="AB42">
        <v>31</v>
      </c>
      <c r="AC42">
        <v>220</v>
      </c>
      <c r="AD42">
        <v>117</v>
      </c>
      <c r="AE42">
        <v>368</v>
      </c>
      <c r="AF42">
        <v>149</v>
      </c>
      <c r="AG42">
        <v>363</v>
      </c>
      <c r="AH42">
        <v>209</v>
      </c>
    </row>
    <row r="43" spans="1:34" x14ac:dyDescent="0.25">
      <c r="A43">
        <v>41</v>
      </c>
      <c r="B43">
        <v>69</v>
      </c>
      <c r="C43">
        <v>67</v>
      </c>
      <c r="D43">
        <v>64</v>
      </c>
      <c r="E43">
        <v>85</v>
      </c>
      <c r="F43">
        <v>21</v>
      </c>
      <c r="G43">
        <v>45</v>
      </c>
      <c r="H43">
        <v>106</v>
      </c>
      <c r="I43">
        <v>115</v>
      </c>
      <c r="J43">
        <v>82</v>
      </c>
      <c r="K43">
        <v>158</v>
      </c>
      <c r="L43">
        <v>137</v>
      </c>
      <c r="M43">
        <v>328</v>
      </c>
      <c r="N43">
        <v>158</v>
      </c>
      <c r="O43">
        <v>45</v>
      </c>
      <c r="P43">
        <v>311</v>
      </c>
      <c r="Q43">
        <v>172</v>
      </c>
      <c r="R43">
        <v>206</v>
      </c>
      <c r="S43">
        <v>86</v>
      </c>
      <c r="T43">
        <v>23</v>
      </c>
      <c r="U43">
        <v>40</v>
      </c>
      <c r="V43">
        <v>45</v>
      </c>
      <c r="W43">
        <v>58</v>
      </c>
      <c r="X43">
        <v>67</v>
      </c>
      <c r="Y43">
        <v>146</v>
      </c>
      <c r="Z43">
        <v>40</v>
      </c>
      <c r="AA43">
        <v>26</v>
      </c>
      <c r="AB43">
        <v>50</v>
      </c>
      <c r="AC43">
        <v>220</v>
      </c>
      <c r="AD43">
        <v>96</v>
      </c>
      <c r="AE43">
        <v>368</v>
      </c>
      <c r="AF43">
        <v>149</v>
      </c>
      <c r="AG43">
        <v>511</v>
      </c>
      <c r="AH43">
        <v>290</v>
      </c>
    </row>
    <row r="44" spans="1:34" x14ac:dyDescent="0.25">
      <c r="A44">
        <v>42</v>
      </c>
      <c r="B44">
        <v>66</v>
      </c>
      <c r="C44">
        <v>66</v>
      </c>
      <c r="D44">
        <v>61</v>
      </c>
      <c r="E44">
        <v>45</v>
      </c>
      <c r="F44">
        <v>32</v>
      </c>
      <c r="G44">
        <v>45</v>
      </c>
      <c r="H44">
        <v>94</v>
      </c>
      <c r="I44">
        <v>115</v>
      </c>
      <c r="J44">
        <v>78</v>
      </c>
      <c r="K44">
        <v>158</v>
      </c>
      <c r="L44">
        <v>137</v>
      </c>
      <c r="M44">
        <v>85</v>
      </c>
      <c r="N44">
        <v>163</v>
      </c>
      <c r="O44">
        <v>65</v>
      </c>
      <c r="P44">
        <v>311</v>
      </c>
      <c r="Q44">
        <v>181</v>
      </c>
      <c r="R44">
        <v>206</v>
      </c>
      <c r="S44">
        <v>155</v>
      </c>
      <c r="T44">
        <v>23</v>
      </c>
      <c r="U44">
        <v>42</v>
      </c>
      <c r="V44">
        <v>45</v>
      </c>
      <c r="W44">
        <v>70</v>
      </c>
      <c r="X44">
        <v>73</v>
      </c>
      <c r="Y44">
        <v>107</v>
      </c>
      <c r="Z44">
        <v>67</v>
      </c>
      <c r="AA44">
        <v>28</v>
      </c>
      <c r="AB44">
        <v>64</v>
      </c>
      <c r="AC44">
        <v>372</v>
      </c>
      <c r="AD44">
        <v>96</v>
      </c>
      <c r="AE44">
        <v>468</v>
      </c>
      <c r="AF44">
        <v>149</v>
      </c>
      <c r="AG44">
        <v>-1</v>
      </c>
      <c r="AH44">
        <v>290</v>
      </c>
    </row>
    <row r="45" spans="1:34" x14ac:dyDescent="0.25">
      <c r="A45">
        <v>43</v>
      </c>
      <c r="B45">
        <v>63</v>
      </c>
      <c r="C45">
        <v>66</v>
      </c>
      <c r="D45">
        <v>61</v>
      </c>
      <c r="E45">
        <v>45</v>
      </c>
      <c r="F45">
        <v>33</v>
      </c>
      <c r="G45">
        <v>45</v>
      </c>
      <c r="H45">
        <v>94</v>
      </c>
      <c r="I45">
        <v>98</v>
      </c>
      <c r="J45">
        <v>83</v>
      </c>
      <c r="K45">
        <v>172</v>
      </c>
      <c r="L45">
        <v>137</v>
      </c>
      <c r="M45">
        <v>246</v>
      </c>
      <c r="N45">
        <v>163</v>
      </c>
      <c r="O45">
        <v>65</v>
      </c>
      <c r="P45">
        <v>311</v>
      </c>
      <c r="Q45">
        <v>181</v>
      </c>
      <c r="R45">
        <v>219</v>
      </c>
      <c r="S45">
        <v>155</v>
      </c>
      <c r="T45">
        <v>23</v>
      </c>
      <c r="U45">
        <v>38</v>
      </c>
      <c r="V45">
        <v>44</v>
      </c>
      <c r="W45">
        <v>78</v>
      </c>
      <c r="X45">
        <v>73</v>
      </c>
      <c r="Y45">
        <v>107</v>
      </c>
      <c r="Z45">
        <v>67</v>
      </c>
      <c r="AA45">
        <v>31</v>
      </c>
      <c r="AB45">
        <v>86</v>
      </c>
      <c r="AC45">
        <v>408</v>
      </c>
      <c r="AD45">
        <v>96</v>
      </c>
      <c r="AE45">
        <v>298</v>
      </c>
      <c r="AF45">
        <v>149</v>
      </c>
      <c r="AG45">
        <v>-1</v>
      </c>
      <c r="AH45">
        <v>290</v>
      </c>
    </row>
    <row r="46" spans="1:34" x14ac:dyDescent="0.25">
      <c r="A46">
        <v>44</v>
      </c>
      <c r="B46">
        <v>55</v>
      </c>
      <c r="C46">
        <v>66</v>
      </c>
      <c r="D46">
        <v>61</v>
      </c>
      <c r="E46">
        <v>45</v>
      </c>
      <c r="F46">
        <v>32</v>
      </c>
      <c r="G46">
        <v>45</v>
      </c>
      <c r="H46">
        <v>92</v>
      </c>
      <c r="I46">
        <v>98</v>
      </c>
      <c r="J46">
        <v>84</v>
      </c>
      <c r="K46">
        <v>175</v>
      </c>
      <c r="L46">
        <v>137</v>
      </c>
      <c r="M46">
        <v>212</v>
      </c>
      <c r="N46">
        <v>165</v>
      </c>
      <c r="O46">
        <v>65</v>
      </c>
      <c r="P46">
        <v>311</v>
      </c>
      <c r="Q46">
        <v>181</v>
      </c>
      <c r="R46">
        <v>219</v>
      </c>
      <c r="S46">
        <v>155</v>
      </c>
      <c r="T46">
        <v>39</v>
      </c>
      <c r="U46">
        <v>38</v>
      </c>
      <c r="V46">
        <v>37</v>
      </c>
      <c r="W46">
        <v>84</v>
      </c>
      <c r="X46">
        <v>73</v>
      </c>
      <c r="Y46">
        <v>44</v>
      </c>
      <c r="Z46">
        <v>75</v>
      </c>
      <c r="AA46">
        <v>31</v>
      </c>
      <c r="AB46">
        <v>94</v>
      </c>
      <c r="AC46">
        <v>408</v>
      </c>
      <c r="AD46">
        <v>96</v>
      </c>
      <c r="AE46">
        <v>298</v>
      </c>
      <c r="AF46">
        <v>158</v>
      </c>
      <c r="AG46">
        <v>-1</v>
      </c>
      <c r="AH46">
        <v>386</v>
      </c>
    </row>
    <row r="47" spans="1:34" x14ac:dyDescent="0.25">
      <c r="A47">
        <v>45</v>
      </c>
      <c r="B47">
        <v>58</v>
      </c>
      <c r="C47">
        <v>62</v>
      </c>
      <c r="D47">
        <v>61</v>
      </c>
      <c r="E47">
        <v>32</v>
      </c>
      <c r="F47">
        <v>-1</v>
      </c>
      <c r="G47">
        <v>43</v>
      </c>
      <c r="H47">
        <v>92</v>
      </c>
      <c r="I47">
        <v>98</v>
      </c>
      <c r="J47">
        <v>80</v>
      </c>
      <c r="K47">
        <v>175</v>
      </c>
      <c r="L47">
        <v>168</v>
      </c>
      <c r="M47">
        <v>257</v>
      </c>
      <c r="N47">
        <v>214</v>
      </c>
      <c r="O47">
        <v>65</v>
      </c>
      <c r="P47">
        <v>311</v>
      </c>
      <c r="Q47">
        <v>181</v>
      </c>
      <c r="R47">
        <v>219</v>
      </c>
      <c r="S47">
        <v>155</v>
      </c>
      <c r="T47">
        <v>43</v>
      </c>
      <c r="U47">
        <v>38</v>
      </c>
      <c r="V47">
        <v>37</v>
      </c>
      <c r="W47">
        <v>150</v>
      </c>
      <c r="X47">
        <v>73</v>
      </c>
      <c r="Y47">
        <v>44</v>
      </c>
      <c r="Z47">
        <v>75</v>
      </c>
      <c r="AA47">
        <v>29</v>
      </c>
      <c r="AB47">
        <v>151</v>
      </c>
      <c r="AC47">
        <v>408</v>
      </c>
      <c r="AD47">
        <v>96</v>
      </c>
      <c r="AE47">
        <v>298</v>
      </c>
      <c r="AF47">
        <v>173</v>
      </c>
      <c r="AG47">
        <v>-1</v>
      </c>
      <c r="AH47">
        <v>386</v>
      </c>
    </row>
    <row r="48" spans="1:34" x14ac:dyDescent="0.25">
      <c r="A48">
        <v>46</v>
      </c>
      <c r="B48">
        <v>61</v>
      </c>
      <c r="C48">
        <v>61</v>
      </c>
      <c r="D48">
        <v>56</v>
      </c>
      <c r="E48">
        <v>26</v>
      </c>
      <c r="F48">
        <v>-1</v>
      </c>
      <c r="G48">
        <v>42</v>
      </c>
      <c r="H48">
        <v>89</v>
      </c>
      <c r="I48">
        <v>83</v>
      </c>
      <c r="J48">
        <v>79</v>
      </c>
      <c r="K48">
        <v>178</v>
      </c>
      <c r="L48">
        <v>228</v>
      </c>
      <c r="M48">
        <v>257</v>
      </c>
      <c r="N48">
        <v>214</v>
      </c>
      <c r="O48">
        <v>119</v>
      </c>
      <c r="P48">
        <v>311</v>
      </c>
      <c r="Q48">
        <v>190</v>
      </c>
      <c r="R48">
        <v>238</v>
      </c>
      <c r="S48">
        <v>153</v>
      </c>
      <c r="T48">
        <v>44</v>
      </c>
      <c r="U48">
        <v>39</v>
      </c>
      <c r="V48">
        <v>37</v>
      </c>
      <c r="W48">
        <v>150</v>
      </c>
      <c r="X48">
        <v>76</v>
      </c>
      <c r="Y48">
        <v>44</v>
      </c>
      <c r="Z48">
        <v>75</v>
      </c>
      <c r="AA48">
        <v>55</v>
      </c>
      <c r="AB48">
        <v>151</v>
      </c>
      <c r="AC48">
        <v>364</v>
      </c>
      <c r="AD48">
        <v>96</v>
      </c>
      <c r="AE48">
        <v>298</v>
      </c>
      <c r="AF48">
        <v>173</v>
      </c>
      <c r="AG48">
        <v>-1</v>
      </c>
      <c r="AH48">
        <v>386</v>
      </c>
    </row>
    <row r="49" spans="1:34" x14ac:dyDescent="0.25">
      <c r="A49">
        <v>47</v>
      </c>
      <c r="B49">
        <v>60</v>
      </c>
      <c r="C49">
        <v>63</v>
      </c>
      <c r="D49">
        <v>56</v>
      </c>
      <c r="E49">
        <v>32</v>
      </c>
      <c r="F49">
        <v>-1</v>
      </c>
      <c r="G49">
        <v>-1</v>
      </c>
      <c r="H49">
        <v>79</v>
      </c>
      <c r="I49">
        <v>83</v>
      </c>
      <c r="J49">
        <v>79</v>
      </c>
      <c r="K49">
        <v>164</v>
      </c>
      <c r="L49">
        <v>228</v>
      </c>
      <c r="M49">
        <v>390</v>
      </c>
      <c r="N49">
        <v>214</v>
      </c>
      <c r="O49">
        <v>119</v>
      </c>
      <c r="P49">
        <v>447</v>
      </c>
      <c r="Q49">
        <v>201</v>
      </c>
      <c r="R49">
        <v>238</v>
      </c>
      <c r="S49">
        <v>170</v>
      </c>
      <c r="T49">
        <v>44</v>
      </c>
      <c r="U49">
        <v>39</v>
      </c>
      <c r="V49">
        <v>37</v>
      </c>
      <c r="W49">
        <v>150</v>
      </c>
      <c r="X49">
        <v>84</v>
      </c>
      <c r="Y49">
        <v>61</v>
      </c>
      <c r="Z49">
        <v>44</v>
      </c>
      <c r="AA49">
        <v>55</v>
      </c>
      <c r="AB49">
        <v>151</v>
      </c>
      <c r="AC49">
        <v>364</v>
      </c>
      <c r="AD49">
        <v>306</v>
      </c>
      <c r="AE49">
        <v>368</v>
      </c>
      <c r="AF49">
        <v>196</v>
      </c>
      <c r="AG49">
        <v>-1</v>
      </c>
      <c r="AH49">
        <v>386</v>
      </c>
    </row>
    <row r="50" spans="1:34" x14ac:dyDescent="0.25">
      <c r="A50">
        <v>48</v>
      </c>
      <c r="B50">
        <v>60</v>
      </c>
      <c r="C50">
        <v>65</v>
      </c>
      <c r="D50">
        <v>54</v>
      </c>
      <c r="E50">
        <v>33</v>
      </c>
      <c r="F50">
        <v>-1</v>
      </c>
      <c r="G50">
        <v>-1</v>
      </c>
      <c r="H50">
        <v>79</v>
      </c>
      <c r="I50">
        <v>83</v>
      </c>
      <c r="J50">
        <v>75</v>
      </c>
      <c r="K50">
        <v>190</v>
      </c>
      <c r="L50">
        <v>276</v>
      </c>
      <c r="M50">
        <v>390</v>
      </c>
      <c r="N50">
        <v>214</v>
      </c>
      <c r="O50">
        <v>140</v>
      </c>
      <c r="P50">
        <v>-1</v>
      </c>
      <c r="Q50">
        <v>208</v>
      </c>
      <c r="R50">
        <v>238</v>
      </c>
      <c r="S50">
        <v>145</v>
      </c>
      <c r="T50">
        <v>44</v>
      </c>
      <c r="U50">
        <v>42</v>
      </c>
      <c r="V50">
        <v>37</v>
      </c>
      <c r="W50">
        <v>153</v>
      </c>
      <c r="X50">
        <v>96</v>
      </c>
      <c r="Y50">
        <v>61</v>
      </c>
      <c r="Z50">
        <v>44</v>
      </c>
      <c r="AA50">
        <v>55</v>
      </c>
      <c r="AB50">
        <v>151</v>
      </c>
      <c r="AC50">
        <v>351</v>
      </c>
      <c r="AD50">
        <v>306</v>
      </c>
      <c r="AE50">
        <v>368</v>
      </c>
      <c r="AF50">
        <v>196</v>
      </c>
      <c r="AG50">
        <v>-1</v>
      </c>
      <c r="AH50">
        <v>402</v>
      </c>
    </row>
    <row r="51" spans="1:34" x14ac:dyDescent="0.25">
      <c r="A51">
        <v>49</v>
      </c>
      <c r="B51">
        <v>56</v>
      </c>
      <c r="C51">
        <v>64</v>
      </c>
      <c r="D51">
        <v>54</v>
      </c>
      <c r="E51">
        <v>32</v>
      </c>
      <c r="F51">
        <v>-1</v>
      </c>
      <c r="G51">
        <v>-1</v>
      </c>
      <c r="H51">
        <v>79</v>
      </c>
      <c r="I51">
        <v>83</v>
      </c>
      <c r="J51">
        <v>78</v>
      </c>
      <c r="K51">
        <v>236</v>
      </c>
      <c r="L51">
        <v>276</v>
      </c>
      <c r="M51">
        <v>390</v>
      </c>
      <c r="N51">
        <v>214</v>
      </c>
      <c r="O51">
        <v>135</v>
      </c>
      <c r="P51">
        <v>-1</v>
      </c>
      <c r="Q51">
        <v>198</v>
      </c>
      <c r="R51">
        <v>209</v>
      </c>
      <c r="S51">
        <v>168</v>
      </c>
      <c r="T51">
        <v>44</v>
      </c>
      <c r="U51">
        <v>42</v>
      </c>
      <c r="V51">
        <v>35</v>
      </c>
      <c r="W51">
        <v>153</v>
      </c>
      <c r="X51">
        <v>101</v>
      </c>
      <c r="Y51">
        <v>75</v>
      </c>
      <c r="Z51">
        <v>44</v>
      </c>
      <c r="AA51">
        <v>86</v>
      </c>
      <c r="AB51">
        <v>151</v>
      </c>
      <c r="AC51">
        <v>351</v>
      </c>
      <c r="AD51">
        <v>288</v>
      </c>
      <c r="AE51">
        <v>368</v>
      </c>
      <c r="AF51">
        <v>232</v>
      </c>
      <c r="AG51">
        <v>-1</v>
      </c>
      <c r="AH51">
        <v>284</v>
      </c>
    </row>
    <row r="52" spans="1:34" x14ac:dyDescent="0.25">
      <c r="A52">
        <v>50</v>
      </c>
      <c r="B52">
        <v>55</v>
      </c>
      <c r="C52">
        <v>63</v>
      </c>
      <c r="D52">
        <v>58</v>
      </c>
      <c r="E52">
        <v>30</v>
      </c>
      <c r="F52">
        <v>-1</v>
      </c>
      <c r="G52">
        <v>-1</v>
      </c>
      <c r="H52">
        <v>80</v>
      </c>
      <c r="I52">
        <v>85</v>
      </c>
      <c r="J52">
        <v>83</v>
      </c>
      <c r="K52">
        <v>247</v>
      </c>
      <c r="L52">
        <v>276</v>
      </c>
      <c r="M52">
        <v>390</v>
      </c>
      <c r="N52">
        <v>239</v>
      </c>
      <c r="O52">
        <v>99</v>
      </c>
      <c r="P52">
        <v>-1</v>
      </c>
      <c r="Q52">
        <v>198</v>
      </c>
      <c r="R52">
        <v>297</v>
      </c>
      <c r="S52">
        <v>178</v>
      </c>
      <c r="T52">
        <v>44</v>
      </c>
      <c r="U52">
        <v>40</v>
      </c>
      <c r="V52">
        <v>35</v>
      </c>
      <c r="W52">
        <v>107</v>
      </c>
      <c r="X52">
        <v>109</v>
      </c>
      <c r="Y52">
        <v>88</v>
      </c>
      <c r="Z52">
        <v>59</v>
      </c>
      <c r="AA52">
        <v>86</v>
      </c>
      <c r="AB52">
        <v>151</v>
      </c>
      <c r="AC52">
        <v>321</v>
      </c>
      <c r="AD52">
        <v>288</v>
      </c>
      <c r="AE52">
        <v>368</v>
      </c>
      <c r="AF52">
        <v>330</v>
      </c>
      <c r="AG52">
        <v>-1</v>
      </c>
      <c r="AH52">
        <v>305</v>
      </c>
    </row>
    <row r="53" spans="1:34" x14ac:dyDescent="0.25">
      <c r="A53">
        <v>51</v>
      </c>
      <c r="B53">
        <v>56</v>
      </c>
      <c r="C53">
        <v>65</v>
      </c>
      <c r="D53">
        <v>59</v>
      </c>
      <c r="E53">
        <v>29</v>
      </c>
      <c r="F53">
        <v>-1</v>
      </c>
      <c r="G53">
        <v>-1</v>
      </c>
      <c r="H53">
        <v>81</v>
      </c>
      <c r="I53">
        <v>83</v>
      </c>
      <c r="J53">
        <v>80</v>
      </c>
      <c r="K53">
        <v>261</v>
      </c>
      <c r="L53">
        <v>314</v>
      </c>
      <c r="M53">
        <v>390</v>
      </c>
      <c r="N53">
        <v>328</v>
      </c>
      <c r="O53">
        <v>99</v>
      </c>
      <c r="P53">
        <v>-1</v>
      </c>
      <c r="Q53">
        <v>195</v>
      </c>
      <c r="R53">
        <v>297</v>
      </c>
      <c r="S53">
        <v>178</v>
      </c>
      <c r="T53">
        <v>44</v>
      </c>
      <c r="U53">
        <v>40</v>
      </c>
      <c r="V53">
        <v>44</v>
      </c>
      <c r="W53">
        <v>73</v>
      </c>
      <c r="X53">
        <v>94</v>
      </c>
      <c r="Y53">
        <v>88</v>
      </c>
      <c r="Z53">
        <v>59</v>
      </c>
      <c r="AA53">
        <v>107</v>
      </c>
      <c r="AB53">
        <v>80</v>
      </c>
      <c r="AC53">
        <v>324</v>
      </c>
      <c r="AD53">
        <v>288</v>
      </c>
      <c r="AE53">
        <v>342</v>
      </c>
      <c r="AF53">
        <v>139</v>
      </c>
      <c r="AG53">
        <v>-1</v>
      </c>
      <c r="AH53">
        <v>346</v>
      </c>
    </row>
    <row r="54" spans="1:34" x14ac:dyDescent="0.25">
      <c r="A54">
        <v>52</v>
      </c>
      <c r="B54">
        <v>61</v>
      </c>
      <c r="C54">
        <v>68</v>
      </c>
      <c r="D54">
        <v>63</v>
      </c>
      <c r="E54">
        <v>28</v>
      </c>
      <c r="F54">
        <v>-1</v>
      </c>
      <c r="G54">
        <v>-1</v>
      </c>
      <c r="H54">
        <v>85</v>
      </c>
      <c r="I54">
        <v>85</v>
      </c>
      <c r="J54">
        <v>79</v>
      </c>
      <c r="K54">
        <v>268</v>
      </c>
      <c r="L54">
        <v>343</v>
      </c>
      <c r="M54">
        <v>388</v>
      </c>
      <c r="N54">
        <v>336</v>
      </c>
      <c r="O54">
        <v>99</v>
      </c>
      <c r="P54">
        <v>-1</v>
      </c>
      <c r="Q54">
        <v>229</v>
      </c>
      <c r="R54">
        <v>297</v>
      </c>
      <c r="S54">
        <v>178</v>
      </c>
      <c r="T54">
        <v>54</v>
      </c>
      <c r="U54">
        <v>40</v>
      </c>
      <c r="V54">
        <v>44</v>
      </c>
      <c r="W54">
        <v>73</v>
      </c>
      <c r="X54">
        <v>94</v>
      </c>
      <c r="Y54">
        <v>60</v>
      </c>
      <c r="Z54">
        <v>67</v>
      </c>
      <c r="AA54">
        <v>107</v>
      </c>
      <c r="AB54">
        <v>79</v>
      </c>
      <c r="AC54">
        <v>324</v>
      </c>
      <c r="AD54">
        <v>194</v>
      </c>
      <c r="AE54">
        <v>342</v>
      </c>
      <c r="AF54">
        <v>139</v>
      </c>
      <c r="AG54">
        <v>-1</v>
      </c>
      <c r="AH54">
        <v>346</v>
      </c>
    </row>
    <row r="55" spans="1:34" x14ac:dyDescent="0.25">
      <c r="A55">
        <v>53</v>
      </c>
      <c r="B55">
        <v>61</v>
      </c>
      <c r="C55">
        <v>70</v>
      </c>
      <c r="D55">
        <v>72</v>
      </c>
      <c r="E55">
        <v>27</v>
      </c>
      <c r="F55">
        <v>-1</v>
      </c>
      <c r="G55">
        <v>-1</v>
      </c>
      <c r="H55">
        <v>85</v>
      </c>
      <c r="I55">
        <v>90</v>
      </c>
      <c r="J55">
        <v>75</v>
      </c>
      <c r="K55">
        <v>272</v>
      </c>
      <c r="L55">
        <v>368</v>
      </c>
      <c r="M55">
        <v>388</v>
      </c>
      <c r="N55">
        <v>-1</v>
      </c>
      <c r="O55">
        <v>99</v>
      </c>
      <c r="P55">
        <v>-1</v>
      </c>
      <c r="Q55">
        <v>288</v>
      </c>
      <c r="R55">
        <v>310</v>
      </c>
      <c r="S55">
        <v>155</v>
      </c>
      <c r="T55">
        <v>54</v>
      </c>
      <c r="U55">
        <v>40</v>
      </c>
      <c r="V55">
        <v>44</v>
      </c>
      <c r="W55">
        <v>73</v>
      </c>
      <c r="X55">
        <v>159</v>
      </c>
      <c r="Y55">
        <v>87</v>
      </c>
      <c r="Z55">
        <v>67</v>
      </c>
      <c r="AA55">
        <v>45</v>
      </c>
      <c r="AB55">
        <v>79</v>
      </c>
      <c r="AC55">
        <v>340</v>
      </c>
      <c r="AD55">
        <v>326</v>
      </c>
      <c r="AE55">
        <v>342</v>
      </c>
      <c r="AF55">
        <v>139</v>
      </c>
      <c r="AG55">
        <v>-1</v>
      </c>
      <c r="AH55">
        <v>346</v>
      </c>
    </row>
    <row r="56" spans="1:34" x14ac:dyDescent="0.25">
      <c r="A56">
        <v>54</v>
      </c>
      <c r="B56">
        <v>64</v>
      </c>
      <c r="C56">
        <v>73</v>
      </c>
      <c r="D56">
        <v>74</v>
      </c>
      <c r="E56">
        <v>20</v>
      </c>
      <c r="F56">
        <v>-1</v>
      </c>
      <c r="G56">
        <v>-1</v>
      </c>
      <c r="H56">
        <v>91</v>
      </c>
      <c r="I56">
        <v>86</v>
      </c>
      <c r="J56">
        <v>74</v>
      </c>
      <c r="K56">
        <v>282</v>
      </c>
      <c r="L56">
        <v>-1</v>
      </c>
      <c r="M56">
        <v>403</v>
      </c>
      <c r="N56">
        <v>-1</v>
      </c>
      <c r="O56">
        <v>78</v>
      </c>
      <c r="P56">
        <v>-1</v>
      </c>
      <c r="Q56">
        <v>283</v>
      </c>
      <c r="R56">
        <v>332</v>
      </c>
      <c r="S56">
        <v>193</v>
      </c>
      <c r="T56">
        <v>54</v>
      </c>
      <c r="U56">
        <v>42</v>
      </c>
      <c r="V56">
        <v>44</v>
      </c>
      <c r="W56">
        <v>77</v>
      </c>
      <c r="X56">
        <v>159</v>
      </c>
      <c r="Y56">
        <v>87</v>
      </c>
      <c r="Z56">
        <v>64</v>
      </c>
      <c r="AA56">
        <v>45</v>
      </c>
      <c r="AB56">
        <v>79</v>
      </c>
      <c r="AC56">
        <v>340</v>
      </c>
      <c r="AD56">
        <v>326</v>
      </c>
      <c r="AE56">
        <v>342</v>
      </c>
      <c r="AF56">
        <v>-1</v>
      </c>
      <c r="AG56">
        <v>-1</v>
      </c>
      <c r="AH56">
        <v>269</v>
      </c>
    </row>
    <row r="57" spans="1:34" x14ac:dyDescent="0.25">
      <c r="A57">
        <v>55</v>
      </c>
      <c r="B57">
        <v>70</v>
      </c>
      <c r="C57">
        <v>81</v>
      </c>
      <c r="D57">
        <v>82</v>
      </c>
      <c r="E57">
        <v>19</v>
      </c>
      <c r="F57">
        <v>-1</v>
      </c>
      <c r="G57">
        <v>-1</v>
      </c>
      <c r="H57">
        <v>85</v>
      </c>
      <c r="I57">
        <v>86</v>
      </c>
      <c r="J57">
        <v>70</v>
      </c>
      <c r="K57">
        <v>302</v>
      </c>
      <c r="L57">
        <v>-1</v>
      </c>
      <c r="M57">
        <v>-1</v>
      </c>
      <c r="N57">
        <v>-1</v>
      </c>
      <c r="O57">
        <v>83</v>
      </c>
      <c r="P57">
        <v>-1</v>
      </c>
      <c r="Q57">
        <v>262</v>
      </c>
      <c r="R57">
        <v>332</v>
      </c>
      <c r="S57">
        <v>195</v>
      </c>
      <c r="T57">
        <v>55</v>
      </c>
      <c r="U57">
        <v>46</v>
      </c>
      <c r="V57">
        <v>44</v>
      </c>
      <c r="W57">
        <v>77</v>
      </c>
      <c r="X57">
        <v>82</v>
      </c>
      <c r="Y57">
        <v>85</v>
      </c>
      <c r="Z57">
        <v>145</v>
      </c>
      <c r="AA57">
        <v>45</v>
      </c>
      <c r="AB57">
        <v>81</v>
      </c>
      <c r="AC57">
        <v>340</v>
      </c>
      <c r="AD57">
        <v>326</v>
      </c>
      <c r="AE57">
        <v>332</v>
      </c>
      <c r="AF57">
        <v>-1</v>
      </c>
      <c r="AG57">
        <v>-1</v>
      </c>
      <c r="AH57">
        <v>269</v>
      </c>
    </row>
    <row r="58" spans="1:34" x14ac:dyDescent="0.25">
      <c r="A58">
        <v>56</v>
      </c>
      <c r="B58">
        <v>70</v>
      </c>
      <c r="C58">
        <v>85</v>
      </c>
      <c r="D58">
        <v>87</v>
      </c>
      <c r="E58">
        <v>19</v>
      </c>
      <c r="F58">
        <v>-1</v>
      </c>
      <c r="G58">
        <v>-1</v>
      </c>
      <c r="H58">
        <v>82</v>
      </c>
      <c r="I58">
        <v>83</v>
      </c>
      <c r="J58">
        <v>71</v>
      </c>
      <c r="K58">
        <v>376</v>
      </c>
      <c r="L58">
        <v>-1</v>
      </c>
      <c r="M58">
        <v>-1</v>
      </c>
      <c r="N58">
        <v>-1</v>
      </c>
      <c r="O58">
        <v>83</v>
      </c>
      <c r="P58">
        <v>-1</v>
      </c>
      <c r="Q58">
        <v>261</v>
      </c>
      <c r="R58">
        <v>369</v>
      </c>
      <c r="S58">
        <v>195</v>
      </c>
      <c r="T58">
        <v>56</v>
      </c>
      <c r="U58">
        <v>37</v>
      </c>
      <c r="V58">
        <v>51</v>
      </c>
      <c r="W58">
        <v>77</v>
      </c>
      <c r="X58">
        <v>82</v>
      </c>
      <c r="Y58">
        <v>85</v>
      </c>
      <c r="Z58">
        <v>282</v>
      </c>
      <c r="AA58">
        <v>67</v>
      </c>
      <c r="AB58">
        <v>81</v>
      </c>
      <c r="AC58">
        <v>340</v>
      </c>
      <c r="AD58">
        <v>326</v>
      </c>
      <c r="AE58">
        <v>382</v>
      </c>
      <c r="AF58">
        <v>-1</v>
      </c>
      <c r="AG58">
        <v>-1</v>
      </c>
      <c r="AH58">
        <v>269</v>
      </c>
    </row>
    <row r="59" spans="1:34" x14ac:dyDescent="0.25">
      <c r="A59">
        <v>57</v>
      </c>
      <c r="B59">
        <v>70</v>
      </c>
      <c r="C59">
        <v>88</v>
      </c>
      <c r="D59">
        <v>87</v>
      </c>
      <c r="E59">
        <v>22</v>
      </c>
      <c r="F59">
        <v>-1</v>
      </c>
      <c r="G59">
        <v>-1</v>
      </c>
      <c r="H59">
        <v>78</v>
      </c>
      <c r="I59">
        <v>80</v>
      </c>
      <c r="J59">
        <v>71</v>
      </c>
      <c r="K59">
        <v>387</v>
      </c>
      <c r="L59">
        <v>-1</v>
      </c>
      <c r="M59">
        <v>-1</v>
      </c>
      <c r="N59">
        <v>-1</v>
      </c>
      <c r="O59">
        <v>83</v>
      </c>
      <c r="P59">
        <v>-1</v>
      </c>
      <c r="Q59">
        <v>261</v>
      </c>
      <c r="R59">
        <v>369</v>
      </c>
      <c r="S59">
        <v>195</v>
      </c>
      <c r="T59">
        <v>56</v>
      </c>
      <c r="U59">
        <v>37</v>
      </c>
      <c r="V59">
        <v>51</v>
      </c>
      <c r="W59">
        <v>130</v>
      </c>
      <c r="X59">
        <v>82</v>
      </c>
      <c r="Y59">
        <v>89</v>
      </c>
      <c r="Z59">
        <v>258</v>
      </c>
      <c r="AA59">
        <v>69</v>
      </c>
      <c r="AB59">
        <v>81</v>
      </c>
      <c r="AC59">
        <v>340</v>
      </c>
      <c r="AD59">
        <v>326</v>
      </c>
      <c r="AE59">
        <v>382</v>
      </c>
      <c r="AF59">
        <v>-1</v>
      </c>
      <c r="AG59">
        <v>-1</v>
      </c>
      <c r="AH59">
        <v>269</v>
      </c>
    </row>
    <row r="60" spans="1:34" x14ac:dyDescent="0.25">
      <c r="A60">
        <v>58</v>
      </c>
      <c r="B60">
        <v>70</v>
      </c>
      <c r="C60">
        <v>91</v>
      </c>
      <c r="D60">
        <v>92</v>
      </c>
      <c r="E60">
        <v>25</v>
      </c>
      <c r="F60">
        <v>-1</v>
      </c>
      <c r="G60">
        <v>-1</v>
      </c>
      <c r="H60">
        <v>78</v>
      </c>
      <c r="I60">
        <v>80</v>
      </c>
      <c r="J60">
        <v>72</v>
      </c>
      <c r="K60">
        <v>387</v>
      </c>
      <c r="L60">
        <v>-1</v>
      </c>
      <c r="M60">
        <v>-1</v>
      </c>
      <c r="N60">
        <v>-1</v>
      </c>
      <c r="O60">
        <v>83</v>
      </c>
      <c r="P60">
        <v>-1</v>
      </c>
      <c r="Q60">
        <v>254</v>
      </c>
      <c r="R60">
        <v>369</v>
      </c>
      <c r="S60">
        <v>207</v>
      </c>
      <c r="T60">
        <v>58</v>
      </c>
      <c r="U60">
        <v>37</v>
      </c>
      <c r="V60">
        <v>54</v>
      </c>
      <c r="W60">
        <v>130</v>
      </c>
      <c r="X60">
        <v>82</v>
      </c>
      <c r="Y60">
        <v>103</v>
      </c>
      <c r="Z60">
        <v>251</v>
      </c>
      <c r="AA60">
        <v>69</v>
      </c>
      <c r="AB60">
        <v>81</v>
      </c>
      <c r="AC60">
        <v>338</v>
      </c>
      <c r="AD60">
        <v>445</v>
      </c>
      <c r="AE60">
        <v>382</v>
      </c>
      <c r="AF60">
        <v>-1</v>
      </c>
      <c r="AG60">
        <v>-1</v>
      </c>
      <c r="AH60">
        <v>269</v>
      </c>
    </row>
    <row r="61" spans="1:34" x14ac:dyDescent="0.25">
      <c r="A61">
        <v>59</v>
      </c>
      <c r="B61">
        <v>68</v>
      </c>
      <c r="C61">
        <v>88</v>
      </c>
      <c r="D61">
        <v>94</v>
      </c>
      <c r="E61">
        <v>25</v>
      </c>
      <c r="F61">
        <v>-1</v>
      </c>
      <c r="G61">
        <v>-1</v>
      </c>
      <c r="H61">
        <v>77</v>
      </c>
      <c r="I61">
        <v>80</v>
      </c>
      <c r="J61">
        <v>72</v>
      </c>
      <c r="K61">
        <v>-1</v>
      </c>
      <c r="L61">
        <v>-1</v>
      </c>
      <c r="M61">
        <v>-1</v>
      </c>
      <c r="N61">
        <v>-1</v>
      </c>
      <c r="O61">
        <v>98</v>
      </c>
      <c r="P61">
        <v>-1</v>
      </c>
      <c r="Q61">
        <v>279</v>
      </c>
      <c r="R61">
        <v>369</v>
      </c>
      <c r="S61">
        <v>212</v>
      </c>
      <c r="T61">
        <v>58</v>
      </c>
      <c r="U61">
        <v>38</v>
      </c>
      <c r="V61">
        <v>50</v>
      </c>
      <c r="W61">
        <v>184</v>
      </c>
      <c r="X61">
        <v>78</v>
      </c>
      <c r="Y61">
        <v>105</v>
      </c>
      <c r="Z61">
        <v>251</v>
      </c>
      <c r="AA61">
        <v>69</v>
      </c>
      <c r="AB61">
        <v>92</v>
      </c>
      <c r="AC61">
        <v>328</v>
      </c>
      <c r="AD61">
        <v>445</v>
      </c>
      <c r="AE61">
        <v>382</v>
      </c>
      <c r="AF61">
        <v>-1</v>
      </c>
      <c r="AG61">
        <v>-1</v>
      </c>
      <c r="AH61">
        <v>269</v>
      </c>
    </row>
    <row r="62" spans="1:34" x14ac:dyDescent="0.25">
      <c r="A62">
        <v>60</v>
      </c>
      <c r="B62">
        <v>70</v>
      </c>
      <c r="C62">
        <v>86</v>
      </c>
      <c r="D62">
        <v>92</v>
      </c>
      <c r="E62">
        <v>20</v>
      </c>
      <c r="F62">
        <v>-1</v>
      </c>
      <c r="G62">
        <v>-1</v>
      </c>
      <c r="H62">
        <v>77</v>
      </c>
      <c r="I62">
        <v>81</v>
      </c>
      <c r="J62">
        <v>73</v>
      </c>
      <c r="K62">
        <v>-1</v>
      </c>
      <c r="L62">
        <v>-1</v>
      </c>
      <c r="M62">
        <v>-1</v>
      </c>
      <c r="N62">
        <v>-1</v>
      </c>
      <c r="O62">
        <v>114</v>
      </c>
      <c r="P62">
        <v>-1</v>
      </c>
      <c r="Q62">
        <v>279</v>
      </c>
      <c r="R62">
        <v>384</v>
      </c>
      <c r="S62">
        <v>212</v>
      </c>
      <c r="T62">
        <v>58</v>
      </c>
      <c r="U62">
        <v>38</v>
      </c>
      <c r="V62">
        <v>50</v>
      </c>
      <c r="W62">
        <v>184</v>
      </c>
      <c r="X62">
        <v>98</v>
      </c>
      <c r="Y62">
        <v>118</v>
      </c>
      <c r="Z62">
        <v>251</v>
      </c>
      <c r="AA62">
        <v>71</v>
      </c>
      <c r="AB62">
        <v>97</v>
      </c>
      <c r="AC62">
        <v>341</v>
      </c>
      <c r="AD62">
        <v>409</v>
      </c>
      <c r="AE62">
        <v>382</v>
      </c>
      <c r="AF62">
        <v>-1</v>
      </c>
      <c r="AG62">
        <v>-1</v>
      </c>
      <c r="AH62">
        <v>269</v>
      </c>
    </row>
    <row r="63" spans="1:34" x14ac:dyDescent="0.25">
      <c r="A63">
        <v>61</v>
      </c>
      <c r="B63">
        <v>70</v>
      </c>
      <c r="C63">
        <v>86</v>
      </c>
      <c r="D63">
        <v>86</v>
      </c>
      <c r="E63">
        <v>19</v>
      </c>
      <c r="F63">
        <v>-1</v>
      </c>
      <c r="G63">
        <v>-1</v>
      </c>
      <c r="H63">
        <v>75</v>
      </c>
      <c r="I63">
        <v>81</v>
      </c>
      <c r="J63">
        <v>77</v>
      </c>
      <c r="K63">
        <v>-1</v>
      </c>
      <c r="L63">
        <v>-1</v>
      </c>
      <c r="M63">
        <v>-1</v>
      </c>
      <c r="N63">
        <v>-1</v>
      </c>
      <c r="O63">
        <v>179</v>
      </c>
      <c r="P63">
        <v>-1</v>
      </c>
      <c r="Q63">
        <v>279</v>
      </c>
      <c r="R63">
        <v>384</v>
      </c>
      <c r="S63">
        <v>212</v>
      </c>
      <c r="T63">
        <v>58</v>
      </c>
      <c r="U63">
        <v>42</v>
      </c>
      <c r="V63">
        <v>44</v>
      </c>
      <c r="W63">
        <v>184</v>
      </c>
      <c r="X63">
        <v>98</v>
      </c>
      <c r="Y63">
        <v>104</v>
      </c>
      <c r="Z63">
        <v>226</v>
      </c>
      <c r="AA63">
        <v>71</v>
      </c>
      <c r="AB63">
        <v>106</v>
      </c>
      <c r="AC63">
        <v>354</v>
      </c>
      <c r="AD63">
        <v>402</v>
      </c>
      <c r="AE63">
        <v>382</v>
      </c>
      <c r="AF63">
        <v>-1</v>
      </c>
      <c r="AG63">
        <v>-1</v>
      </c>
      <c r="AH63">
        <v>269</v>
      </c>
    </row>
    <row r="64" spans="1:34" x14ac:dyDescent="0.25">
      <c r="A64">
        <v>62</v>
      </c>
      <c r="B64">
        <v>70</v>
      </c>
      <c r="C64">
        <v>86</v>
      </c>
      <c r="D64">
        <v>81</v>
      </c>
      <c r="E64">
        <v>20</v>
      </c>
      <c r="F64">
        <v>-1</v>
      </c>
      <c r="G64">
        <v>-1</v>
      </c>
      <c r="H64">
        <v>73</v>
      </c>
      <c r="I64">
        <v>81</v>
      </c>
      <c r="J64">
        <v>85</v>
      </c>
      <c r="K64">
        <v>-1</v>
      </c>
      <c r="L64">
        <v>-1</v>
      </c>
      <c r="M64">
        <v>-1</v>
      </c>
      <c r="N64">
        <v>-1</v>
      </c>
      <c r="O64">
        <v>179</v>
      </c>
      <c r="P64">
        <v>-1</v>
      </c>
      <c r="Q64">
        <v>279</v>
      </c>
      <c r="R64">
        <v>270</v>
      </c>
      <c r="S64">
        <v>195</v>
      </c>
      <c r="T64">
        <v>57</v>
      </c>
      <c r="U64">
        <v>42</v>
      </c>
      <c r="V64">
        <v>44</v>
      </c>
      <c r="W64">
        <v>184</v>
      </c>
      <c r="X64">
        <v>98</v>
      </c>
      <c r="Y64">
        <v>104</v>
      </c>
      <c r="Z64">
        <v>226</v>
      </c>
      <c r="AA64">
        <v>72</v>
      </c>
      <c r="AB64">
        <v>106</v>
      </c>
      <c r="AC64">
        <v>354</v>
      </c>
      <c r="AD64">
        <v>402</v>
      </c>
      <c r="AE64">
        <v>287</v>
      </c>
      <c r="AF64">
        <v>-1</v>
      </c>
      <c r="AG64">
        <v>-1</v>
      </c>
      <c r="AH64">
        <v>269</v>
      </c>
    </row>
    <row r="65" spans="1:34" x14ac:dyDescent="0.25">
      <c r="A65">
        <v>63</v>
      </c>
      <c r="B65">
        <v>70</v>
      </c>
      <c r="C65">
        <v>81</v>
      </c>
      <c r="D65">
        <v>81</v>
      </c>
      <c r="E65">
        <v>26</v>
      </c>
      <c r="F65">
        <v>-1</v>
      </c>
      <c r="G65">
        <v>-1</v>
      </c>
      <c r="H65">
        <v>79</v>
      </c>
      <c r="I65">
        <v>81</v>
      </c>
      <c r="J65">
        <v>87</v>
      </c>
      <c r="K65">
        <v>-1</v>
      </c>
      <c r="L65">
        <v>-1</v>
      </c>
      <c r="M65">
        <v>-1</v>
      </c>
      <c r="N65">
        <v>-1</v>
      </c>
      <c r="O65">
        <v>179</v>
      </c>
      <c r="P65">
        <v>-1</v>
      </c>
      <c r="Q65">
        <v>295</v>
      </c>
      <c r="R65">
        <v>270</v>
      </c>
      <c r="S65">
        <v>195</v>
      </c>
      <c r="T65">
        <v>46</v>
      </c>
      <c r="U65">
        <v>42</v>
      </c>
      <c r="V65">
        <v>45</v>
      </c>
      <c r="W65">
        <v>184</v>
      </c>
      <c r="X65">
        <v>96</v>
      </c>
      <c r="Y65">
        <v>104</v>
      </c>
      <c r="Z65">
        <v>164</v>
      </c>
      <c r="AA65">
        <v>72</v>
      </c>
      <c r="AB65">
        <v>106</v>
      </c>
      <c r="AC65">
        <v>369</v>
      </c>
      <c r="AD65">
        <v>375</v>
      </c>
      <c r="AE65">
        <v>287</v>
      </c>
      <c r="AF65">
        <v>-1</v>
      </c>
      <c r="AG65">
        <v>-1</v>
      </c>
      <c r="AH65">
        <v>274</v>
      </c>
    </row>
    <row r="66" spans="1:34" x14ac:dyDescent="0.25">
      <c r="A66">
        <v>64</v>
      </c>
      <c r="B66">
        <v>70</v>
      </c>
      <c r="C66">
        <v>81</v>
      </c>
      <c r="D66">
        <v>82</v>
      </c>
      <c r="E66">
        <v>25</v>
      </c>
      <c r="F66">
        <v>-1</v>
      </c>
      <c r="G66">
        <v>-1</v>
      </c>
      <c r="H66">
        <v>84</v>
      </c>
      <c r="I66">
        <v>83</v>
      </c>
      <c r="J66">
        <v>94</v>
      </c>
      <c r="K66">
        <v>-1</v>
      </c>
      <c r="L66">
        <v>-1</v>
      </c>
      <c r="M66">
        <v>-1</v>
      </c>
      <c r="N66">
        <v>-1</v>
      </c>
      <c r="O66">
        <v>176</v>
      </c>
      <c r="P66">
        <v>-1</v>
      </c>
      <c r="Q66">
        <v>410</v>
      </c>
      <c r="R66">
        <v>270</v>
      </c>
      <c r="S66">
        <v>195</v>
      </c>
      <c r="T66">
        <v>46</v>
      </c>
      <c r="U66">
        <v>42</v>
      </c>
      <c r="V66">
        <v>45</v>
      </c>
      <c r="W66">
        <v>184</v>
      </c>
      <c r="X66">
        <v>152</v>
      </c>
      <c r="Y66">
        <v>104</v>
      </c>
      <c r="Z66">
        <v>188</v>
      </c>
      <c r="AA66">
        <v>76</v>
      </c>
      <c r="AB66">
        <v>106</v>
      </c>
      <c r="AC66">
        <v>362</v>
      </c>
      <c r="AD66">
        <v>346</v>
      </c>
      <c r="AE66">
        <v>287</v>
      </c>
      <c r="AF66">
        <v>-1</v>
      </c>
      <c r="AG66">
        <v>-1</v>
      </c>
      <c r="AH66">
        <v>274</v>
      </c>
    </row>
    <row r="67" spans="1:34" x14ac:dyDescent="0.25">
      <c r="A67">
        <v>65</v>
      </c>
      <c r="B67">
        <v>70</v>
      </c>
      <c r="C67">
        <v>73</v>
      </c>
      <c r="D67">
        <v>77</v>
      </c>
      <c r="E67">
        <v>25</v>
      </c>
      <c r="F67">
        <v>-1</v>
      </c>
      <c r="G67">
        <v>-1</v>
      </c>
      <c r="H67">
        <v>96</v>
      </c>
      <c r="I67">
        <v>80</v>
      </c>
      <c r="J67">
        <v>92</v>
      </c>
      <c r="K67">
        <v>-1</v>
      </c>
      <c r="L67">
        <v>-1</v>
      </c>
      <c r="M67">
        <v>-1</v>
      </c>
      <c r="N67">
        <v>-1</v>
      </c>
      <c r="O67">
        <v>171</v>
      </c>
      <c r="P67">
        <v>-1</v>
      </c>
      <c r="Q67">
        <v>410</v>
      </c>
      <c r="R67">
        <v>254</v>
      </c>
      <c r="S67">
        <v>176</v>
      </c>
      <c r="T67">
        <v>36</v>
      </c>
      <c r="U67">
        <v>42</v>
      </c>
      <c r="V67">
        <v>46</v>
      </c>
      <c r="W67">
        <v>184</v>
      </c>
      <c r="X67">
        <v>152</v>
      </c>
      <c r="Y67">
        <v>89</v>
      </c>
      <c r="Z67">
        <v>188</v>
      </c>
      <c r="AA67">
        <v>76</v>
      </c>
      <c r="AB67">
        <v>106</v>
      </c>
      <c r="AC67">
        <v>362</v>
      </c>
      <c r="AD67">
        <v>371</v>
      </c>
      <c r="AE67">
        <v>287</v>
      </c>
      <c r="AF67">
        <v>-1</v>
      </c>
      <c r="AG67">
        <v>-1</v>
      </c>
      <c r="AH67">
        <v>274</v>
      </c>
    </row>
    <row r="68" spans="1:34" x14ac:dyDescent="0.25">
      <c r="A68">
        <v>66</v>
      </c>
      <c r="B68">
        <v>72</v>
      </c>
      <c r="C68">
        <v>72</v>
      </c>
      <c r="D68">
        <v>71</v>
      </c>
      <c r="E68">
        <v>24</v>
      </c>
      <c r="F68">
        <v>-1</v>
      </c>
      <c r="G68">
        <v>-1</v>
      </c>
      <c r="H68">
        <v>98</v>
      </c>
      <c r="I68">
        <v>80</v>
      </c>
      <c r="J68">
        <v>94</v>
      </c>
      <c r="K68">
        <v>-1</v>
      </c>
      <c r="L68">
        <v>-1</v>
      </c>
      <c r="M68">
        <v>-1</v>
      </c>
      <c r="N68">
        <v>-1</v>
      </c>
      <c r="O68">
        <v>171</v>
      </c>
      <c r="P68">
        <v>-1</v>
      </c>
      <c r="Q68">
        <v>-1</v>
      </c>
      <c r="R68">
        <v>282</v>
      </c>
      <c r="S68">
        <v>222</v>
      </c>
      <c r="T68">
        <v>36</v>
      </c>
      <c r="U68">
        <v>37</v>
      </c>
      <c r="V68">
        <v>46</v>
      </c>
      <c r="W68">
        <v>184</v>
      </c>
      <c r="X68">
        <v>161</v>
      </c>
      <c r="Y68">
        <v>-1</v>
      </c>
      <c r="Z68">
        <v>183</v>
      </c>
      <c r="AA68">
        <v>76</v>
      </c>
      <c r="AB68">
        <v>106</v>
      </c>
      <c r="AC68">
        <v>230</v>
      </c>
      <c r="AD68">
        <v>371</v>
      </c>
      <c r="AE68">
        <v>-1</v>
      </c>
      <c r="AF68">
        <v>-1</v>
      </c>
      <c r="AG68">
        <v>-1</v>
      </c>
      <c r="AH68">
        <v>274</v>
      </c>
    </row>
    <row r="69" spans="1:34" x14ac:dyDescent="0.25">
      <c r="A69">
        <v>67</v>
      </c>
      <c r="B69">
        <v>81</v>
      </c>
      <c r="C69">
        <v>70</v>
      </c>
      <c r="D69">
        <v>66</v>
      </c>
      <c r="E69">
        <v>22</v>
      </c>
      <c r="F69">
        <v>-1</v>
      </c>
      <c r="G69">
        <v>-1</v>
      </c>
      <c r="H69">
        <v>109</v>
      </c>
      <c r="I69">
        <v>80</v>
      </c>
      <c r="J69">
        <v>92</v>
      </c>
      <c r="K69">
        <v>-1</v>
      </c>
      <c r="L69">
        <v>-1</v>
      </c>
      <c r="M69">
        <v>-1</v>
      </c>
      <c r="N69">
        <v>-1</v>
      </c>
      <c r="O69">
        <v>171</v>
      </c>
      <c r="P69">
        <v>-1</v>
      </c>
      <c r="Q69">
        <v>-1</v>
      </c>
      <c r="R69">
        <v>303</v>
      </c>
      <c r="S69">
        <v>229</v>
      </c>
      <c r="T69">
        <v>36</v>
      </c>
      <c r="U69">
        <v>37</v>
      </c>
      <c r="V69">
        <v>46</v>
      </c>
      <c r="W69">
        <v>184</v>
      </c>
      <c r="X69">
        <v>161</v>
      </c>
      <c r="Y69">
        <v>-1</v>
      </c>
      <c r="Z69">
        <v>183</v>
      </c>
      <c r="AA69">
        <v>80</v>
      </c>
      <c r="AB69">
        <v>106</v>
      </c>
      <c r="AC69">
        <v>-1</v>
      </c>
      <c r="AD69">
        <v>371</v>
      </c>
      <c r="AE69">
        <v>-1</v>
      </c>
      <c r="AF69">
        <v>-1</v>
      </c>
      <c r="AG69">
        <v>-1</v>
      </c>
      <c r="AH69">
        <v>-1</v>
      </c>
    </row>
    <row r="70" spans="1:34" x14ac:dyDescent="0.25">
      <c r="A70">
        <v>68</v>
      </c>
      <c r="B70">
        <v>78</v>
      </c>
      <c r="C70">
        <v>71</v>
      </c>
      <c r="D70">
        <v>67</v>
      </c>
      <c r="E70">
        <v>18</v>
      </c>
      <c r="F70">
        <v>-1</v>
      </c>
      <c r="G70">
        <v>-1</v>
      </c>
      <c r="H70">
        <v>110</v>
      </c>
      <c r="I70">
        <v>82</v>
      </c>
      <c r="J70">
        <v>94</v>
      </c>
      <c r="K70">
        <v>-1</v>
      </c>
      <c r="L70">
        <v>-1</v>
      </c>
      <c r="M70">
        <v>-1</v>
      </c>
      <c r="N70">
        <v>-1</v>
      </c>
      <c r="O70">
        <v>178</v>
      </c>
      <c r="P70">
        <v>-1</v>
      </c>
      <c r="Q70">
        <v>-1</v>
      </c>
      <c r="R70">
        <v>331</v>
      </c>
      <c r="S70">
        <v>225</v>
      </c>
      <c r="T70">
        <v>41</v>
      </c>
      <c r="U70">
        <v>30</v>
      </c>
      <c r="V70">
        <v>46</v>
      </c>
      <c r="W70">
        <v>184</v>
      </c>
      <c r="X70">
        <v>164</v>
      </c>
      <c r="Y70">
        <v>-1</v>
      </c>
      <c r="Z70">
        <v>224</v>
      </c>
      <c r="AA70">
        <v>80</v>
      </c>
      <c r="AB70">
        <v>106</v>
      </c>
      <c r="AC70">
        <v>-1</v>
      </c>
      <c r="AD70">
        <v>371</v>
      </c>
      <c r="AE70">
        <v>-1</v>
      </c>
      <c r="AF70">
        <v>-1</v>
      </c>
      <c r="AG70">
        <v>-1</v>
      </c>
      <c r="AH70">
        <v>-1</v>
      </c>
    </row>
    <row r="71" spans="1:34" x14ac:dyDescent="0.25">
      <c r="A71">
        <v>69</v>
      </c>
      <c r="B71">
        <v>77</v>
      </c>
      <c r="C71">
        <v>73</v>
      </c>
      <c r="D71">
        <v>68</v>
      </c>
      <c r="E71">
        <v>18</v>
      </c>
      <c r="F71">
        <v>-1</v>
      </c>
      <c r="G71">
        <v>-1</v>
      </c>
      <c r="H71">
        <v>109</v>
      </c>
      <c r="I71">
        <v>84</v>
      </c>
      <c r="J71">
        <v>103</v>
      </c>
      <c r="K71">
        <v>-1</v>
      </c>
      <c r="L71">
        <v>-1</v>
      </c>
      <c r="M71">
        <v>-1</v>
      </c>
      <c r="N71">
        <v>-1</v>
      </c>
      <c r="O71">
        <v>178</v>
      </c>
      <c r="P71">
        <v>-1</v>
      </c>
      <c r="Q71">
        <v>-1</v>
      </c>
      <c r="R71">
        <v>370</v>
      </c>
      <c r="S71">
        <v>249</v>
      </c>
      <c r="T71">
        <v>41</v>
      </c>
      <c r="U71">
        <v>30</v>
      </c>
      <c r="V71">
        <v>45</v>
      </c>
      <c r="W71">
        <v>184</v>
      </c>
      <c r="X71">
        <v>-1</v>
      </c>
      <c r="Y71">
        <v>-1</v>
      </c>
      <c r="Z71">
        <v>224</v>
      </c>
      <c r="AA71">
        <v>89</v>
      </c>
      <c r="AB71">
        <v>106</v>
      </c>
      <c r="AC71">
        <v>-1</v>
      </c>
      <c r="AD71">
        <v>-1</v>
      </c>
      <c r="AE71">
        <v>-1</v>
      </c>
      <c r="AF71">
        <v>-1</v>
      </c>
      <c r="AG71">
        <v>-1</v>
      </c>
      <c r="AH71">
        <v>-1</v>
      </c>
    </row>
    <row r="72" spans="1:34" x14ac:dyDescent="0.25">
      <c r="A72">
        <v>70</v>
      </c>
      <c r="B72">
        <v>77</v>
      </c>
      <c r="C72">
        <v>78</v>
      </c>
      <c r="D72">
        <v>71</v>
      </c>
      <c r="E72">
        <v>20</v>
      </c>
      <c r="F72">
        <v>-1</v>
      </c>
      <c r="G72">
        <v>-1</v>
      </c>
      <c r="H72">
        <v>112</v>
      </c>
      <c r="I72">
        <v>86</v>
      </c>
      <c r="J72">
        <v>108</v>
      </c>
      <c r="K72">
        <v>-1</v>
      </c>
      <c r="L72">
        <v>-1</v>
      </c>
      <c r="M72">
        <v>-1</v>
      </c>
      <c r="N72">
        <v>-1</v>
      </c>
      <c r="O72">
        <v>186</v>
      </c>
      <c r="P72">
        <v>-1</v>
      </c>
      <c r="Q72">
        <v>-1</v>
      </c>
      <c r="R72">
        <v>357</v>
      </c>
      <c r="S72">
        <v>259</v>
      </c>
      <c r="T72">
        <v>41</v>
      </c>
      <c r="U72">
        <v>30</v>
      </c>
      <c r="V72">
        <v>45</v>
      </c>
      <c r="W72">
        <v>184</v>
      </c>
      <c r="X72">
        <v>-1</v>
      </c>
      <c r="Y72">
        <v>-1</v>
      </c>
      <c r="Z72">
        <v>222</v>
      </c>
      <c r="AA72">
        <v>-1</v>
      </c>
      <c r="AB72">
        <v>106</v>
      </c>
      <c r="AC72">
        <v>-1</v>
      </c>
      <c r="AD72">
        <v>-1</v>
      </c>
      <c r="AE72">
        <v>-1</v>
      </c>
      <c r="AF72">
        <v>-1</v>
      </c>
      <c r="AG72">
        <v>-1</v>
      </c>
      <c r="AH72">
        <v>-1</v>
      </c>
    </row>
    <row r="73" spans="1:34" x14ac:dyDescent="0.25">
      <c r="A73">
        <v>71</v>
      </c>
      <c r="B73">
        <v>72</v>
      </c>
      <c r="C73">
        <v>83</v>
      </c>
      <c r="D73">
        <v>79</v>
      </c>
      <c r="E73">
        <v>20</v>
      </c>
      <c r="F73">
        <v>-1</v>
      </c>
      <c r="G73">
        <v>-1</v>
      </c>
      <c r="H73">
        <v>127</v>
      </c>
      <c r="I73">
        <v>88</v>
      </c>
      <c r="J73">
        <v>110</v>
      </c>
      <c r="K73">
        <v>-1</v>
      </c>
      <c r="L73">
        <v>-1</v>
      </c>
      <c r="M73">
        <v>-1</v>
      </c>
      <c r="N73">
        <v>-1</v>
      </c>
      <c r="O73">
        <v>224</v>
      </c>
      <c r="P73">
        <v>-1</v>
      </c>
      <c r="Q73">
        <v>-1</v>
      </c>
      <c r="R73">
        <v>357</v>
      </c>
      <c r="S73">
        <v>259</v>
      </c>
      <c r="T73">
        <v>50</v>
      </c>
      <c r="U73">
        <v>30</v>
      </c>
      <c r="V73">
        <v>46</v>
      </c>
      <c r="W73">
        <v>184</v>
      </c>
      <c r="X73">
        <v>-1</v>
      </c>
      <c r="Y73">
        <v>-1</v>
      </c>
      <c r="Z73">
        <v>233</v>
      </c>
      <c r="AA73">
        <v>-1</v>
      </c>
      <c r="AB73">
        <v>133</v>
      </c>
      <c r="AC73">
        <v>-1</v>
      </c>
      <c r="AD73">
        <v>-1</v>
      </c>
      <c r="AE73">
        <v>-1</v>
      </c>
      <c r="AF73">
        <v>-1</v>
      </c>
      <c r="AG73">
        <v>-1</v>
      </c>
      <c r="AH73">
        <v>-1</v>
      </c>
    </row>
    <row r="74" spans="1:34" x14ac:dyDescent="0.25">
      <c r="A74">
        <v>72</v>
      </c>
      <c r="B74">
        <v>72</v>
      </c>
      <c r="C74">
        <v>83</v>
      </c>
      <c r="D74">
        <v>84</v>
      </c>
      <c r="E74">
        <v>17</v>
      </c>
      <c r="F74">
        <v>-1</v>
      </c>
      <c r="G74">
        <v>-1</v>
      </c>
      <c r="H74">
        <v>130</v>
      </c>
      <c r="I74">
        <v>101</v>
      </c>
      <c r="J74">
        <v>111</v>
      </c>
      <c r="K74">
        <v>-1</v>
      </c>
      <c r="L74">
        <v>-1</v>
      </c>
      <c r="M74">
        <v>-1</v>
      </c>
      <c r="N74">
        <v>-1</v>
      </c>
      <c r="O74">
        <v>224</v>
      </c>
      <c r="P74">
        <v>-1</v>
      </c>
      <c r="Q74">
        <v>-1</v>
      </c>
      <c r="R74">
        <v>341</v>
      </c>
      <c r="S74">
        <v>316</v>
      </c>
      <c r="T74">
        <v>61</v>
      </c>
      <c r="U74">
        <v>32</v>
      </c>
      <c r="V74">
        <v>47</v>
      </c>
      <c r="W74">
        <v>-1</v>
      </c>
      <c r="X74">
        <v>-1</v>
      </c>
      <c r="Y74">
        <v>-1</v>
      </c>
      <c r="Z74">
        <v>233</v>
      </c>
      <c r="AA74">
        <v>-1</v>
      </c>
      <c r="AB74">
        <v>-1</v>
      </c>
      <c r="AC74">
        <v>-1</v>
      </c>
      <c r="AD74">
        <v>-1</v>
      </c>
      <c r="AE74">
        <v>-1</v>
      </c>
      <c r="AF74">
        <v>-1</v>
      </c>
      <c r="AG74">
        <v>-1</v>
      </c>
      <c r="AH74">
        <v>-1</v>
      </c>
    </row>
    <row r="75" spans="1:34" x14ac:dyDescent="0.25">
      <c r="A75">
        <v>73</v>
      </c>
      <c r="B75">
        <v>69</v>
      </c>
      <c r="C75">
        <v>85</v>
      </c>
      <c r="D75">
        <v>86</v>
      </c>
      <c r="E75">
        <v>-1</v>
      </c>
      <c r="F75">
        <v>-1</v>
      </c>
      <c r="G75">
        <v>-1</v>
      </c>
      <c r="H75">
        <v>132</v>
      </c>
      <c r="I75">
        <v>102</v>
      </c>
      <c r="J75">
        <v>112</v>
      </c>
      <c r="K75">
        <v>-1</v>
      </c>
      <c r="L75">
        <v>-1</v>
      </c>
      <c r="M75">
        <v>-1</v>
      </c>
      <c r="N75">
        <v>-1</v>
      </c>
      <c r="O75">
        <v>224</v>
      </c>
      <c r="P75">
        <v>-1</v>
      </c>
      <c r="Q75">
        <v>-1</v>
      </c>
      <c r="R75">
        <v>309</v>
      </c>
      <c r="S75">
        <v>316</v>
      </c>
      <c r="T75">
        <v>66</v>
      </c>
      <c r="U75">
        <v>77</v>
      </c>
      <c r="V75">
        <v>47</v>
      </c>
      <c r="W75">
        <v>-1</v>
      </c>
      <c r="X75">
        <v>-1</v>
      </c>
      <c r="Y75">
        <v>-1</v>
      </c>
      <c r="Z75">
        <v>214</v>
      </c>
      <c r="AA75">
        <v>-1</v>
      </c>
      <c r="AB75">
        <v>-1</v>
      </c>
      <c r="AC75">
        <v>-1</v>
      </c>
      <c r="AD75">
        <v>-1</v>
      </c>
      <c r="AE75">
        <v>-1</v>
      </c>
      <c r="AF75">
        <v>-1</v>
      </c>
      <c r="AG75">
        <v>-1</v>
      </c>
      <c r="AH75">
        <v>-1</v>
      </c>
    </row>
    <row r="76" spans="1:34" x14ac:dyDescent="0.25">
      <c r="A76">
        <v>74</v>
      </c>
      <c r="B76">
        <v>94</v>
      </c>
      <c r="C76">
        <v>89</v>
      </c>
      <c r="D76">
        <v>90</v>
      </c>
      <c r="E76">
        <v>-1</v>
      </c>
      <c r="F76">
        <v>-1</v>
      </c>
      <c r="G76">
        <v>-1</v>
      </c>
      <c r="H76">
        <v>133</v>
      </c>
      <c r="I76">
        <v>101</v>
      </c>
      <c r="J76">
        <v>110</v>
      </c>
      <c r="K76">
        <v>-1</v>
      </c>
      <c r="L76">
        <v>-1</v>
      </c>
      <c r="M76">
        <v>-1</v>
      </c>
      <c r="N76">
        <v>-1</v>
      </c>
      <c r="O76">
        <v>224</v>
      </c>
      <c r="P76">
        <v>-1</v>
      </c>
      <c r="Q76">
        <v>-1</v>
      </c>
      <c r="R76">
        <v>309</v>
      </c>
      <c r="S76">
        <v>-1</v>
      </c>
      <c r="T76">
        <v>57</v>
      </c>
      <c r="U76">
        <v>102</v>
      </c>
      <c r="V76">
        <v>46</v>
      </c>
      <c r="W76">
        <v>-1</v>
      </c>
      <c r="X76">
        <v>-1</v>
      </c>
      <c r="Y76">
        <v>-1</v>
      </c>
      <c r="Z76">
        <v>214</v>
      </c>
      <c r="AA76">
        <v>-1</v>
      </c>
      <c r="AB76">
        <v>-1</v>
      </c>
      <c r="AC76">
        <v>-1</v>
      </c>
      <c r="AD76">
        <v>-1</v>
      </c>
      <c r="AE76">
        <v>-1</v>
      </c>
      <c r="AF76">
        <v>-1</v>
      </c>
      <c r="AG76">
        <v>-1</v>
      </c>
      <c r="AH76">
        <v>-1</v>
      </c>
    </row>
    <row r="77" spans="1:34" x14ac:dyDescent="0.25">
      <c r="A77">
        <v>75</v>
      </c>
      <c r="B77">
        <v>95</v>
      </c>
      <c r="C77">
        <v>90</v>
      </c>
      <c r="D77">
        <v>82</v>
      </c>
      <c r="E77">
        <v>-1</v>
      </c>
      <c r="F77">
        <v>-1</v>
      </c>
      <c r="G77">
        <v>-1</v>
      </c>
      <c r="H77">
        <v>130</v>
      </c>
      <c r="I77">
        <v>97</v>
      </c>
      <c r="J77">
        <v>104</v>
      </c>
      <c r="K77">
        <v>-1</v>
      </c>
      <c r="L77">
        <v>-1</v>
      </c>
      <c r="M77">
        <v>-1</v>
      </c>
      <c r="N77">
        <v>-1</v>
      </c>
      <c r="O77">
        <v>224</v>
      </c>
      <c r="P77">
        <v>-1</v>
      </c>
      <c r="Q77">
        <v>-1</v>
      </c>
      <c r="R77">
        <v>309</v>
      </c>
      <c r="S77">
        <v>-1</v>
      </c>
      <c r="T77">
        <v>-1</v>
      </c>
      <c r="U77">
        <v>118</v>
      </c>
      <c r="V77">
        <v>49</v>
      </c>
      <c r="W77">
        <v>-1</v>
      </c>
      <c r="X77">
        <v>-1</v>
      </c>
      <c r="Y77">
        <v>-1</v>
      </c>
      <c r="Z77">
        <v>228</v>
      </c>
      <c r="AA77">
        <v>-1</v>
      </c>
      <c r="AB77">
        <v>-1</v>
      </c>
      <c r="AC77">
        <v>-1</v>
      </c>
      <c r="AD77">
        <v>-1</v>
      </c>
      <c r="AE77">
        <v>-1</v>
      </c>
      <c r="AF77">
        <v>-1</v>
      </c>
      <c r="AG77">
        <v>-1</v>
      </c>
      <c r="AH77">
        <v>-1</v>
      </c>
    </row>
    <row r="78" spans="1:34" x14ac:dyDescent="0.25">
      <c r="A78">
        <v>76</v>
      </c>
      <c r="B78">
        <v>95</v>
      </c>
      <c r="C78">
        <v>92</v>
      </c>
      <c r="D78">
        <v>77</v>
      </c>
      <c r="E78">
        <v>-1</v>
      </c>
      <c r="F78">
        <v>-1</v>
      </c>
      <c r="G78">
        <v>-1</v>
      </c>
      <c r="H78">
        <v>117</v>
      </c>
      <c r="I78">
        <v>94</v>
      </c>
      <c r="J78">
        <v>98</v>
      </c>
      <c r="K78">
        <v>-1</v>
      </c>
      <c r="L78">
        <v>-1</v>
      </c>
      <c r="M78">
        <v>-1</v>
      </c>
      <c r="N78">
        <v>-1</v>
      </c>
      <c r="O78">
        <v>224</v>
      </c>
      <c r="P78">
        <v>-1</v>
      </c>
      <c r="Q78">
        <v>-1</v>
      </c>
      <c r="R78">
        <v>-1</v>
      </c>
      <c r="S78">
        <v>-1</v>
      </c>
      <c r="T78">
        <v>-1</v>
      </c>
      <c r="U78">
        <v>134</v>
      </c>
      <c r="V78">
        <v>-1</v>
      </c>
      <c r="W78">
        <v>-1</v>
      </c>
      <c r="X78">
        <v>-1</v>
      </c>
      <c r="Y78">
        <v>-1</v>
      </c>
      <c r="Z78">
        <v>35</v>
      </c>
      <c r="AA78">
        <v>-1</v>
      </c>
      <c r="AB78">
        <v>-1</v>
      </c>
      <c r="AC78">
        <v>-1</v>
      </c>
      <c r="AD78">
        <v>-1</v>
      </c>
      <c r="AE78">
        <v>-1</v>
      </c>
      <c r="AF78">
        <v>-1</v>
      </c>
      <c r="AG78">
        <v>-1</v>
      </c>
      <c r="AH78">
        <v>-1</v>
      </c>
    </row>
    <row r="79" spans="1:34" x14ac:dyDescent="0.25">
      <c r="A79">
        <v>77</v>
      </c>
      <c r="B79">
        <v>96</v>
      </c>
      <c r="C79">
        <v>90</v>
      </c>
      <c r="D79">
        <v>73</v>
      </c>
      <c r="E79">
        <v>-1</v>
      </c>
      <c r="F79">
        <v>-1</v>
      </c>
      <c r="G79">
        <v>-1</v>
      </c>
      <c r="H79">
        <v>117</v>
      </c>
      <c r="I79">
        <v>93</v>
      </c>
      <c r="J79">
        <v>94</v>
      </c>
      <c r="K79">
        <v>-1</v>
      </c>
      <c r="L79">
        <v>-1</v>
      </c>
      <c r="M79">
        <v>-1</v>
      </c>
      <c r="N79">
        <v>-1</v>
      </c>
      <c r="O79">
        <v>224</v>
      </c>
      <c r="P79">
        <v>-1</v>
      </c>
      <c r="Q79">
        <v>-1</v>
      </c>
      <c r="R79">
        <v>-1</v>
      </c>
      <c r="S79">
        <v>-1</v>
      </c>
      <c r="T79">
        <v>-1</v>
      </c>
      <c r="U79">
        <v>134</v>
      </c>
      <c r="V79">
        <v>-1</v>
      </c>
      <c r="W79">
        <v>-1</v>
      </c>
      <c r="X79">
        <v>-1</v>
      </c>
      <c r="Y79">
        <v>-1</v>
      </c>
      <c r="Z79">
        <v>-1</v>
      </c>
      <c r="AA79">
        <v>-1</v>
      </c>
      <c r="AB79">
        <v>-1</v>
      </c>
      <c r="AC79">
        <v>-1</v>
      </c>
      <c r="AD79">
        <v>-1</v>
      </c>
      <c r="AE79">
        <v>-1</v>
      </c>
      <c r="AF79">
        <v>-1</v>
      </c>
      <c r="AG79">
        <v>-1</v>
      </c>
      <c r="AH79">
        <v>-1</v>
      </c>
    </row>
    <row r="80" spans="1:34" x14ac:dyDescent="0.25">
      <c r="A80">
        <v>78</v>
      </c>
      <c r="B80">
        <v>96</v>
      </c>
      <c r="C80">
        <v>93</v>
      </c>
      <c r="D80">
        <v>76</v>
      </c>
      <c r="E80">
        <v>-1</v>
      </c>
      <c r="F80">
        <v>-1</v>
      </c>
      <c r="G80">
        <v>-1</v>
      </c>
      <c r="H80">
        <v>103</v>
      </c>
      <c r="I80">
        <v>87</v>
      </c>
      <c r="J80">
        <v>87</v>
      </c>
      <c r="K80">
        <v>-1</v>
      </c>
      <c r="L80">
        <v>-1</v>
      </c>
      <c r="M80">
        <v>-1</v>
      </c>
      <c r="N80">
        <v>-1</v>
      </c>
      <c r="O80">
        <v>224</v>
      </c>
      <c r="P80">
        <v>-1</v>
      </c>
      <c r="Q80">
        <v>-1</v>
      </c>
      <c r="R80">
        <v>-1</v>
      </c>
      <c r="S80">
        <v>-1</v>
      </c>
      <c r="T80">
        <v>-1</v>
      </c>
      <c r="U80">
        <v>138</v>
      </c>
      <c r="V80">
        <v>-1</v>
      </c>
      <c r="W80">
        <v>-1</v>
      </c>
      <c r="X80">
        <v>-1</v>
      </c>
      <c r="Y80">
        <v>-1</v>
      </c>
      <c r="Z80">
        <v>-1</v>
      </c>
      <c r="AA80">
        <v>-1</v>
      </c>
      <c r="AB80">
        <v>-1</v>
      </c>
      <c r="AC80">
        <v>-1</v>
      </c>
      <c r="AD80">
        <v>-1</v>
      </c>
      <c r="AE80">
        <v>-1</v>
      </c>
      <c r="AF80">
        <v>-1</v>
      </c>
      <c r="AG80">
        <v>-1</v>
      </c>
      <c r="AH80">
        <v>-1</v>
      </c>
    </row>
    <row r="81" spans="1:34" x14ac:dyDescent="0.25">
      <c r="A81">
        <v>79</v>
      </c>
      <c r="B81">
        <v>96</v>
      </c>
      <c r="C81">
        <v>93</v>
      </c>
      <c r="D81">
        <v>102</v>
      </c>
      <c r="E81">
        <v>-1</v>
      </c>
      <c r="F81">
        <v>-1</v>
      </c>
      <c r="G81">
        <v>-1</v>
      </c>
      <c r="H81">
        <v>98</v>
      </c>
      <c r="I81">
        <v>81</v>
      </c>
      <c r="J81">
        <v>84</v>
      </c>
      <c r="K81">
        <v>-1</v>
      </c>
      <c r="L81">
        <v>-1</v>
      </c>
      <c r="M81">
        <v>-1</v>
      </c>
      <c r="N81">
        <v>-1</v>
      </c>
      <c r="O81">
        <v>224</v>
      </c>
      <c r="P81">
        <v>-1</v>
      </c>
      <c r="Q81">
        <v>-1</v>
      </c>
      <c r="R81">
        <v>-1</v>
      </c>
      <c r="S81">
        <v>-1</v>
      </c>
      <c r="T81">
        <v>-1</v>
      </c>
      <c r="U81">
        <v>-1</v>
      </c>
      <c r="V81">
        <v>-1</v>
      </c>
      <c r="W81">
        <v>-1</v>
      </c>
      <c r="X81">
        <v>-1</v>
      </c>
      <c r="Y81">
        <v>-1</v>
      </c>
      <c r="Z81">
        <v>-1</v>
      </c>
      <c r="AA81">
        <v>-1</v>
      </c>
      <c r="AB81">
        <v>-1</v>
      </c>
      <c r="AC81">
        <v>-1</v>
      </c>
      <c r="AD81">
        <v>-1</v>
      </c>
      <c r="AE81">
        <v>-1</v>
      </c>
      <c r="AF81">
        <v>-1</v>
      </c>
      <c r="AG81">
        <v>-1</v>
      </c>
      <c r="AH81">
        <v>-1</v>
      </c>
    </row>
    <row r="82" spans="1:34" x14ac:dyDescent="0.25">
      <c r="A82">
        <v>80</v>
      </c>
      <c r="B82">
        <v>92</v>
      </c>
      <c r="C82">
        <v>93</v>
      </c>
      <c r="D82">
        <v>117</v>
      </c>
      <c r="E82">
        <v>-1</v>
      </c>
      <c r="F82">
        <v>-1</v>
      </c>
      <c r="G82">
        <v>-1</v>
      </c>
      <c r="H82">
        <v>94</v>
      </c>
      <c r="I82">
        <v>76</v>
      </c>
      <c r="J82">
        <v>81</v>
      </c>
      <c r="K82">
        <v>-1</v>
      </c>
      <c r="L82">
        <v>-1</v>
      </c>
      <c r="M82">
        <v>-1</v>
      </c>
      <c r="N82">
        <v>-1</v>
      </c>
      <c r="O82">
        <v>224</v>
      </c>
      <c r="P82">
        <v>-1</v>
      </c>
      <c r="Q82">
        <v>-1</v>
      </c>
      <c r="R82">
        <v>-1</v>
      </c>
      <c r="S82">
        <v>-1</v>
      </c>
      <c r="T82">
        <v>-1</v>
      </c>
      <c r="U82">
        <v>-1</v>
      </c>
      <c r="V82">
        <v>-1</v>
      </c>
      <c r="W82">
        <v>-1</v>
      </c>
      <c r="X82">
        <v>-1</v>
      </c>
      <c r="Y82">
        <v>-1</v>
      </c>
      <c r="Z82">
        <v>-1</v>
      </c>
      <c r="AA82">
        <v>-1</v>
      </c>
      <c r="AB82">
        <v>-1</v>
      </c>
      <c r="AC82">
        <v>-1</v>
      </c>
      <c r="AD82">
        <v>-1</v>
      </c>
      <c r="AE82">
        <v>-1</v>
      </c>
      <c r="AF82">
        <v>-1</v>
      </c>
      <c r="AG82">
        <v>-1</v>
      </c>
      <c r="AH82">
        <v>-1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1AEED-5C2D-41AC-A382-6209DF0B3EBA}">
  <dimension ref="A1:E76"/>
  <sheetViews>
    <sheetView topLeftCell="A43" workbookViewId="0">
      <selection activeCell="D1" sqref="D1"/>
    </sheetView>
  </sheetViews>
  <sheetFormatPr defaultRowHeight="15" x14ac:dyDescent="0.25"/>
  <sheetData>
    <row r="1" spans="1:5" x14ac:dyDescent="0.25">
      <c r="A1" s="1" t="s">
        <v>0</v>
      </c>
      <c r="B1" s="1" t="s">
        <v>1</v>
      </c>
      <c r="C1" s="1" t="s">
        <v>65</v>
      </c>
      <c r="D1" s="1" t="s">
        <v>73</v>
      </c>
      <c r="E1" s="1" t="s">
        <v>66</v>
      </c>
    </row>
    <row r="2" spans="1:5" x14ac:dyDescent="0.25">
      <c r="A2">
        <v>2</v>
      </c>
      <c r="B2" t="s">
        <v>3</v>
      </c>
      <c r="C2">
        <v>0</v>
      </c>
      <c r="D2">
        <v>20</v>
      </c>
      <c r="E2" s="2">
        <f>20-D2</f>
        <v>0</v>
      </c>
    </row>
    <row r="3" spans="1:5" x14ac:dyDescent="0.25">
      <c r="A3">
        <v>2</v>
      </c>
      <c r="B3" t="s">
        <v>3</v>
      </c>
      <c r="C3">
        <f>10/60</f>
        <v>0.16666666666666666</v>
      </c>
      <c r="D3">
        <v>18.240000000000002</v>
      </c>
      <c r="E3" s="2">
        <f t="shared" ref="E3:E66" si="0">20-D3</f>
        <v>1.759999999999998</v>
      </c>
    </row>
    <row r="4" spans="1:5" x14ac:dyDescent="0.25">
      <c r="A4">
        <v>2</v>
      </c>
      <c r="B4" t="s">
        <v>3</v>
      </c>
      <c r="C4">
        <v>1</v>
      </c>
      <c r="D4">
        <v>18.494999999999997</v>
      </c>
      <c r="E4" s="2">
        <f t="shared" si="0"/>
        <v>1.5050000000000026</v>
      </c>
    </row>
    <row r="5" spans="1:5" x14ac:dyDescent="0.25">
      <c r="A5">
        <v>2</v>
      </c>
      <c r="B5" t="s">
        <v>3</v>
      </c>
      <c r="C5">
        <v>2</v>
      </c>
      <c r="D5">
        <v>18.199999999999996</v>
      </c>
      <c r="E5" s="2">
        <f t="shared" si="0"/>
        <v>1.8000000000000043</v>
      </c>
    </row>
    <row r="6" spans="1:5" x14ac:dyDescent="0.25">
      <c r="A6">
        <v>2</v>
      </c>
      <c r="B6" t="s">
        <v>3</v>
      </c>
      <c r="C6">
        <v>3</v>
      </c>
      <c r="D6">
        <v>18.305</v>
      </c>
      <c r="E6" s="2">
        <f t="shared" si="0"/>
        <v>1.6950000000000003</v>
      </c>
    </row>
    <row r="7" spans="1:5" x14ac:dyDescent="0.25">
      <c r="A7">
        <v>2</v>
      </c>
      <c r="B7" t="s">
        <v>4</v>
      </c>
      <c r="C7">
        <v>0</v>
      </c>
      <c r="D7">
        <v>20</v>
      </c>
      <c r="E7" s="2">
        <f t="shared" si="0"/>
        <v>0</v>
      </c>
    </row>
    <row r="8" spans="1:5" x14ac:dyDescent="0.25">
      <c r="A8">
        <v>2</v>
      </c>
      <c r="B8" t="s">
        <v>4</v>
      </c>
      <c r="C8">
        <f>10/60</f>
        <v>0.16666666666666666</v>
      </c>
      <c r="D8">
        <v>12.015000000000001</v>
      </c>
      <c r="E8" s="2">
        <f t="shared" si="0"/>
        <v>7.9849999999999994</v>
      </c>
    </row>
    <row r="9" spans="1:5" x14ac:dyDescent="0.25">
      <c r="A9">
        <v>2</v>
      </c>
      <c r="B9" t="s">
        <v>4</v>
      </c>
      <c r="C9">
        <v>1</v>
      </c>
      <c r="D9">
        <v>12.02</v>
      </c>
      <c r="E9" s="2">
        <f t="shared" si="0"/>
        <v>7.98</v>
      </c>
    </row>
    <row r="10" spans="1:5" x14ac:dyDescent="0.25">
      <c r="A10">
        <v>2</v>
      </c>
      <c r="B10" t="s">
        <v>4</v>
      </c>
      <c r="C10">
        <v>2</v>
      </c>
      <c r="D10">
        <v>11.590000000000003</v>
      </c>
      <c r="E10" s="2">
        <f t="shared" si="0"/>
        <v>8.4099999999999966</v>
      </c>
    </row>
    <row r="11" spans="1:5" x14ac:dyDescent="0.25">
      <c r="A11">
        <v>2</v>
      </c>
      <c r="B11" t="s">
        <v>4</v>
      </c>
      <c r="C11">
        <v>3</v>
      </c>
      <c r="D11">
        <v>11.624999999999998</v>
      </c>
      <c r="E11" s="2">
        <f t="shared" si="0"/>
        <v>8.3750000000000018</v>
      </c>
    </row>
    <row r="12" spans="1:5" x14ac:dyDescent="0.25">
      <c r="A12">
        <v>2</v>
      </c>
      <c r="B12" t="s">
        <v>5</v>
      </c>
      <c r="C12">
        <v>0</v>
      </c>
      <c r="D12">
        <v>20</v>
      </c>
      <c r="E12" s="2">
        <f t="shared" si="0"/>
        <v>0</v>
      </c>
    </row>
    <row r="13" spans="1:5" x14ac:dyDescent="0.25">
      <c r="A13">
        <v>2</v>
      </c>
      <c r="B13" t="s">
        <v>5</v>
      </c>
      <c r="C13">
        <f>10/60</f>
        <v>0.16666666666666666</v>
      </c>
      <c r="D13">
        <v>15.744999999999996</v>
      </c>
      <c r="E13" s="2">
        <f t="shared" si="0"/>
        <v>4.2550000000000043</v>
      </c>
    </row>
    <row r="14" spans="1:5" x14ac:dyDescent="0.25">
      <c r="A14">
        <v>2</v>
      </c>
      <c r="B14" t="s">
        <v>5</v>
      </c>
      <c r="C14">
        <v>1</v>
      </c>
      <c r="D14">
        <v>13.629999999999999</v>
      </c>
      <c r="E14" s="2">
        <f t="shared" si="0"/>
        <v>6.370000000000001</v>
      </c>
    </row>
    <row r="15" spans="1:5" x14ac:dyDescent="0.25">
      <c r="A15">
        <v>2</v>
      </c>
      <c r="B15" t="s">
        <v>5</v>
      </c>
      <c r="C15">
        <v>2</v>
      </c>
      <c r="D15">
        <v>13.915000000000001</v>
      </c>
      <c r="E15" s="2">
        <f t="shared" si="0"/>
        <v>6.0849999999999991</v>
      </c>
    </row>
    <row r="16" spans="1:5" x14ac:dyDescent="0.25">
      <c r="A16">
        <v>2</v>
      </c>
      <c r="B16" t="s">
        <v>5</v>
      </c>
      <c r="C16">
        <v>3</v>
      </c>
      <c r="D16">
        <v>13.654999999999996</v>
      </c>
      <c r="E16" s="2">
        <f t="shared" si="0"/>
        <v>6.3450000000000042</v>
      </c>
    </row>
    <row r="17" spans="1:5" x14ac:dyDescent="0.25">
      <c r="A17">
        <v>6</v>
      </c>
      <c r="B17" t="s">
        <v>3</v>
      </c>
      <c r="C17">
        <v>0</v>
      </c>
      <c r="D17">
        <v>20</v>
      </c>
      <c r="E17" s="2">
        <f t="shared" si="0"/>
        <v>0</v>
      </c>
    </row>
    <row r="18" spans="1:5" x14ac:dyDescent="0.25">
      <c r="A18">
        <v>6</v>
      </c>
      <c r="B18" t="s">
        <v>3</v>
      </c>
      <c r="C18">
        <f>10/60</f>
        <v>0.16666666666666666</v>
      </c>
      <c r="D18">
        <v>14.785000000000002</v>
      </c>
      <c r="E18" s="2">
        <f t="shared" si="0"/>
        <v>5.2149999999999981</v>
      </c>
    </row>
    <row r="19" spans="1:5" x14ac:dyDescent="0.25">
      <c r="A19">
        <v>6</v>
      </c>
      <c r="B19" t="s">
        <v>3</v>
      </c>
      <c r="C19">
        <v>1</v>
      </c>
      <c r="D19">
        <v>13.85</v>
      </c>
      <c r="E19" s="2">
        <f t="shared" si="0"/>
        <v>6.15</v>
      </c>
    </row>
    <row r="20" spans="1:5" x14ac:dyDescent="0.25">
      <c r="A20">
        <v>6</v>
      </c>
      <c r="B20" t="s">
        <v>3</v>
      </c>
      <c r="C20">
        <v>2</v>
      </c>
      <c r="D20">
        <v>13.665000000000001</v>
      </c>
      <c r="E20" s="2">
        <f t="shared" si="0"/>
        <v>6.3349999999999991</v>
      </c>
    </row>
    <row r="21" spans="1:5" x14ac:dyDescent="0.25">
      <c r="A21">
        <v>6</v>
      </c>
      <c r="B21" t="s">
        <v>3</v>
      </c>
      <c r="C21">
        <v>3</v>
      </c>
      <c r="D21">
        <v>13.295000000000002</v>
      </c>
      <c r="E21" s="2">
        <f t="shared" si="0"/>
        <v>6.7049999999999983</v>
      </c>
    </row>
    <row r="22" spans="1:5" x14ac:dyDescent="0.25">
      <c r="A22">
        <v>6</v>
      </c>
      <c r="B22" t="s">
        <v>4</v>
      </c>
      <c r="C22">
        <v>0</v>
      </c>
      <c r="D22">
        <v>20</v>
      </c>
      <c r="E22" s="2">
        <f t="shared" si="0"/>
        <v>0</v>
      </c>
    </row>
    <row r="23" spans="1:5" x14ac:dyDescent="0.25">
      <c r="A23">
        <v>6</v>
      </c>
      <c r="B23" t="s">
        <v>4</v>
      </c>
      <c r="C23">
        <f>10/60</f>
        <v>0.16666666666666666</v>
      </c>
      <c r="D23">
        <v>13.814999999999998</v>
      </c>
      <c r="E23" s="2">
        <f t="shared" si="0"/>
        <v>6.1850000000000023</v>
      </c>
    </row>
    <row r="24" spans="1:5" x14ac:dyDescent="0.25">
      <c r="A24">
        <v>6</v>
      </c>
      <c r="B24" t="s">
        <v>4</v>
      </c>
      <c r="C24">
        <v>1</v>
      </c>
      <c r="D24">
        <v>12.384999999999998</v>
      </c>
      <c r="E24" s="2">
        <f t="shared" si="0"/>
        <v>7.615000000000002</v>
      </c>
    </row>
    <row r="25" spans="1:5" x14ac:dyDescent="0.25">
      <c r="A25">
        <v>6</v>
      </c>
      <c r="B25" t="s">
        <v>4</v>
      </c>
      <c r="C25">
        <v>2</v>
      </c>
      <c r="D25">
        <v>12.609999999999996</v>
      </c>
      <c r="E25" s="2">
        <f t="shared" si="0"/>
        <v>7.3900000000000041</v>
      </c>
    </row>
    <row r="26" spans="1:5" x14ac:dyDescent="0.25">
      <c r="A26">
        <v>6</v>
      </c>
      <c r="B26" t="s">
        <v>4</v>
      </c>
      <c r="C26">
        <v>3</v>
      </c>
      <c r="D26">
        <v>11.75</v>
      </c>
      <c r="E26" s="2">
        <f t="shared" si="0"/>
        <v>8.25</v>
      </c>
    </row>
    <row r="27" spans="1:5" x14ac:dyDescent="0.25">
      <c r="A27">
        <v>6</v>
      </c>
      <c r="B27" t="s">
        <v>5</v>
      </c>
      <c r="C27">
        <v>0</v>
      </c>
      <c r="D27">
        <v>20</v>
      </c>
      <c r="E27" s="2">
        <f t="shared" si="0"/>
        <v>0</v>
      </c>
    </row>
    <row r="28" spans="1:5" x14ac:dyDescent="0.25">
      <c r="A28">
        <v>6</v>
      </c>
      <c r="B28" t="s">
        <v>5</v>
      </c>
      <c r="C28">
        <f>10/60</f>
        <v>0.16666666666666666</v>
      </c>
      <c r="D28">
        <v>15.134999999999996</v>
      </c>
      <c r="E28" s="2">
        <f t="shared" si="0"/>
        <v>4.8650000000000038</v>
      </c>
    </row>
    <row r="29" spans="1:5" x14ac:dyDescent="0.25">
      <c r="A29">
        <v>6</v>
      </c>
      <c r="B29" t="s">
        <v>5</v>
      </c>
      <c r="C29">
        <v>1</v>
      </c>
      <c r="D29">
        <v>12.709999999999999</v>
      </c>
      <c r="E29" s="2">
        <f t="shared" si="0"/>
        <v>7.2900000000000009</v>
      </c>
    </row>
    <row r="30" spans="1:5" x14ac:dyDescent="0.25">
      <c r="A30">
        <v>6</v>
      </c>
      <c r="B30" t="s">
        <v>5</v>
      </c>
      <c r="C30">
        <v>2</v>
      </c>
      <c r="D30">
        <v>12.444999999999999</v>
      </c>
      <c r="E30" s="2">
        <f t="shared" si="0"/>
        <v>7.5550000000000015</v>
      </c>
    </row>
    <row r="31" spans="1:5" x14ac:dyDescent="0.25">
      <c r="A31">
        <v>6</v>
      </c>
      <c r="B31" t="s">
        <v>5</v>
      </c>
      <c r="C31">
        <v>3</v>
      </c>
      <c r="D31">
        <v>12.62</v>
      </c>
      <c r="E31" s="2">
        <f t="shared" si="0"/>
        <v>7.3800000000000008</v>
      </c>
    </row>
    <row r="32" spans="1:5" x14ac:dyDescent="0.25">
      <c r="A32">
        <v>7</v>
      </c>
      <c r="B32" t="s">
        <v>3</v>
      </c>
      <c r="C32">
        <v>0</v>
      </c>
      <c r="D32">
        <v>20</v>
      </c>
      <c r="E32" s="2">
        <f t="shared" si="0"/>
        <v>0</v>
      </c>
    </row>
    <row r="33" spans="1:5" x14ac:dyDescent="0.25">
      <c r="A33">
        <v>7</v>
      </c>
      <c r="B33" t="s">
        <v>3</v>
      </c>
      <c r="C33">
        <f>10/60</f>
        <v>0.16666666666666666</v>
      </c>
      <c r="D33">
        <v>17.225000000000005</v>
      </c>
      <c r="E33" s="2">
        <f t="shared" si="0"/>
        <v>2.774999999999995</v>
      </c>
    </row>
    <row r="34" spans="1:5" x14ac:dyDescent="0.25">
      <c r="A34">
        <v>7</v>
      </c>
      <c r="B34" t="s">
        <v>3</v>
      </c>
      <c r="C34">
        <v>1</v>
      </c>
      <c r="D34">
        <v>16.805</v>
      </c>
      <c r="E34" s="2">
        <f t="shared" si="0"/>
        <v>3.1950000000000003</v>
      </c>
    </row>
    <row r="35" spans="1:5" x14ac:dyDescent="0.25">
      <c r="A35">
        <v>7</v>
      </c>
      <c r="B35" t="s">
        <v>3</v>
      </c>
      <c r="C35">
        <v>2</v>
      </c>
      <c r="D35">
        <v>15.25</v>
      </c>
      <c r="E35" s="2">
        <f t="shared" si="0"/>
        <v>4.75</v>
      </c>
    </row>
    <row r="36" spans="1:5" x14ac:dyDescent="0.25">
      <c r="A36">
        <v>7</v>
      </c>
      <c r="B36" t="s">
        <v>3</v>
      </c>
      <c r="C36">
        <v>3</v>
      </c>
      <c r="D36">
        <v>13.580000000000002</v>
      </c>
      <c r="E36" s="2">
        <f t="shared" si="0"/>
        <v>6.4199999999999982</v>
      </c>
    </row>
    <row r="37" spans="1:5" x14ac:dyDescent="0.25">
      <c r="A37">
        <v>7</v>
      </c>
      <c r="B37" t="s">
        <v>4</v>
      </c>
      <c r="C37">
        <v>0</v>
      </c>
      <c r="D37">
        <v>20</v>
      </c>
      <c r="E37" s="2">
        <f t="shared" si="0"/>
        <v>0</v>
      </c>
    </row>
    <row r="38" spans="1:5" x14ac:dyDescent="0.25">
      <c r="A38">
        <v>7</v>
      </c>
      <c r="B38" t="s">
        <v>4</v>
      </c>
      <c r="C38">
        <f>10/60</f>
        <v>0.16666666666666666</v>
      </c>
      <c r="D38">
        <v>18.589999999999996</v>
      </c>
      <c r="E38" s="2">
        <f t="shared" si="0"/>
        <v>1.4100000000000037</v>
      </c>
    </row>
    <row r="39" spans="1:5" x14ac:dyDescent="0.25">
      <c r="A39">
        <v>7</v>
      </c>
      <c r="B39" t="s">
        <v>4</v>
      </c>
      <c r="C39">
        <v>1</v>
      </c>
      <c r="D39">
        <v>18.29</v>
      </c>
      <c r="E39" s="2">
        <f t="shared" si="0"/>
        <v>1.7100000000000009</v>
      </c>
    </row>
    <row r="40" spans="1:5" x14ac:dyDescent="0.25">
      <c r="A40">
        <v>7</v>
      </c>
      <c r="B40" t="s">
        <v>4</v>
      </c>
      <c r="C40">
        <v>2</v>
      </c>
      <c r="D40">
        <v>18.350000000000001</v>
      </c>
      <c r="E40" s="2">
        <f t="shared" si="0"/>
        <v>1.6499999999999986</v>
      </c>
    </row>
    <row r="41" spans="1:5" x14ac:dyDescent="0.25">
      <c r="A41">
        <v>7</v>
      </c>
      <c r="B41" t="s">
        <v>4</v>
      </c>
      <c r="C41">
        <v>3</v>
      </c>
      <c r="D41">
        <v>18.204999999999998</v>
      </c>
      <c r="E41" s="2">
        <f t="shared" si="0"/>
        <v>1.7950000000000017</v>
      </c>
    </row>
    <row r="42" spans="1:5" x14ac:dyDescent="0.25">
      <c r="A42">
        <v>7</v>
      </c>
      <c r="B42" t="s">
        <v>5</v>
      </c>
      <c r="C42">
        <v>0</v>
      </c>
      <c r="D42">
        <v>20</v>
      </c>
      <c r="E42" s="2">
        <f t="shared" si="0"/>
        <v>0</v>
      </c>
    </row>
    <row r="43" spans="1:5" x14ac:dyDescent="0.25">
      <c r="A43">
        <v>7</v>
      </c>
      <c r="B43" t="s">
        <v>5</v>
      </c>
      <c r="C43">
        <f>10/60</f>
        <v>0.16666666666666666</v>
      </c>
      <c r="D43">
        <v>17.190000000000001</v>
      </c>
      <c r="E43" s="2">
        <f t="shared" si="0"/>
        <v>2.8099999999999987</v>
      </c>
    </row>
    <row r="44" spans="1:5" x14ac:dyDescent="0.25">
      <c r="A44">
        <v>7</v>
      </c>
      <c r="B44" t="s">
        <v>5</v>
      </c>
      <c r="C44">
        <v>1</v>
      </c>
      <c r="D44">
        <v>17.115000000000002</v>
      </c>
      <c r="E44" s="2">
        <f t="shared" si="0"/>
        <v>2.884999999999998</v>
      </c>
    </row>
    <row r="45" spans="1:5" x14ac:dyDescent="0.25">
      <c r="A45">
        <v>7</v>
      </c>
      <c r="B45" t="s">
        <v>5</v>
      </c>
      <c r="C45">
        <v>2</v>
      </c>
      <c r="D45">
        <v>16.675000000000001</v>
      </c>
      <c r="E45" s="2">
        <f t="shared" si="0"/>
        <v>3.3249999999999993</v>
      </c>
    </row>
    <row r="46" spans="1:5" x14ac:dyDescent="0.25">
      <c r="A46">
        <v>7</v>
      </c>
      <c r="B46" t="s">
        <v>5</v>
      </c>
      <c r="C46">
        <v>3</v>
      </c>
      <c r="D46">
        <v>16.560000000000002</v>
      </c>
      <c r="E46" s="2">
        <f t="shared" si="0"/>
        <v>3.4399999999999977</v>
      </c>
    </row>
    <row r="47" spans="1:5" x14ac:dyDescent="0.25">
      <c r="A47">
        <v>8</v>
      </c>
      <c r="B47" t="s">
        <v>3</v>
      </c>
      <c r="C47">
        <v>0</v>
      </c>
      <c r="D47">
        <v>20</v>
      </c>
      <c r="E47" s="2">
        <f t="shared" si="0"/>
        <v>0</v>
      </c>
    </row>
    <row r="48" spans="1:5" x14ac:dyDescent="0.25">
      <c r="A48">
        <v>8</v>
      </c>
      <c r="B48" t="s">
        <v>3</v>
      </c>
      <c r="C48">
        <f>10/60</f>
        <v>0.16666666666666666</v>
      </c>
      <c r="D48">
        <v>17.969999999999995</v>
      </c>
      <c r="E48" s="2">
        <f t="shared" si="0"/>
        <v>2.0300000000000047</v>
      </c>
    </row>
    <row r="49" spans="1:5" x14ac:dyDescent="0.25">
      <c r="A49">
        <v>8</v>
      </c>
      <c r="B49" t="s">
        <v>3</v>
      </c>
      <c r="C49">
        <v>1</v>
      </c>
      <c r="D49">
        <v>16.249999999999996</v>
      </c>
      <c r="E49" s="2">
        <f t="shared" si="0"/>
        <v>3.7500000000000036</v>
      </c>
    </row>
    <row r="50" spans="1:5" x14ac:dyDescent="0.25">
      <c r="A50">
        <v>8</v>
      </c>
      <c r="B50" t="s">
        <v>3</v>
      </c>
      <c r="C50">
        <v>2</v>
      </c>
      <c r="D50">
        <v>16.119999999999997</v>
      </c>
      <c r="E50" s="2">
        <f t="shared" si="0"/>
        <v>3.8800000000000026</v>
      </c>
    </row>
    <row r="51" spans="1:5" x14ac:dyDescent="0.25">
      <c r="A51">
        <v>8</v>
      </c>
      <c r="B51" t="s">
        <v>3</v>
      </c>
      <c r="C51">
        <v>3</v>
      </c>
      <c r="D51">
        <v>16</v>
      </c>
      <c r="E51" s="2">
        <f t="shared" si="0"/>
        <v>4</v>
      </c>
    </row>
    <row r="52" spans="1:5" x14ac:dyDescent="0.25">
      <c r="A52">
        <v>8</v>
      </c>
      <c r="B52" t="s">
        <v>4</v>
      </c>
      <c r="C52">
        <v>0</v>
      </c>
      <c r="D52">
        <v>20</v>
      </c>
      <c r="E52" s="2">
        <f t="shared" si="0"/>
        <v>0</v>
      </c>
    </row>
    <row r="53" spans="1:5" x14ac:dyDescent="0.25">
      <c r="A53">
        <v>8</v>
      </c>
      <c r="B53" t="s">
        <v>4</v>
      </c>
      <c r="C53">
        <f>10/60</f>
        <v>0.16666666666666666</v>
      </c>
      <c r="D53">
        <v>18.315000000000001</v>
      </c>
      <c r="E53" s="2">
        <f t="shared" si="0"/>
        <v>1.6849999999999987</v>
      </c>
    </row>
    <row r="54" spans="1:5" x14ac:dyDescent="0.25">
      <c r="A54">
        <v>8</v>
      </c>
      <c r="B54" t="s">
        <v>4</v>
      </c>
      <c r="C54">
        <v>1</v>
      </c>
      <c r="D54">
        <v>17.91</v>
      </c>
      <c r="E54" s="2">
        <f t="shared" si="0"/>
        <v>2.09</v>
      </c>
    </row>
    <row r="55" spans="1:5" x14ac:dyDescent="0.25">
      <c r="A55">
        <v>8</v>
      </c>
      <c r="B55" t="s">
        <v>4</v>
      </c>
      <c r="C55">
        <v>2</v>
      </c>
      <c r="D55">
        <v>17.71</v>
      </c>
      <c r="E55" s="2">
        <f t="shared" si="0"/>
        <v>2.2899999999999991</v>
      </c>
    </row>
    <row r="56" spans="1:5" x14ac:dyDescent="0.25">
      <c r="A56">
        <v>8</v>
      </c>
      <c r="B56" t="s">
        <v>4</v>
      </c>
      <c r="C56">
        <v>3</v>
      </c>
      <c r="D56">
        <v>11.765000000000001</v>
      </c>
      <c r="E56" s="2">
        <f t="shared" si="0"/>
        <v>8.2349999999999994</v>
      </c>
    </row>
    <row r="57" spans="1:5" x14ac:dyDescent="0.25">
      <c r="A57">
        <v>8</v>
      </c>
      <c r="B57" t="s">
        <v>5</v>
      </c>
      <c r="C57">
        <v>0</v>
      </c>
      <c r="D57">
        <v>20</v>
      </c>
      <c r="E57" s="2">
        <f t="shared" si="0"/>
        <v>0</v>
      </c>
    </row>
    <row r="58" spans="1:5" x14ac:dyDescent="0.25">
      <c r="A58">
        <v>8</v>
      </c>
      <c r="B58" t="s">
        <v>5</v>
      </c>
      <c r="C58">
        <f>10/60</f>
        <v>0.16666666666666666</v>
      </c>
      <c r="D58">
        <v>18.954999999999998</v>
      </c>
      <c r="E58" s="2">
        <f t="shared" si="0"/>
        <v>1.0450000000000017</v>
      </c>
    </row>
    <row r="59" spans="1:5" x14ac:dyDescent="0.25">
      <c r="A59">
        <v>8</v>
      </c>
      <c r="B59" t="s">
        <v>5</v>
      </c>
      <c r="C59">
        <v>1</v>
      </c>
      <c r="D59">
        <v>15.000000000000004</v>
      </c>
      <c r="E59" s="2">
        <f t="shared" si="0"/>
        <v>4.9999999999999964</v>
      </c>
    </row>
    <row r="60" spans="1:5" x14ac:dyDescent="0.25">
      <c r="A60">
        <v>8</v>
      </c>
      <c r="B60" t="s">
        <v>5</v>
      </c>
      <c r="C60">
        <v>2</v>
      </c>
      <c r="D60">
        <v>14.520000000000001</v>
      </c>
      <c r="E60" s="2">
        <f t="shared" si="0"/>
        <v>5.4799999999999986</v>
      </c>
    </row>
    <row r="61" spans="1:5" x14ac:dyDescent="0.25">
      <c r="A61">
        <v>8</v>
      </c>
      <c r="B61" t="s">
        <v>5</v>
      </c>
      <c r="C61">
        <v>3</v>
      </c>
      <c r="D61">
        <v>14.404999999999998</v>
      </c>
      <c r="E61" s="2">
        <f t="shared" si="0"/>
        <v>5.5950000000000024</v>
      </c>
    </row>
    <row r="62" spans="1:5" x14ac:dyDescent="0.25">
      <c r="A62" t="s">
        <v>2</v>
      </c>
      <c r="B62" t="s">
        <v>3</v>
      </c>
      <c r="C62">
        <v>0</v>
      </c>
      <c r="D62">
        <v>20</v>
      </c>
      <c r="E62" s="2">
        <f t="shared" si="0"/>
        <v>0</v>
      </c>
    </row>
    <row r="63" spans="1:5" x14ac:dyDescent="0.25">
      <c r="A63" t="s">
        <v>2</v>
      </c>
      <c r="B63" t="s">
        <v>3</v>
      </c>
      <c r="C63">
        <f>10/60</f>
        <v>0.16666666666666666</v>
      </c>
      <c r="D63">
        <v>19.859999999999996</v>
      </c>
      <c r="E63" s="2">
        <f t="shared" si="0"/>
        <v>0.14000000000000412</v>
      </c>
    </row>
    <row r="64" spans="1:5" x14ac:dyDescent="0.25">
      <c r="A64" t="s">
        <v>2</v>
      </c>
      <c r="B64" t="s">
        <v>3</v>
      </c>
      <c r="C64">
        <v>1</v>
      </c>
      <c r="D64">
        <v>19.879999999999995</v>
      </c>
      <c r="E64" s="2">
        <f t="shared" si="0"/>
        <v>0.12000000000000455</v>
      </c>
    </row>
    <row r="65" spans="1:5" x14ac:dyDescent="0.25">
      <c r="A65" t="s">
        <v>2</v>
      </c>
      <c r="B65" t="s">
        <v>3</v>
      </c>
      <c r="C65">
        <v>2</v>
      </c>
      <c r="D65">
        <v>20.214999999999996</v>
      </c>
      <c r="E65" s="2">
        <f t="shared" si="0"/>
        <v>-0.21499999999999631</v>
      </c>
    </row>
    <row r="66" spans="1:5" x14ac:dyDescent="0.25">
      <c r="A66" t="s">
        <v>2</v>
      </c>
      <c r="B66" t="s">
        <v>3</v>
      </c>
      <c r="C66">
        <v>3</v>
      </c>
      <c r="D66">
        <v>13.854999999999993</v>
      </c>
      <c r="E66" s="2">
        <f t="shared" si="0"/>
        <v>6.1450000000000067</v>
      </c>
    </row>
    <row r="67" spans="1:5" x14ac:dyDescent="0.25">
      <c r="A67" t="s">
        <v>2</v>
      </c>
      <c r="B67" t="s">
        <v>4</v>
      </c>
      <c r="C67">
        <v>0</v>
      </c>
      <c r="D67">
        <v>20</v>
      </c>
      <c r="E67" s="2">
        <f t="shared" ref="E67:E75" si="1">20-D67</f>
        <v>0</v>
      </c>
    </row>
    <row r="68" spans="1:5" x14ac:dyDescent="0.25">
      <c r="A68" t="s">
        <v>2</v>
      </c>
      <c r="B68" t="s">
        <v>4</v>
      </c>
      <c r="C68">
        <f>10/60</f>
        <v>0.16666666666666666</v>
      </c>
      <c r="D68">
        <v>19.570000000000004</v>
      </c>
      <c r="E68" s="2">
        <f t="shared" si="1"/>
        <v>0.42999999999999616</v>
      </c>
    </row>
    <row r="69" spans="1:5" x14ac:dyDescent="0.25">
      <c r="A69" t="s">
        <v>2</v>
      </c>
      <c r="B69" t="s">
        <v>4</v>
      </c>
      <c r="C69">
        <v>1</v>
      </c>
      <c r="D69">
        <v>19.670000000000002</v>
      </c>
      <c r="E69" s="2">
        <f t="shared" si="1"/>
        <v>0.32999999999999829</v>
      </c>
    </row>
    <row r="70" spans="1:5" x14ac:dyDescent="0.25">
      <c r="A70" t="s">
        <v>2</v>
      </c>
      <c r="B70" t="s">
        <v>4</v>
      </c>
      <c r="C70">
        <v>2</v>
      </c>
      <c r="D70">
        <v>19.619999999999997</v>
      </c>
      <c r="E70" s="2">
        <f t="shared" si="1"/>
        <v>0.38000000000000256</v>
      </c>
    </row>
    <row r="71" spans="1:5" x14ac:dyDescent="0.25">
      <c r="A71" t="s">
        <v>2</v>
      </c>
      <c r="B71" t="s">
        <v>4</v>
      </c>
      <c r="C71">
        <v>3</v>
      </c>
      <c r="D71">
        <v>19.689999999999994</v>
      </c>
      <c r="E71" s="2">
        <f t="shared" si="1"/>
        <v>0.31000000000000583</v>
      </c>
    </row>
    <row r="72" spans="1:5" x14ac:dyDescent="0.25">
      <c r="A72" t="s">
        <v>2</v>
      </c>
      <c r="B72" t="s">
        <v>5</v>
      </c>
      <c r="C72">
        <v>0</v>
      </c>
      <c r="D72">
        <v>20</v>
      </c>
      <c r="E72" s="2">
        <f t="shared" si="1"/>
        <v>0</v>
      </c>
    </row>
    <row r="73" spans="1:5" x14ac:dyDescent="0.25">
      <c r="A73" t="s">
        <v>2</v>
      </c>
      <c r="B73" t="s">
        <v>5</v>
      </c>
      <c r="C73">
        <f>10/60</f>
        <v>0.16666666666666666</v>
      </c>
      <c r="D73">
        <v>19.419999999999995</v>
      </c>
      <c r="E73" s="2">
        <f t="shared" si="1"/>
        <v>0.5800000000000054</v>
      </c>
    </row>
    <row r="74" spans="1:5" x14ac:dyDescent="0.25">
      <c r="A74" t="s">
        <v>2</v>
      </c>
      <c r="B74" t="s">
        <v>5</v>
      </c>
      <c r="C74">
        <v>1</v>
      </c>
      <c r="D74">
        <v>19.335000000000001</v>
      </c>
      <c r="E74" s="2">
        <f t="shared" si="1"/>
        <v>0.66499999999999915</v>
      </c>
    </row>
    <row r="75" spans="1:5" x14ac:dyDescent="0.25">
      <c r="A75" t="s">
        <v>2</v>
      </c>
      <c r="B75" t="s">
        <v>5</v>
      </c>
      <c r="C75">
        <v>2</v>
      </c>
      <c r="D75">
        <v>19.294999999999998</v>
      </c>
      <c r="E75" s="2">
        <f t="shared" si="1"/>
        <v>0.70500000000000185</v>
      </c>
    </row>
    <row r="76" spans="1:5" x14ac:dyDescent="0.25">
      <c r="A76" t="s">
        <v>2</v>
      </c>
      <c r="B76" t="s">
        <v>5</v>
      </c>
      <c r="C76">
        <v>3</v>
      </c>
      <c r="D76">
        <v>19.309999999999999</v>
      </c>
      <c r="E76" s="2">
        <f>20-D76</f>
        <v>0.69000000000000128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Penetrologger</vt:lpstr>
      <vt:lpstr>FFF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 Stoorvogel</dc:creator>
  <cp:lastModifiedBy>Marte Stoorvogel</cp:lastModifiedBy>
  <dcterms:created xsi:type="dcterms:W3CDTF">2022-05-19T11:01:41Z</dcterms:created>
  <dcterms:modified xsi:type="dcterms:W3CDTF">2024-07-10T09:20:34Z</dcterms:modified>
</cp:coreProperties>
</file>