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<sst xmlns="http://schemas.openxmlformats.org/spreadsheetml/2006/main" count="34" uniqueCount="27">
  <si>
    <t>Watersheds (Regions)</t>
  </si>
  <si>
    <r>
      <rPr>
        <sz val="9"/>
        <color theme="1"/>
        <rFont val="Calibri"/>
        <charset val="134"/>
      </rPr>
      <t>WR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</si>
  <si>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r>
      <rPr>
        <sz val="9"/>
        <color theme="1"/>
        <rFont val="Calibri"/>
        <charset val="134"/>
      </rPr>
      <t>WC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</si>
  <si>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t>WUR (%)</t>
  </si>
  <si>
    <t>Weight</t>
  </si>
  <si>
    <t>Main</t>
  </si>
  <si>
    <t>No.</t>
  </si>
  <si>
    <t>Sub</t>
  </si>
  <si>
    <t>Total</t>
  </si>
  <si>
    <t>Surface</t>
  </si>
  <si>
    <t>Ground</t>
  </si>
  <si>
    <t>Duplication</t>
  </si>
  <si>
    <t>Extra</t>
  </si>
  <si>
    <t>A</t>
  </si>
  <si>
    <t>I</t>
  </si>
  <si>
    <t>L</t>
  </si>
  <si>
    <t>E</t>
  </si>
  <si>
    <t>T</t>
  </si>
  <si>
    <t>S</t>
  </si>
  <si>
    <t>G</t>
  </si>
  <si>
    <t>Southwest Rivers</t>
  </si>
  <si>
    <t>Red River</t>
  </si>
  <si>
    <t>Lancang River</t>
  </si>
  <si>
    <t>Nu River and Irrawaddy River</t>
  </si>
  <si>
    <t>Yarlung Zangbo River</t>
  </si>
  <si>
    <t>Tibet South Rivers</t>
  </si>
  <si>
    <t>Tibet West Rivers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</si>
</sst>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4">
    <font>
      <sz val="11"/>
      <color theme="1"/>
      <name val="宋体"/>
      <charset val="134"/>
      <scheme val="minor"/>
    </font>
    <font>
      <sz val="9"/>
      <color theme="1"/>
      <name val="Calibri"/>
      <charset val="134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theme="1"/>
      <name val="宋体"/>
      <charset val="134"/>
    </font>
    <font>
      <vertAlign val="superscript"/>
      <sz val="9"/>
      <color theme="1"/>
      <name val="宋体"/>
      <charset val="134"/>
    </font>
    <font>
      <sz val="9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3" fillId="2" borderId="10" applyNumberFormat="0" applyAlignment="0" applyProtection="0">
      <alignment vertical="center"/>
    </xf>
    <xf numFmtId="0" fontId="16" fillId="2" borderId="12" applyNumberFormat="0" applyAlignment="0" applyProtection="0">
      <alignment vertical="center"/>
    </xf>
    <xf numFmtId="0" fontId="19" fillId="19" borderId="16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tabSelected="1" workbookViewId="0">
      <selection activeCell="M16" sqref="M16"/>
    </sheetView>
  </sheetViews>
  <sheetFormatPr defaultColWidth="9" defaultRowHeight="13.5"/>
  <cols>
    <col min="1" max="1" width="6.75" style="1" customWidth="1"/>
    <col min="2" max="2" width="2.875" style="1" customWidth="1"/>
    <col min="3" max="3" width="11.625" style="1" customWidth="1"/>
    <col min="4" max="4" width="5.75" style="1" customWidth="1"/>
    <col min="5" max="5" width="5.625" style="1" customWidth="1"/>
    <col min="6" max="6" width="6.125" style="1" customWidth="1"/>
    <col min="7" max="7" width="9.25" style="1" customWidth="1"/>
    <col min="8" max="8" width="6.375" style="1" customWidth="1"/>
    <col min="9" max="9" width="6.125" style="1" customWidth="1"/>
    <col min="10" max="10" width="5.625" style="1" customWidth="1"/>
    <col min="11" max="11" width="5.125" style="1" customWidth="1"/>
    <col min="12" max="12" width="5.625" style="1" customWidth="1"/>
    <col min="13" max="13" width="5.875" style="1" customWidth="1"/>
    <col min="14" max="14" width="5.75" style="1" customWidth="1"/>
    <col min="15" max="15" width="5.375" style="1" customWidth="1"/>
    <col min="16" max="16" width="6.5" style="1" customWidth="1"/>
    <col min="17" max="17" width="6.125" style="1" customWidth="1"/>
    <col min="18" max="18" width="4.875" style="1" customWidth="1"/>
    <col min="19" max="22" width="9.625" style="1"/>
    <col min="23" max="16384" width="9" style="1"/>
  </cols>
  <sheetData>
    <row r="1" ht="18" customHeight="1" spans="1:22">
      <c r="A1" s="2" t="s">
        <v>0</v>
      </c>
      <c r="B1" s="2"/>
      <c r="C1" s="2"/>
      <c r="D1" s="2" t="s">
        <v>1</v>
      </c>
      <c r="E1" s="2"/>
      <c r="F1" s="2"/>
      <c r="G1" s="2"/>
      <c r="H1" s="2" t="s">
        <v>2</v>
      </c>
      <c r="I1" s="2"/>
      <c r="J1" s="2"/>
      <c r="K1" s="2"/>
      <c r="L1" s="2"/>
      <c r="M1" s="2"/>
      <c r="N1" s="2"/>
      <c r="O1" s="2"/>
      <c r="P1" s="2" t="s">
        <v>3</v>
      </c>
      <c r="Q1" s="2"/>
      <c r="R1" s="2"/>
      <c r="S1" s="14" t="s">
        <v>4</v>
      </c>
      <c r="T1" s="14"/>
      <c r="U1" s="14"/>
      <c r="V1" s="14"/>
    </row>
    <row r="2" ht="14.25" spans="1:22">
      <c r="A2" s="3" t="s">
        <v>5</v>
      </c>
      <c r="B2" s="3" t="s">
        <v>6</v>
      </c>
      <c r="C2" s="4" t="s">
        <v>7</v>
      </c>
      <c r="D2" s="3" t="s">
        <v>8</v>
      </c>
      <c r="E2" s="3" t="s">
        <v>9</v>
      </c>
      <c r="F2" s="3" t="s">
        <v>10</v>
      </c>
      <c r="G2" s="4" t="s">
        <v>11</v>
      </c>
      <c r="H2" s="3" t="s">
        <v>8</v>
      </c>
      <c r="I2" s="3" t="s">
        <v>9</v>
      </c>
      <c r="J2" s="3" t="s">
        <v>10</v>
      </c>
      <c r="K2" s="4" t="s">
        <v>12</v>
      </c>
      <c r="L2" s="3" t="s">
        <v>13</v>
      </c>
      <c r="M2" s="3" t="s">
        <v>14</v>
      </c>
      <c r="N2" s="3" t="s">
        <v>15</v>
      </c>
      <c r="O2" s="4" t="s">
        <v>16</v>
      </c>
      <c r="P2" s="11" t="s">
        <v>17</v>
      </c>
      <c r="Q2" s="11" t="s">
        <v>18</v>
      </c>
      <c r="R2" s="15" t="s">
        <v>19</v>
      </c>
      <c r="S2" s="11" t="s">
        <v>13</v>
      </c>
      <c r="T2" s="11" t="s">
        <v>14</v>
      </c>
      <c r="U2" s="11" t="s">
        <v>15</v>
      </c>
      <c r="V2" s="11" t="s">
        <v>16</v>
      </c>
    </row>
    <row r="3" ht="24.75" spans="1:22">
      <c r="A3" s="5" t="s">
        <v>20</v>
      </c>
      <c r="B3" s="6">
        <v>1</v>
      </c>
      <c r="C3" s="7" t="s">
        <v>21</v>
      </c>
      <c r="D3" s="6">
        <v>458.89</v>
      </c>
      <c r="E3" s="6">
        <v>458.89</v>
      </c>
      <c r="F3" s="6">
        <v>154.55</v>
      </c>
      <c r="G3" s="7">
        <v>0</v>
      </c>
      <c r="H3" s="6">
        <v>24.81</v>
      </c>
      <c r="I3" s="6">
        <v>24.19</v>
      </c>
      <c r="J3" s="6">
        <v>0.31</v>
      </c>
      <c r="K3" s="7">
        <v>0.31</v>
      </c>
      <c r="L3" s="6">
        <v>18.32</v>
      </c>
      <c r="M3" s="6">
        <v>3.1</v>
      </c>
      <c r="N3" s="6">
        <v>3.09</v>
      </c>
      <c r="O3" s="7">
        <v>0.3</v>
      </c>
      <c r="P3" s="12">
        <f t="shared" ref="P3:P12" si="0">(H3-K3)/D3*100</f>
        <v>5.33897012355902</v>
      </c>
      <c r="Q3" s="12">
        <f t="shared" ref="Q3:Q12" si="1">I3/(E3-G3)*100</f>
        <v>5.27141580770991</v>
      </c>
      <c r="R3" s="16">
        <f t="shared" ref="R3:R12" si="2">J3/F3*100</f>
        <v>0.200582335813653</v>
      </c>
      <c r="S3" s="12">
        <f t="shared" ref="S3:S12" si="3">L3/H3</f>
        <v>0.738411930673116</v>
      </c>
      <c r="T3" s="12">
        <f t="shared" ref="T3:T12" si="4">M3/H3</f>
        <v>0.124949617089883</v>
      </c>
      <c r="U3" s="12">
        <f t="shared" ref="U3:U12" si="5">N3/H3</f>
        <v>0.124546553808948</v>
      </c>
      <c r="V3" s="12">
        <f t="shared" ref="V3:V12" si="6">O3/H3</f>
        <v>0.0120918984280532</v>
      </c>
    </row>
    <row r="4" ht="15" spans="1:22">
      <c r="A4" s="5"/>
      <c r="B4" s="6">
        <v>2</v>
      </c>
      <c r="C4" s="7" t="s">
        <v>22</v>
      </c>
      <c r="D4" s="6">
        <v>754.83</v>
      </c>
      <c r="E4" s="6">
        <v>754.83</v>
      </c>
      <c r="F4" s="6">
        <v>312.07</v>
      </c>
      <c r="G4" s="7">
        <v>0</v>
      </c>
      <c r="H4" s="6">
        <v>29.56</v>
      </c>
      <c r="I4" s="6">
        <v>29.19</v>
      </c>
      <c r="J4" s="6">
        <v>0.36</v>
      </c>
      <c r="K4" s="7">
        <v>0.01</v>
      </c>
      <c r="L4" s="6">
        <v>23.67</v>
      </c>
      <c r="M4" s="6">
        <v>2.43</v>
      </c>
      <c r="N4" s="6">
        <v>3.16</v>
      </c>
      <c r="O4" s="7">
        <v>0.3</v>
      </c>
      <c r="P4" s="12">
        <f t="shared" si="0"/>
        <v>3.91478876038313</v>
      </c>
      <c r="Q4" s="12">
        <f t="shared" si="1"/>
        <v>3.86709590238862</v>
      </c>
      <c r="R4" s="16">
        <f t="shared" si="2"/>
        <v>0.115358733617458</v>
      </c>
      <c r="S4" s="12">
        <f t="shared" si="3"/>
        <v>0.800744248985115</v>
      </c>
      <c r="T4" s="12">
        <f t="shared" si="4"/>
        <v>0.0822056833558863</v>
      </c>
      <c r="U4" s="12">
        <f t="shared" si="5"/>
        <v>0.106901217861976</v>
      </c>
      <c r="V4" s="12">
        <f t="shared" si="6"/>
        <v>0.010148849797023</v>
      </c>
    </row>
    <row r="5" ht="25.5" spans="1:22">
      <c r="A5" s="5"/>
      <c r="B5" s="6">
        <v>3</v>
      </c>
      <c r="C5" s="7" t="s">
        <v>23</v>
      </c>
      <c r="D5" s="6">
        <v>1010.44</v>
      </c>
      <c r="E5" s="6">
        <v>1010.44</v>
      </c>
      <c r="F5" s="6">
        <v>321.88</v>
      </c>
      <c r="G5" s="7">
        <v>0</v>
      </c>
      <c r="H5" s="6">
        <v>24.87</v>
      </c>
      <c r="I5" s="6">
        <v>24.51</v>
      </c>
      <c r="J5" s="6">
        <v>0.3</v>
      </c>
      <c r="K5" s="7">
        <v>0.06</v>
      </c>
      <c r="L5" s="6">
        <v>20</v>
      </c>
      <c r="M5" s="6">
        <v>2.04</v>
      </c>
      <c r="N5" s="6">
        <v>2.57</v>
      </c>
      <c r="O5" s="7">
        <v>0.26</v>
      </c>
      <c r="P5" s="12">
        <f t="shared" si="0"/>
        <v>2.45536597917739</v>
      </c>
      <c r="Q5" s="12">
        <f t="shared" si="1"/>
        <v>2.42567594315348</v>
      </c>
      <c r="R5" s="16">
        <f t="shared" si="2"/>
        <v>0.0932024356903194</v>
      </c>
      <c r="S5" s="12">
        <f t="shared" si="3"/>
        <v>0.804181745074387</v>
      </c>
      <c r="T5" s="12">
        <f t="shared" si="4"/>
        <v>0.0820265379975875</v>
      </c>
      <c r="U5" s="12">
        <f t="shared" si="5"/>
        <v>0.103337354242059</v>
      </c>
      <c r="V5" s="12">
        <f t="shared" si="6"/>
        <v>0.010454362685967</v>
      </c>
    </row>
    <row r="6" ht="25.5" spans="1:22">
      <c r="A6" s="5"/>
      <c r="B6" s="6">
        <v>4</v>
      </c>
      <c r="C6" s="7" t="s">
        <v>24</v>
      </c>
      <c r="D6" s="6">
        <v>1789.67</v>
      </c>
      <c r="E6" s="6">
        <v>1789.67</v>
      </c>
      <c r="F6" s="6">
        <v>366.29</v>
      </c>
      <c r="G6" s="7">
        <v>0</v>
      </c>
      <c r="H6" s="6">
        <v>21.57</v>
      </c>
      <c r="I6" s="6">
        <v>18.46</v>
      </c>
      <c r="J6" s="6">
        <v>3.1</v>
      </c>
      <c r="K6" s="7">
        <v>0.01</v>
      </c>
      <c r="L6" s="6">
        <v>18.18</v>
      </c>
      <c r="M6" s="6">
        <v>1.29</v>
      </c>
      <c r="N6" s="6">
        <v>1.89</v>
      </c>
      <c r="O6" s="7">
        <v>0.21</v>
      </c>
      <c r="P6" s="12">
        <f t="shared" si="0"/>
        <v>1.20469136768231</v>
      </c>
      <c r="Q6" s="12">
        <f t="shared" si="1"/>
        <v>1.03147507641073</v>
      </c>
      <c r="R6" s="16">
        <f t="shared" si="2"/>
        <v>0.846323950967812</v>
      </c>
      <c r="S6" s="12">
        <f t="shared" si="3"/>
        <v>0.842837273991655</v>
      </c>
      <c r="T6" s="12">
        <f t="shared" si="4"/>
        <v>0.0598052851182198</v>
      </c>
      <c r="U6" s="12">
        <f t="shared" si="5"/>
        <v>0.0876216968011126</v>
      </c>
      <c r="V6" s="12">
        <f t="shared" si="6"/>
        <v>0.00973574408901252</v>
      </c>
    </row>
    <row r="7" ht="24" spans="1:22">
      <c r="A7" s="5"/>
      <c r="B7" s="6">
        <v>5</v>
      </c>
      <c r="C7" s="7" t="s">
        <v>25</v>
      </c>
      <c r="D7" s="6">
        <v>1963.07</v>
      </c>
      <c r="E7" s="6">
        <v>1963.07</v>
      </c>
      <c r="F7" s="6">
        <v>319.83</v>
      </c>
      <c r="G7" s="7">
        <v>0</v>
      </c>
      <c r="H7" s="6">
        <v>3.76</v>
      </c>
      <c r="I7" s="6">
        <v>3.62</v>
      </c>
      <c r="J7" s="6">
        <v>0.14</v>
      </c>
      <c r="K7" s="7">
        <v>0</v>
      </c>
      <c r="L7" s="6">
        <v>3.54</v>
      </c>
      <c r="M7" s="6">
        <v>0.03</v>
      </c>
      <c r="N7" s="6">
        <v>0.19</v>
      </c>
      <c r="O7" s="7">
        <v>0</v>
      </c>
      <c r="P7" s="12">
        <f t="shared" si="0"/>
        <v>0.191536725638923</v>
      </c>
      <c r="Q7" s="12">
        <f t="shared" si="1"/>
        <v>0.184405039045984</v>
      </c>
      <c r="R7" s="16">
        <f t="shared" si="2"/>
        <v>0.0437732545414752</v>
      </c>
      <c r="S7" s="12">
        <f t="shared" si="3"/>
        <v>0.941489361702128</v>
      </c>
      <c r="T7" s="12">
        <f t="shared" si="4"/>
        <v>0.00797872340425532</v>
      </c>
      <c r="U7" s="12">
        <f t="shared" si="5"/>
        <v>0.050531914893617</v>
      </c>
      <c r="V7" s="12">
        <f t="shared" si="6"/>
        <v>0</v>
      </c>
    </row>
    <row r="8" ht="24.75" spans="1:22">
      <c r="A8" s="8"/>
      <c r="B8" s="9">
        <v>6</v>
      </c>
      <c r="C8" s="10" t="s">
        <v>26</v>
      </c>
      <c r="D8" s="9">
        <v>49.02</v>
      </c>
      <c r="E8" s="9">
        <v>49.02</v>
      </c>
      <c r="F8" s="9">
        <v>23</v>
      </c>
      <c r="G8" s="10">
        <v>0</v>
      </c>
      <c r="H8" s="9">
        <v>0.39</v>
      </c>
      <c r="I8" s="9">
        <v>0.37</v>
      </c>
      <c r="J8" s="9">
        <v>0.02</v>
      </c>
      <c r="K8" s="10">
        <v>0</v>
      </c>
      <c r="L8" s="9">
        <v>0.35</v>
      </c>
      <c r="M8" s="9">
        <v>0.02</v>
      </c>
      <c r="N8" s="9">
        <v>0.01</v>
      </c>
      <c r="O8" s="10">
        <v>0.01</v>
      </c>
      <c r="P8" s="13">
        <f t="shared" si="0"/>
        <v>0.795593635250918</v>
      </c>
      <c r="Q8" s="13">
        <f t="shared" si="1"/>
        <v>0.754793961648307</v>
      </c>
      <c r="R8" s="17">
        <f t="shared" si="2"/>
        <v>0.0869565217391304</v>
      </c>
      <c r="S8" s="13">
        <f t="shared" si="3"/>
        <v>0.897435897435897</v>
      </c>
      <c r="T8" s="13">
        <f t="shared" si="4"/>
        <v>0.0512820512820513</v>
      </c>
      <c r="U8" s="13">
        <f t="shared" si="5"/>
        <v>0.0256410256410256</v>
      </c>
      <c r="V8" s="13">
        <f t="shared" si="6"/>
        <v>0.0256410256410256</v>
      </c>
    </row>
    <row r="9" ht="14.25"/>
  </sheetData>
  <mergeCells count="6">
    <mergeCell ref="A1:C1"/>
    <mergeCell ref="D1:G1"/>
    <mergeCell ref="H1:O1"/>
    <mergeCell ref="P1:R1"/>
    <mergeCell ref="S1:V1"/>
    <mergeCell ref="A3:A8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Mengy</dc:creator>
  <cp:lastModifiedBy>鱼与豆腐是我的</cp:lastModifiedBy>
  <dcterms:created xsi:type="dcterms:W3CDTF">2006-09-13T11:21:00Z</dcterms:created>
  <dcterms:modified xsi:type="dcterms:W3CDTF">2020-10-13T07:30:41Z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