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oreta/Dropbox/Postdoc Lyon/Escaflex/Manuscripts/Patch guidelines paper/Data_archive/"/>
    </mc:Choice>
  </mc:AlternateContent>
  <xr:revisionPtr revIDLastSave="0" documentId="13_ncr:1_{3251E79A-0718-6445-9563-8C8B69ED4798}" xr6:coauthVersionLast="47" xr6:coauthVersionMax="47" xr10:uidLastSave="{00000000-0000-0000-0000-000000000000}"/>
  <bookViews>
    <workbookView xWindow="5360" yWindow="1280" windowWidth="29600" windowHeight="18700" xr2:uid="{7849E0E2-3488-604C-8796-1CC6657C391B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3" l="1"/>
  <c r="J2" i="3"/>
  <c r="J5" i="3"/>
  <c r="L8" i="3"/>
  <c r="J12" i="3"/>
  <c r="J13" i="3"/>
  <c r="J21" i="3"/>
  <c r="L22" i="3"/>
  <c r="J23" i="3"/>
  <c r="J24" i="3"/>
  <c r="J25" i="3"/>
  <c r="J29" i="3"/>
  <c r="J31" i="3"/>
  <c r="J33" i="3"/>
  <c r="J34" i="3"/>
  <c r="L35" i="3"/>
  <c r="J36" i="3"/>
  <c r="J37" i="3"/>
  <c r="J44" i="3"/>
  <c r="J45" i="3"/>
  <c r="J46" i="3"/>
  <c r="L47" i="3"/>
  <c r="J48" i="3"/>
  <c r="J49" i="3"/>
  <c r="J58" i="3"/>
  <c r="J59" i="3"/>
  <c r="J60" i="3"/>
  <c r="J61" i="3"/>
  <c r="J66" i="3"/>
  <c r="J67" i="3"/>
  <c r="J68" i="3"/>
  <c r="J69" i="3"/>
  <c r="J70" i="3"/>
  <c r="J71" i="3"/>
  <c r="J72" i="3"/>
  <c r="L73" i="3"/>
  <c r="J79" i="3"/>
  <c r="J80" i="3"/>
  <c r="J82" i="3"/>
  <c r="J83" i="3"/>
  <c r="J84" i="3"/>
  <c r="J85" i="3"/>
  <c r="J89" i="3"/>
  <c r="L91" i="3"/>
  <c r="J92" i="3"/>
  <c r="J93" i="3"/>
  <c r="J94" i="3"/>
  <c r="J95" i="3"/>
  <c r="J96" i="3"/>
  <c r="J97" i="3"/>
  <c r="J104" i="3"/>
  <c r="J105" i="3"/>
  <c r="J106" i="3"/>
  <c r="J107" i="3"/>
  <c r="J108" i="3"/>
  <c r="J109" i="3"/>
  <c r="L114" i="3"/>
  <c r="J115" i="3"/>
  <c r="J119" i="3"/>
  <c r="J120" i="3"/>
  <c r="J121" i="3"/>
  <c r="J125" i="3"/>
  <c r="J126" i="3"/>
  <c r="J127" i="3"/>
  <c r="J128" i="3"/>
  <c r="J129" i="3"/>
  <c r="J130" i="3"/>
  <c r="J131" i="3"/>
  <c r="J132" i="3"/>
  <c r="J133" i="3"/>
  <c r="J143" i="3"/>
  <c r="J144" i="3"/>
  <c r="J145" i="3"/>
  <c r="J155" i="3"/>
  <c r="J156" i="3"/>
  <c r="J157" i="3"/>
  <c r="J162" i="3"/>
  <c r="J164" i="3"/>
  <c r="J165" i="3"/>
  <c r="J166" i="3"/>
  <c r="J167" i="3"/>
  <c r="J168" i="3"/>
  <c r="J169" i="3"/>
  <c r="L175" i="3"/>
  <c r="L180" i="3"/>
  <c r="L181" i="3"/>
  <c r="L185" i="3"/>
  <c r="L186" i="3"/>
  <c r="L187" i="3"/>
  <c r="L188" i="3"/>
  <c r="L189" i="3"/>
  <c r="L190" i="3"/>
  <c r="L191" i="3"/>
  <c r="J192" i="3"/>
  <c r="J193" i="3"/>
  <c r="L198" i="3"/>
  <c r="L199" i="3"/>
  <c r="L200" i="3"/>
  <c r="L202" i="3"/>
  <c r="L203" i="3"/>
  <c r="J204" i="3"/>
  <c r="L205" i="3"/>
  <c r="L211" i="3"/>
  <c r="L213" i="3"/>
  <c r="L214" i="3"/>
  <c r="L215" i="3"/>
  <c r="J216" i="3"/>
  <c r="J217" i="3"/>
  <c r="L223" i="3"/>
  <c r="L224" i="3"/>
  <c r="L225" i="3"/>
  <c r="L226" i="3"/>
  <c r="L227" i="3"/>
  <c r="L228" i="3"/>
  <c r="L229" i="3"/>
  <c r="L234" i="3"/>
  <c r="L235" i="3"/>
  <c r="L236" i="3"/>
  <c r="L237" i="3"/>
  <c r="L238" i="3"/>
  <c r="L239" i="3"/>
  <c r="L240" i="3"/>
  <c r="J241" i="3"/>
  <c r="L247" i="3"/>
  <c r="L248" i="3"/>
  <c r="J249" i="3"/>
  <c r="L250" i="3"/>
  <c r="L251" i="3"/>
  <c r="J252" i="3"/>
  <c r="L253" i="3"/>
  <c r="L254" i="3"/>
  <c r="L259" i="3"/>
  <c r="J265" i="3"/>
  <c r="J269" i="3"/>
  <c r="J270" i="3"/>
  <c r="J271" i="3"/>
  <c r="J272" i="3"/>
  <c r="J273" i="3"/>
  <c r="J274" i="3"/>
  <c r="J275" i="3"/>
  <c r="J276" i="3"/>
  <c r="L277" i="3"/>
  <c r="J283" i="3"/>
  <c r="J284" i="3"/>
  <c r="J285" i="3"/>
  <c r="J286" i="3"/>
  <c r="J287" i="3"/>
  <c r="J288" i="3"/>
  <c r="J289" i="3"/>
  <c r="J293" i="3"/>
  <c r="J294" i="3"/>
  <c r="J295" i="3"/>
  <c r="J296" i="3"/>
  <c r="J297" i="3"/>
  <c r="J298" i="3"/>
  <c r="J299" i="3"/>
  <c r="J300" i="3"/>
  <c r="J301" i="3"/>
  <c r="J306" i="3"/>
  <c r="J307" i="3"/>
  <c r="J308" i="3"/>
  <c r="J311" i="3"/>
  <c r="J312" i="3"/>
  <c r="J313" i="3"/>
  <c r="J314" i="3"/>
  <c r="J317" i="3"/>
  <c r="J318" i="3"/>
  <c r="J319" i="3"/>
  <c r="J320" i="3"/>
  <c r="J321" i="3"/>
  <c r="L322" i="3"/>
  <c r="J323" i="3"/>
  <c r="J324" i="3"/>
  <c r="J325" i="3"/>
  <c r="J326" i="3"/>
  <c r="J331" i="3"/>
  <c r="J334" i="3"/>
  <c r="J335" i="3"/>
  <c r="J336" i="3"/>
  <c r="J337" i="3"/>
  <c r="J342" i="3"/>
  <c r="J343" i="3"/>
  <c r="J347" i="3"/>
  <c r="J348" i="3"/>
  <c r="J349" i="3"/>
  <c r="J353" i="3"/>
  <c r="J354" i="3"/>
  <c r="J355" i="3"/>
  <c r="J356" i="3"/>
  <c r="J357" i="3"/>
  <c r="J358" i="3"/>
  <c r="J359" i="3"/>
  <c r="J360" i="3"/>
  <c r="J361" i="3"/>
  <c r="J367" i="3"/>
  <c r="J370" i="3"/>
  <c r="J371" i="3"/>
  <c r="J372" i="3"/>
  <c r="J373" i="3"/>
  <c r="J374" i="3"/>
  <c r="J377" i="3"/>
  <c r="J378" i="3"/>
  <c r="J379" i="3"/>
  <c r="J380" i="3"/>
  <c r="J381" i="3"/>
  <c r="J382" i="3"/>
  <c r="J383" i="3"/>
  <c r="J384" i="3"/>
  <c r="J385" i="3"/>
  <c r="J386" i="3"/>
  <c r="J391" i="3"/>
  <c r="J10" i="3"/>
  <c r="J22" i="3"/>
  <c r="J154" i="3"/>
  <c r="J14" i="3"/>
  <c r="J15" i="3"/>
  <c r="L16" i="3"/>
  <c r="J17" i="3"/>
  <c r="J18" i="3"/>
  <c r="L19" i="3"/>
  <c r="J20" i="3"/>
  <c r="J26" i="3"/>
  <c r="J27" i="3"/>
  <c r="J28" i="3"/>
  <c r="J30" i="3"/>
  <c r="J32" i="3"/>
  <c r="J38" i="3"/>
  <c r="J39" i="3"/>
  <c r="J40" i="3"/>
  <c r="J41" i="3"/>
  <c r="J42" i="3"/>
  <c r="L43" i="3"/>
  <c r="J50" i="3"/>
  <c r="J51" i="3"/>
  <c r="J52" i="3"/>
  <c r="J53" i="3"/>
  <c r="J54" i="3"/>
  <c r="L55" i="3"/>
  <c r="J56" i="3"/>
  <c r="J57" i="3"/>
  <c r="J62" i="3"/>
  <c r="J63" i="3"/>
  <c r="J64" i="3"/>
  <c r="J65" i="3"/>
  <c r="J74" i="3"/>
  <c r="J75" i="3"/>
  <c r="J76" i="3"/>
  <c r="J77" i="3"/>
  <c r="L78" i="3"/>
  <c r="J81" i="3"/>
  <c r="J86" i="3"/>
  <c r="J87" i="3"/>
  <c r="J88" i="3"/>
  <c r="J90" i="3"/>
  <c r="J98" i="3"/>
  <c r="J99" i="3"/>
  <c r="J100" i="3"/>
  <c r="J101" i="3"/>
  <c r="J102" i="3"/>
  <c r="J103" i="3"/>
  <c r="J110" i="3"/>
  <c r="J111" i="3"/>
  <c r="J112" i="3"/>
  <c r="J113" i="3"/>
  <c r="J116" i="3"/>
  <c r="J117" i="3"/>
  <c r="J118" i="3"/>
  <c r="J122" i="3"/>
  <c r="J123" i="3"/>
  <c r="J124" i="3"/>
  <c r="L134" i="3"/>
  <c r="J135" i="3"/>
  <c r="J136" i="3"/>
  <c r="J137" i="3"/>
  <c r="J138" i="3"/>
  <c r="J139" i="3"/>
  <c r="J140" i="3"/>
  <c r="L141" i="3"/>
  <c r="J142" i="3"/>
  <c r="J146" i="3"/>
  <c r="J147" i="3"/>
  <c r="J148" i="3"/>
  <c r="L149" i="3"/>
  <c r="J150" i="3"/>
  <c r="J151" i="3"/>
  <c r="J152" i="3"/>
  <c r="J153" i="3"/>
  <c r="J158" i="3"/>
  <c r="J159" i="3"/>
  <c r="J160" i="3"/>
  <c r="J161" i="3"/>
  <c r="J170" i="3"/>
  <c r="J171" i="3"/>
  <c r="L172" i="3"/>
  <c r="L173" i="3"/>
  <c r="L174" i="3"/>
  <c r="L176" i="3"/>
  <c r="L177" i="3"/>
  <c r="L178" i="3"/>
  <c r="L179" i="3"/>
  <c r="L182" i="3"/>
  <c r="L183" i="3"/>
  <c r="L184" i="3"/>
  <c r="J194" i="3"/>
  <c r="L195" i="3"/>
  <c r="L196" i="3"/>
  <c r="L197" i="3"/>
  <c r="J201" i="3"/>
  <c r="L206" i="3"/>
  <c r="L207" i="3"/>
  <c r="L208" i="3"/>
  <c r="L209" i="3"/>
  <c r="L210" i="3"/>
  <c r="L212" i="3"/>
  <c r="J218" i="3"/>
  <c r="L219" i="3"/>
  <c r="L220" i="3"/>
  <c r="L221" i="3"/>
  <c r="L222" i="3"/>
  <c r="L230" i="3"/>
  <c r="L231" i="3"/>
  <c r="L232" i="3"/>
  <c r="L233" i="3"/>
  <c r="J242" i="3"/>
  <c r="L243" i="3"/>
  <c r="L244" i="3"/>
  <c r="L245" i="3"/>
  <c r="L246" i="3"/>
  <c r="L255" i="3"/>
  <c r="L256" i="3"/>
  <c r="L257" i="3"/>
  <c r="L258" i="3"/>
  <c r="L260" i="3"/>
  <c r="L261" i="3"/>
  <c r="L262" i="3"/>
  <c r="L263" i="3"/>
  <c r="J264" i="3"/>
  <c r="J266" i="3"/>
  <c r="J267" i="3"/>
  <c r="J268" i="3"/>
  <c r="J278" i="3"/>
  <c r="J279" i="3"/>
  <c r="L280" i="3"/>
  <c r="L281" i="3"/>
  <c r="J282" i="3"/>
  <c r="J290" i="3"/>
  <c r="J291" i="3"/>
  <c r="L292" i="3"/>
  <c r="J302" i="3"/>
  <c r="J303" i="3"/>
  <c r="J304" i="3"/>
  <c r="J305" i="3"/>
  <c r="J309" i="3"/>
  <c r="J310" i="3"/>
  <c r="J315" i="3"/>
  <c r="J316" i="3"/>
  <c r="J327" i="3"/>
  <c r="J328" i="3"/>
  <c r="L329" i="3"/>
  <c r="J330" i="3"/>
  <c r="J332" i="3"/>
  <c r="J333" i="3"/>
  <c r="J338" i="3"/>
  <c r="J339" i="3"/>
  <c r="J340" i="3"/>
  <c r="J341" i="3"/>
  <c r="L344" i="3"/>
  <c r="J345" i="3"/>
  <c r="J346" i="3"/>
  <c r="J350" i="3"/>
  <c r="J351" i="3"/>
  <c r="J352" i="3"/>
  <c r="J362" i="3"/>
  <c r="J363" i="3"/>
  <c r="J364" i="3"/>
  <c r="L365" i="3"/>
  <c r="J366" i="3"/>
  <c r="L368" i="3"/>
  <c r="J369" i="3"/>
  <c r="J375" i="3"/>
  <c r="J376" i="3"/>
  <c r="J387" i="3"/>
  <c r="J388" i="3"/>
  <c r="J389" i="3"/>
  <c r="J390" i="3"/>
  <c r="J180" i="3" l="1"/>
  <c r="L241" i="3"/>
  <c r="J177" i="3"/>
  <c r="L218" i="3"/>
  <c r="J11" i="3"/>
  <c r="J240" i="3"/>
  <c r="L217" i="3"/>
  <c r="J228" i="3"/>
  <c r="L266" i="3"/>
  <c r="L216" i="3"/>
  <c r="J225" i="3"/>
  <c r="L265" i="3"/>
  <c r="L204" i="3"/>
  <c r="L264" i="3"/>
  <c r="L201" i="3"/>
  <c r="L252" i="3"/>
  <c r="L194" i="3"/>
  <c r="L122" i="3"/>
  <c r="L249" i="3"/>
  <c r="L193" i="3"/>
  <c r="L116" i="3"/>
  <c r="J47" i="3"/>
  <c r="L242" i="3"/>
  <c r="L192" i="3"/>
  <c r="L109" i="3"/>
  <c r="L95" i="3"/>
  <c r="J35" i="3"/>
  <c r="J3" i="3"/>
  <c r="L126" i="3"/>
  <c r="L286" i="3"/>
  <c r="L279" i="3"/>
  <c r="J9" i="3"/>
  <c r="L278" i="3"/>
  <c r="J8" i="3"/>
  <c r="J263" i="3"/>
  <c r="J239" i="3"/>
  <c r="J215" i="3"/>
  <c r="J191" i="3"/>
  <c r="L360" i="3"/>
  <c r="L64" i="3"/>
  <c r="J262" i="3"/>
  <c r="J238" i="3"/>
  <c r="J214" i="3"/>
  <c r="J190" i="3"/>
  <c r="L319" i="3"/>
  <c r="L63" i="3"/>
  <c r="J261" i="3"/>
  <c r="J237" i="3"/>
  <c r="J213" i="3"/>
  <c r="J189" i="3"/>
  <c r="L315" i="3"/>
  <c r="L60" i="3"/>
  <c r="J141" i="3"/>
  <c r="J254" i="3"/>
  <c r="J230" i="3"/>
  <c r="J206" i="3"/>
  <c r="J182" i="3"/>
  <c r="L313" i="3"/>
  <c r="J253" i="3"/>
  <c r="J229" i="3"/>
  <c r="J205" i="3"/>
  <c r="J181" i="3"/>
  <c r="L311" i="3"/>
  <c r="L297" i="3"/>
  <c r="J251" i="3"/>
  <c r="J227" i="3"/>
  <c r="J203" i="3"/>
  <c r="J179" i="3"/>
  <c r="L157" i="3"/>
  <c r="J250" i="3"/>
  <c r="J226" i="3"/>
  <c r="J202" i="3"/>
  <c r="J178" i="3"/>
  <c r="J368" i="3"/>
  <c r="J4" i="3"/>
  <c r="J281" i="3"/>
  <c r="J91" i="3"/>
  <c r="J55" i="3"/>
  <c r="J43" i="3"/>
  <c r="J19" i="3"/>
  <c r="J7" i="3"/>
  <c r="J292" i="3"/>
  <c r="J280" i="3"/>
  <c r="L301" i="3"/>
  <c r="J114" i="3"/>
  <c r="J78" i="3"/>
  <c r="J6" i="3"/>
  <c r="L354" i="3"/>
  <c r="L160" i="3"/>
  <c r="L99" i="3"/>
  <c r="L38" i="3"/>
  <c r="J149" i="3"/>
  <c r="J260" i="3"/>
  <c r="J248" i="3"/>
  <c r="J236" i="3"/>
  <c r="J224" i="3"/>
  <c r="J212" i="3"/>
  <c r="J200" i="3"/>
  <c r="J188" i="3"/>
  <c r="J176" i="3"/>
  <c r="L346" i="3"/>
  <c r="J344" i="3"/>
  <c r="L111" i="3"/>
  <c r="J259" i="3"/>
  <c r="J247" i="3"/>
  <c r="J235" i="3"/>
  <c r="J223" i="3"/>
  <c r="J211" i="3"/>
  <c r="J199" i="3"/>
  <c r="J187" i="3"/>
  <c r="J175" i="3"/>
  <c r="J329" i="3"/>
  <c r="L27" i="3"/>
  <c r="J258" i="3"/>
  <c r="J246" i="3"/>
  <c r="J234" i="3"/>
  <c r="J222" i="3"/>
  <c r="J210" i="3"/>
  <c r="J198" i="3"/>
  <c r="J186" i="3"/>
  <c r="J174" i="3"/>
  <c r="L283" i="3"/>
  <c r="L335" i="3"/>
  <c r="J16" i="3"/>
  <c r="L145" i="3"/>
  <c r="L84" i="3"/>
  <c r="J134" i="3"/>
  <c r="J257" i="3"/>
  <c r="J245" i="3"/>
  <c r="J233" i="3"/>
  <c r="J221" i="3"/>
  <c r="J209" i="3"/>
  <c r="J197" i="3"/>
  <c r="J185" i="3"/>
  <c r="J173" i="3"/>
  <c r="L282" i="3"/>
  <c r="L333" i="3"/>
  <c r="J365" i="3"/>
  <c r="J73" i="3"/>
  <c r="J256" i="3"/>
  <c r="J244" i="3"/>
  <c r="J232" i="3"/>
  <c r="J220" i="3"/>
  <c r="J208" i="3"/>
  <c r="J196" i="3"/>
  <c r="J184" i="3"/>
  <c r="J172" i="3"/>
  <c r="J277" i="3"/>
  <c r="J322" i="3"/>
  <c r="J255" i="3"/>
  <c r="J243" i="3"/>
  <c r="J231" i="3"/>
  <c r="J219" i="3"/>
  <c r="J207" i="3"/>
  <c r="J195" i="3"/>
  <c r="J183" i="3"/>
</calcChain>
</file>

<file path=xl/sharedStrings.xml><?xml version="1.0" encoding="utf-8"?>
<sst xmlns="http://schemas.openxmlformats.org/spreadsheetml/2006/main" count="1268" uniqueCount="407">
  <si>
    <t>Species</t>
  </si>
  <si>
    <t>T_TRECAL1-1</t>
  </si>
  <si>
    <t>T_TRECAL1-2</t>
  </si>
  <si>
    <t>T_TRECAL1-3</t>
  </si>
  <si>
    <t>T_TRECAL1-4</t>
  </si>
  <si>
    <t>T_TRECAL1-5</t>
  </si>
  <si>
    <t>T_TRECAL1-6</t>
  </si>
  <si>
    <t>T_TRECAL1-7</t>
  </si>
  <si>
    <t>T_TRECAL1-8</t>
  </si>
  <si>
    <t>T_TRECAL1-9</t>
  </si>
  <si>
    <t>T_TRECAL1-10</t>
  </si>
  <si>
    <t>T_TRECAL3-1</t>
  </si>
  <si>
    <t>T_TRECAL3-2</t>
  </si>
  <si>
    <t>T_TRECAL3-3</t>
  </si>
  <si>
    <t>T_TRECAL3-4</t>
  </si>
  <si>
    <t>T_TRECAL3-5</t>
  </si>
  <si>
    <t>T_TRECAL3-6</t>
  </si>
  <si>
    <t>T_TRECAL3-7</t>
  </si>
  <si>
    <t>T_TRECAL3-8</t>
  </si>
  <si>
    <t>T_TRECAL3-9</t>
  </si>
  <si>
    <t>T_TRECAL3-10</t>
  </si>
  <si>
    <t>T_TRECAL4-1</t>
  </si>
  <si>
    <t>T_TRECAL4-2</t>
  </si>
  <si>
    <t>T_TRECAL4-3</t>
  </si>
  <si>
    <t>T_TRECAL4-4</t>
  </si>
  <si>
    <t>T_TRECAL4-5</t>
  </si>
  <si>
    <t>T_TRECAL4-6</t>
  </si>
  <si>
    <t>T_TRECAL4-7</t>
  </si>
  <si>
    <t>T_TRECAL4-8</t>
  </si>
  <si>
    <t>T_TRECAL4-9</t>
  </si>
  <si>
    <t>T_TRECAL4-10</t>
  </si>
  <si>
    <t>T_TRECAL5-1</t>
  </si>
  <si>
    <t>T_TRECAL5-2</t>
  </si>
  <si>
    <t>T_TRECAL5-3</t>
  </si>
  <si>
    <t>T_TRECAL5-4</t>
  </si>
  <si>
    <t>T_TRECAL5-5</t>
  </si>
  <si>
    <t>T_TRECAL5-6</t>
  </si>
  <si>
    <t>T_TRECAL5-7</t>
  </si>
  <si>
    <t>T_TRECAL5-8</t>
  </si>
  <si>
    <t>T_TRECAL5-9</t>
  </si>
  <si>
    <t>T_TRECAL5-10</t>
  </si>
  <si>
    <t>T_TRECAL6-1</t>
  </si>
  <si>
    <t>T_TRECAL6-2</t>
  </si>
  <si>
    <t>T_TRECAL6-3</t>
  </si>
  <si>
    <t>T_TRECAL6-4</t>
  </si>
  <si>
    <t>T_TRECAL6-5</t>
  </si>
  <si>
    <t>T_TRECAL6-6</t>
  </si>
  <si>
    <t>T_TRECAL6-7</t>
  </si>
  <si>
    <t>T_TRECAL6-8</t>
  </si>
  <si>
    <t>T_TRECAL6-9</t>
  </si>
  <si>
    <t>T_TRECAL6-10</t>
  </si>
  <si>
    <t>T_TRECAL7-1</t>
  </si>
  <si>
    <t>T_TRECAL7-2</t>
  </si>
  <si>
    <t>T_TRECAL7-3</t>
  </si>
  <si>
    <t>T_TRECAL7-4</t>
  </si>
  <si>
    <t>T_TRECAL7-5</t>
  </si>
  <si>
    <t>T_TRECAL7-6</t>
  </si>
  <si>
    <t>T_TRECAL7-7</t>
  </si>
  <si>
    <t>T_TRECAL7-8</t>
  </si>
  <si>
    <t>T_TRECAL7-9</t>
  </si>
  <si>
    <t>T_TRECAL7-10</t>
  </si>
  <si>
    <t>T_TRECAL8-1</t>
  </si>
  <si>
    <t>T_TRECAL8-2</t>
  </si>
  <si>
    <t>T_TRECAL8-3</t>
  </si>
  <si>
    <t>T_TRECAL8-4</t>
  </si>
  <si>
    <t>T_TRECAL8-5</t>
  </si>
  <si>
    <t>T_TRECAL8-6</t>
  </si>
  <si>
    <t>T_TRECAL8-7</t>
  </si>
  <si>
    <t>T_TRECAL8-8</t>
  </si>
  <si>
    <t>T_TRECAL8-9</t>
  </si>
  <si>
    <t>T_TRECAL8-10</t>
  </si>
  <si>
    <t>T_TRECAL9-1</t>
  </si>
  <si>
    <t>T_TRECAL9-2</t>
  </si>
  <si>
    <t>T_TRECAL9-3</t>
  </si>
  <si>
    <t>T_TRECAL9-4</t>
  </si>
  <si>
    <t>T_TRECAL9-5</t>
  </si>
  <si>
    <t>T_TRECAL9-6</t>
  </si>
  <si>
    <t>T_TRECAL9-7</t>
  </si>
  <si>
    <t>T_TRECAL9-8</t>
  </si>
  <si>
    <t>T_TRECAL9-9</t>
  </si>
  <si>
    <t>T_TRECAL9-10</t>
  </si>
  <si>
    <t>T_TRECAL10-1</t>
  </si>
  <si>
    <t>T_TRECAL10-2</t>
  </si>
  <si>
    <t>T_TRECAL10-3</t>
  </si>
  <si>
    <t>T_TRECAL10-4</t>
  </si>
  <si>
    <t>T_TRECAL10-5</t>
  </si>
  <si>
    <t>T_TRECAL10-6</t>
  </si>
  <si>
    <t>T_TRECAL10-7</t>
  </si>
  <si>
    <t>T_TRECAL10-8</t>
  </si>
  <si>
    <t>T_TRECAL10-9</t>
  </si>
  <si>
    <t>T_TRECAL10-10</t>
  </si>
  <si>
    <t>T_TRECAL11-1</t>
  </si>
  <si>
    <t>T_TRECAL11-2</t>
  </si>
  <si>
    <t>T_TRECAL11-3</t>
  </si>
  <si>
    <t>T_TRECAL11-4</t>
  </si>
  <si>
    <t>T_TRECAL11-5</t>
  </si>
  <si>
    <t>T_TRECAL11-6</t>
  </si>
  <si>
    <t>T_TRECAL11-7</t>
  </si>
  <si>
    <t>T_TRECAL11-8</t>
  </si>
  <si>
    <t>T_TRECAL11-9</t>
  </si>
  <si>
    <t>T_TRECAL11-10</t>
  </si>
  <si>
    <t>T_TRECAL12-1</t>
  </si>
  <si>
    <t>T_TRECAL12-2</t>
  </si>
  <si>
    <t>T_TRECAL12-3</t>
  </si>
  <si>
    <t>T_TRECAL12-4</t>
  </si>
  <si>
    <t>T_TRECAL12-5</t>
  </si>
  <si>
    <t>T_TRECAL12-6</t>
  </si>
  <si>
    <t>T_TRECAL12-7</t>
  </si>
  <si>
    <t>T_TRECAL12-8</t>
  </si>
  <si>
    <t>T_TRECAL12-9</t>
  </si>
  <si>
    <t>T_TRECAL12-10</t>
  </si>
  <si>
    <t>T_TRECAL13-1</t>
  </si>
  <si>
    <t>T_TRECAL13-2</t>
  </si>
  <si>
    <t>T_TRECAL13-3</t>
  </si>
  <si>
    <t>T_TRECAL13-4</t>
  </si>
  <si>
    <t>T_TRECAL13-5</t>
  </si>
  <si>
    <t>T_TRECAL13-6</t>
  </si>
  <si>
    <t>T_TRECAL13-7</t>
  </si>
  <si>
    <t>T_TRECAL13-8</t>
  </si>
  <si>
    <t>T_TRECAL13-9</t>
  </si>
  <si>
    <t>T_TRECAL13-10</t>
  </si>
  <si>
    <t>T_TRECAL14-1</t>
  </si>
  <si>
    <t>T_TRECAL14-2</t>
  </si>
  <si>
    <t>T_TRECAL14-3</t>
  </si>
  <si>
    <t>T_TRECAL14-4</t>
  </si>
  <si>
    <t>T_TRECAL14-5</t>
  </si>
  <si>
    <t>T_TRECAL14-6</t>
  </si>
  <si>
    <t>T_TRECAL14-7</t>
  </si>
  <si>
    <t>T_TRECAL14-8</t>
  </si>
  <si>
    <t>T_TRECAL14-9</t>
  </si>
  <si>
    <t>T_TRECAL14-10</t>
  </si>
  <si>
    <t>T_TRECAL15-1</t>
  </si>
  <si>
    <t>T_TRECAL15-2</t>
  </si>
  <si>
    <t>T_TRECAL15-3</t>
  </si>
  <si>
    <t>T_TRECAL15-4</t>
  </si>
  <si>
    <t>T_TRECAL15-5</t>
  </si>
  <si>
    <t>T_TRECAL15-6</t>
  </si>
  <si>
    <t>T_TRECAL15-7</t>
  </si>
  <si>
    <t>T_TRECAL15-8</t>
  </si>
  <si>
    <t>T_TRECAL15-9</t>
  </si>
  <si>
    <t>T_TRECAL15-10</t>
  </si>
  <si>
    <t>T_TRECAL16-1</t>
  </si>
  <si>
    <t>T_TRECAL16-2</t>
  </si>
  <si>
    <t>T_TRECAL16-3</t>
  </si>
  <si>
    <t>T_TRECAL16-4</t>
  </si>
  <si>
    <t>T_TRECAL16-5</t>
  </si>
  <si>
    <t>T_TRECAL16-6</t>
  </si>
  <si>
    <t>T_TRECAL16-7</t>
  </si>
  <si>
    <t>T_TRECAL16-8</t>
  </si>
  <si>
    <t>T_TRECAL16-9</t>
  </si>
  <si>
    <t>T_TRECAL16-10</t>
  </si>
  <si>
    <t>T_TRECAL17-1</t>
  </si>
  <si>
    <t>T_TRECAL17-2</t>
  </si>
  <si>
    <t>T_TRECAL17-3</t>
  </si>
  <si>
    <t>T_TRECAL17-4</t>
  </si>
  <si>
    <t>T_TRECAL17-5</t>
  </si>
  <si>
    <t>T_TRECAL17-6</t>
  </si>
  <si>
    <t>T_TRECAL17-7</t>
  </si>
  <si>
    <t>T_TRECAL17-8</t>
  </si>
  <si>
    <t>T_TRECAL17-9</t>
  </si>
  <si>
    <t>T_TRECAL17-10</t>
  </si>
  <si>
    <t>CAL1</t>
  </si>
  <si>
    <t>CAL2</t>
  </si>
  <si>
    <t>CAL3</t>
  </si>
  <si>
    <t>CAL4</t>
  </si>
  <si>
    <t>CAL5</t>
  </si>
  <si>
    <t>CAL6</t>
  </si>
  <si>
    <t>CAL7</t>
  </si>
  <si>
    <t>CAL8</t>
  </si>
  <si>
    <t>CAL9</t>
  </si>
  <si>
    <t>CAL10</t>
  </si>
  <si>
    <t>T_TREECA1-1</t>
  </si>
  <si>
    <t>T_TREECA1-2</t>
  </si>
  <si>
    <t>T_TREECA1-3</t>
  </si>
  <si>
    <t>T_TREECA1-4</t>
  </si>
  <si>
    <t>T_TREECA1-5</t>
  </si>
  <si>
    <t>T_TREECA1-6</t>
  </si>
  <si>
    <t>T_TREECA1-7</t>
  </si>
  <si>
    <t>T_TREECA1-8</t>
  </si>
  <si>
    <t>T_TREECA1-9</t>
  </si>
  <si>
    <t>T_TREECA1-10</t>
  </si>
  <si>
    <t>T_TREECA2-1</t>
  </si>
  <si>
    <t>T_TREECA2-2</t>
  </si>
  <si>
    <t>T_TREECA2-3</t>
  </si>
  <si>
    <t>T_TREECA2-4</t>
  </si>
  <si>
    <t>T_TREECA2-5</t>
  </si>
  <si>
    <t>T_TREECA2-6</t>
  </si>
  <si>
    <t>T_TREECA2-7</t>
  </si>
  <si>
    <t>T_TREECA2-8</t>
  </si>
  <si>
    <t>T_TREECA2-9</t>
  </si>
  <si>
    <t>T_TREECA2-10</t>
  </si>
  <si>
    <t>T_TREECA3-1</t>
  </si>
  <si>
    <t>T_TREECA3-2</t>
  </si>
  <si>
    <t>T_TREECA3-3</t>
  </si>
  <si>
    <t>T_TREECA3-4</t>
  </si>
  <si>
    <t>T_TREECA3-5</t>
  </si>
  <si>
    <t>T_TREECA3-6</t>
  </si>
  <si>
    <t>T_TREECA3-7</t>
  </si>
  <si>
    <t>T_TREECA3-8</t>
  </si>
  <si>
    <t>T_TREECA3-9</t>
  </si>
  <si>
    <t>T_TREECA3-10</t>
  </si>
  <si>
    <t>T_TREECA4-1</t>
  </si>
  <si>
    <t>T_TREECA4-2</t>
  </si>
  <si>
    <t>T_TREECA4-3</t>
  </si>
  <si>
    <t>T_TREECA4-4</t>
  </si>
  <si>
    <t>T_TREECA4-5</t>
  </si>
  <si>
    <t>T_TREECA4-6</t>
  </si>
  <si>
    <t>T_TREECA4-7</t>
  </si>
  <si>
    <t>T_TREECA4-8</t>
  </si>
  <si>
    <t>T_TREECA4-9</t>
  </si>
  <si>
    <t>T_TREECA4-10</t>
  </si>
  <si>
    <t>T_TREECA5-1</t>
  </si>
  <si>
    <t>T_TREECA5-2</t>
  </si>
  <si>
    <t>T_TREECA5-3</t>
  </si>
  <si>
    <t>T_TREECA5-4</t>
  </si>
  <si>
    <t>T_TREECA5-5</t>
  </si>
  <si>
    <t>T_TREECA5-6</t>
  </si>
  <si>
    <t>T_TREECA6-1</t>
  </si>
  <si>
    <t>T_TREECA6-2</t>
  </si>
  <si>
    <t>T_TREECA6-3</t>
  </si>
  <si>
    <t>T_TREECA6-4</t>
  </si>
  <si>
    <t>T_TREECA6-5</t>
  </si>
  <si>
    <t>T_TREECA6-6</t>
  </si>
  <si>
    <t>T_TREECA6-7</t>
  </si>
  <si>
    <t>T_TREECA6-8</t>
  </si>
  <si>
    <t>T_TREECA6-9</t>
  </si>
  <si>
    <t>T_TREECA6-10</t>
  </si>
  <si>
    <t>T_TREECA7-1</t>
  </si>
  <si>
    <t>T_TREECA7-2</t>
  </si>
  <si>
    <t>T_TREECA7-3</t>
  </si>
  <si>
    <t>T_TREECA7-4</t>
  </si>
  <si>
    <t>T_TREECA7-5</t>
  </si>
  <si>
    <t>T_TREECA7-6</t>
  </si>
  <si>
    <t>T_TREECA7-7</t>
  </si>
  <si>
    <t>T_TREECA7-8</t>
  </si>
  <si>
    <t>T_TREECA7-9</t>
  </si>
  <si>
    <t>T_TREECA7-10</t>
  </si>
  <si>
    <t>T_TREECA8-1</t>
  </si>
  <si>
    <t>T_TREECA8-2</t>
  </si>
  <si>
    <t>T_TREECA8-3</t>
  </si>
  <si>
    <t>T_TREECA8-4</t>
  </si>
  <si>
    <t>T_TREECA8-5</t>
  </si>
  <si>
    <t>T_TREECA8-6</t>
  </si>
  <si>
    <t>T_TREECA8-7</t>
  </si>
  <si>
    <t>T_TREECA8-8</t>
  </si>
  <si>
    <t>T_TREECA8-9</t>
  </si>
  <si>
    <t>T_TREECA8-10</t>
  </si>
  <si>
    <t>T_TREECA9-1</t>
  </si>
  <si>
    <t>T_TREECA9-2</t>
  </si>
  <si>
    <t>T_TREECA9-3</t>
  </si>
  <si>
    <t>T_TREECA9-4</t>
  </si>
  <si>
    <t>T_TREECA9-5</t>
  </si>
  <si>
    <t>T_TREECA9-6</t>
  </si>
  <si>
    <t>T_TREECA9-7</t>
  </si>
  <si>
    <t>T_TREECA9-8</t>
  </si>
  <si>
    <t>T_TREECA9-9</t>
  </si>
  <si>
    <t>T_TREECA9-10</t>
  </si>
  <si>
    <t>T_TREECA10-1</t>
  </si>
  <si>
    <t>T_TREECA10-2</t>
  </si>
  <si>
    <t>T_TREECA10-3</t>
  </si>
  <si>
    <t>T_TREECA10-4</t>
  </si>
  <si>
    <t>T_TREECA10-5</t>
  </si>
  <si>
    <t>T_TREECA10-6</t>
  </si>
  <si>
    <t>T_TREECA10-7</t>
  </si>
  <si>
    <t>T_TREECA10-8</t>
  </si>
  <si>
    <t>T_TREECA10-9</t>
  </si>
  <si>
    <t>ECA1</t>
  </si>
  <si>
    <t>ECA2</t>
  </si>
  <si>
    <t>ECA3</t>
  </si>
  <si>
    <t>ECA4</t>
  </si>
  <si>
    <t>ECA5</t>
  </si>
  <si>
    <t>ECA6</t>
  </si>
  <si>
    <t>ECA7</t>
  </si>
  <si>
    <t>ECA8</t>
  </si>
  <si>
    <t>ECA9</t>
  </si>
  <si>
    <t>ECA10</t>
  </si>
  <si>
    <t>T_TREPCR1-1</t>
  </si>
  <si>
    <t>T_TREPCR1-2</t>
  </si>
  <si>
    <t>T_TREPCR1-3</t>
  </si>
  <si>
    <t>T_TREPCR1-4</t>
  </si>
  <si>
    <t>T_TREPCR1-5</t>
  </si>
  <si>
    <t>T_TREPCR1-6</t>
  </si>
  <si>
    <t>T_TREPCR1-7</t>
  </si>
  <si>
    <t>T_TREPCR1-8</t>
  </si>
  <si>
    <t>T_TREPCR2-1</t>
  </si>
  <si>
    <t>T_TREPCR2-2</t>
  </si>
  <si>
    <t>T_TREPCR2-3</t>
  </si>
  <si>
    <t>T_TREPCR2-4</t>
  </si>
  <si>
    <t>T_TREPCR2-5</t>
  </si>
  <si>
    <t>T_TREPCR2-6</t>
  </si>
  <si>
    <t>T_TREPCR2-7</t>
  </si>
  <si>
    <t>T_TREPCR2-8</t>
  </si>
  <si>
    <t>T_TREPCR2-9</t>
  </si>
  <si>
    <t>T_TREPCR2-10</t>
  </si>
  <si>
    <t>T_TREPCR3-1</t>
  </si>
  <si>
    <t>T_TREPCR3-2</t>
  </si>
  <si>
    <t>T_TREPCR3-3</t>
  </si>
  <si>
    <t>T_TREPCR3-4</t>
  </si>
  <si>
    <t>T_TREPCR3-5</t>
  </si>
  <si>
    <t>T_TREPCR3-6</t>
  </si>
  <si>
    <t>T_TREPCR3-7</t>
  </si>
  <si>
    <t>T_TREPCR3-8</t>
  </si>
  <si>
    <t>T_TREPCR3-9</t>
  </si>
  <si>
    <t>T_TREPCR3-10</t>
  </si>
  <si>
    <t>T_TREPCR4-1</t>
  </si>
  <si>
    <t>T_TREPCR4-2</t>
  </si>
  <si>
    <t>T_TREPCR4-3</t>
  </si>
  <si>
    <t>T_TREPCR4-4</t>
  </si>
  <si>
    <t>T_TREPCR4-5</t>
  </si>
  <si>
    <t>T_TREPCR4-6</t>
  </si>
  <si>
    <t>T_TREPCR4-7</t>
  </si>
  <si>
    <t>T_TREPCR4-8</t>
  </si>
  <si>
    <t>T_TREPCR4-9</t>
  </si>
  <si>
    <t>T_TREPCR4-10</t>
  </si>
  <si>
    <t>T_TREPCR5-1</t>
  </si>
  <si>
    <t>T_TREPCR5-2</t>
  </si>
  <si>
    <t>T_TREPCR5-3</t>
  </si>
  <si>
    <t>T_TREPCR5-4</t>
  </si>
  <si>
    <t>T_TREPCR5-5</t>
  </si>
  <si>
    <t>T_TREPCR5-6</t>
  </si>
  <si>
    <t>T_TREPCR5-7</t>
  </si>
  <si>
    <t>T_TREPCR6-1</t>
  </si>
  <si>
    <t>T_TREPCR6-2</t>
  </si>
  <si>
    <t>T_TREPCR6-3</t>
  </si>
  <si>
    <t>T_TREPCR6-4</t>
  </si>
  <si>
    <t>T_TREPCR6-5</t>
  </si>
  <si>
    <t>T_TREPCR6-6</t>
  </si>
  <si>
    <t>T_TREPCR6-7</t>
  </si>
  <si>
    <t>T_TREPCR6-8</t>
  </si>
  <si>
    <t>T_TREPCR6-9</t>
  </si>
  <si>
    <t>T_TREPCR6-10</t>
  </si>
  <si>
    <t>T_TREPCR7-1</t>
  </si>
  <si>
    <t>T_TREPCR7-2</t>
  </si>
  <si>
    <t>T_TREPCR7-3</t>
  </si>
  <si>
    <t>T_TREPCR7-4</t>
  </si>
  <si>
    <t>T_TREPCR7-5</t>
  </si>
  <si>
    <t>T_TREPCR7-6</t>
  </si>
  <si>
    <t>T_TREPCR7-7</t>
  </si>
  <si>
    <t>T_TREPCR7-8</t>
  </si>
  <si>
    <t>T_TREPCR7-9</t>
  </si>
  <si>
    <t>T_TREPCR7-10</t>
  </si>
  <si>
    <t>T_TREPCR8-1</t>
  </si>
  <si>
    <t>T_TREPCR8-2</t>
  </si>
  <si>
    <t>T_TREPCR8-3</t>
  </si>
  <si>
    <t>T_TREPCR8-4</t>
  </si>
  <si>
    <t>T_TREPCR8-5</t>
  </si>
  <si>
    <t>T_TREPCR8-6</t>
  </si>
  <si>
    <t>T_TREPCR8-7</t>
  </si>
  <si>
    <t>T_TREPCR8-8</t>
  </si>
  <si>
    <t>T_TREPCR8-9</t>
  </si>
  <si>
    <t>T_TREPCR8-10</t>
  </si>
  <si>
    <t>T_TREPCR9-1</t>
  </si>
  <si>
    <t>T_TREPCR9-2</t>
  </si>
  <si>
    <t>T_TREPCR9-3</t>
  </si>
  <si>
    <t>T_TREPCR9-4</t>
  </si>
  <si>
    <t>T_TREPCR9-5</t>
  </si>
  <si>
    <t>T_TREPCR9-6</t>
  </si>
  <si>
    <t>T_TREPCR9-7</t>
  </si>
  <si>
    <t>T_TREPCR9-8</t>
  </si>
  <si>
    <t>T_TREPCR9-9</t>
  </si>
  <si>
    <t>T_TREPCR9-10</t>
  </si>
  <si>
    <t>T_TREPCR10-1</t>
  </si>
  <si>
    <t>T_TREPCR10-2</t>
  </si>
  <si>
    <t>T_TREPCR10-3</t>
  </si>
  <si>
    <t>T_TREPCR10-4</t>
  </si>
  <si>
    <t>T_TREPCR10-5</t>
  </si>
  <si>
    <t>T_TREPCR10-6</t>
  </si>
  <si>
    <t>T_TREPCR10-7</t>
  </si>
  <si>
    <t>T_TREPCR10-8</t>
  </si>
  <si>
    <t>T_TREPCR10-9</t>
  </si>
  <si>
    <t>T_TREPCR10-10</t>
  </si>
  <si>
    <t>PCR1</t>
  </si>
  <si>
    <t>PCR2</t>
  </si>
  <si>
    <t>PCR3</t>
  </si>
  <si>
    <t>PCR4</t>
  </si>
  <si>
    <t>PCR5</t>
  </si>
  <si>
    <t>PCR6</t>
  </si>
  <si>
    <t>PCR7</t>
  </si>
  <si>
    <t>PCR8</t>
  </si>
  <si>
    <t>PCR9</t>
  </si>
  <si>
    <t>PCR10</t>
  </si>
  <si>
    <t>SpecimenLabel</t>
  </si>
  <si>
    <t>diameter_mm</t>
  </si>
  <si>
    <t>minorAxis_mm</t>
  </si>
  <si>
    <t>majorAxis_mm</t>
  </si>
  <si>
    <t>YoungsModulus</t>
  </si>
  <si>
    <t>SecondMomentArea</t>
  </si>
  <si>
    <t>Callitriche platycarpa</t>
  </si>
  <si>
    <t>Elodea sp.</t>
  </si>
  <si>
    <t>Potamogeton crispus</t>
  </si>
  <si>
    <t>Groenlandia densa</t>
  </si>
  <si>
    <t>GRO1</t>
  </si>
  <si>
    <t>GRO2</t>
  </si>
  <si>
    <t>GRO3</t>
  </si>
  <si>
    <t>GRO4</t>
  </si>
  <si>
    <t>GRO5</t>
  </si>
  <si>
    <t>GRO6</t>
  </si>
  <si>
    <t>GRO7</t>
  </si>
  <si>
    <t>GRO8</t>
  </si>
  <si>
    <t>GRO9</t>
  </si>
  <si>
    <t>GRO10</t>
  </si>
  <si>
    <t>NA</t>
  </si>
  <si>
    <t>FlexuralStiffness</t>
  </si>
  <si>
    <t>BladeLength</t>
  </si>
  <si>
    <t>Leaf_Cauchy_number</t>
  </si>
  <si>
    <t>Stem_Cauchy_number</t>
  </si>
  <si>
    <t>Total_leaf_area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</si>
</sst>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B0B0B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11" fontId="0" fillId="0" borderId="0" xfId="0" applyNumberFormat="1"/>
    <xf numFmtId="0" fontId="2" fillId="0" borderId="0" xfId="0" applyFont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EE06C-E83C-A949-B477-C2042A2F2F75}">
  <dimension ref="A1:M391"/>
  <sheetViews>
    <sheetView tabSelected="1" zoomScale="78" zoomScaleNormal="78" workbookViewId="0">
      <selection activeCell="N5" sqref="N5"/>
    </sheetView>
  </sheetViews>
  <sheetFormatPr baseColWidth="10" defaultRowHeight="16" x14ac:dyDescent="0.2"/>
  <cols>
    <col min="1" max="1" width="18.5" bestFit="1" customWidth="1"/>
    <col min="2" max="3" width="14" bestFit="1" customWidth="1"/>
    <col min="6" max="6" width="11" bestFit="1" customWidth="1"/>
    <col min="7" max="7" width="13.5" bestFit="1" customWidth="1"/>
    <col min="8" max="9" width="15.1640625" bestFit="1" customWidth="1"/>
    <col min="10" max="10" width="18.6640625" bestFit="1" customWidth="1"/>
    <col min="11" max="11" width="12.6640625" bestFit="1" customWidth="1"/>
    <col min="12" max="12" width="19.5" bestFit="1" customWidth="1"/>
  </cols>
  <sheetData>
    <row r="1" spans="1:13" ht="34" x14ac:dyDescent="0.2">
      <c r="A1" t="s">
        <v>0</v>
      </c>
      <c r="B1" s="2" t="s">
        <v>381</v>
      </c>
      <c r="C1" s="2" t="s">
        <v>382</v>
      </c>
      <c r="D1" s="2" t="s">
        <v>383</v>
      </c>
      <c r="E1" s="2" t="s">
        <v>384</v>
      </c>
      <c r="F1" s="2" t="s">
        <v>385</v>
      </c>
      <c r="G1" s="2" t="s">
        <v>386</v>
      </c>
      <c r="H1" t="s">
        <v>402</v>
      </c>
      <c r="I1" t="s">
        <v>403</v>
      </c>
      <c r="J1" t="s">
        <v>405</v>
      </c>
      <c r="K1" t="s">
        <v>406</v>
      </c>
      <c r="L1" t="s">
        <v>404</v>
      </c>
    </row>
    <row r="2" spans="1:13" x14ac:dyDescent="0.2">
      <c r="A2" t="s">
        <v>387</v>
      </c>
      <c r="B2" s="3" t="s">
        <v>1</v>
      </c>
      <c r="C2">
        <v>0.81</v>
      </c>
      <c r="F2">
        <v>1416.67</v>
      </c>
      <c r="G2">
        <v>2.1130509758551484E-14</v>
      </c>
      <c r="H2" s="4">
        <v>2.9934959259647133E-5</v>
      </c>
      <c r="I2">
        <v>0.16200000000000001</v>
      </c>
      <c r="J2" s="1">
        <f>(997*(0.1321)^2*(I2)*(C2/1000))/(H2/(I2^2))</f>
        <v>2.0014842854945547</v>
      </c>
      <c r="K2" s="5" t="s">
        <v>401</v>
      </c>
      <c r="L2" s="5" t="s">
        <v>401</v>
      </c>
    </row>
    <row r="3" spans="1:13" x14ac:dyDescent="0.2">
      <c r="A3" t="s">
        <v>387</v>
      </c>
      <c r="B3" s="3" t="s">
        <v>2</v>
      </c>
      <c r="C3">
        <v>0.98</v>
      </c>
      <c r="F3">
        <v>162.98594</v>
      </c>
      <c r="G3">
        <v>4.5276641177517726E-14</v>
      </c>
      <c r="H3">
        <v>7.3794559223604322E-6</v>
      </c>
      <c r="I3">
        <v>0.126</v>
      </c>
      <c r="J3" s="1">
        <f t="shared" ref="J3:J33" si="0">(997*(0.1321)^2*(I3)*(C3/1000))/(H3/(I3^2))</f>
        <v>4.6218320679373406</v>
      </c>
      <c r="K3" s="5" t="s">
        <v>401</v>
      </c>
      <c r="L3" s="5" t="s">
        <v>401</v>
      </c>
    </row>
    <row r="4" spans="1:13" x14ac:dyDescent="0.2">
      <c r="A4" t="s">
        <v>387</v>
      </c>
      <c r="B4" s="3" t="s">
        <v>3</v>
      </c>
      <c r="C4">
        <v>0.67</v>
      </c>
      <c r="F4">
        <v>3602.55</v>
      </c>
      <c r="G4">
        <v>9.8916583898748462E-15</v>
      </c>
      <c r="H4">
        <v>3.5635193932443624E-5</v>
      </c>
      <c r="I4">
        <v>0.23199999999999998</v>
      </c>
      <c r="J4" s="1">
        <f t="shared" si="0"/>
        <v>4.0847024351349432</v>
      </c>
      <c r="K4">
        <v>8.7500000000000002E-4</v>
      </c>
      <c r="L4" s="1">
        <f>(997*(0.1321)^2*(K4)/(H4/(I4^2)))</f>
        <v>22.993532107199403</v>
      </c>
      <c r="M4" s="1"/>
    </row>
    <row r="5" spans="1:13" x14ac:dyDescent="0.2">
      <c r="A5" t="s">
        <v>387</v>
      </c>
      <c r="B5" s="3" t="s">
        <v>4</v>
      </c>
      <c r="C5">
        <v>0.87</v>
      </c>
      <c r="F5">
        <v>287.44682999999998</v>
      </c>
      <c r="G5">
        <v>2.8122045669299227E-14</v>
      </c>
      <c r="H5">
        <v>8.0835928807552904E-6</v>
      </c>
      <c r="I5">
        <v>0.14199999999999999</v>
      </c>
      <c r="J5" s="1">
        <f t="shared" si="0"/>
        <v>5.3614300796479082</v>
      </c>
      <c r="K5" s="5" t="s">
        <v>401</v>
      </c>
      <c r="L5" s="5" t="s">
        <v>401</v>
      </c>
    </row>
    <row r="6" spans="1:13" x14ac:dyDescent="0.2">
      <c r="A6" t="s">
        <v>387</v>
      </c>
      <c r="B6" s="3" t="s">
        <v>5</v>
      </c>
      <c r="C6">
        <v>0.82</v>
      </c>
      <c r="F6">
        <v>440.08749</v>
      </c>
      <c r="G6">
        <v>2.2193474996001369E-14</v>
      </c>
      <c r="H6">
        <v>9.7670707053680028E-6</v>
      </c>
      <c r="I6">
        <v>0.18100000000000002</v>
      </c>
      <c r="J6" s="1">
        <f t="shared" si="0"/>
        <v>8.6613589813357503</v>
      </c>
      <c r="K6" s="5" t="s">
        <v>401</v>
      </c>
      <c r="L6" s="5" t="s">
        <v>401</v>
      </c>
    </row>
    <row r="7" spans="1:13" x14ac:dyDescent="0.2">
      <c r="A7" t="s">
        <v>387</v>
      </c>
      <c r="B7" s="3" t="s">
        <v>6</v>
      </c>
      <c r="C7">
        <v>0.8</v>
      </c>
      <c r="F7">
        <v>166.70410000000001</v>
      </c>
      <c r="G7">
        <v>2.0106192982974677E-14</v>
      </c>
      <c r="H7">
        <v>3.3517848056531091E-6</v>
      </c>
      <c r="I7">
        <v>0.14499999999999999</v>
      </c>
      <c r="J7" s="1">
        <f t="shared" si="0"/>
        <v>12.659561396240923</v>
      </c>
      <c r="K7" s="5" t="s">
        <v>401</v>
      </c>
      <c r="L7" s="5" t="s">
        <v>401</v>
      </c>
    </row>
    <row r="8" spans="1:13" x14ac:dyDescent="0.2">
      <c r="A8" t="s">
        <v>387</v>
      </c>
      <c r="B8" s="3" t="s">
        <v>7</v>
      </c>
      <c r="C8">
        <v>0.57999999999999996</v>
      </c>
      <c r="F8">
        <v>3992.94</v>
      </c>
      <c r="G8">
        <v>5.5549719840591067E-15</v>
      </c>
      <c r="H8">
        <v>2.218066983402897E-5</v>
      </c>
      <c r="I8">
        <v>0.14499999999999999</v>
      </c>
      <c r="J8" s="1">
        <f t="shared" si="0"/>
        <v>1.3869414784338354</v>
      </c>
      <c r="K8">
        <v>8.5000000000000006E-4</v>
      </c>
      <c r="L8" s="1">
        <f>(997*(0.1321)^2*(K8)/(H8/(I8^2)))</f>
        <v>14.017838961578601</v>
      </c>
    </row>
    <row r="9" spans="1:13" x14ac:dyDescent="0.2">
      <c r="A9" t="s">
        <v>387</v>
      </c>
      <c r="B9" s="3" t="s">
        <v>8</v>
      </c>
      <c r="C9">
        <v>0.78</v>
      </c>
      <c r="F9">
        <v>1181.8900000000001</v>
      </c>
      <c r="G9">
        <v>1.8169723125283559E-14</v>
      </c>
      <c r="H9">
        <v>2.1474614064541387E-5</v>
      </c>
      <c r="I9">
        <v>0.13900000000000001</v>
      </c>
      <c r="J9" s="1">
        <f t="shared" si="0"/>
        <v>1.6971273385035646</v>
      </c>
      <c r="K9" s="5" t="s">
        <v>401</v>
      </c>
      <c r="L9" s="5" t="s">
        <v>401</v>
      </c>
    </row>
    <row r="10" spans="1:13" x14ac:dyDescent="0.2">
      <c r="A10" t="s">
        <v>387</v>
      </c>
      <c r="B10" s="3" t="s">
        <v>9</v>
      </c>
      <c r="C10">
        <v>0.83</v>
      </c>
      <c r="F10">
        <v>378.89098999999999</v>
      </c>
      <c r="G10">
        <v>2.3296048844579095E-14</v>
      </c>
      <c r="H10">
        <v>8.8266630098109287E-6</v>
      </c>
      <c r="I10">
        <v>0.14699999999999999</v>
      </c>
      <c r="J10" s="1">
        <f t="shared" si="0"/>
        <v>5.1967801461059322</v>
      </c>
      <c r="K10" s="5" t="s">
        <v>401</v>
      </c>
      <c r="L10" s="5" t="s">
        <v>401</v>
      </c>
    </row>
    <row r="11" spans="1:13" x14ac:dyDescent="0.2">
      <c r="A11" t="s">
        <v>387</v>
      </c>
      <c r="B11" s="3" t="s">
        <v>10</v>
      </c>
      <c r="C11">
        <v>0.72</v>
      </c>
      <c r="F11">
        <v>684.12616000000003</v>
      </c>
      <c r="G11">
        <v>1.3191673216129678E-14</v>
      </c>
      <c r="H11">
        <v>9.0247687413256473E-6</v>
      </c>
      <c r="I11">
        <v>0.127</v>
      </c>
      <c r="J11" s="1">
        <f t="shared" si="0"/>
        <v>2.8432062875007835</v>
      </c>
      <c r="K11" s="5" t="s">
        <v>401</v>
      </c>
      <c r="L11" s="5" t="s">
        <v>401</v>
      </c>
    </row>
    <row r="12" spans="1:13" x14ac:dyDescent="0.2">
      <c r="A12" t="s">
        <v>387</v>
      </c>
      <c r="B12" s="3" t="s">
        <v>11</v>
      </c>
      <c r="C12">
        <v>0.83</v>
      </c>
      <c r="F12">
        <v>384.79174</v>
      </c>
      <c r="G12">
        <v>2.3296048844579095E-14</v>
      </c>
      <c r="H12">
        <v>8.96412717003058E-6</v>
      </c>
      <c r="I12">
        <v>0.41899999999999998</v>
      </c>
      <c r="J12" s="1">
        <f t="shared" si="0"/>
        <v>118.49852533606015</v>
      </c>
      <c r="K12" s="5" t="s">
        <v>401</v>
      </c>
      <c r="L12" s="5" t="s">
        <v>401</v>
      </c>
    </row>
    <row r="13" spans="1:13" x14ac:dyDescent="0.2">
      <c r="A13" t="s">
        <v>387</v>
      </c>
      <c r="B13" s="3" t="s">
        <v>12</v>
      </c>
      <c r="C13">
        <v>0.64</v>
      </c>
      <c r="F13">
        <v>1541.41</v>
      </c>
      <c r="G13">
        <v>8.23549664582643E-15</v>
      </c>
      <c r="H13">
        <v>1.2694276884843318E-5</v>
      </c>
      <c r="I13">
        <v>0.27399999999999997</v>
      </c>
      <c r="J13" s="1">
        <f t="shared" si="0"/>
        <v>18.043653940544715</v>
      </c>
      <c r="K13" s="5" t="s">
        <v>401</v>
      </c>
      <c r="L13" s="5" t="s">
        <v>401</v>
      </c>
    </row>
    <row r="14" spans="1:13" x14ac:dyDescent="0.2">
      <c r="A14" t="s">
        <v>387</v>
      </c>
      <c r="B14" s="3" t="s">
        <v>13</v>
      </c>
      <c r="C14">
        <v>0.56999999999999995</v>
      </c>
      <c r="F14">
        <v>2770.97</v>
      </c>
      <c r="G14">
        <v>5.1816648738885153E-15</v>
      </c>
      <c r="H14">
        <v>1.4358237915598859E-5</v>
      </c>
      <c r="I14">
        <v>0.20499999999999999</v>
      </c>
      <c r="J14" s="1">
        <f t="shared" si="0"/>
        <v>5.9502619755237198</v>
      </c>
      <c r="K14" s="5" t="s">
        <v>401</v>
      </c>
      <c r="L14" s="5" t="s">
        <v>401</v>
      </c>
    </row>
    <row r="15" spans="1:13" x14ac:dyDescent="0.2">
      <c r="A15" t="s">
        <v>387</v>
      </c>
      <c r="B15" s="3" t="s">
        <v>14</v>
      </c>
      <c r="C15">
        <v>0.75</v>
      </c>
      <c r="F15">
        <v>1043.42</v>
      </c>
      <c r="G15">
        <v>1.5531555477342118E-14</v>
      </c>
      <c r="H15">
        <v>1.6205935616168313E-5</v>
      </c>
      <c r="I15">
        <v>0.27800000000000002</v>
      </c>
      <c r="J15" s="1">
        <f t="shared" si="0"/>
        <v>17.299053249062357</v>
      </c>
      <c r="K15" s="5" t="s">
        <v>401</v>
      </c>
      <c r="L15" s="5" t="s">
        <v>401</v>
      </c>
    </row>
    <row r="16" spans="1:13" x14ac:dyDescent="0.2">
      <c r="A16" t="s">
        <v>387</v>
      </c>
      <c r="B16" s="3" t="s">
        <v>15</v>
      </c>
      <c r="C16">
        <v>0.69</v>
      </c>
      <c r="F16">
        <v>525.25644</v>
      </c>
      <c r="G16">
        <v>1.1126697001817328E-14</v>
      </c>
      <c r="H16">
        <v>5.8443692561332431E-6</v>
      </c>
      <c r="I16">
        <v>0.223</v>
      </c>
      <c r="J16" s="1">
        <f t="shared" si="0"/>
        <v>22.778589384336325</v>
      </c>
      <c r="K16" s="6">
        <v>9.4300000000000004E-4</v>
      </c>
      <c r="L16" s="1">
        <f>(997*(0.1321)^2*(K16)/(H16/(I16^2)))</f>
        <v>139.59972567381007</v>
      </c>
    </row>
    <row r="17" spans="1:12" x14ac:dyDescent="0.2">
      <c r="A17" t="s">
        <v>387</v>
      </c>
      <c r="B17" s="3" t="s">
        <v>16</v>
      </c>
      <c r="C17">
        <v>0.82</v>
      </c>
      <c r="F17">
        <v>143.71234999999999</v>
      </c>
      <c r="G17">
        <v>2.2193474996001369E-14</v>
      </c>
      <c r="H17">
        <v>3.189476446341597E-6</v>
      </c>
      <c r="I17">
        <v>0.23899999999999999</v>
      </c>
      <c r="J17" s="1">
        <f t="shared" si="0"/>
        <v>61.06452025169456</v>
      </c>
      <c r="K17" s="5" t="s">
        <v>401</v>
      </c>
      <c r="L17" s="5" t="s">
        <v>401</v>
      </c>
    </row>
    <row r="18" spans="1:12" x14ac:dyDescent="0.2">
      <c r="A18" t="s">
        <v>387</v>
      </c>
      <c r="B18" s="3" t="s">
        <v>17</v>
      </c>
      <c r="C18">
        <v>0.52</v>
      </c>
      <c r="F18">
        <v>1220.3699999999999</v>
      </c>
      <c r="G18">
        <v>3.5890811111671238E-15</v>
      </c>
      <c r="H18">
        <v>4.3800069156350225E-6</v>
      </c>
      <c r="I18">
        <v>0.23899999999999999</v>
      </c>
      <c r="J18" s="1">
        <f t="shared" si="0"/>
        <v>28.198307606196746</v>
      </c>
      <c r="K18" s="5" t="s">
        <v>401</v>
      </c>
      <c r="L18" s="5" t="s">
        <v>401</v>
      </c>
    </row>
    <row r="19" spans="1:12" x14ac:dyDescent="0.2">
      <c r="A19" t="s">
        <v>387</v>
      </c>
      <c r="B19" s="3" t="s">
        <v>18</v>
      </c>
      <c r="C19">
        <v>0.68</v>
      </c>
      <c r="F19">
        <v>322.51074999999997</v>
      </c>
      <c r="G19">
        <v>1.0495558400818927E-14</v>
      </c>
      <c r="H19">
        <v>3.3849304115169123E-6</v>
      </c>
      <c r="I19">
        <v>0.19800000000000001</v>
      </c>
      <c r="J19" s="1">
        <f t="shared" si="0"/>
        <v>27.130358482865994</v>
      </c>
      <c r="K19" s="6">
        <v>8.1999999999999998E-4</v>
      </c>
      <c r="L19" s="1">
        <f>(997*(0.1321)^2*(K19)/(H19/(I19^2)))</f>
        <v>165.23242688614164</v>
      </c>
    </row>
    <row r="20" spans="1:12" x14ac:dyDescent="0.2">
      <c r="A20" t="s">
        <v>387</v>
      </c>
      <c r="B20" s="3" t="s">
        <v>19</v>
      </c>
      <c r="C20">
        <v>0.82</v>
      </c>
      <c r="F20">
        <v>685.33618999999999</v>
      </c>
      <c r="G20">
        <v>2.2193474996001369E-14</v>
      </c>
      <c r="H20">
        <v>1.5209991596619842E-5</v>
      </c>
      <c r="I20">
        <v>0.21899999999999997</v>
      </c>
      <c r="J20" s="1">
        <f t="shared" si="0"/>
        <v>9.8518551153529117</v>
      </c>
      <c r="K20" s="5" t="s">
        <v>401</v>
      </c>
      <c r="L20" s="5" t="s">
        <v>401</v>
      </c>
    </row>
    <row r="21" spans="1:12" x14ac:dyDescent="0.2">
      <c r="A21" t="s">
        <v>387</v>
      </c>
      <c r="B21" s="3" t="s">
        <v>20</v>
      </c>
      <c r="C21">
        <v>0.62</v>
      </c>
      <c r="F21">
        <v>1850.87</v>
      </c>
      <c r="G21">
        <v>7.2533169725897466E-15</v>
      </c>
      <c r="H21">
        <v>1.3424946785057185E-5</v>
      </c>
      <c r="I21">
        <v>0.185</v>
      </c>
      <c r="J21" s="1">
        <f t="shared" si="0"/>
        <v>5.087390742507278</v>
      </c>
      <c r="K21" s="5" t="s">
        <v>401</v>
      </c>
      <c r="L21" s="5" t="s">
        <v>401</v>
      </c>
    </row>
    <row r="22" spans="1:12" x14ac:dyDescent="0.2">
      <c r="A22" t="s">
        <v>387</v>
      </c>
      <c r="B22" s="3" t="s">
        <v>21</v>
      </c>
      <c r="C22">
        <v>0.78</v>
      </c>
      <c r="F22">
        <v>229.58926</v>
      </c>
      <c r="G22">
        <v>1.8169723125283559E-14</v>
      </c>
      <c r="H22">
        <v>4.1715732867387397E-6</v>
      </c>
      <c r="I22">
        <v>0.17499999999999999</v>
      </c>
      <c r="J22" s="1">
        <f t="shared" si="0"/>
        <v>17.43450673230868</v>
      </c>
      <c r="K22" s="6">
        <v>1.1810000000000002E-3</v>
      </c>
      <c r="L22" s="1">
        <f>(997*(0.1321)^2*(K22)/(H22/(I22^2)))</f>
        <v>150.84360769858282</v>
      </c>
    </row>
    <row r="23" spans="1:12" x14ac:dyDescent="0.2">
      <c r="A23" t="s">
        <v>387</v>
      </c>
      <c r="B23" s="3" t="s">
        <v>22</v>
      </c>
      <c r="C23">
        <v>0.87</v>
      </c>
      <c r="F23">
        <v>25.858989999999999</v>
      </c>
      <c r="G23">
        <v>2.8122045669299227E-14</v>
      </c>
      <c r="H23">
        <v>7.2720769774195202E-7</v>
      </c>
      <c r="I23">
        <v>0.23199999999999998</v>
      </c>
      <c r="J23" s="1">
        <f t="shared" si="0"/>
        <v>259.91152261757372</v>
      </c>
      <c r="K23" s="5" t="s">
        <v>401</v>
      </c>
      <c r="L23" s="5" t="s">
        <v>401</v>
      </c>
    </row>
    <row r="24" spans="1:12" x14ac:dyDescent="0.2">
      <c r="A24" t="s">
        <v>387</v>
      </c>
      <c r="B24" s="3" t="s">
        <v>23</v>
      </c>
      <c r="C24">
        <v>0.8</v>
      </c>
      <c r="F24">
        <v>215.73156</v>
      </c>
      <c r="G24">
        <v>2.0106192982974677E-14</v>
      </c>
      <c r="H24">
        <v>4.3375403778781807E-6</v>
      </c>
      <c r="I24">
        <v>0.20600000000000002</v>
      </c>
      <c r="J24" s="1">
        <f t="shared" si="0"/>
        <v>28.051036352344074</v>
      </c>
      <c r="K24" s="5" t="s">
        <v>401</v>
      </c>
      <c r="L24" s="5" t="s">
        <v>401</v>
      </c>
    </row>
    <row r="25" spans="1:12" x14ac:dyDescent="0.2">
      <c r="A25" t="s">
        <v>387</v>
      </c>
      <c r="B25" s="3" t="s">
        <v>24</v>
      </c>
      <c r="C25">
        <v>0.65</v>
      </c>
      <c r="F25">
        <v>468.28088000000002</v>
      </c>
      <c r="G25">
        <v>8.7624050565603578E-15</v>
      </c>
      <c r="H25">
        <v>4.1032667508025341E-6</v>
      </c>
      <c r="I25">
        <v>0.155</v>
      </c>
      <c r="J25" s="1">
        <f t="shared" si="0"/>
        <v>10.263122049803471</v>
      </c>
      <c r="K25" s="5" t="s">
        <v>401</v>
      </c>
      <c r="L25" s="5" t="s">
        <v>401</v>
      </c>
    </row>
    <row r="26" spans="1:12" x14ac:dyDescent="0.2">
      <c r="A26" t="s">
        <v>387</v>
      </c>
      <c r="B26" s="3" t="s">
        <v>25</v>
      </c>
      <c r="C26">
        <v>0.67</v>
      </c>
      <c r="F26">
        <v>97.497929999999997</v>
      </c>
      <c r="G26">
        <v>9.8916583898748462E-15</v>
      </c>
      <c r="H26">
        <v>9.6441621727993051E-7</v>
      </c>
      <c r="I26">
        <v>0.122</v>
      </c>
      <c r="J26" s="1">
        <f t="shared" si="0"/>
        <v>21.94777925658358</v>
      </c>
      <c r="K26" s="5" t="s">
        <v>401</v>
      </c>
      <c r="L26" s="5" t="s">
        <v>401</v>
      </c>
    </row>
    <row r="27" spans="1:12" x14ac:dyDescent="0.2">
      <c r="A27" t="s">
        <v>387</v>
      </c>
      <c r="B27" s="3" t="s">
        <v>26</v>
      </c>
      <c r="C27">
        <v>0.63</v>
      </c>
      <c r="F27">
        <v>747.47767999999996</v>
      </c>
      <c r="G27">
        <v>7.7327166484197702E-15</v>
      </c>
      <c r="H27">
        <v>5.7800331004581855E-6</v>
      </c>
      <c r="I27">
        <v>0.17600000000000002</v>
      </c>
      <c r="J27" s="1">
        <f t="shared" si="0"/>
        <v>10.338297391766622</v>
      </c>
      <c r="K27" s="6">
        <v>7.6100000000000007E-4</v>
      </c>
      <c r="L27" s="1">
        <f>(997*(0.1321)^2*(K27)/(H27/(I27^2)))</f>
        <v>70.954584371702722</v>
      </c>
    </row>
    <row r="28" spans="1:12" x14ac:dyDescent="0.2">
      <c r="A28" t="s">
        <v>387</v>
      </c>
      <c r="B28" s="3" t="s">
        <v>27</v>
      </c>
      <c r="C28">
        <v>0.59</v>
      </c>
      <c r="F28">
        <v>221.75263000000001</v>
      </c>
      <c r="G28">
        <v>5.948095671639913E-15</v>
      </c>
      <c r="H28">
        <v>1.319005858677767E-6</v>
      </c>
      <c r="I28">
        <v>0.13400000000000001</v>
      </c>
      <c r="J28" s="1">
        <f t="shared" si="0"/>
        <v>18.7249417648612</v>
      </c>
      <c r="K28" s="5" t="s">
        <v>401</v>
      </c>
      <c r="L28" s="5" t="s">
        <v>401</v>
      </c>
    </row>
    <row r="29" spans="1:12" x14ac:dyDescent="0.2">
      <c r="A29" t="s">
        <v>387</v>
      </c>
      <c r="B29" s="3" t="s">
        <v>28</v>
      </c>
      <c r="C29">
        <v>0.6</v>
      </c>
      <c r="F29">
        <v>345.70699999999999</v>
      </c>
      <c r="G29">
        <v>6.3617251235193288E-15</v>
      </c>
      <c r="H29">
        <v>2.1992929072764966E-6</v>
      </c>
      <c r="I29">
        <v>0.14599999999999999</v>
      </c>
      <c r="J29" s="1">
        <f t="shared" si="0"/>
        <v>14.771599958083856</v>
      </c>
      <c r="K29" s="5" t="s">
        <v>401</v>
      </c>
      <c r="L29" s="5" t="s">
        <v>401</v>
      </c>
    </row>
    <row r="30" spans="1:12" x14ac:dyDescent="0.2">
      <c r="A30" t="s">
        <v>387</v>
      </c>
      <c r="B30" s="3" t="s">
        <v>29</v>
      </c>
      <c r="C30">
        <v>0.64</v>
      </c>
      <c r="F30">
        <v>680.36294999999996</v>
      </c>
      <c r="G30">
        <v>8.23549664582643E-15</v>
      </c>
      <c r="H30">
        <v>5.6031267926695749E-6</v>
      </c>
      <c r="I30">
        <v>0.13500000000000001</v>
      </c>
      <c r="J30" s="1">
        <f t="shared" si="0"/>
        <v>4.8893555822141774</v>
      </c>
      <c r="K30" s="5" t="s">
        <v>401</v>
      </c>
      <c r="L30" s="5" t="s">
        <v>401</v>
      </c>
    </row>
    <row r="31" spans="1:12" x14ac:dyDescent="0.2">
      <c r="A31" t="s">
        <v>387</v>
      </c>
      <c r="B31" s="3" t="s">
        <v>30</v>
      </c>
      <c r="C31">
        <v>0.6</v>
      </c>
      <c r="F31">
        <v>194.39952</v>
      </c>
      <c r="G31">
        <v>6.3617251235193288E-15</v>
      </c>
      <c r="H31">
        <v>1.2367163103840981E-6</v>
      </c>
      <c r="I31">
        <v>0.17300000000000001</v>
      </c>
      <c r="J31" s="1">
        <f t="shared" si="0"/>
        <v>43.703907147040262</v>
      </c>
      <c r="K31" s="5" t="s">
        <v>401</v>
      </c>
      <c r="L31" s="5" t="s">
        <v>401</v>
      </c>
    </row>
    <row r="32" spans="1:12" x14ac:dyDescent="0.2">
      <c r="A32" t="s">
        <v>387</v>
      </c>
      <c r="B32" s="3" t="s">
        <v>31</v>
      </c>
      <c r="C32">
        <v>0.6</v>
      </c>
      <c r="F32">
        <v>1323.98</v>
      </c>
      <c r="G32">
        <v>6.3617251235193288E-15</v>
      </c>
      <c r="H32">
        <v>8.4227968290371215E-6</v>
      </c>
      <c r="I32">
        <v>8.5999999999999993E-2</v>
      </c>
      <c r="J32" s="1">
        <f t="shared" si="0"/>
        <v>0.78829917617349266</v>
      </c>
      <c r="K32" s="5" t="s">
        <v>401</v>
      </c>
      <c r="L32" s="5" t="s">
        <v>401</v>
      </c>
    </row>
    <row r="33" spans="1:12" x14ac:dyDescent="0.2">
      <c r="A33" t="s">
        <v>387</v>
      </c>
      <c r="B33" s="3" t="s">
        <v>32</v>
      </c>
      <c r="C33">
        <v>0.74</v>
      </c>
      <c r="F33">
        <v>705.72986000000003</v>
      </c>
      <c r="G33">
        <v>1.471962607311125E-14</v>
      </c>
      <c r="H33">
        <v>1.0388079647829152E-5</v>
      </c>
      <c r="I33">
        <v>0.14899999999999999</v>
      </c>
      <c r="J33" s="1">
        <f t="shared" si="0"/>
        <v>4.0997374746178732</v>
      </c>
      <c r="K33" s="5" t="s">
        <v>401</v>
      </c>
      <c r="L33" s="5" t="s">
        <v>401</v>
      </c>
    </row>
    <row r="34" spans="1:12" x14ac:dyDescent="0.2">
      <c r="A34" t="s">
        <v>387</v>
      </c>
      <c r="B34" s="3" t="s">
        <v>33</v>
      </c>
      <c r="C34">
        <v>0.56000000000000005</v>
      </c>
      <c r="F34">
        <v>380.72028999999998</v>
      </c>
      <c r="G34">
        <v>4.8274969352122211E-15</v>
      </c>
      <c r="H34">
        <v>1.8379260331481081E-6</v>
      </c>
      <c r="I34">
        <v>0.10300000000000001</v>
      </c>
      <c r="J34" s="1">
        <f t="shared" ref="J34:J65" si="1">(997*(0.1321)^2*(I34)*(C34/1000))/(H34/(I34^2))</f>
        <v>5.7925856670527489</v>
      </c>
      <c r="K34" s="5" t="s">
        <v>401</v>
      </c>
      <c r="L34" s="5" t="s">
        <v>401</v>
      </c>
    </row>
    <row r="35" spans="1:12" x14ac:dyDescent="0.2">
      <c r="A35" t="s">
        <v>387</v>
      </c>
      <c r="B35" s="3" t="s">
        <v>34</v>
      </c>
      <c r="C35">
        <v>0.73</v>
      </c>
      <c r="F35">
        <v>299.77739000000003</v>
      </c>
      <c r="G35">
        <v>1.3939953953198819E-14</v>
      </c>
      <c r="H35">
        <v>4.1788830128101249E-6</v>
      </c>
      <c r="I35">
        <v>0.124</v>
      </c>
      <c r="J35" s="1">
        <f t="shared" si="1"/>
        <v>5.7946671636662463</v>
      </c>
      <c r="K35" s="6">
        <v>5.9199999999999997E-4</v>
      </c>
      <c r="L35" s="1">
        <f>(997*(0.1321)^2*(K35)/(H35/(I35^2)))</f>
        <v>37.897072038117741</v>
      </c>
    </row>
    <row r="36" spans="1:12" x14ac:dyDescent="0.2">
      <c r="A36" t="s">
        <v>387</v>
      </c>
      <c r="B36" s="3" t="s">
        <v>35</v>
      </c>
      <c r="C36">
        <v>0.59</v>
      </c>
      <c r="F36">
        <v>1219.27</v>
      </c>
      <c r="G36">
        <v>5.948095671639913E-15</v>
      </c>
      <c r="H36">
        <v>7.2523346095603967E-6</v>
      </c>
      <c r="I36">
        <v>0.122</v>
      </c>
      <c r="J36" s="1">
        <f t="shared" si="1"/>
        <v>2.5701262881675198</v>
      </c>
      <c r="K36" s="5" t="s">
        <v>401</v>
      </c>
      <c r="L36" s="5" t="s">
        <v>401</v>
      </c>
    </row>
    <row r="37" spans="1:12" x14ac:dyDescent="0.2">
      <c r="A37" t="s">
        <v>387</v>
      </c>
      <c r="B37" s="3" t="s">
        <v>36</v>
      </c>
      <c r="C37">
        <v>0.54</v>
      </c>
      <c r="F37">
        <v>1020.34</v>
      </c>
      <c r="G37">
        <v>4.1739278535410325E-15</v>
      </c>
      <c r="H37">
        <v>4.2588255460820571E-6</v>
      </c>
      <c r="I37">
        <v>0.127</v>
      </c>
      <c r="J37" s="1">
        <f t="shared" si="1"/>
        <v>4.5187245199882193</v>
      </c>
      <c r="K37" s="5" t="s">
        <v>401</v>
      </c>
      <c r="L37" s="5" t="s">
        <v>401</v>
      </c>
    </row>
    <row r="38" spans="1:12" x14ac:dyDescent="0.2">
      <c r="A38" t="s">
        <v>387</v>
      </c>
      <c r="B38" s="3" t="s">
        <v>37</v>
      </c>
      <c r="C38">
        <v>0.68</v>
      </c>
      <c r="F38">
        <v>683.82159000000001</v>
      </c>
      <c r="G38">
        <v>1.0495558400818927E-14</v>
      </c>
      <c r="H38">
        <v>7.1770894335858558E-6</v>
      </c>
      <c r="I38">
        <v>0.10300000000000001</v>
      </c>
      <c r="J38" s="1">
        <f t="shared" si="1"/>
        <v>1.8012459708371966</v>
      </c>
      <c r="K38" s="6">
        <v>5.22E-4</v>
      </c>
      <c r="L38" s="1">
        <f>(997*(0.1321)^2*(K38)/(H38/(I38^2)))</f>
        <v>13.424477395445694</v>
      </c>
    </row>
    <row r="39" spans="1:12" x14ac:dyDescent="0.2">
      <c r="A39" t="s">
        <v>387</v>
      </c>
      <c r="B39" s="3" t="s">
        <v>38</v>
      </c>
      <c r="C39">
        <v>0.88</v>
      </c>
      <c r="F39">
        <v>253.66228000000001</v>
      </c>
      <c r="G39">
        <v>2.9437477146373228E-14</v>
      </c>
      <c r="H39">
        <v>7.4671775703969264E-6</v>
      </c>
      <c r="I39">
        <v>0.14499999999999999</v>
      </c>
      <c r="J39" s="1">
        <f t="shared" si="1"/>
        <v>6.25073364702203</v>
      </c>
      <c r="K39" s="5" t="s">
        <v>401</v>
      </c>
      <c r="L39" s="5" t="s">
        <v>401</v>
      </c>
    </row>
    <row r="40" spans="1:12" x14ac:dyDescent="0.2">
      <c r="A40" t="s">
        <v>387</v>
      </c>
      <c r="B40" s="3" t="s">
        <v>39</v>
      </c>
      <c r="C40">
        <v>0.79</v>
      </c>
      <c r="F40">
        <v>221.13785999999999</v>
      </c>
      <c r="G40">
        <v>1.9119576300988653E-14</v>
      </c>
      <c r="H40">
        <v>4.2280621873073463E-6</v>
      </c>
      <c r="I40">
        <v>8.4000000000000005E-2</v>
      </c>
      <c r="J40" s="1">
        <f t="shared" si="1"/>
        <v>1.9267456033108119</v>
      </c>
      <c r="K40" s="5" t="s">
        <v>401</v>
      </c>
      <c r="L40" s="5" t="s">
        <v>401</v>
      </c>
    </row>
    <row r="41" spans="1:12" x14ac:dyDescent="0.2">
      <c r="A41" t="s">
        <v>387</v>
      </c>
      <c r="B41" s="3" t="s">
        <v>40</v>
      </c>
      <c r="C41">
        <v>0.76</v>
      </c>
      <c r="F41">
        <v>486.59294999999997</v>
      </c>
      <c r="G41">
        <v>1.6376619848339022E-14</v>
      </c>
      <c r="H41">
        <v>7.9687477630318368E-6</v>
      </c>
      <c r="I41">
        <v>7.6999999999999999E-2</v>
      </c>
      <c r="J41" s="1">
        <f t="shared" si="1"/>
        <v>0.75752414714166605</v>
      </c>
      <c r="K41" s="5" t="s">
        <v>401</v>
      </c>
      <c r="L41" s="5" t="s">
        <v>401</v>
      </c>
    </row>
    <row r="42" spans="1:12" x14ac:dyDescent="0.2">
      <c r="A42" t="s">
        <v>387</v>
      </c>
      <c r="B42" s="3" t="s">
        <v>41</v>
      </c>
      <c r="C42">
        <v>0.78</v>
      </c>
      <c r="F42">
        <v>204.6174</v>
      </c>
      <c r="G42">
        <v>1.8169723125283559E-14</v>
      </c>
      <c r="H42">
        <v>3.7178415046153961E-6</v>
      </c>
      <c r="I42">
        <v>0.22899999999999998</v>
      </c>
      <c r="J42" s="1">
        <f t="shared" si="1"/>
        <v>43.833986731846927</v>
      </c>
      <c r="K42" s="5" t="s">
        <v>401</v>
      </c>
      <c r="L42" s="5" t="s">
        <v>401</v>
      </c>
    </row>
    <row r="43" spans="1:12" x14ac:dyDescent="0.2">
      <c r="A43" t="s">
        <v>387</v>
      </c>
      <c r="B43" s="3" t="s">
        <v>42</v>
      </c>
      <c r="C43">
        <v>0.65</v>
      </c>
      <c r="F43">
        <v>660.83073000000002</v>
      </c>
      <c r="G43">
        <v>8.7624050565603578E-15</v>
      </c>
      <c r="H43">
        <v>5.7904665300824724E-6</v>
      </c>
      <c r="I43">
        <v>0.16300000000000001</v>
      </c>
      <c r="J43" s="1">
        <f t="shared" si="1"/>
        <v>8.4579167811722478</v>
      </c>
      <c r="K43" s="6">
        <v>9.3000000000000016E-4</v>
      </c>
      <c r="L43" s="1">
        <f>(997*(0.1321)^2*(K43)/(H43/(I43^2)))</f>
        <v>74.241270471828145</v>
      </c>
    </row>
    <row r="44" spans="1:12" x14ac:dyDescent="0.2">
      <c r="A44" t="s">
        <v>387</v>
      </c>
      <c r="B44" s="3" t="s">
        <v>43</v>
      </c>
      <c r="C44">
        <v>0.6</v>
      </c>
      <c r="F44">
        <v>605.13139999999999</v>
      </c>
      <c r="G44">
        <v>6.3617251235193288E-15</v>
      </c>
      <c r="H44">
        <v>3.8496796304104245E-6</v>
      </c>
      <c r="I44">
        <v>0.14599999999999999</v>
      </c>
      <c r="J44" s="1">
        <f t="shared" si="1"/>
        <v>8.4389035285713074</v>
      </c>
      <c r="K44" s="5" t="s">
        <v>401</v>
      </c>
      <c r="L44" s="5" t="s">
        <v>401</v>
      </c>
    </row>
    <row r="45" spans="1:12" x14ac:dyDescent="0.2">
      <c r="A45" t="s">
        <v>387</v>
      </c>
      <c r="B45" s="3" t="s">
        <v>44</v>
      </c>
      <c r="C45">
        <v>0.44</v>
      </c>
      <c r="F45">
        <v>1661.61</v>
      </c>
      <c r="G45">
        <v>1.8398423216483267E-15</v>
      </c>
      <c r="H45">
        <v>3.0571004000740761E-6</v>
      </c>
      <c r="I45">
        <v>0.17100000000000001</v>
      </c>
      <c r="J45" s="1">
        <f t="shared" si="1"/>
        <v>12.520800602050468</v>
      </c>
      <c r="K45" s="5" t="s">
        <v>401</v>
      </c>
      <c r="L45" s="5" t="s">
        <v>401</v>
      </c>
    </row>
    <row r="46" spans="1:12" x14ac:dyDescent="0.2">
      <c r="A46" t="s">
        <v>387</v>
      </c>
      <c r="B46" s="3" t="s">
        <v>45</v>
      </c>
      <c r="C46">
        <v>0.64</v>
      </c>
      <c r="F46">
        <v>609.23809000000006</v>
      </c>
      <c r="G46">
        <v>8.23549664582643E-15</v>
      </c>
      <c r="H46">
        <v>5.0173782467047014E-6</v>
      </c>
      <c r="I46">
        <v>0.19</v>
      </c>
      <c r="J46" s="1">
        <f t="shared" si="1"/>
        <v>15.221755010468952</v>
      </c>
      <c r="K46" s="5" t="s">
        <v>401</v>
      </c>
      <c r="L46" s="5" t="s">
        <v>401</v>
      </c>
    </row>
    <row r="47" spans="1:12" x14ac:dyDescent="0.2">
      <c r="A47" t="s">
        <v>387</v>
      </c>
      <c r="B47" s="3" t="s">
        <v>46</v>
      </c>
      <c r="C47">
        <v>0.82</v>
      </c>
      <c r="F47">
        <v>343.01549999999997</v>
      </c>
      <c r="G47">
        <v>2.2193474996001369E-14</v>
      </c>
      <c r="H47">
        <v>7.6127059224909065E-6</v>
      </c>
      <c r="I47">
        <v>0.126</v>
      </c>
      <c r="J47" s="1">
        <f t="shared" si="1"/>
        <v>3.7487564662082948</v>
      </c>
      <c r="K47" s="6">
        <v>4.8099999999999998E-4</v>
      </c>
      <c r="L47" s="1">
        <f>(997*(0.1321)^2*(K47)/(H47/(I47^2)))</f>
        <v>17.452108597040166</v>
      </c>
    </row>
    <row r="48" spans="1:12" x14ac:dyDescent="0.2">
      <c r="A48" t="s">
        <v>387</v>
      </c>
      <c r="B48" s="3" t="s">
        <v>47</v>
      </c>
      <c r="C48">
        <v>0.49</v>
      </c>
      <c r="F48">
        <v>1197.46</v>
      </c>
      <c r="G48">
        <v>2.8297900735948578E-15</v>
      </c>
      <c r="H48">
        <v>3.3885604215268985E-6</v>
      </c>
      <c r="I48">
        <v>0.20100000000000001</v>
      </c>
      <c r="J48" s="1">
        <f t="shared" si="1"/>
        <v>20.430067986572464</v>
      </c>
      <c r="K48" s="5" t="s">
        <v>401</v>
      </c>
      <c r="L48" s="5" t="s">
        <v>401</v>
      </c>
    </row>
    <row r="49" spans="1:12" x14ac:dyDescent="0.2">
      <c r="A49" t="s">
        <v>387</v>
      </c>
      <c r="B49" s="3" t="s">
        <v>48</v>
      </c>
      <c r="C49">
        <v>0.67</v>
      </c>
      <c r="F49">
        <v>574.01773000000003</v>
      </c>
      <c r="G49">
        <v>9.8916583898748462E-15</v>
      </c>
      <c r="H49">
        <v>5.6779872948914145E-6</v>
      </c>
      <c r="I49">
        <v>0.11900000000000001</v>
      </c>
      <c r="J49" s="1">
        <f t="shared" si="1"/>
        <v>3.4595695346598916</v>
      </c>
      <c r="K49" s="5" t="s">
        <v>401</v>
      </c>
      <c r="L49" s="5" t="s">
        <v>401</v>
      </c>
    </row>
    <row r="50" spans="1:12" x14ac:dyDescent="0.2">
      <c r="A50" t="s">
        <v>387</v>
      </c>
      <c r="B50" s="3" t="s">
        <v>49</v>
      </c>
      <c r="C50">
        <v>0.54</v>
      </c>
      <c r="F50">
        <v>3572.13</v>
      </c>
      <c r="G50">
        <v>4.1739278535410325E-15</v>
      </c>
      <c r="H50">
        <v>1.490981290346953E-5</v>
      </c>
      <c r="I50">
        <v>0.155</v>
      </c>
      <c r="J50" s="1">
        <f t="shared" si="1"/>
        <v>2.3464832269632998</v>
      </c>
      <c r="K50" s="5" t="s">
        <v>401</v>
      </c>
      <c r="L50" s="5" t="s">
        <v>401</v>
      </c>
    </row>
    <row r="51" spans="1:12" x14ac:dyDescent="0.2">
      <c r="A51" t="s">
        <v>387</v>
      </c>
      <c r="B51" s="3" t="s">
        <v>50</v>
      </c>
      <c r="C51">
        <v>0.47</v>
      </c>
      <c r="F51">
        <v>2112.9499999999998</v>
      </c>
      <c r="G51">
        <v>2.3953078096033898E-15</v>
      </c>
      <c r="H51">
        <v>5.0611656363014821E-6</v>
      </c>
      <c r="I51">
        <v>0.18600000000000003</v>
      </c>
      <c r="J51" s="1">
        <f t="shared" si="1"/>
        <v>10.396494627423532</v>
      </c>
      <c r="K51" s="5" t="s">
        <v>401</v>
      </c>
      <c r="L51" s="5" t="s">
        <v>401</v>
      </c>
    </row>
    <row r="52" spans="1:12" x14ac:dyDescent="0.2">
      <c r="A52" t="s">
        <v>387</v>
      </c>
      <c r="B52" s="3" t="s">
        <v>51</v>
      </c>
      <c r="C52">
        <v>0.7</v>
      </c>
      <c r="F52">
        <v>565.08338000000003</v>
      </c>
      <c r="G52">
        <v>1.1785881189482956E-14</v>
      </c>
      <c r="H52">
        <v>6.6600055788314504E-6</v>
      </c>
      <c r="I52">
        <v>0.27800000000000002</v>
      </c>
      <c r="J52" s="1">
        <f t="shared" si="1"/>
        <v>39.287883050474889</v>
      </c>
      <c r="K52" s="5" t="s">
        <v>401</v>
      </c>
      <c r="L52" s="5" t="s">
        <v>401</v>
      </c>
    </row>
    <row r="53" spans="1:12" x14ac:dyDescent="0.2">
      <c r="A53" t="s">
        <v>387</v>
      </c>
      <c r="B53" s="3" t="s">
        <v>52</v>
      </c>
      <c r="C53">
        <v>0.63</v>
      </c>
      <c r="F53">
        <v>324.10318999999998</v>
      </c>
      <c r="G53">
        <v>7.7327166484197702E-15</v>
      </c>
      <c r="H53">
        <v>2.5061981331189558E-6</v>
      </c>
      <c r="I53">
        <v>0.22699999999999998</v>
      </c>
      <c r="J53" s="1">
        <f t="shared" si="1"/>
        <v>51.156816738799456</v>
      </c>
      <c r="K53" s="5" t="s">
        <v>401</v>
      </c>
      <c r="L53" s="5" t="s">
        <v>401</v>
      </c>
    </row>
    <row r="54" spans="1:12" x14ac:dyDescent="0.2">
      <c r="A54" t="s">
        <v>387</v>
      </c>
      <c r="B54" s="3" t="s">
        <v>53</v>
      </c>
      <c r="C54">
        <v>0.87</v>
      </c>
      <c r="F54">
        <v>354.67617999999999</v>
      </c>
      <c r="G54">
        <v>2.8122045669299227E-14</v>
      </c>
      <c r="H54">
        <v>9.9742197317725921E-6</v>
      </c>
      <c r="I54">
        <v>0.32500000000000001</v>
      </c>
      <c r="J54" s="1">
        <f t="shared" si="1"/>
        <v>52.09441885974536</v>
      </c>
      <c r="K54" s="5" t="s">
        <v>401</v>
      </c>
      <c r="L54" s="5" t="s">
        <v>401</v>
      </c>
    </row>
    <row r="55" spans="1:12" x14ac:dyDescent="0.2">
      <c r="A55" t="s">
        <v>387</v>
      </c>
      <c r="B55" s="3" t="s">
        <v>54</v>
      </c>
      <c r="C55">
        <v>0.64</v>
      </c>
      <c r="F55">
        <v>512.20857000000001</v>
      </c>
      <c r="G55">
        <v>8.23549664582643E-15</v>
      </c>
      <c r="H55">
        <v>4.2182919601985525E-6</v>
      </c>
      <c r="I55">
        <v>0.20800000000000002</v>
      </c>
      <c r="J55" s="1">
        <f t="shared" si="1"/>
        <v>23.753856974423584</v>
      </c>
      <c r="K55" s="6">
        <v>1.0960000000000002E-3</v>
      </c>
      <c r="L55" s="1">
        <f>(997*(0.1321)^2*(K55)/(H55/(I55^2)))</f>
        <v>195.56961571490569</v>
      </c>
    </row>
    <row r="56" spans="1:12" x14ac:dyDescent="0.2">
      <c r="A56" t="s">
        <v>387</v>
      </c>
      <c r="B56" s="3" t="s">
        <v>55</v>
      </c>
      <c r="C56">
        <v>0.72</v>
      </c>
      <c r="F56">
        <v>827.48864000000003</v>
      </c>
      <c r="G56">
        <v>1.3191673216129678E-14</v>
      </c>
      <c r="H56">
        <v>1.0915959728939574E-5</v>
      </c>
      <c r="I56">
        <v>0.21100000000000002</v>
      </c>
      <c r="J56" s="1">
        <f t="shared" si="1"/>
        <v>10.779999260527259</v>
      </c>
      <c r="K56" s="5" t="s">
        <v>401</v>
      </c>
      <c r="L56" s="5" t="s">
        <v>401</v>
      </c>
    </row>
    <row r="57" spans="1:12" x14ac:dyDescent="0.2">
      <c r="A57" t="s">
        <v>387</v>
      </c>
      <c r="B57" s="3" t="s">
        <v>56</v>
      </c>
      <c r="C57">
        <v>0.59</v>
      </c>
      <c r="F57">
        <v>1785.48</v>
      </c>
      <c r="G57">
        <v>5.948095671639913E-15</v>
      </c>
      <c r="H57">
        <v>1.0620205859799632E-5</v>
      </c>
      <c r="I57">
        <v>0.249</v>
      </c>
      <c r="J57" s="1">
        <f t="shared" si="1"/>
        <v>14.921686500495676</v>
      </c>
      <c r="K57" s="5" t="s">
        <v>401</v>
      </c>
      <c r="L57" s="5" t="s">
        <v>401</v>
      </c>
    </row>
    <row r="58" spans="1:12" x14ac:dyDescent="0.2">
      <c r="A58" t="s">
        <v>387</v>
      </c>
      <c r="B58" s="3" t="s">
        <v>57</v>
      </c>
      <c r="C58">
        <v>0.69</v>
      </c>
      <c r="F58">
        <v>450.86201999999997</v>
      </c>
      <c r="G58">
        <v>1.1126697001817328E-14</v>
      </c>
      <c r="H58">
        <v>5.0166050861673038E-6</v>
      </c>
      <c r="I58">
        <v>0.28600000000000003</v>
      </c>
      <c r="J58" s="1">
        <f t="shared" si="1"/>
        <v>55.980667106574948</v>
      </c>
      <c r="K58" s="5" t="s">
        <v>401</v>
      </c>
      <c r="L58" s="5" t="s">
        <v>401</v>
      </c>
    </row>
    <row r="59" spans="1:12" x14ac:dyDescent="0.2">
      <c r="A59" t="s">
        <v>387</v>
      </c>
      <c r="B59" s="3" t="s">
        <v>58</v>
      </c>
      <c r="C59">
        <v>0.63</v>
      </c>
      <c r="F59">
        <v>406.38986</v>
      </c>
      <c r="G59">
        <v>7.7327166484197702E-15</v>
      </c>
      <c r="H59">
        <v>3.1424976361709794E-6</v>
      </c>
      <c r="I59">
        <v>0.313</v>
      </c>
      <c r="J59" s="1">
        <f t="shared" si="1"/>
        <v>106.95458229778467</v>
      </c>
      <c r="K59" s="5" t="s">
        <v>401</v>
      </c>
      <c r="L59" s="5" t="s">
        <v>401</v>
      </c>
    </row>
    <row r="60" spans="1:12" x14ac:dyDescent="0.2">
      <c r="A60" t="s">
        <v>387</v>
      </c>
      <c r="B60" s="3" t="s">
        <v>59</v>
      </c>
      <c r="C60">
        <v>0.64</v>
      </c>
      <c r="F60">
        <v>1198.8399999999999</v>
      </c>
      <c r="G60">
        <v>8.23549664582643E-15</v>
      </c>
      <c r="H60">
        <v>9.8730427988825581E-6</v>
      </c>
      <c r="I60">
        <v>0.20600000000000002</v>
      </c>
      <c r="J60" s="1">
        <f t="shared" si="1"/>
        <v>9.8589669100506381</v>
      </c>
      <c r="K60" s="6">
        <v>1.1590000000000001E-3</v>
      </c>
      <c r="L60" s="1">
        <f>(997*(0.1321)^2*(K60)/(H60/(I60^2)))</f>
        <v>86.669771304222465</v>
      </c>
    </row>
    <row r="61" spans="1:12" x14ac:dyDescent="0.2">
      <c r="A61" t="s">
        <v>387</v>
      </c>
      <c r="B61" s="3" t="s">
        <v>60</v>
      </c>
      <c r="C61">
        <v>0.6</v>
      </c>
      <c r="F61">
        <v>864.83266000000003</v>
      </c>
      <c r="G61">
        <v>6.3617251235193288E-15</v>
      </c>
      <c r="H61">
        <v>5.5018276607620497E-6</v>
      </c>
      <c r="I61">
        <v>0.27699999999999997</v>
      </c>
      <c r="J61" s="1">
        <f t="shared" si="1"/>
        <v>40.325927843740381</v>
      </c>
      <c r="K61" s="5" t="s">
        <v>401</v>
      </c>
      <c r="L61" s="5" t="s">
        <v>401</v>
      </c>
    </row>
    <row r="62" spans="1:12" x14ac:dyDescent="0.2">
      <c r="A62" t="s">
        <v>387</v>
      </c>
      <c r="B62" s="3" t="s">
        <v>61</v>
      </c>
      <c r="C62">
        <v>0.72</v>
      </c>
      <c r="F62">
        <v>429.3528</v>
      </c>
      <c r="G62">
        <v>1.3191673216129678E-14</v>
      </c>
      <c r="H62">
        <v>5.6638818320302825E-6</v>
      </c>
      <c r="I62">
        <v>0.434</v>
      </c>
      <c r="J62" s="1">
        <f t="shared" si="1"/>
        <v>180.79578221592982</v>
      </c>
      <c r="K62" s="5" t="s">
        <v>401</v>
      </c>
      <c r="L62" s="5" t="s">
        <v>401</v>
      </c>
    </row>
    <row r="63" spans="1:12" x14ac:dyDescent="0.2">
      <c r="A63" t="s">
        <v>387</v>
      </c>
      <c r="B63" s="3" t="s">
        <v>62</v>
      </c>
      <c r="C63">
        <v>0.72</v>
      </c>
      <c r="F63">
        <v>118.19515</v>
      </c>
      <c r="G63">
        <v>1.3191673216129678E-14</v>
      </c>
      <c r="H63">
        <v>1.5591917945314299E-6</v>
      </c>
      <c r="I63">
        <v>0.28300000000000003</v>
      </c>
      <c r="J63" s="1">
        <f t="shared" si="1"/>
        <v>182.09291821974483</v>
      </c>
      <c r="K63" s="6">
        <v>1.586E-3</v>
      </c>
      <c r="L63" s="1">
        <f>(997*(0.1321)^2*(K63)/(H63/(I63^2)))</f>
        <v>1417.3506492761842</v>
      </c>
    </row>
    <row r="64" spans="1:12" x14ac:dyDescent="0.2">
      <c r="A64" t="s">
        <v>387</v>
      </c>
      <c r="B64" s="3" t="s">
        <v>63</v>
      </c>
      <c r="C64">
        <v>0.6</v>
      </c>
      <c r="F64">
        <v>1253</v>
      </c>
      <c r="G64">
        <v>6.3617251235193288E-15</v>
      </c>
      <c r="H64">
        <v>7.9712415797697185E-6</v>
      </c>
      <c r="I64">
        <v>0.23699999999999999</v>
      </c>
      <c r="J64" s="1">
        <f t="shared" si="1"/>
        <v>17.432959078631679</v>
      </c>
      <c r="K64" s="6">
        <v>1.7280000000000002E-3</v>
      </c>
      <c r="L64" s="1">
        <f>(997*(0.1321)^2*(K64)/(H64/(I64^2)))</f>
        <v>211.84355336058758</v>
      </c>
    </row>
    <row r="65" spans="1:12" x14ac:dyDescent="0.2">
      <c r="A65" t="s">
        <v>387</v>
      </c>
      <c r="B65" s="3" t="s">
        <v>64</v>
      </c>
      <c r="C65">
        <v>0.67</v>
      </c>
      <c r="F65">
        <v>606.55426</v>
      </c>
      <c r="G65">
        <v>9.8916583898748462E-15</v>
      </c>
      <c r="H65">
        <v>5.9998275348433287E-6</v>
      </c>
      <c r="I65">
        <v>0.40100000000000002</v>
      </c>
      <c r="J65" s="1">
        <f t="shared" si="1"/>
        <v>125.27659688364855</v>
      </c>
      <c r="K65" s="5" t="s">
        <v>401</v>
      </c>
      <c r="L65" s="5" t="s">
        <v>401</v>
      </c>
    </row>
    <row r="66" spans="1:12" x14ac:dyDescent="0.2">
      <c r="A66" t="s">
        <v>387</v>
      </c>
      <c r="B66" s="3" t="s">
        <v>65</v>
      </c>
      <c r="C66">
        <v>0.62</v>
      </c>
      <c r="F66">
        <v>1572.01</v>
      </c>
      <c r="G66">
        <v>7.2533169725897466E-15</v>
      </c>
      <c r="H66">
        <v>1.1402286814080807E-5</v>
      </c>
      <c r="I66">
        <v>0.29899999999999999</v>
      </c>
      <c r="J66" s="1">
        <f t="shared" ref="J66:J97" si="2">(997*(0.1321)^2*(I66)*(C66/1000))/(H66/(I66^2))</f>
        <v>25.28797694736323</v>
      </c>
      <c r="K66" s="5" t="s">
        <v>401</v>
      </c>
      <c r="L66" s="5" t="s">
        <v>401</v>
      </c>
    </row>
    <row r="67" spans="1:12" x14ac:dyDescent="0.2">
      <c r="A67" t="s">
        <v>387</v>
      </c>
      <c r="B67" s="3" t="s">
        <v>66</v>
      </c>
      <c r="C67">
        <v>0.79</v>
      </c>
      <c r="F67">
        <v>315.28259000000003</v>
      </c>
      <c r="G67">
        <v>1.9119576300988653E-14</v>
      </c>
      <c r="H67">
        <v>6.0280695358783224E-6</v>
      </c>
      <c r="I67">
        <v>0.31</v>
      </c>
      <c r="J67" s="1">
        <f t="shared" si="2"/>
        <v>67.925792316830766</v>
      </c>
      <c r="K67" s="5" t="s">
        <v>401</v>
      </c>
      <c r="L67" s="5" t="s">
        <v>401</v>
      </c>
    </row>
    <row r="68" spans="1:12" x14ac:dyDescent="0.2">
      <c r="A68" t="s">
        <v>387</v>
      </c>
      <c r="B68" s="3" t="s">
        <v>67</v>
      </c>
      <c r="C68">
        <v>0.65</v>
      </c>
      <c r="F68">
        <v>1178.1099999999999</v>
      </c>
      <c r="G68">
        <v>8.7624050565603578E-15</v>
      </c>
      <c r="H68">
        <v>1.0323077021184323E-5</v>
      </c>
      <c r="I68">
        <v>0.23300000000000001</v>
      </c>
      <c r="J68" s="1">
        <f t="shared" si="2"/>
        <v>13.857112588557126</v>
      </c>
      <c r="K68" s="5" t="s">
        <v>401</v>
      </c>
      <c r="L68" s="5" t="s">
        <v>401</v>
      </c>
    </row>
    <row r="69" spans="1:12" x14ac:dyDescent="0.2">
      <c r="A69" t="s">
        <v>387</v>
      </c>
      <c r="B69" s="3" t="s">
        <v>68</v>
      </c>
      <c r="C69">
        <v>0.75</v>
      </c>
      <c r="F69">
        <v>283.29649000000001</v>
      </c>
      <c r="G69">
        <v>1.5531555477342118E-14</v>
      </c>
      <c r="H69">
        <v>4.400035150971297E-6</v>
      </c>
      <c r="I69">
        <v>0.317</v>
      </c>
      <c r="J69" s="1">
        <f t="shared" si="2"/>
        <v>94.467777405841687</v>
      </c>
      <c r="K69" s="5" t="s">
        <v>401</v>
      </c>
      <c r="L69" s="5" t="s">
        <v>401</v>
      </c>
    </row>
    <row r="70" spans="1:12" x14ac:dyDescent="0.2">
      <c r="A70" t="s">
        <v>387</v>
      </c>
      <c r="B70" s="3" t="s">
        <v>69</v>
      </c>
      <c r="C70">
        <v>0.6</v>
      </c>
      <c r="F70">
        <v>3055.94</v>
      </c>
      <c r="G70">
        <v>6.3617251235193288E-15</v>
      </c>
      <c r="H70">
        <v>1.9441050273967659E-5</v>
      </c>
      <c r="I70">
        <v>0.308</v>
      </c>
      <c r="J70" s="1">
        <f t="shared" si="2"/>
        <v>15.688610107812776</v>
      </c>
      <c r="K70" s="5" t="s">
        <v>401</v>
      </c>
      <c r="L70" s="5" t="s">
        <v>401</v>
      </c>
    </row>
    <row r="71" spans="1:12" x14ac:dyDescent="0.2">
      <c r="A71" t="s">
        <v>387</v>
      </c>
      <c r="B71" s="3" t="s">
        <v>70</v>
      </c>
      <c r="C71">
        <v>0.77</v>
      </c>
      <c r="F71">
        <v>728.18911000000003</v>
      </c>
      <c r="G71">
        <v>1.7255708649522002E-14</v>
      </c>
      <c r="H71">
        <v>1.2565419123914729E-5</v>
      </c>
      <c r="I71">
        <v>0.30499999999999999</v>
      </c>
      <c r="J71" s="1">
        <f t="shared" si="2"/>
        <v>30.249211435188833</v>
      </c>
      <c r="K71" s="5" t="s">
        <v>401</v>
      </c>
      <c r="L71" s="5" t="s">
        <v>401</v>
      </c>
    </row>
    <row r="72" spans="1:12" x14ac:dyDescent="0.2">
      <c r="A72" t="s">
        <v>387</v>
      </c>
      <c r="B72" s="3" t="s">
        <v>71</v>
      </c>
      <c r="C72">
        <v>0.66</v>
      </c>
      <c r="F72">
        <v>260.25020999999998</v>
      </c>
      <c r="G72">
        <v>9.3142017533446529E-15</v>
      </c>
      <c r="H72">
        <v>2.4240229622903138E-6</v>
      </c>
      <c r="I72">
        <v>0.34799999999999998</v>
      </c>
      <c r="J72" s="1">
        <f t="shared" si="2"/>
        <v>199.63915887771611</v>
      </c>
      <c r="K72" s="5" t="s">
        <v>401</v>
      </c>
      <c r="L72" s="5" t="s">
        <v>401</v>
      </c>
    </row>
    <row r="73" spans="1:12" x14ac:dyDescent="0.2">
      <c r="A73" t="s">
        <v>387</v>
      </c>
      <c r="B73" s="3" t="s">
        <v>72</v>
      </c>
      <c r="C73">
        <v>0.63</v>
      </c>
      <c r="F73">
        <v>742.02695000000006</v>
      </c>
      <c r="G73">
        <v>7.7327166484197702E-15</v>
      </c>
      <c r="H73">
        <v>5.7378841498411449E-6</v>
      </c>
      <c r="I73">
        <v>0.308</v>
      </c>
      <c r="J73" s="1">
        <f t="shared" si="2"/>
        <v>55.813816097221995</v>
      </c>
      <c r="K73" s="6">
        <v>1.8730000000000001E-3</v>
      </c>
      <c r="L73" s="1">
        <f>(997*(0.1321)^2*(K73)/(H73/(I73^2)))</f>
        <v>538.75117269685018</v>
      </c>
    </row>
    <row r="74" spans="1:12" x14ac:dyDescent="0.2">
      <c r="A74" t="s">
        <v>387</v>
      </c>
      <c r="B74" s="3" t="s">
        <v>73</v>
      </c>
      <c r="C74">
        <v>0.57999999999999996</v>
      </c>
      <c r="F74">
        <v>1248.8599999999999</v>
      </c>
      <c r="G74">
        <v>5.5549719840591067E-15</v>
      </c>
      <c r="H74">
        <v>6.937382312012055E-6</v>
      </c>
      <c r="I74">
        <v>0.33899999999999997</v>
      </c>
      <c r="J74" s="1">
        <f t="shared" si="2"/>
        <v>56.667265098897225</v>
      </c>
      <c r="K74" s="5" t="s">
        <v>401</v>
      </c>
      <c r="L74" s="5" t="s">
        <v>401</v>
      </c>
    </row>
    <row r="75" spans="1:12" x14ac:dyDescent="0.2">
      <c r="A75" t="s">
        <v>387</v>
      </c>
      <c r="B75" s="3" t="s">
        <v>74</v>
      </c>
      <c r="C75">
        <v>0.68</v>
      </c>
      <c r="F75">
        <v>179.69153</v>
      </c>
      <c r="G75">
        <v>1.0495558400818927E-14</v>
      </c>
      <c r="H75">
        <v>1.8859629472475062E-6</v>
      </c>
      <c r="I75">
        <v>0.27300000000000002</v>
      </c>
      <c r="J75" s="1">
        <f t="shared" si="2"/>
        <v>127.63344491166211</v>
      </c>
      <c r="K75" s="5" t="s">
        <v>401</v>
      </c>
      <c r="L75" s="5" t="s">
        <v>401</v>
      </c>
    </row>
    <row r="76" spans="1:12" x14ac:dyDescent="0.2">
      <c r="A76" t="s">
        <v>387</v>
      </c>
      <c r="B76" s="3" t="s">
        <v>75</v>
      </c>
      <c r="C76">
        <v>0.57999999999999996</v>
      </c>
      <c r="F76">
        <v>1208.7</v>
      </c>
      <c r="G76">
        <v>5.5549719840591067E-15</v>
      </c>
      <c r="H76">
        <v>6.7142946371322423E-6</v>
      </c>
      <c r="I76">
        <v>0.27100000000000002</v>
      </c>
      <c r="J76" s="1">
        <f t="shared" si="2"/>
        <v>29.911367219051623</v>
      </c>
      <c r="K76" s="5" t="s">
        <v>401</v>
      </c>
      <c r="L76" s="5" t="s">
        <v>401</v>
      </c>
    </row>
    <row r="77" spans="1:12" x14ac:dyDescent="0.2">
      <c r="A77" t="s">
        <v>387</v>
      </c>
      <c r="B77" s="3" t="s">
        <v>76</v>
      </c>
      <c r="C77">
        <v>0.68</v>
      </c>
      <c r="F77">
        <v>916.53286000000003</v>
      </c>
      <c r="G77">
        <v>1.0495558400818927E-14</v>
      </c>
      <c r="H77">
        <v>9.6195241583995968E-6</v>
      </c>
      <c r="I77">
        <v>0.35</v>
      </c>
      <c r="J77" s="1">
        <f t="shared" si="2"/>
        <v>52.730300905418133</v>
      </c>
      <c r="K77" s="5" t="s">
        <v>401</v>
      </c>
      <c r="L77" s="5" t="s">
        <v>401</v>
      </c>
    </row>
    <row r="78" spans="1:12" x14ac:dyDescent="0.2">
      <c r="A78" t="s">
        <v>387</v>
      </c>
      <c r="B78" s="3" t="s">
        <v>77</v>
      </c>
      <c r="C78">
        <v>0.45</v>
      </c>
      <c r="F78">
        <v>4638.88</v>
      </c>
      <c r="G78">
        <v>2.0128895898635384E-15</v>
      </c>
      <c r="H78">
        <v>9.3375532606261713E-6</v>
      </c>
      <c r="I78">
        <v>0.25800000000000001</v>
      </c>
      <c r="J78" s="1">
        <f t="shared" si="2"/>
        <v>14.399232135621437</v>
      </c>
      <c r="K78" s="6">
        <v>1.1360000000000001E-3</v>
      </c>
      <c r="L78" s="1">
        <f>(997*(0.1321)^2*(K78)/(H78/(I78^2)))</f>
        <v>140.89171150788937</v>
      </c>
    </row>
    <row r="79" spans="1:12" x14ac:dyDescent="0.2">
      <c r="A79" t="s">
        <v>387</v>
      </c>
      <c r="B79" s="3" t="s">
        <v>78</v>
      </c>
      <c r="C79">
        <v>0.61</v>
      </c>
      <c r="F79">
        <v>3515.81</v>
      </c>
      <c r="G79">
        <v>6.7965613075581788E-15</v>
      </c>
      <c r="H79">
        <v>2.3895418210726121E-5</v>
      </c>
      <c r="I79">
        <v>0.30099999999999999</v>
      </c>
      <c r="J79" s="1">
        <f t="shared" si="2"/>
        <v>12.11198932850168</v>
      </c>
      <c r="K79" s="5" t="s">
        <v>401</v>
      </c>
      <c r="L79" s="5" t="s">
        <v>401</v>
      </c>
    </row>
    <row r="80" spans="1:12" x14ac:dyDescent="0.2">
      <c r="A80" t="s">
        <v>387</v>
      </c>
      <c r="B80" s="3" t="s">
        <v>79</v>
      </c>
      <c r="C80">
        <v>0.61</v>
      </c>
      <c r="F80">
        <v>2011.87</v>
      </c>
      <c r="G80">
        <v>6.7965613075581788E-15</v>
      </c>
      <c r="H80">
        <v>1.3673797797837073E-5</v>
      </c>
      <c r="I80">
        <v>0.27100000000000002</v>
      </c>
      <c r="J80" s="1">
        <f t="shared" si="2"/>
        <v>15.447184996624692</v>
      </c>
      <c r="K80" s="5" t="s">
        <v>401</v>
      </c>
      <c r="L80" s="5" t="s">
        <v>401</v>
      </c>
    </row>
    <row r="81" spans="1:12" x14ac:dyDescent="0.2">
      <c r="A81" t="s">
        <v>387</v>
      </c>
      <c r="B81" s="3" t="s">
        <v>80</v>
      </c>
      <c r="C81">
        <v>0.59</v>
      </c>
      <c r="F81">
        <v>2223.41</v>
      </c>
      <c r="G81">
        <v>5.948095671639913E-15</v>
      </c>
      <c r="H81">
        <v>1.3225055397280899E-5</v>
      </c>
      <c r="I81">
        <v>0.3</v>
      </c>
      <c r="J81" s="1">
        <f t="shared" si="2"/>
        <v>20.956515332486461</v>
      </c>
      <c r="K81" s="5" t="s">
        <v>401</v>
      </c>
      <c r="L81" s="5" t="s">
        <v>401</v>
      </c>
    </row>
    <row r="82" spans="1:12" x14ac:dyDescent="0.2">
      <c r="A82" t="s">
        <v>387</v>
      </c>
      <c r="B82" s="3" t="s">
        <v>81</v>
      </c>
      <c r="C82">
        <v>0.69</v>
      </c>
      <c r="F82">
        <v>689.98968000000002</v>
      </c>
      <c r="G82">
        <v>1.1126697001817328E-14</v>
      </c>
      <c r="H82">
        <v>7.6773061037408971E-6</v>
      </c>
      <c r="I82">
        <v>0.34</v>
      </c>
      <c r="J82" s="1">
        <f t="shared" si="2"/>
        <v>61.457908794126041</v>
      </c>
      <c r="K82" s="5" t="s">
        <v>401</v>
      </c>
      <c r="L82" s="5" t="s">
        <v>401</v>
      </c>
    </row>
    <row r="83" spans="1:12" x14ac:dyDescent="0.2">
      <c r="A83" t="s">
        <v>387</v>
      </c>
      <c r="B83" s="3" t="s">
        <v>82</v>
      </c>
      <c r="C83">
        <v>0.64</v>
      </c>
      <c r="F83">
        <v>146.66829000000001</v>
      </c>
      <c r="G83">
        <v>8.23549664582643E-15</v>
      </c>
      <c r="H83">
        <v>1.2078862103440981E-6</v>
      </c>
      <c r="I83">
        <v>0.28999999999999998</v>
      </c>
      <c r="J83" s="1">
        <f t="shared" si="2"/>
        <v>224.82714107748325</v>
      </c>
      <c r="K83" s="5" t="s">
        <v>401</v>
      </c>
      <c r="L83" s="5" t="s">
        <v>401</v>
      </c>
    </row>
    <row r="84" spans="1:12" x14ac:dyDescent="0.2">
      <c r="A84" t="s">
        <v>387</v>
      </c>
      <c r="B84" s="3" t="s">
        <v>83</v>
      </c>
      <c r="C84">
        <v>0.73</v>
      </c>
      <c r="F84">
        <v>382.09701000000001</v>
      </c>
      <c r="G84">
        <v>1.3939953953198819E-14</v>
      </c>
      <c r="H84">
        <v>5.3264147250549482E-6</v>
      </c>
      <c r="I84">
        <v>0.34100000000000003</v>
      </c>
      <c r="J84" s="1">
        <f t="shared" si="2"/>
        <v>94.547883675080257</v>
      </c>
      <c r="K84" s="6">
        <v>1.0150000000000001E-3</v>
      </c>
      <c r="L84" s="1">
        <f>(997*(0.1321)^2*(K84)/(H84/(I84^2)))</f>
        <v>385.51440939302802</v>
      </c>
    </row>
    <row r="85" spans="1:12" x14ac:dyDescent="0.2">
      <c r="A85" t="s">
        <v>387</v>
      </c>
      <c r="B85" s="3" t="s">
        <v>84</v>
      </c>
      <c r="C85">
        <v>0.56000000000000005</v>
      </c>
      <c r="F85">
        <v>818.03186000000005</v>
      </c>
      <c r="G85">
        <v>4.8274969352122211E-15</v>
      </c>
      <c r="H85">
        <v>3.9490462970559528E-6</v>
      </c>
      <c r="I85">
        <v>0.27600000000000002</v>
      </c>
      <c r="J85" s="1">
        <f t="shared" si="2"/>
        <v>51.870906936597848</v>
      </c>
      <c r="K85" s="5" t="s">
        <v>401</v>
      </c>
      <c r="L85" s="5" t="s">
        <v>401</v>
      </c>
    </row>
    <row r="86" spans="1:12" x14ac:dyDescent="0.2">
      <c r="A86" t="s">
        <v>387</v>
      </c>
      <c r="B86" s="3" t="s">
        <v>85</v>
      </c>
      <c r="C86">
        <v>0.78</v>
      </c>
      <c r="F86">
        <v>239.92864</v>
      </c>
      <c r="G86">
        <v>1.8169723125283559E-14</v>
      </c>
      <c r="H86">
        <v>4.3594369586258343E-6</v>
      </c>
      <c r="I86">
        <v>0.316</v>
      </c>
      <c r="J86" s="1">
        <f t="shared" si="2"/>
        <v>98.225951020575849</v>
      </c>
      <c r="K86" s="5" t="s">
        <v>401</v>
      </c>
      <c r="L86" s="5" t="s">
        <v>401</v>
      </c>
    </row>
    <row r="87" spans="1:12" x14ac:dyDescent="0.2">
      <c r="A87" t="s">
        <v>387</v>
      </c>
      <c r="B87" s="3" t="s">
        <v>86</v>
      </c>
      <c r="C87">
        <v>0.72</v>
      </c>
      <c r="F87">
        <v>1226.1300000000001</v>
      </c>
      <c r="G87">
        <v>1.3191673216129678E-14</v>
      </c>
      <c r="H87">
        <v>1.6174706280493086E-5</v>
      </c>
      <c r="I87">
        <v>0.28199999999999997</v>
      </c>
      <c r="J87" s="1">
        <f t="shared" si="2"/>
        <v>17.367776110394598</v>
      </c>
      <c r="K87" s="5" t="s">
        <v>401</v>
      </c>
      <c r="L87" s="5" t="s">
        <v>401</v>
      </c>
    </row>
    <row r="88" spans="1:12" x14ac:dyDescent="0.2">
      <c r="A88" t="s">
        <v>387</v>
      </c>
      <c r="B88" s="3" t="s">
        <v>87</v>
      </c>
      <c r="C88">
        <v>0.44</v>
      </c>
      <c r="F88">
        <v>1209.4100000000001</v>
      </c>
      <c r="G88">
        <v>1.8398423216483267E-15</v>
      </c>
      <c r="H88">
        <v>2.2251237022247029E-6</v>
      </c>
      <c r="I88">
        <v>0.32200000000000001</v>
      </c>
      <c r="J88" s="1">
        <f t="shared" si="2"/>
        <v>114.8595010077604</v>
      </c>
      <c r="K88" s="5" t="s">
        <v>401</v>
      </c>
      <c r="L88" s="5" t="s">
        <v>401</v>
      </c>
    </row>
    <row r="89" spans="1:12" x14ac:dyDescent="0.2">
      <c r="A89" t="s">
        <v>387</v>
      </c>
      <c r="B89" s="3" t="s">
        <v>88</v>
      </c>
      <c r="C89">
        <v>0.44</v>
      </c>
      <c r="F89">
        <v>4330.8999999999996</v>
      </c>
      <c r="G89">
        <v>1.8398423216483267E-15</v>
      </c>
      <c r="H89">
        <v>7.9681731108267366E-6</v>
      </c>
      <c r="I89">
        <v>0.30299999999999999</v>
      </c>
      <c r="J89" s="1">
        <f t="shared" si="2"/>
        <v>26.72530035953595</v>
      </c>
      <c r="K89" s="5" t="s">
        <v>401</v>
      </c>
      <c r="L89" s="5" t="s">
        <v>401</v>
      </c>
    </row>
    <row r="90" spans="1:12" x14ac:dyDescent="0.2">
      <c r="A90" t="s">
        <v>387</v>
      </c>
      <c r="B90" s="3" t="s">
        <v>89</v>
      </c>
      <c r="C90">
        <v>0.84</v>
      </c>
      <c r="F90">
        <v>216.09898999999999</v>
      </c>
      <c r="G90">
        <v>2.4439203234511853E-14</v>
      </c>
      <c r="H90">
        <v>5.2812871353827447E-6</v>
      </c>
      <c r="I90">
        <v>0.29799999999999999</v>
      </c>
      <c r="J90" s="1">
        <f t="shared" si="2"/>
        <v>73.230009720398414</v>
      </c>
      <c r="K90" s="5" t="s">
        <v>401</v>
      </c>
      <c r="L90" s="5" t="s">
        <v>401</v>
      </c>
    </row>
    <row r="91" spans="1:12" x14ac:dyDescent="0.2">
      <c r="A91" t="s">
        <v>387</v>
      </c>
      <c r="B91" s="3" t="s">
        <v>90</v>
      </c>
      <c r="C91">
        <v>0.54</v>
      </c>
      <c r="F91">
        <v>1397.26</v>
      </c>
      <c r="G91">
        <v>4.1739278535410325E-15</v>
      </c>
      <c r="H91">
        <v>5.832062432638743E-6</v>
      </c>
      <c r="I91">
        <v>0.309</v>
      </c>
      <c r="J91" s="1">
        <f t="shared" si="2"/>
        <v>47.527812619889175</v>
      </c>
      <c r="K91" s="6">
        <v>9.4399999999999996E-4</v>
      </c>
      <c r="L91" s="1">
        <f>(997*(0.1321)^2*(K91)/(H91/(I91^2)))</f>
        <v>268.88562335595935</v>
      </c>
    </row>
    <row r="92" spans="1:12" x14ac:dyDescent="0.2">
      <c r="A92" t="s">
        <v>387</v>
      </c>
      <c r="B92" s="3" t="s">
        <v>91</v>
      </c>
      <c r="C92">
        <v>0.84</v>
      </c>
      <c r="F92">
        <v>512.98479999999995</v>
      </c>
      <c r="G92">
        <v>2.4439203234511853E-14</v>
      </c>
      <c r="H92">
        <v>1.2536939783415415E-5</v>
      </c>
      <c r="I92">
        <v>0.31</v>
      </c>
      <c r="J92" s="1">
        <f t="shared" si="2"/>
        <v>34.727508094302259</v>
      </c>
      <c r="K92" s="5" t="s">
        <v>401</v>
      </c>
      <c r="L92" s="5" t="s">
        <v>401</v>
      </c>
    </row>
    <row r="93" spans="1:12" x14ac:dyDescent="0.2">
      <c r="A93" t="s">
        <v>387</v>
      </c>
      <c r="B93" s="3" t="s">
        <v>92</v>
      </c>
      <c r="C93">
        <v>0.52</v>
      </c>
      <c r="F93">
        <v>1235.17</v>
      </c>
      <c r="G93">
        <v>3.5890811111671238E-15</v>
      </c>
      <c r="H93">
        <v>4.4331253160802961E-6</v>
      </c>
      <c r="I93">
        <v>0.32299999999999995</v>
      </c>
      <c r="J93" s="1">
        <f t="shared" si="2"/>
        <v>68.770423056842063</v>
      </c>
      <c r="K93" s="5" t="s">
        <v>401</v>
      </c>
      <c r="L93" s="5" t="s">
        <v>401</v>
      </c>
    </row>
    <row r="94" spans="1:12" x14ac:dyDescent="0.2">
      <c r="A94" t="s">
        <v>387</v>
      </c>
      <c r="B94" s="3" t="s">
        <v>93</v>
      </c>
      <c r="C94">
        <v>0.4</v>
      </c>
      <c r="F94">
        <v>3160.85</v>
      </c>
      <c r="G94">
        <v>1.2566370614359173E-15</v>
      </c>
      <c r="H94">
        <v>3.9720412556397188E-6</v>
      </c>
      <c r="I94">
        <v>0.29100000000000004</v>
      </c>
      <c r="J94" s="1">
        <f t="shared" si="2"/>
        <v>43.174369215794179</v>
      </c>
      <c r="K94" s="5" t="s">
        <v>401</v>
      </c>
      <c r="L94" s="5" t="s">
        <v>401</v>
      </c>
    </row>
    <row r="95" spans="1:12" x14ac:dyDescent="0.2">
      <c r="A95" t="s">
        <v>387</v>
      </c>
      <c r="B95" s="3" t="s">
        <v>94</v>
      </c>
      <c r="C95">
        <v>0.44</v>
      </c>
      <c r="F95">
        <v>10173.709999999999</v>
      </c>
      <c r="G95">
        <v>1.8398423216483267E-15</v>
      </c>
      <c r="H95">
        <v>1.8718022226176797E-5</v>
      </c>
      <c r="I95">
        <v>0.252</v>
      </c>
      <c r="J95" s="1">
        <f t="shared" si="2"/>
        <v>6.5447812241734526</v>
      </c>
      <c r="K95" s="6">
        <v>9.6700000000000009E-4</v>
      </c>
      <c r="L95" s="1">
        <f>(997*(0.1321)^2*(K95)/(H95/(I95^2)))</f>
        <v>57.077953136505492</v>
      </c>
    </row>
    <row r="96" spans="1:12" x14ac:dyDescent="0.2">
      <c r="A96" t="s">
        <v>387</v>
      </c>
      <c r="B96" s="3" t="s">
        <v>95</v>
      </c>
      <c r="C96">
        <v>0.66</v>
      </c>
      <c r="F96">
        <v>1003.8</v>
      </c>
      <c r="G96">
        <v>9.3142017533446529E-15</v>
      </c>
      <c r="H96">
        <v>9.3495957200073624E-6</v>
      </c>
      <c r="I96">
        <v>0.29399999999999998</v>
      </c>
      <c r="J96" s="1">
        <f t="shared" si="2"/>
        <v>31.210008582677581</v>
      </c>
      <c r="K96" s="5" t="s">
        <v>401</v>
      </c>
      <c r="L96" s="5" t="s">
        <v>401</v>
      </c>
    </row>
    <row r="97" spans="1:12" x14ac:dyDescent="0.2">
      <c r="A97" t="s">
        <v>387</v>
      </c>
      <c r="B97" s="3" t="s">
        <v>96</v>
      </c>
      <c r="C97">
        <v>0.81</v>
      </c>
      <c r="F97">
        <v>133.24352999999999</v>
      </c>
      <c r="G97">
        <v>2.1130509758551484E-14</v>
      </c>
      <c r="H97">
        <v>2.8155037109288471E-6</v>
      </c>
      <c r="I97">
        <v>0.33600000000000002</v>
      </c>
      <c r="J97" s="1">
        <f t="shared" si="2"/>
        <v>189.86614842384327</v>
      </c>
      <c r="K97" s="5" t="s">
        <v>401</v>
      </c>
      <c r="L97" s="5" t="s">
        <v>401</v>
      </c>
    </row>
    <row r="98" spans="1:12" x14ac:dyDescent="0.2">
      <c r="A98" t="s">
        <v>387</v>
      </c>
      <c r="B98" s="3" t="s">
        <v>97</v>
      </c>
      <c r="C98">
        <v>0.73</v>
      </c>
      <c r="F98">
        <v>379.83066000000002</v>
      </c>
      <c r="G98">
        <v>1.3939953953198819E-14</v>
      </c>
      <c r="H98">
        <v>5.2948219104131164E-6</v>
      </c>
      <c r="I98">
        <v>0.315</v>
      </c>
      <c r="J98" s="1">
        <f t="shared" ref="J98:J129" si="3">(997*(0.1321)^2*(I98)*(C98/1000))/(H98/(I98^2))</f>
        <v>74.97283918737169</v>
      </c>
      <c r="K98" s="5" t="s">
        <v>401</v>
      </c>
      <c r="L98" s="5" t="s">
        <v>401</v>
      </c>
    </row>
    <row r="99" spans="1:12" x14ac:dyDescent="0.2">
      <c r="A99" t="s">
        <v>387</v>
      </c>
      <c r="B99" s="3" t="s">
        <v>98</v>
      </c>
      <c r="C99">
        <v>0.68</v>
      </c>
      <c r="F99">
        <v>1496.74</v>
      </c>
      <c r="G99">
        <v>1.0495558400818927E-14</v>
      </c>
      <c r="H99">
        <v>1.5709122080841721E-5</v>
      </c>
      <c r="I99">
        <v>0.30399999999999999</v>
      </c>
      <c r="J99" s="1">
        <f t="shared" si="3"/>
        <v>21.158191439497184</v>
      </c>
      <c r="K99" s="6">
        <v>1.536E-3</v>
      </c>
      <c r="L99" s="1">
        <f>(997*(0.1321)^2*(K99)/(H99/(I99^2)))</f>
        <v>157.2125679714961</v>
      </c>
    </row>
    <row r="100" spans="1:12" x14ac:dyDescent="0.2">
      <c r="A100" t="s">
        <v>387</v>
      </c>
      <c r="B100" s="3" t="s">
        <v>99</v>
      </c>
      <c r="C100">
        <v>0.64</v>
      </c>
      <c r="F100">
        <v>841.15517</v>
      </c>
      <c r="G100">
        <v>8.23549664582643E-15</v>
      </c>
      <c r="H100">
        <v>6.9273305811545611E-6</v>
      </c>
      <c r="I100">
        <v>0.34200000000000003</v>
      </c>
      <c r="J100" s="1">
        <f t="shared" si="3"/>
        <v>64.297364585799116</v>
      </c>
      <c r="K100" s="5" t="s">
        <v>401</v>
      </c>
      <c r="L100" s="5" t="s">
        <v>401</v>
      </c>
    </row>
    <row r="101" spans="1:12" x14ac:dyDescent="0.2">
      <c r="A101" t="s">
        <v>387</v>
      </c>
      <c r="B101" s="3" t="s">
        <v>100</v>
      </c>
      <c r="C101">
        <v>0.53</v>
      </c>
      <c r="F101">
        <v>5559.82</v>
      </c>
      <c r="G101">
        <v>3.8732308035765375E-15</v>
      </c>
      <c r="H101">
        <v>2.1534466086340903E-5</v>
      </c>
      <c r="I101">
        <v>0.24100000000000002</v>
      </c>
      <c r="J101" s="1">
        <f t="shared" si="3"/>
        <v>5.9936817921755754</v>
      </c>
      <c r="K101" s="5" t="s">
        <v>401</v>
      </c>
      <c r="L101" s="5" t="s">
        <v>401</v>
      </c>
    </row>
    <row r="102" spans="1:12" x14ac:dyDescent="0.2">
      <c r="A102" t="s">
        <v>387</v>
      </c>
      <c r="B102" s="3" t="s">
        <v>101</v>
      </c>
      <c r="C102">
        <v>0.93</v>
      </c>
      <c r="F102">
        <v>372.56283999999999</v>
      </c>
      <c r="G102">
        <v>3.6719917173735611E-14</v>
      </c>
      <c r="H102">
        <v>1.3680476626811713E-5</v>
      </c>
      <c r="I102">
        <v>0.19399999999999998</v>
      </c>
      <c r="J102" s="1">
        <f t="shared" si="3"/>
        <v>8.6355042738351209</v>
      </c>
      <c r="K102" s="5" t="s">
        <v>401</v>
      </c>
      <c r="L102" s="5" t="s">
        <v>401</v>
      </c>
    </row>
    <row r="103" spans="1:12" x14ac:dyDescent="0.2">
      <c r="A103" t="s">
        <v>387</v>
      </c>
      <c r="B103" s="3" t="s">
        <v>102</v>
      </c>
      <c r="C103">
        <v>0.87</v>
      </c>
      <c r="F103">
        <v>22.419650000000001</v>
      </c>
      <c r="G103">
        <v>2.8122045669299227E-14</v>
      </c>
      <c r="H103">
        <v>6.3048642118970437E-7</v>
      </c>
      <c r="I103">
        <v>0.19</v>
      </c>
      <c r="J103" s="1">
        <f t="shared" si="3"/>
        <v>164.66644570089187</v>
      </c>
      <c r="K103" s="5" t="s">
        <v>401</v>
      </c>
      <c r="L103" s="5" t="s">
        <v>401</v>
      </c>
    </row>
    <row r="104" spans="1:12" x14ac:dyDescent="0.2">
      <c r="A104" t="s">
        <v>387</v>
      </c>
      <c r="B104" s="3" t="s">
        <v>103</v>
      </c>
      <c r="C104">
        <v>0.88</v>
      </c>
      <c r="F104">
        <v>498.61871000000002</v>
      </c>
      <c r="G104">
        <v>2.9437477146373228E-14</v>
      </c>
      <c r="H104">
        <v>1.4678076880379102E-5</v>
      </c>
      <c r="I104">
        <v>0.27200000000000002</v>
      </c>
      <c r="J104" s="1">
        <f t="shared" si="3"/>
        <v>20.990414739832072</v>
      </c>
      <c r="K104" s="5" t="s">
        <v>401</v>
      </c>
      <c r="L104" s="5" t="s">
        <v>401</v>
      </c>
    </row>
    <row r="105" spans="1:12" x14ac:dyDescent="0.2">
      <c r="A105" t="s">
        <v>387</v>
      </c>
      <c r="B105" s="3" t="s">
        <v>104</v>
      </c>
      <c r="C105">
        <v>0.76</v>
      </c>
      <c r="F105">
        <v>915.20815000000005</v>
      </c>
      <c r="G105">
        <v>1.6376619848339022E-14</v>
      </c>
      <c r="H105">
        <v>1.4988015954651638E-5</v>
      </c>
      <c r="I105">
        <v>0.253</v>
      </c>
      <c r="J105" s="1">
        <f t="shared" si="3"/>
        <v>14.286695965327189</v>
      </c>
      <c r="K105" s="5" t="s">
        <v>401</v>
      </c>
      <c r="L105" s="5" t="s">
        <v>401</v>
      </c>
    </row>
    <row r="106" spans="1:12" x14ac:dyDescent="0.2">
      <c r="A106" t="s">
        <v>387</v>
      </c>
      <c r="B106" s="3" t="s">
        <v>105</v>
      </c>
      <c r="C106">
        <v>0.77</v>
      </c>
      <c r="F106">
        <v>420.77082999999999</v>
      </c>
      <c r="G106">
        <v>1.7255708649522002E-14</v>
      </c>
      <c r="H106">
        <v>7.2606988506975524E-6</v>
      </c>
      <c r="I106">
        <v>0.26500000000000001</v>
      </c>
      <c r="J106" s="1">
        <f t="shared" si="3"/>
        <v>34.336080340675196</v>
      </c>
      <c r="K106" s="5" t="s">
        <v>401</v>
      </c>
      <c r="L106" s="5" t="s">
        <v>401</v>
      </c>
    </row>
    <row r="107" spans="1:12" x14ac:dyDescent="0.2">
      <c r="A107" t="s">
        <v>387</v>
      </c>
      <c r="B107" s="3" t="s">
        <v>106</v>
      </c>
      <c r="C107">
        <v>0.8</v>
      </c>
      <c r="F107">
        <v>421.43812000000003</v>
      </c>
      <c r="G107">
        <v>2.0106192982974677E-14</v>
      </c>
      <c r="H107">
        <v>8.473516171102041E-6</v>
      </c>
      <c r="I107">
        <v>0.217</v>
      </c>
      <c r="J107" s="1">
        <f t="shared" si="3"/>
        <v>16.784419267226923</v>
      </c>
      <c r="K107" s="5" t="s">
        <v>401</v>
      </c>
      <c r="L107" s="5" t="s">
        <v>401</v>
      </c>
    </row>
    <row r="108" spans="1:12" x14ac:dyDescent="0.2">
      <c r="A108" t="s">
        <v>387</v>
      </c>
      <c r="B108" s="3" t="s">
        <v>107</v>
      </c>
      <c r="C108">
        <v>0.82</v>
      </c>
      <c r="F108">
        <v>919.12761999999998</v>
      </c>
      <c r="G108">
        <v>2.2193474996001369E-14</v>
      </c>
      <c r="H108">
        <v>2.0398635852604246E-5</v>
      </c>
      <c r="I108">
        <v>0.191</v>
      </c>
      <c r="J108" s="1">
        <f t="shared" si="3"/>
        <v>4.873193120819769</v>
      </c>
      <c r="K108" s="5" t="s">
        <v>401</v>
      </c>
      <c r="L108" s="5" t="s">
        <v>401</v>
      </c>
    </row>
    <row r="109" spans="1:12" x14ac:dyDescent="0.2">
      <c r="A109" t="s">
        <v>387</v>
      </c>
      <c r="B109" s="3" t="s">
        <v>108</v>
      </c>
      <c r="C109">
        <v>0.84</v>
      </c>
      <c r="F109">
        <v>351.59978999999998</v>
      </c>
      <c r="G109">
        <v>2.4439203234511853E-14</v>
      </c>
      <c r="H109">
        <v>8.5928187250216876E-6</v>
      </c>
      <c r="I109">
        <v>0.29899999999999999</v>
      </c>
      <c r="J109" s="1">
        <f t="shared" si="3"/>
        <v>45.462989968014099</v>
      </c>
      <c r="K109" s="6">
        <v>1.7120000000000002E-3</v>
      </c>
      <c r="L109" s="1">
        <f>(997*(0.1321)^2*(K109)/(H109/(I109^2)))</f>
        <v>309.89265338923457</v>
      </c>
    </row>
    <row r="110" spans="1:12" x14ac:dyDescent="0.2">
      <c r="A110" t="s">
        <v>387</v>
      </c>
      <c r="B110" s="3" t="s">
        <v>109</v>
      </c>
      <c r="C110">
        <v>0.71</v>
      </c>
      <c r="F110">
        <v>1299.5999999999999</v>
      </c>
      <c r="G110">
        <v>1.2473929741401137E-14</v>
      </c>
      <c r="H110">
        <v>1.6211119091924915E-5</v>
      </c>
      <c r="I110">
        <v>0.215</v>
      </c>
      <c r="J110" s="1">
        <f t="shared" si="3"/>
        <v>7.5728878590648181</v>
      </c>
      <c r="K110" s="5" t="s">
        <v>401</v>
      </c>
      <c r="L110" s="5" t="s">
        <v>401</v>
      </c>
    </row>
    <row r="111" spans="1:12" x14ac:dyDescent="0.2">
      <c r="A111" t="s">
        <v>387</v>
      </c>
      <c r="B111" s="3" t="s">
        <v>110</v>
      </c>
      <c r="C111">
        <v>0.56000000000000005</v>
      </c>
      <c r="F111">
        <v>4761.34</v>
      </c>
      <c r="G111">
        <v>4.8274969352122211E-15</v>
      </c>
      <c r="H111">
        <v>2.2985354257503355E-5</v>
      </c>
      <c r="I111">
        <v>0.24600000000000002</v>
      </c>
      <c r="J111" s="1">
        <f t="shared" si="3"/>
        <v>6.3101973255539665</v>
      </c>
      <c r="K111" s="6">
        <v>1.0280000000000001E-3</v>
      </c>
      <c r="L111" s="1">
        <f>(997*(0.1321)^2*(K111)/(H111/(I111^2)))</f>
        <v>47.088290147136149</v>
      </c>
    </row>
    <row r="112" spans="1:12" x14ac:dyDescent="0.2">
      <c r="A112" t="s">
        <v>387</v>
      </c>
      <c r="B112" s="3" t="s">
        <v>111</v>
      </c>
      <c r="C112">
        <v>0.62</v>
      </c>
      <c r="F112">
        <v>282.30712</v>
      </c>
      <c r="G112">
        <v>7.2533169725897466E-15</v>
      </c>
      <c r="H112">
        <v>2.0476630249789304E-6</v>
      </c>
      <c r="I112">
        <v>0.374</v>
      </c>
      <c r="J112" s="1">
        <f t="shared" si="3"/>
        <v>275.58070156415971</v>
      </c>
      <c r="K112" s="5" t="s">
        <v>401</v>
      </c>
      <c r="L112" s="5" t="s">
        <v>401</v>
      </c>
    </row>
    <row r="113" spans="1:12" x14ac:dyDescent="0.2">
      <c r="A113" t="s">
        <v>387</v>
      </c>
      <c r="B113" s="3" t="s">
        <v>112</v>
      </c>
      <c r="C113">
        <v>0.51</v>
      </c>
      <c r="F113">
        <v>5741.38</v>
      </c>
      <c r="G113">
        <v>3.3208602752591144E-15</v>
      </c>
      <c r="H113">
        <v>1.9066320767167175E-5</v>
      </c>
      <c r="I113">
        <v>0.38</v>
      </c>
      <c r="J113" s="1">
        <f t="shared" si="3"/>
        <v>25.536117280708783</v>
      </c>
      <c r="K113" s="5" t="s">
        <v>401</v>
      </c>
      <c r="L113" s="5" t="s">
        <v>401</v>
      </c>
    </row>
    <row r="114" spans="1:12" x14ac:dyDescent="0.2">
      <c r="A114" t="s">
        <v>387</v>
      </c>
      <c r="B114" s="3" t="s">
        <v>113</v>
      </c>
      <c r="C114">
        <v>0.57999999999999996</v>
      </c>
      <c r="F114">
        <v>774.20719999999994</v>
      </c>
      <c r="G114">
        <v>5.5549719840591067E-15</v>
      </c>
      <c r="H114">
        <v>4.3006993058568455E-6</v>
      </c>
      <c r="I114">
        <v>0.40100000000000002</v>
      </c>
      <c r="J114" s="1">
        <f t="shared" si="3"/>
        <v>151.2943905093849</v>
      </c>
      <c r="K114" s="6">
        <v>1.957E-3</v>
      </c>
      <c r="L114" s="1">
        <f>(997*(0.1321)^2*(K114)/(H114/(I114^2)))</f>
        <v>1273.0377600260822</v>
      </c>
    </row>
    <row r="115" spans="1:12" x14ac:dyDescent="0.2">
      <c r="A115" t="s">
        <v>387</v>
      </c>
      <c r="B115" s="3" t="s">
        <v>114</v>
      </c>
      <c r="C115">
        <v>0.9</v>
      </c>
      <c r="F115">
        <v>82.204679999999996</v>
      </c>
      <c r="G115">
        <v>3.2206233437816615E-14</v>
      </c>
      <c r="H115">
        <v>2.6475031137610144E-6</v>
      </c>
      <c r="I115">
        <v>0.32</v>
      </c>
      <c r="J115" s="1">
        <f t="shared" si="3"/>
        <v>193.80133233117689</v>
      </c>
      <c r="K115" s="5" t="s">
        <v>401</v>
      </c>
      <c r="L115" s="5" t="s">
        <v>401</v>
      </c>
    </row>
    <row r="116" spans="1:12" x14ac:dyDescent="0.2">
      <c r="A116" t="s">
        <v>387</v>
      </c>
      <c r="B116" s="3" t="s">
        <v>115</v>
      </c>
      <c r="C116">
        <v>0.72</v>
      </c>
      <c r="F116">
        <v>390.49673999999999</v>
      </c>
      <c r="G116">
        <v>1.3191673216129678E-14</v>
      </c>
      <c r="H116">
        <v>5.1513053860439542E-6</v>
      </c>
      <c r="I116">
        <v>0.33600000000000002</v>
      </c>
      <c r="J116" s="1">
        <f t="shared" si="3"/>
        <v>92.243086261050166</v>
      </c>
      <c r="K116" s="6">
        <v>2.1289999999999998E-3</v>
      </c>
      <c r="L116" s="1">
        <f>(997*(0.1321)^2*(K116)/(H116/(I116^2)))</f>
        <v>811.77881386316062</v>
      </c>
    </row>
    <row r="117" spans="1:12" x14ac:dyDescent="0.2">
      <c r="A117" t="s">
        <v>387</v>
      </c>
      <c r="B117" s="3" t="s">
        <v>116</v>
      </c>
      <c r="C117">
        <v>0.63</v>
      </c>
      <c r="F117">
        <v>1189.95</v>
      </c>
      <c r="G117">
        <v>7.7327166484197702E-15</v>
      </c>
      <c r="H117">
        <v>9.2015461757871047E-6</v>
      </c>
      <c r="I117">
        <v>0.43200000000000005</v>
      </c>
      <c r="J117" s="1">
        <f t="shared" si="3"/>
        <v>96.035493750738866</v>
      </c>
      <c r="K117" s="5" t="s">
        <v>401</v>
      </c>
      <c r="L117" s="5" t="s">
        <v>401</v>
      </c>
    </row>
    <row r="118" spans="1:12" x14ac:dyDescent="0.2">
      <c r="A118" t="s">
        <v>387</v>
      </c>
      <c r="B118" s="3" t="s">
        <v>117</v>
      </c>
      <c r="C118">
        <v>0.74</v>
      </c>
      <c r="F118">
        <v>1552.42</v>
      </c>
      <c r="G118">
        <v>1.471962607311125E-14</v>
      </c>
      <c r="H118">
        <v>2.2851041908419367E-5</v>
      </c>
      <c r="I118">
        <v>0.45700000000000002</v>
      </c>
      <c r="J118" s="1">
        <f t="shared" si="3"/>
        <v>53.77434221700765</v>
      </c>
      <c r="K118" s="5" t="s">
        <v>401</v>
      </c>
      <c r="L118" s="5" t="s">
        <v>401</v>
      </c>
    </row>
    <row r="119" spans="1:12" x14ac:dyDescent="0.2">
      <c r="A119" t="s">
        <v>387</v>
      </c>
      <c r="B119" s="3" t="s">
        <v>118</v>
      </c>
      <c r="C119">
        <v>0.6</v>
      </c>
      <c r="F119">
        <v>1081.5899999999999</v>
      </c>
      <c r="G119">
        <v>6.3617251235193288E-15</v>
      </c>
      <c r="H119">
        <v>6.8807782763472706E-6</v>
      </c>
      <c r="I119">
        <v>0.5</v>
      </c>
      <c r="J119" s="1">
        <f t="shared" si="3"/>
        <v>189.63761879022422</v>
      </c>
      <c r="K119" s="5" t="s">
        <v>401</v>
      </c>
      <c r="L119" s="5" t="s">
        <v>401</v>
      </c>
    </row>
    <row r="120" spans="1:12" x14ac:dyDescent="0.2">
      <c r="A120" t="s">
        <v>387</v>
      </c>
      <c r="B120" s="3" t="s">
        <v>119</v>
      </c>
      <c r="C120">
        <v>0.61</v>
      </c>
      <c r="F120">
        <v>1804.93</v>
      </c>
      <c r="G120">
        <v>6.7965613075581788E-15</v>
      </c>
      <c r="H120">
        <v>1.2267317400850983E-5</v>
      </c>
      <c r="I120">
        <v>0.38600000000000001</v>
      </c>
      <c r="J120" s="1">
        <f t="shared" si="3"/>
        <v>49.755711427963263</v>
      </c>
      <c r="K120" s="5" t="s">
        <v>401</v>
      </c>
      <c r="L120" s="5" t="s">
        <v>401</v>
      </c>
    </row>
    <row r="121" spans="1:12" x14ac:dyDescent="0.2">
      <c r="A121" t="s">
        <v>387</v>
      </c>
      <c r="B121" s="3" t="s">
        <v>120</v>
      </c>
      <c r="C121">
        <v>0.52</v>
      </c>
      <c r="F121">
        <v>2277.62</v>
      </c>
      <c r="G121">
        <v>3.5890811111671238E-15</v>
      </c>
      <c r="H121">
        <v>8.1745629204164639E-6</v>
      </c>
      <c r="I121">
        <v>0.41899999999999998</v>
      </c>
      <c r="J121" s="1">
        <f t="shared" si="3"/>
        <v>81.410733010978205</v>
      </c>
      <c r="K121" s="5" t="s">
        <v>401</v>
      </c>
      <c r="L121" s="5" t="s">
        <v>401</v>
      </c>
    </row>
    <row r="122" spans="1:12" x14ac:dyDescent="0.2">
      <c r="A122" t="s">
        <v>387</v>
      </c>
      <c r="B122" s="3" t="s">
        <v>121</v>
      </c>
      <c r="C122">
        <v>0.68</v>
      </c>
      <c r="F122">
        <v>388.23280999999997</v>
      </c>
      <c r="G122">
        <v>1.0495558400818927E-14</v>
      </c>
      <c r="H122">
        <v>4.0747201304690378E-6</v>
      </c>
      <c r="I122">
        <v>0.39700000000000002</v>
      </c>
      <c r="J122" s="1">
        <f t="shared" si="3"/>
        <v>181.67009432200044</v>
      </c>
      <c r="K122">
        <v>2.2590000000000002E-3</v>
      </c>
      <c r="L122" s="1">
        <f>(997*(0.1321)^2*(K122)/(H122/(I122^2)))</f>
        <v>1520.1983370625239</v>
      </c>
    </row>
    <row r="123" spans="1:12" x14ac:dyDescent="0.2">
      <c r="A123" t="s">
        <v>387</v>
      </c>
      <c r="B123" s="3" t="s">
        <v>122</v>
      </c>
      <c r="C123">
        <v>0.9</v>
      </c>
      <c r="F123">
        <v>689.64886000000001</v>
      </c>
      <c r="G123">
        <v>3.2206233437816615E-14</v>
      </c>
      <c r="H123">
        <v>2.221099217528411E-5</v>
      </c>
      <c r="I123">
        <v>0.29600000000000004</v>
      </c>
      <c r="J123" s="1">
        <f t="shared" si="3"/>
        <v>18.283127043370804</v>
      </c>
      <c r="K123" s="5" t="s">
        <v>401</v>
      </c>
      <c r="L123" s="5" t="s">
        <v>401</v>
      </c>
    </row>
    <row r="124" spans="1:12" x14ac:dyDescent="0.2">
      <c r="A124" t="s">
        <v>387</v>
      </c>
      <c r="B124" s="3" t="s">
        <v>123</v>
      </c>
      <c r="C124">
        <v>0.54</v>
      </c>
      <c r="F124">
        <v>3245.05</v>
      </c>
      <c r="G124">
        <v>4.1739278535410325E-15</v>
      </c>
      <c r="H124">
        <v>1.3544604581133328E-5</v>
      </c>
      <c r="I124">
        <v>0.29199999999999998</v>
      </c>
      <c r="J124" s="1">
        <f t="shared" si="3"/>
        <v>17.269381230056801</v>
      </c>
      <c r="K124" s="5" t="s">
        <v>401</v>
      </c>
      <c r="L124" s="5" t="s">
        <v>401</v>
      </c>
    </row>
    <row r="125" spans="1:12" x14ac:dyDescent="0.2">
      <c r="A125" t="s">
        <v>387</v>
      </c>
      <c r="B125" s="3" t="s">
        <v>124</v>
      </c>
      <c r="C125">
        <v>0.72</v>
      </c>
      <c r="F125">
        <v>560.79745000000003</v>
      </c>
      <c r="G125">
        <v>1.3191673216129678E-14</v>
      </c>
      <c r="H125">
        <v>7.3978567008388226E-6</v>
      </c>
      <c r="I125">
        <v>0.46700000000000003</v>
      </c>
      <c r="J125" s="1">
        <f t="shared" si="3"/>
        <v>172.45588418158195</v>
      </c>
      <c r="K125" s="5" t="s">
        <v>401</v>
      </c>
      <c r="L125" s="5" t="s">
        <v>401</v>
      </c>
    </row>
    <row r="126" spans="1:12" x14ac:dyDescent="0.2">
      <c r="A126" t="s">
        <v>387</v>
      </c>
      <c r="B126" s="3" t="s">
        <v>125</v>
      </c>
      <c r="C126">
        <v>0.88</v>
      </c>
      <c r="F126">
        <v>454.18243000000001</v>
      </c>
      <c r="G126">
        <v>2.9437477146373228E-14</v>
      </c>
      <c r="H126">
        <v>1.3369984903409258E-5</v>
      </c>
      <c r="I126">
        <v>0.29199999999999998</v>
      </c>
      <c r="J126" s="1">
        <f t="shared" si="3"/>
        <v>28.510255093972429</v>
      </c>
      <c r="K126" s="6">
        <v>1.8910000000000001E-3</v>
      </c>
      <c r="L126" s="1">
        <f>(997*(0.1321)^2*(K126)/(H126/(I126^2)))</f>
        <v>209.81044669482361</v>
      </c>
    </row>
    <row r="127" spans="1:12" x14ac:dyDescent="0.2">
      <c r="A127" t="s">
        <v>387</v>
      </c>
      <c r="B127" s="3" t="s">
        <v>126</v>
      </c>
      <c r="C127">
        <v>0.51</v>
      </c>
      <c r="F127">
        <v>1478.09</v>
      </c>
      <c r="G127">
        <v>3.3208602752591144E-15</v>
      </c>
      <c r="H127">
        <v>4.9085303642577446E-6</v>
      </c>
      <c r="I127">
        <v>0.33299999999999996</v>
      </c>
      <c r="J127" s="1">
        <f t="shared" si="3"/>
        <v>66.750141129632141</v>
      </c>
      <c r="K127" s="5" t="s">
        <v>401</v>
      </c>
      <c r="L127" s="5" t="s">
        <v>401</v>
      </c>
    </row>
    <row r="128" spans="1:12" x14ac:dyDescent="0.2">
      <c r="A128" t="s">
        <v>387</v>
      </c>
      <c r="B128" s="3" t="s">
        <v>127</v>
      </c>
      <c r="C128">
        <v>0.6</v>
      </c>
      <c r="F128">
        <v>1681.31</v>
      </c>
      <c r="G128">
        <v>6.3617251235193288E-15</v>
      </c>
      <c r="H128">
        <v>1.0696032067424283E-5</v>
      </c>
      <c r="I128">
        <v>0.36</v>
      </c>
      <c r="J128" s="1">
        <f t="shared" si="3"/>
        <v>45.534109744040329</v>
      </c>
      <c r="K128" s="5" t="s">
        <v>401</v>
      </c>
      <c r="L128" s="5" t="s">
        <v>401</v>
      </c>
    </row>
    <row r="129" spans="1:12" x14ac:dyDescent="0.2">
      <c r="A129" t="s">
        <v>387</v>
      </c>
      <c r="B129" s="3" t="s">
        <v>128</v>
      </c>
      <c r="C129">
        <v>0.66</v>
      </c>
      <c r="F129">
        <v>480.26918000000001</v>
      </c>
      <c r="G129">
        <v>9.3142017533446529E-15</v>
      </c>
      <c r="H129">
        <v>4.473324038433399E-6</v>
      </c>
      <c r="I129">
        <v>0.34299999999999997</v>
      </c>
      <c r="J129" s="1">
        <f t="shared" si="3"/>
        <v>103.58496663541844</v>
      </c>
      <c r="K129" s="5" t="s">
        <v>401</v>
      </c>
      <c r="L129" s="5" t="s">
        <v>401</v>
      </c>
    </row>
    <row r="130" spans="1:12" x14ac:dyDescent="0.2">
      <c r="A130" t="s">
        <v>387</v>
      </c>
      <c r="B130" s="3" t="s">
        <v>129</v>
      </c>
      <c r="C130">
        <v>0.72</v>
      </c>
      <c r="F130">
        <v>450.90886</v>
      </c>
      <c r="G130">
        <v>1.3191673216129678E-14</v>
      </c>
      <c r="H130">
        <v>5.9482423313775671E-6</v>
      </c>
      <c r="I130">
        <v>0.28999999999999998</v>
      </c>
      <c r="J130" s="1">
        <f t="shared" ref="J130:J161" si="4">(997*(0.1321)^2*(I130)*(C130/1000))/(H130/(I130^2))</f>
        <v>51.36161017420207</v>
      </c>
      <c r="K130" s="5" t="s">
        <v>401</v>
      </c>
      <c r="L130" s="5" t="s">
        <v>401</v>
      </c>
    </row>
    <row r="131" spans="1:12" x14ac:dyDescent="0.2">
      <c r="A131" t="s">
        <v>387</v>
      </c>
      <c r="B131" s="3" t="s">
        <v>130</v>
      </c>
      <c r="C131">
        <v>0.53</v>
      </c>
      <c r="F131">
        <v>1511.25</v>
      </c>
      <c r="G131">
        <v>3.8732308035765375E-15</v>
      </c>
      <c r="H131">
        <v>5.8534200519050426E-6</v>
      </c>
      <c r="I131">
        <v>0.39100000000000001</v>
      </c>
      <c r="J131" s="1">
        <f t="shared" si="4"/>
        <v>94.166676838243461</v>
      </c>
      <c r="K131" s="5" t="s">
        <v>401</v>
      </c>
      <c r="L131" s="5" t="s">
        <v>401</v>
      </c>
    </row>
    <row r="132" spans="1:12" x14ac:dyDescent="0.2">
      <c r="A132" t="s">
        <v>387</v>
      </c>
      <c r="B132" s="3" t="s">
        <v>131</v>
      </c>
      <c r="C132">
        <v>0.61</v>
      </c>
      <c r="F132">
        <v>250.43923000000001</v>
      </c>
      <c r="G132">
        <v>6.7965613075581788E-15</v>
      </c>
      <c r="H132">
        <v>1.7021255805126635E-6</v>
      </c>
      <c r="I132">
        <v>0.56100000000000005</v>
      </c>
      <c r="J132" s="1">
        <f t="shared" si="4"/>
        <v>1100.8486488942794</v>
      </c>
      <c r="K132" s="5" t="s">
        <v>401</v>
      </c>
      <c r="L132" s="5" t="s">
        <v>401</v>
      </c>
    </row>
    <row r="133" spans="1:12" x14ac:dyDescent="0.2">
      <c r="A133" t="s">
        <v>387</v>
      </c>
      <c r="B133" s="3" t="s">
        <v>132</v>
      </c>
      <c r="C133">
        <v>0.68</v>
      </c>
      <c r="F133">
        <v>1068.3499999999999</v>
      </c>
      <c r="G133">
        <v>1.0495558400818927E-14</v>
      </c>
      <c r="H133">
        <v>1.1212929817514899E-5</v>
      </c>
      <c r="I133">
        <v>0.47499999999999998</v>
      </c>
      <c r="J133" s="1">
        <f t="shared" si="4"/>
        <v>113.07625882429269</v>
      </c>
      <c r="K133" s="5" t="s">
        <v>401</v>
      </c>
      <c r="L133" s="5" t="s">
        <v>401</v>
      </c>
    </row>
    <row r="134" spans="1:12" x14ac:dyDescent="0.2">
      <c r="A134" t="s">
        <v>387</v>
      </c>
      <c r="B134" s="3" t="s">
        <v>133</v>
      </c>
      <c r="C134">
        <v>0.72</v>
      </c>
      <c r="F134">
        <v>682.35726</v>
      </c>
      <c r="G134">
        <v>1.3191673216129678E-14</v>
      </c>
      <c r="H134">
        <v>9.0014339905736359E-6</v>
      </c>
      <c r="I134">
        <v>0.37799999999999995</v>
      </c>
      <c r="J134" s="1">
        <f t="shared" si="4"/>
        <v>75.161768197466927</v>
      </c>
      <c r="K134" s="6">
        <v>1.9040000000000001E-3</v>
      </c>
      <c r="L134" s="1">
        <f>(997*(0.1321)^2*(K134)/(H134/(I134^2)))</f>
        <v>525.82306969421325</v>
      </c>
    </row>
    <row r="135" spans="1:12" x14ac:dyDescent="0.2">
      <c r="A135" t="s">
        <v>387</v>
      </c>
      <c r="B135" s="3" t="s">
        <v>134</v>
      </c>
      <c r="C135">
        <v>0.52</v>
      </c>
      <c r="F135">
        <v>2082.63</v>
      </c>
      <c r="G135">
        <v>3.5890811111671238E-15</v>
      </c>
      <c r="H135">
        <v>7.4747279945499881E-6</v>
      </c>
      <c r="I135">
        <v>0.39799999999999996</v>
      </c>
      <c r="J135" s="1">
        <f t="shared" si="4"/>
        <v>76.305872069491912</v>
      </c>
      <c r="K135" s="5" t="s">
        <v>401</v>
      </c>
      <c r="L135" s="5" t="s">
        <v>401</v>
      </c>
    </row>
    <row r="136" spans="1:12" x14ac:dyDescent="0.2">
      <c r="A136" t="s">
        <v>387</v>
      </c>
      <c r="B136" s="3" t="s">
        <v>135</v>
      </c>
      <c r="C136">
        <v>0.62</v>
      </c>
      <c r="F136">
        <v>867.97311999999999</v>
      </c>
      <c r="G136">
        <v>7.2533169725897466E-15</v>
      </c>
      <c r="H136">
        <v>6.2956841630476761E-6</v>
      </c>
      <c r="I136">
        <v>0.47399999999999998</v>
      </c>
      <c r="J136" s="1">
        <f t="shared" si="4"/>
        <v>182.46710242258072</v>
      </c>
      <c r="K136" s="5" t="s">
        <v>401</v>
      </c>
      <c r="L136" s="5" t="s">
        <v>401</v>
      </c>
    </row>
    <row r="137" spans="1:12" x14ac:dyDescent="0.2">
      <c r="A137" t="s">
        <v>387</v>
      </c>
      <c r="B137" s="3" t="s">
        <v>136</v>
      </c>
      <c r="C137">
        <v>0.64</v>
      </c>
      <c r="F137">
        <v>2721.51</v>
      </c>
      <c r="G137">
        <v>8.23549664582643E-15</v>
      </c>
      <c r="H137">
        <v>2.241298647658309E-5</v>
      </c>
      <c r="I137">
        <v>0.4</v>
      </c>
      <c r="J137" s="1">
        <f t="shared" si="4"/>
        <v>31.795159826814892</v>
      </c>
      <c r="K137" s="5" t="s">
        <v>401</v>
      </c>
      <c r="L137" s="5" t="s">
        <v>401</v>
      </c>
    </row>
    <row r="138" spans="1:12" x14ac:dyDescent="0.2">
      <c r="A138" t="s">
        <v>387</v>
      </c>
      <c r="B138" s="3" t="s">
        <v>137</v>
      </c>
      <c r="C138">
        <v>0.67</v>
      </c>
      <c r="F138">
        <v>828.37536</v>
      </c>
      <c r="G138">
        <v>9.8916583898748462E-15</v>
      </c>
      <c r="H138">
        <v>8.1940060797095963E-6</v>
      </c>
      <c r="I138">
        <v>0.35600000000000004</v>
      </c>
      <c r="J138" s="1">
        <f t="shared" si="4"/>
        <v>64.184373776750448</v>
      </c>
      <c r="K138" s="5" t="s">
        <v>401</v>
      </c>
      <c r="L138" s="5" t="s">
        <v>401</v>
      </c>
    </row>
    <row r="139" spans="1:12" x14ac:dyDescent="0.2">
      <c r="A139" t="s">
        <v>387</v>
      </c>
      <c r="B139" s="3" t="s">
        <v>138</v>
      </c>
      <c r="C139">
        <v>0.65</v>
      </c>
      <c r="F139">
        <v>946.26678000000004</v>
      </c>
      <c r="G139">
        <v>8.7624050565603578E-15</v>
      </c>
      <c r="H139">
        <v>8.2915728179270881E-6</v>
      </c>
      <c r="I139">
        <v>0.34600000000000003</v>
      </c>
      <c r="J139" s="1">
        <f t="shared" si="4"/>
        <v>56.494416502191932</v>
      </c>
      <c r="K139" s="5" t="s">
        <v>401</v>
      </c>
      <c r="L139" s="5" t="s">
        <v>401</v>
      </c>
    </row>
    <row r="140" spans="1:12" x14ac:dyDescent="0.2">
      <c r="A140" t="s">
        <v>387</v>
      </c>
      <c r="B140" s="3" t="s">
        <v>139</v>
      </c>
      <c r="C140">
        <v>0.49</v>
      </c>
      <c r="F140">
        <v>3393.77</v>
      </c>
      <c r="G140">
        <v>2.8297900735948578E-15</v>
      </c>
      <c r="H140">
        <v>9.6036566580640206E-6</v>
      </c>
      <c r="I140">
        <v>0.495</v>
      </c>
      <c r="J140" s="1">
        <f t="shared" si="4"/>
        <v>107.66532240646154</v>
      </c>
      <c r="K140" s="5" t="s">
        <v>401</v>
      </c>
      <c r="L140" s="5" t="s">
        <v>401</v>
      </c>
    </row>
    <row r="141" spans="1:12" x14ac:dyDescent="0.2">
      <c r="A141" t="s">
        <v>387</v>
      </c>
      <c r="B141" s="3" t="s">
        <v>140</v>
      </c>
      <c r="C141">
        <v>0.74</v>
      </c>
      <c r="F141">
        <v>636.81230000000005</v>
      </c>
      <c r="G141">
        <v>1.471962607311125E-14</v>
      </c>
      <c r="H141">
        <v>9.3736389347579441E-6</v>
      </c>
      <c r="I141">
        <v>0.42</v>
      </c>
      <c r="J141" s="1">
        <f t="shared" si="4"/>
        <v>101.75884376081245</v>
      </c>
      <c r="K141" s="6">
        <v>2.8969999999999998E-3</v>
      </c>
      <c r="L141" s="1">
        <f>(997*(0.1321)^2*(K141)/(H141/(I141^2)))</f>
        <v>948.50505268685231</v>
      </c>
    </row>
    <row r="142" spans="1:12" x14ac:dyDescent="0.2">
      <c r="A142" t="s">
        <v>387</v>
      </c>
      <c r="B142" s="3" t="s">
        <v>141</v>
      </c>
      <c r="C142">
        <v>0.65</v>
      </c>
      <c r="F142">
        <v>1278.6099999999999</v>
      </c>
      <c r="G142">
        <v>8.7624050565603578E-15</v>
      </c>
      <c r="H142">
        <v>1.120369872936864E-5</v>
      </c>
      <c r="I142">
        <v>0.20100000000000001</v>
      </c>
      <c r="J142" s="1">
        <f t="shared" si="4"/>
        <v>8.1967351102535044</v>
      </c>
      <c r="K142" s="5" t="s">
        <v>401</v>
      </c>
      <c r="L142" s="5" t="s">
        <v>401</v>
      </c>
    </row>
    <row r="143" spans="1:12" x14ac:dyDescent="0.2">
      <c r="A143" t="s">
        <v>387</v>
      </c>
      <c r="B143" s="3" t="s">
        <v>142</v>
      </c>
      <c r="C143">
        <v>0.72</v>
      </c>
      <c r="F143">
        <v>1006.14</v>
      </c>
      <c r="G143">
        <v>1.3191673216129678E-14</v>
      </c>
      <c r="H143">
        <v>1.3272670089676715E-5</v>
      </c>
      <c r="I143">
        <v>0.33899999999999997</v>
      </c>
      <c r="J143" s="1">
        <f t="shared" si="4"/>
        <v>36.768345253293987</v>
      </c>
      <c r="K143" s="5" t="s">
        <v>401</v>
      </c>
      <c r="L143" s="5" t="s">
        <v>401</v>
      </c>
    </row>
    <row r="144" spans="1:12" x14ac:dyDescent="0.2">
      <c r="A144" t="s">
        <v>387</v>
      </c>
      <c r="B144" s="3" t="s">
        <v>143</v>
      </c>
      <c r="C144">
        <v>0.49</v>
      </c>
      <c r="F144">
        <v>2860.16</v>
      </c>
      <c r="G144">
        <v>2.8297900735948578E-15</v>
      </c>
      <c r="H144">
        <v>8.0936523768930685E-6</v>
      </c>
      <c r="I144">
        <v>0.22699999999999998</v>
      </c>
      <c r="J144" s="1">
        <f t="shared" si="4"/>
        <v>12.320544386828153</v>
      </c>
      <c r="K144" s="5" t="s">
        <v>401</v>
      </c>
      <c r="L144" s="5" t="s">
        <v>401</v>
      </c>
    </row>
    <row r="145" spans="1:12" x14ac:dyDescent="0.2">
      <c r="A145" t="s">
        <v>387</v>
      </c>
      <c r="B145" s="3" t="s">
        <v>144</v>
      </c>
      <c r="C145">
        <v>0.64</v>
      </c>
      <c r="F145">
        <v>869.63081999999997</v>
      </c>
      <c r="G145">
        <v>8.23549664582643E-15</v>
      </c>
      <c r="H145">
        <v>7.1618417012172878E-6</v>
      </c>
      <c r="I145">
        <v>0.25</v>
      </c>
      <c r="J145" s="1">
        <f t="shared" si="4"/>
        <v>24.292716169700984</v>
      </c>
      <c r="K145" s="6">
        <v>1.9920000000000003E-3</v>
      </c>
      <c r="L145" s="1">
        <f>(997*(0.1321)^2*(K145)/(H145/(I145^2)))</f>
        <v>302.44431631277723</v>
      </c>
    </row>
    <row r="146" spans="1:12" x14ac:dyDescent="0.2">
      <c r="A146" t="s">
        <v>387</v>
      </c>
      <c r="B146" s="3" t="s">
        <v>145</v>
      </c>
      <c r="C146">
        <v>0.51</v>
      </c>
      <c r="F146">
        <v>3227.45</v>
      </c>
      <c r="G146">
        <v>3.3208602752591144E-15</v>
      </c>
      <c r="H146">
        <v>1.0717910495385029E-5</v>
      </c>
      <c r="I146">
        <v>0.30599999999999999</v>
      </c>
      <c r="J146" s="1">
        <f t="shared" si="4"/>
        <v>23.720570126183954</v>
      </c>
      <c r="K146" s="5" t="s">
        <v>401</v>
      </c>
      <c r="L146" s="5" t="s">
        <v>401</v>
      </c>
    </row>
    <row r="147" spans="1:12" x14ac:dyDescent="0.2">
      <c r="A147" t="s">
        <v>387</v>
      </c>
      <c r="B147" s="3" t="s">
        <v>146</v>
      </c>
      <c r="C147">
        <v>0.76</v>
      </c>
      <c r="F147">
        <v>139.77081000000001</v>
      </c>
      <c r="G147">
        <v>1.6376619848339022E-14</v>
      </c>
      <c r="H147">
        <v>2.2889734212644226E-6</v>
      </c>
      <c r="I147">
        <v>0.24600000000000002</v>
      </c>
      <c r="J147" s="1">
        <f t="shared" si="4"/>
        <v>85.996139850552922</v>
      </c>
      <c r="K147" s="5" t="s">
        <v>401</v>
      </c>
      <c r="L147" s="5" t="s">
        <v>401</v>
      </c>
    </row>
    <row r="148" spans="1:12" x14ac:dyDescent="0.2">
      <c r="A148" t="s">
        <v>387</v>
      </c>
      <c r="B148" s="3" t="s">
        <v>147</v>
      </c>
      <c r="C148">
        <v>0.72</v>
      </c>
      <c r="F148">
        <v>417.51618000000002</v>
      </c>
      <c r="G148">
        <v>1.3191673216129678E-14</v>
      </c>
      <c r="H148">
        <v>5.5077370090067785E-6</v>
      </c>
      <c r="I148">
        <v>0.308</v>
      </c>
      <c r="J148" s="1">
        <f t="shared" si="4"/>
        <v>66.452640858318787</v>
      </c>
      <c r="K148" s="5" t="s">
        <v>401</v>
      </c>
      <c r="L148" s="5" t="s">
        <v>401</v>
      </c>
    </row>
    <row r="149" spans="1:12" x14ac:dyDescent="0.2">
      <c r="A149" t="s">
        <v>387</v>
      </c>
      <c r="B149" s="3" t="s">
        <v>148</v>
      </c>
      <c r="C149">
        <v>0.71</v>
      </c>
      <c r="F149">
        <v>205.38491999999999</v>
      </c>
      <c r="G149">
        <v>1.2473929741401137E-14</v>
      </c>
      <c r="H149">
        <v>2.5619570620232931E-6</v>
      </c>
      <c r="I149">
        <v>0.255</v>
      </c>
      <c r="J149" s="1">
        <f t="shared" si="4"/>
        <v>79.948042892569731</v>
      </c>
      <c r="K149" s="6">
        <v>2.0600000000000002E-3</v>
      </c>
      <c r="L149" s="1">
        <f>(997*(0.1321)^2*(K149)/(H149/(I149^2)))</f>
        <v>909.65461672849312</v>
      </c>
    </row>
    <row r="150" spans="1:12" x14ac:dyDescent="0.2">
      <c r="A150" t="s">
        <v>387</v>
      </c>
      <c r="B150" s="3" t="s">
        <v>149</v>
      </c>
      <c r="C150">
        <v>0.83</v>
      </c>
      <c r="F150">
        <v>861.09774000000004</v>
      </c>
      <c r="G150">
        <v>2.3296048844579095E-14</v>
      </c>
      <c r="H150">
        <v>2.0060175010996673E-5</v>
      </c>
      <c r="I150">
        <v>0.28199999999999997</v>
      </c>
      <c r="J150" s="1">
        <f t="shared" si="4"/>
        <v>16.143269358935175</v>
      </c>
      <c r="K150" s="5" t="s">
        <v>401</v>
      </c>
      <c r="L150" s="5" t="s">
        <v>401</v>
      </c>
    </row>
    <row r="151" spans="1:12" x14ac:dyDescent="0.2">
      <c r="A151" t="s">
        <v>387</v>
      </c>
      <c r="B151" s="3" t="s">
        <v>150</v>
      </c>
      <c r="C151">
        <v>0.92</v>
      </c>
      <c r="F151">
        <v>457.49166000000002</v>
      </c>
      <c r="G151">
        <v>3.5165857190928855E-14</v>
      </c>
      <c r="H151">
        <v>1.6088086381600978E-5</v>
      </c>
      <c r="I151">
        <v>0.27300000000000002</v>
      </c>
      <c r="J151" s="1">
        <f t="shared" si="4"/>
        <v>20.242874031269629</v>
      </c>
      <c r="K151" s="5" t="s">
        <v>401</v>
      </c>
      <c r="L151" s="5" t="s">
        <v>401</v>
      </c>
    </row>
    <row r="152" spans="1:12" x14ac:dyDescent="0.2">
      <c r="A152" t="s">
        <v>387</v>
      </c>
      <c r="B152" s="3" t="s">
        <v>151</v>
      </c>
      <c r="C152">
        <v>0.66</v>
      </c>
      <c r="F152">
        <v>2236.67</v>
      </c>
      <c r="G152">
        <v>9.3142017533446529E-15</v>
      </c>
      <c r="H152">
        <v>2.0832795635653386E-5</v>
      </c>
      <c r="I152">
        <v>0.193</v>
      </c>
      <c r="J152" s="1">
        <f t="shared" si="4"/>
        <v>3.9624984244584174</v>
      </c>
      <c r="K152" s="5" t="s">
        <v>401</v>
      </c>
      <c r="L152" s="5" t="s">
        <v>401</v>
      </c>
    </row>
    <row r="153" spans="1:12" x14ac:dyDescent="0.2">
      <c r="A153" t="s">
        <v>387</v>
      </c>
      <c r="B153" s="3" t="s">
        <v>152</v>
      </c>
      <c r="C153">
        <v>0.37</v>
      </c>
      <c r="F153">
        <v>3114.75</v>
      </c>
      <c r="G153">
        <v>9.1997662956945316E-16</v>
      </c>
      <c r="H153">
        <v>2.8654972069514541E-6</v>
      </c>
      <c r="I153">
        <v>0.25600000000000001</v>
      </c>
      <c r="J153" s="1">
        <f t="shared" si="4"/>
        <v>37.689677737268816</v>
      </c>
      <c r="K153" s="5" t="s">
        <v>401</v>
      </c>
      <c r="L153" s="5" t="s">
        <v>401</v>
      </c>
    </row>
    <row r="154" spans="1:12" x14ac:dyDescent="0.2">
      <c r="A154" t="s">
        <v>387</v>
      </c>
      <c r="B154" s="3" t="s">
        <v>153</v>
      </c>
      <c r="C154">
        <v>0.51</v>
      </c>
      <c r="F154">
        <v>3749.49</v>
      </c>
      <c r="G154">
        <v>3.3208602752591144E-15</v>
      </c>
      <c r="H154">
        <v>1.2451532393481295E-5</v>
      </c>
      <c r="I154">
        <v>0.23499999999999999</v>
      </c>
      <c r="J154" s="1">
        <f t="shared" si="4"/>
        <v>9.2480837426676512</v>
      </c>
      <c r="K154" s="5" t="s">
        <v>401</v>
      </c>
      <c r="L154" s="5" t="s">
        <v>401</v>
      </c>
    </row>
    <row r="155" spans="1:12" x14ac:dyDescent="0.2">
      <c r="A155" t="s">
        <v>387</v>
      </c>
      <c r="B155" s="3" t="s">
        <v>154</v>
      </c>
      <c r="C155">
        <v>0.55000000000000004</v>
      </c>
      <c r="F155">
        <v>1773.68</v>
      </c>
      <c r="G155">
        <v>4.4918025430867351E-15</v>
      </c>
      <c r="H155">
        <v>7.96702033462208E-6</v>
      </c>
      <c r="I155">
        <v>0.26</v>
      </c>
      <c r="J155" s="1">
        <f t="shared" si="4"/>
        <v>21.109969280104004</v>
      </c>
      <c r="K155" s="5" t="s">
        <v>401</v>
      </c>
      <c r="L155" s="5" t="s">
        <v>401</v>
      </c>
    </row>
    <row r="156" spans="1:12" x14ac:dyDescent="0.2">
      <c r="A156" t="s">
        <v>387</v>
      </c>
      <c r="B156" s="3" t="s">
        <v>155</v>
      </c>
      <c r="C156">
        <v>0.81</v>
      </c>
      <c r="F156">
        <v>493.19826999999998</v>
      </c>
      <c r="G156">
        <v>2.1130509758551484E-14</v>
      </c>
      <c r="H156">
        <v>1.0421530857135708E-5</v>
      </c>
      <c r="I156">
        <v>0.23199999999999998</v>
      </c>
      <c r="J156" s="1">
        <f t="shared" si="4"/>
        <v>16.885668087308698</v>
      </c>
      <c r="K156" s="5" t="s">
        <v>401</v>
      </c>
      <c r="L156" s="5" t="s">
        <v>401</v>
      </c>
    </row>
    <row r="157" spans="1:12" x14ac:dyDescent="0.2">
      <c r="A157" t="s">
        <v>387</v>
      </c>
      <c r="B157" s="3" t="s">
        <v>156</v>
      </c>
      <c r="C157">
        <v>0.52</v>
      </c>
      <c r="F157">
        <v>4094.99</v>
      </c>
      <c r="G157">
        <v>3.5890811111671238E-15</v>
      </c>
      <c r="H157">
        <v>1.4697251259418258E-5</v>
      </c>
      <c r="I157">
        <v>0.33100000000000002</v>
      </c>
      <c r="J157" s="1">
        <f t="shared" si="4"/>
        <v>22.32297123875999</v>
      </c>
      <c r="K157" s="6">
        <v>1.9989999999999999E-3</v>
      </c>
      <c r="L157" s="1">
        <f>(997*(0.1321)^2*(K157)/(H157/(I157^2)))</f>
        <v>259.25877008064845</v>
      </c>
    </row>
    <row r="158" spans="1:12" x14ac:dyDescent="0.2">
      <c r="A158" t="s">
        <v>387</v>
      </c>
      <c r="B158" s="3" t="s">
        <v>157</v>
      </c>
      <c r="C158">
        <v>0.63</v>
      </c>
      <c r="F158">
        <v>725.24310000000003</v>
      </c>
      <c r="G158">
        <v>7.7327166484197702E-15</v>
      </c>
      <c r="H158">
        <v>5.6080993935215643E-6</v>
      </c>
      <c r="I158">
        <v>0.24</v>
      </c>
      <c r="J158" s="1">
        <f t="shared" si="4"/>
        <v>27.018383762958848</v>
      </c>
      <c r="K158" s="5" t="s">
        <v>401</v>
      </c>
      <c r="L158" s="5" t="s">
        <v>401</v>
      </c>
    </row>
    <row r="159" spans="1:12" x14ac:dyDescent="0.2">
      <c r="A159" t="s">
        <v>387</v>
      </c>
      <c r="B159" s="3" t="s">
        <v>158</v>
      </c>
      <c r="C159">
        <v>0.42</v>
      </c>
      <c r="F159">
        <v>3316.23</v>
      </c>
      <c r="G159">
        <v>1.5274502021569908E-15</v>
      </c>
      <c r="H159">
        <v>5.0653761838990775E-6</v>
      </c>
      <c r="I159">
        <v>0.27500000000000002</v>
      </c>
      <c r="J159" s="1">
        <f t="shared" si="4"/>
        <v>30.001050454185215</v>
      </c>
      <c r="K159" s="5" t="s">
        <v>401</v>
      </c>
      <c r="L159" s="5" t="s">
        <v>401</v>
      </c>
    </row>
    <row r="160" spans="1:12" x14ac:dyDescent="0.2">
      <c r="A160" t="s">
        <v>387</v>
      </c>
      <c r="B160" s="3" t="s">
        <v>159</v>
      </c>
      <c r="C160">
        <v>0.62</v>
      </c>
      <c r="F160">
        <v>578.38699999999994</v>
      </c>
      <c r="G160">
        <v>7.2533169725897466E-15</v>
      </c>
      <c r="H160">
        <v>4.1952242438252659E-6</v>
      </c>
      <c r="I160">
        <v>0.221</v>
      </c>
      <c r="J160" s="1">
        <f t="shared" si="4"/>
        <v>27.753267671438504</v>
      </c>
      <c r="K160" s="6">
        <v>7.3200000000000001E-4</v>
      </c>
      <c r="L160" s="1">
        <f>(997*(0.1321)^2*(K160)/(H160/(I160^2)))</f>
        <v>148.26588772071949</v>
      </c>
    </row>
    <row r="161" spans="1:13" x14ac:dyDescent="0.2">
      <c r="A161" t="s">
        <v>387</v>
      </c>
      <c r="B161" s="3" t="s">
        <v>160</v>
      </c>
      <c r="C161">
        <v>0.5</v>
      </c>
      <c r="F161">
        <v>7129.24</v>
      </c>
      <c r="G161">
        <v>3.0679615757712823E-15</v>
      </c>
      <c r="H161">
        <v>2.1872234384451656E-5</v>
      </c>
      <c r="I161">
        <v>0.21199999999999999</v>
      </c>
      <c r="J161" s="1">
        <f t="shared" si="4"/>
        <v>3.7895289525135194</v>
      </c>
      <c r="K161" s="5" t="s">
        <v>401</v>
      </c>
      <c r="L161" s="5" t="s">
        <v>401</v>
      </c>
    </row>
    <row r="162" spans="1:13" x14ac:dyDescent="0.2">
      <c r="A162" t="s">
        <v>387</v>
      </c>
      <c r="B162" t="s">
        <v>161</v>
      </c>
      <c r="C162">
        <v>1.04</v>
      </c>
      <c r="F162">
        <v>10.30203</v>
      </c>
      <c r="G162" s="4">
        <v>5.74E-14</v>
      </c>
      <c r="H162" s="4">
        <v>5.9200000000000001E-7</v>
      </c>
      <c r="I162">
        <v>0.28999999999999998</v>
      </c>
      <c r="J162" s="1">
        <f t="shared" ref="J162" si="5">(997*(0.1321)^2*(I162)*(C162/1000))/(H162/(I162^2))</f>
        <v>745.42923235674175</v>
      </c>
      <c r="K162" s="5" t="s">
        <v>401</v>
      </c>
      <c r="L162" s="5" t="s">
        <v>401</v>
      </c>
    </row>
    <row r="163" spans="1:13" x14ac:dyDescent="0.2">
      <c r="A163" t="s">
        <v>387</v>
      </c>
      <c r="B163" t="s">
        <v>162</v>
      </c>
      <c r="C163">
        <v>1.1599999999999999</v>
      </c>
      <c r="G163" s="4">
        <v>8.8900000000000005E-14</v>
      </c>
      <c r="I163">
        <v>0.32600000000000001</v>
      </c>
      <c r="J163" s="1"/>
      <c r="K163" s="5" t="s">
        <v>401</v>
      </c>
      <c r="L163" s="5" t="s">
        <v>401</v>
      </c>
    </row>
    <row r="164" spans="1:13" x14ac:dyDescent="0.2">
      <c r="A164" t="s">
        <v>387</v>
      </c>
      <c r="B164" t="s">
        <v>163</v>
      </c>
      <c r="C164">
        <v>1.1200000000000001</v>
      </c>
      <c r="F164">
        <v>29.17662</v>
      </c>
      <c r="G164" s="4">
        <v>7.7200000000000002E-14</v>
      </c>
      <c r="H164" s="4">
        <v>2.2500000000000001E-6</v>
      </c>
      <c r="I164">
        <v>0.32100000000000001</v>
      </c>
      <c r="J164" s="1">
        <f t="shared" ref="J164:J171" si="6">(997*(0.1321)^2*(I164)*(C164/1000))/(H164/(I164^2))</f>
        <v>286.45169427540435</v>
      </c>
      <c r="K164" s="5" t="s">
        <v>401</v>
      </c>
      <c r="L164" s="5" t="s">
        <v>401</v>
      </c>
    </row>
    <row r="165" spans="1:13" x14ac:dyDescent="0.2">
      <c r="A165" t="s">
        <v>387</v>
      </c>
      <c r="B165" t="s">
        <v>164</v>
      </c>
      <c r="C165">
        <v>1.05</v>
      </c>
      <c r="F165">
        <v>9.3038900000000009</v>
      </c>
      <c r="G165" s="4">
        <v>5.9700000000000001E-14</v>
      </c>
      <c r="H165" s="4">
        <v>5.5499999999999998E-7</v>
      </c>
      <c r="I165">
        <v>0.311</v>
      </c>
      <c r="J165" s="1">
        <f t="shared" si="6"/>
        <v>990.09821277627873</v>
      </c>
      <c r="K165" s="5" t="s">
        <v>401</v>
      </c>
      <c r="L165" s="5" t="s">
        <v>401</v>
      </c>
    </row>
    <row r="166" spans="1:13" x14ac:dyDescent="0.2">
      <c r="A166" t="s">
        <v>387</v>
      </c>
      <c r="B166" t="s">
        <v>165</v>
      </c>
      <c r="C166">
        <v>1.1100000000000001</v>
      </c>
      <c r="F166">
        <v>26.985279999999999</v>
      </c>
      <c r="G166" s="4">
        <v>7.4499999999999998E-14</v>
      </c>
      <c r="H166" s="4">
        <v>2.0099999999999998E-6</v>
      </c>
      <c r="I166">
        <v>0.30499999999999999</v>
      </c>
      <c r="J166" s="1">
        <f t="shared" si="6"/>
        <v>272.60086711551247</v>
      </c>
      <c r="K166" s="5" t="s">
        <v>401</v>
      </c>
      <c r="L166" s="5" t="s">
        <v>401</v>
      </c>
    </row>
    <row r="167" spans="1:13" x14ac:dyDescent="0.2">
      <c r="A167" t="s">
        <v>387</v>
      </c>
      <c r="B167" t="s">
        <v>166</v>
      </c>
      <c r="C167">
        <v>1.35</v>
      </c>
      <c r="F167">
        <v>7.8095499999999998</v>
      </c>
      <c r="G167" s="4">
        <v>1.6300000000000001E-13</v>
      </c>
      <c r="H167" s="4">
        <v>1.2699999999999999E-6</v>
      </c>
      <c r="I167">
        <v>0.37</v>
      </c>
      <c r="J167" s="1">
        <f t="shared" si="6"/>
        <v>936.77655565645148</v>
      </c>
      <c r="K167" s="5" t="s">
        <v>401</v>
      </c>
      <c r="L167" s="5" t="s">
        <v>401</v>
      </c>
    </row>
    <row r="168" spans="1:13" x14ac:dyDescent="0.2">
      <c r="A168" t="s">
        <v>387</v>
      </c>
      <c r="B168" t="s">
        <v>167</v>
      </c>
      <c r="C168">
        <v>1.1599999999999999</v>
      </c>
      <c r="F168">
        <v>7.29643</v>
      </c>
      <c r="G168" s="4">
        <v>8.8900000000000005E-14</v>
      </c>
      <c r="H168" s="4">
        <v>6.4899999999999995E-7</v>
      </c>
      <c r="I168">
        <v>0.4</v>
      </c>
      <c r="J168" s="1">
        <f t="shared" si="6"/>
        <v>1990.1878013633288</v>
      </c>
      <c r="K168" s="5" t="s">
        <v>401</v>
      </c>
      <c r="L168" s="5" t="s">
        <v>401</v>
      </c>
    </row>
    <row r="169" spans="1:13" x14ac:dyDescent="0.2">
      <c r="A169" t="s">
        <v>387</v>
      </c>
      <c r="B169" t="s">
        <v>168</v>
      </c>
      <c r="C169">
        <v>1.49</v>
      </c>
      <c r="F169">
        <v>18.142690000000002</v>
      </c>
      <c r="G169" s="4">
        <v>2.4199999999999998E-13</v>
      </c>
      <c r="H169" s="4">
        <v>4.3900000000000003E-6</v>
      </c>
      <c r="I169">
        <v>0.311</v>
      </c>
      <c r="J169" s="1">
        <f t="shared" si="6"/>
        <v>177.62484370438088</v>
      </c>
      <c r="K169" s="5" t="s">
        <v>401</v>
      </c>
      <c r="L169" s="5" t="s">
        <v>401</v>
      </c>
    </row>
    <row r="170" spans="1:13" x14ac:dyDescent="0.2">
      <c r="A170" t="s">
        <v>387</v>
      </c>
      <c r="B170" t="s">
        <v>169</v>
      </c>
      <c r="C170">
        <v>1.23</v>
      </c>
      <c r="F170">
        <v>21.247979999999998</v>
      </c>
      <c r="G170" s="4">
        <v>1.12E-13</v>
      </c>
      <c r="H170" s="4">
        <v>2.39E-6</v>
      </c>
      <c r="I170">
        <v>0.45200000000000001</v>
      </c>
      <c r="J170" s="1">
        <f t="shared" si="6"/>
        <v>826.84348439082112</v>
      </c>
      <c r="K170" s="5" t="s">
        <v>401</v>
      </c>
      <c r="L170" s="5" t="s">
        <v>401</v>
      </c>
    </row>
    <row r="171" spans="1:13" x14ac:dyDescent="0.2">
      <c r="A171" t="s">
        <v>387</v>
      </c>
      <c r="B171" t="s">
        <v>170</v>
      </c>
      <c r="C171">
        <v>1.0900000000000001</v>
      </c>
      <c r="F171">
        <v>17.026019999999999</v>
      </c>
      <c r="G171" s="4">
        <v>6.9300000000000005E-14</v>
      </c>
      <c r="H171" s="4">
        <v>1.1799999999999999E-6</v>
      </c>
      <c r="I171">
        <v>0.4</v>
      </c>
      <c r="J171" s="1">
        <f t="shared" si="6"/>
        <v>1028.5496438942375</v>
      </c>
      <c r="K171" s="5" t="s">
        <v>401</v>
      </c>
      <c r="L171" s="5" t="s">
        <v>401</v>
      </c>
    </row>
    <row r="172" spans="1:13" x14ac:dyDescent="0.2">
      <c r="A172" t="s">
        <v>388</v>
      </c>
      <c r="B172" s="3" t="s">
        <v>171</v>
      </c>
      <c r="C172">
        <v>1.44</v>
      </c>
      <c r="F172">
        <v>76.889349999999993</v>
      </c>
      <c r="G172">
        <v>2.1106677145807485E-13</v>
      </c>
      <c r="H172">
        <v>1.6228786864009928E-5</v>
      </c>
      <c r="I172">
        <v>0.56200000000000006</v>
      </c>
      <c r="J172">
        <f t="shared" ref="J172:J203" si="7">(997*(0.1946)^2*(I172)^3*(C172/1000))/((H172))</f>
        <v>594.65655749037012</v>
      </c>
      <c r="K172">
        <v>4.5336000000000009E-4</v>
      </c>
      <c r="L172" s="1">
        <f t="shared" ref="L172:L203" si="8">(997*(0.1946)^2*(K172)/(H172/(I172^2)))</f>
        <v>333.1275910733421</v>
      </c>
      <c r="M172" s="1"/>
    </row>
    <row r="173" spans="1:13" x14ac:dyDescent="0.2">
      <c r="A173" t="s">
        <v>388</v>
      </c>
      <c r="B173" s="3" t="s">
        <v>172</v>
      </c>
      <c r="C173">
        <v>1.19</v>
      </c>
      <c r="F173">
        <v>143.94659999999999</v>
      </c>
      <c r="G173">
        <v>9.8436858282680574E-14</v>
      </c>
      <c r="H173">
        <v>1.4169651064473705E-5</v>
      </c>
      <c r="I173">
        <v>0.61499999999999999</v>
      </c>
      <c r="J173">
        <f t="shared" si="7"/>
        <v>737.55427271591395</v>
      </c>
      <c r="K173">
        <v>4.691099999999999E-4</v>
      </c>
      <c r="L173" s="1">
        <f t="shared" si="8"/>
        <v>472.76639321413188</v>
      </c>
    </row>
    <row r="174" spans="1:13" x14ac:dyDescent="0.2">
      <c r="A174" t="s">
        <v>388</v>
      </c>
      <c r="B174" s="3" t="s">
        <v>173</v>
      </c>
      <c r="C174">
        <v>1.42</v>
      </c>
      <c r="F174">
        <v>141.83747</v>
      </c>
      <c r="G174">
        <v>1.995828758624182E-13</v>
      </c>
      <c r="H174">
        <v>2.8308330167649464E-5</v>
      </c>
      <c r="I174">
        <v>0.66400000000000003</v>
      </c>
      <c r="J174">
        <f t="shared" si="7"/>
        <v>554.44587969249346</v>
      </c>
      <c r="K174">
        <v>4.9501000000000005E-4</v>
      </c>
      <c r="L174" s="1">
        <f t="shared" si="8"/>
        <v>291.08291076974933</v>
      </c>
    </row>
    <row r="175" spans="1:13" x14ac:dyDescent="0.2">
      <c r="A175" t="s">
        <v>388</v>
      </c>
      <c r="B175" s="3" t="s">
        <v>174</v>
      </c>
      <c r="C175">
        <v>1.92</v>
      </c>
      <c r="F175">
        <v>78.687719999999999</v>
      </c>
      <c r="G175">
        <v>6.6707522831194049E-13</v>
      </c>
      <c r="H175">
        <v>5.2490628784346043E-5</v>
      </c>
      <c r="I175">
        <v>0.64400000000000002</v>
      </c>
      <c r="J175">
        <f t="shared" si="7"/>
        <v>368.85687772998745</v>
      </c>
      <c r="K175">
        <v>5.4675999999999998E-4</v>
      </c>
      <c r="L175" s="1">
        <f t="shared" si="8"/>
        <v>163.10509386940984</v>
      </c>
    </row>
    <row r="176" spans="1:13" x14ac:dyDescent="0.2">
      <c r="A176" t="s">
        <v>388</v>
      </c>
      <c r="B176" s="3" t="s">
        <v>175</v>
      </c>
      <c r="C176">
        <v>1.76</v>
      </c>
      <c r="F176">
        <v>56.346409999999999</v>
      </c>
      <c r="G176">
        <v>4.7099963434197165E-13</v>
      </c>
      <c r="H176">
        <v>2.6539138506482814E-5</v>
      </c>
      <c r="I176">
        <v>0.56999999999999995</v>
      </c>
      <c r="J176">
        <f t="shared" si="7"/>
        <v>463.6937519123295</v>
      </c>
      <c r="K176">
        <v>4.9483999999999997E-4</v>
      </c>
      <c r="L176" s="1">
        <f t="shared" si="8"/>
        <v>228.72230482087036</v>
      </c>
    </row>
    <row r="177" spans="1:12" x14ac:dyDescent="0.2">
      <c r="A177" t="s">
        <v>388</v>
      </c>
      <c r="B177" s="3" t="s">
        <v>176</v>
      </c>
      <c r="C177">
        <v>1.51</v>
      </c>
      <c r="F177">
        <v>125.47633999999999</v>
      </c>
      <c r="G177">
        <v>2.5519824762636162E-13</v>
      </c>
      <c r="H177">
        <v>3.2021342086569545E-5</v>
      </c>
      <c r="I177">
        <v>0.47399999999999998</v>
      </c>
      <c r="J177">
        <f t="shared" si="7"/>
        <v>189.60652214911465</v>
      </c>
      <c r="K177">
        <v>4.7150000000000002E-4</v>
      </c>
      <c r="L177" s="1">
        <f t="shared" si="8"/>
        <v>124.90495877456554</v>
      </c>
    </row>
    <row r="178" spans="1:12" x14ac:dyDescent="0.2">
      <c r="A178" t="s">
        <v>388</v>
      </c>
      <c r="B178" s="3" t="s">
        <v>177</v>
      </c>
      <c r="C178">
        <v>1.76</v>
      </c>
      <c r="F178">
        <v>100.23026</v>
      </c>
      <c r="G178">
        <v>4.7099963434197165E-13</v>
      </c>
      <c r="H178">
        <v>4.7208415810000749E-5</v>
      </c>
      <c r="I178">
        <v>0.64500000000000002</v>
      </c>
      <c r="J178">
        <f t="shared" si="7"/>
        <v>377.70541833382276</v>
      </c>
      <c r="K178">
        <v>4.926799999999999E-4</v>
      </c>
      <c r="L178" s="1">
        <f t="shared" si="8"/>
        <v>163.92521626559878</v>
      </c>
    </row>
    <row r="179" spans="1:12" x14ac:dyDescent="0.2">
      <c r="A179" t="s">
        <v>388</v>
      </c>
      <c r="B179" s="3" t="s">
        <v>178</v>
      </c>
      <c r="C179">
        <v>1.5</v>
      </c>
      <c r="F179">
        <v>144.97409999999999</v>
      </c>
      <c r="G179">
        <v>2.4850488763747389E-13</v>
      </c>
      <c r="H179">
        <v>3.60267724308439E-5</v>
      </c>
      <c r="I179">
        <v>0.64500000000000002</v>
      </c>
      <c r="J179">
        <f t="shared" si="7"/>
        <v>421.81874659595223</v>
      </c>
      <c r="K179">
        <v>5.2054E-4</v>
      </c>
      <c r="L179" s="1">
        <f t="shared" si="8"/>
        <v>226.94938537783662</v>
      </c>
    </row>
    <row r="180" spans="1:12" x14ac:dyDescent="0.2">
      <c r="A180" t="s">
        <v>388</v>
      </c>
      <c r="B180" s="3" t="s">
        <v>179</v>
      </c>
      <c r="C180">
        <v>1.39</v>
      </c>
      <c r="F180">
        <v>69.900890000000004</v>
      </c>
      <c r="G180">
        <v>1.8324371999734715E-13</v>
      </c>
      <c r="H180">
        <v>1.2808899114725364E-5</v>
      </c>
      <c r="I180">
        <v>0.72599999999999998</v>
      </c>
      <c r="J180">
        <f t="shared" si="7"/>
        <v>1567.8109287104323</v>
      </c>
      <c r="K180">
        <v>4.6757999999999999E-4</v>
      </c>
      <c r="L180" s="1">
        <f t="shared" si="8"/>
        <v>726.43739624474699</v>
      </c>
    </row>
    <row r="181" spans="1:12" x14ac:dyDescent="0.2">
      <c r="A181" t="s">
        <v>388</v>
      </c>
      <c r="B181" s="3" t="s">
        <v>180</v>
      </c>
      <c r="C181">
        <v>1.54</v>
      </c>
      <c r="F181">
        <v>93.532660000000007</v>
      </c>
      <c r="G181">
        <v>2.7609133839235204E-13</v>
      </c>
      <c r="H181">
        <v>2.582355728279681E-5</v>
      </c>
      <c r="I181">
        <v>0.69599999999999995</v>
      </c>
      <c r="J181">
        <f t="shared" si="7"/>
        <v>759.12483940068944</v>
      </c>
      <c r="K181">
        <v>4.6158000000000001E-4</v>
      </c>
      <c r="L181" s="1">
        <f t="shared" si="8"/>
        <v>326.91151978893333</v>
      </c>
    </row>
    <row r="182" spans="1:12" x14ac:dyDescent="0.2">
      <c r="A182" t="s">
        <v>388</v>
      </c>
      <c r="B182" s="3" t="s">
        <v>181</v>
      </c>
      <c r="C182">
        <v>2.14</v>
      </c>
      <c r="F182">
        <v>64.284469999999999</v>
      </c>
      <c r="G182">
        <v>1.0294967788427032E-12</v>
      </c>
      <c r="H182">
        <v>6.6180654794610385E-5</v>
      </c>
      <c r="I182">
        <v>0.77900000000000003</v>
      </c>
      <c r="J182">
        <f t="shared" si="7"/>
        <v>577.13301214637022</v>
      </c>
      <c r="K182">
        <v>4.9708E-4</v>
      </c>
      <c r="L182" s="1">
        <f t="shared" si="8"/>
        <v>172.08815380233327</v>
      </c>
    </row>
    <row r="183" spans="1:12" x14ac:dyDescent="0.2">
      <c r="A183" t="s">
        <v>388</v>
      </c>
      <c r="B183" s="3" t="s">
        <v>182</v>
      </c>
      <c r="C183">
        <v>1.55</v>
      </c>
      <c r="F183">
        <v>131.26830000000001</v>
      </c>
      <c r="G183">
        <v>2.83332694241787E-13</v>
      </c>
      <c r="H183">
        <v>3.7192601107539171E-5</v>
      </c>
      <c r="I183">
        <v>0.52800000000000002</v>
      </c>
      <c r="J183">
        <f t="shared" si="7"/>
        <v>231.61023308991241</v>
      </c>
      <c r="K183">
        <v>5.5896000000000006E-4</v>
      </c>
      <c r="L183" s="1">
        <f t="shared" si="8"/>
        <v>158.18775157372613</v>
      </c>
    </row>
    <row r="184" spans="1:12" x14ac:dyDescent="0.2">
      <c r="A184" t="s">
        <v>388</v>
      </c>
      <c r="B184" s="3" t="s">
        <v>183</v>
      </c>
      <c r="C184">
        <v>1.81</v>
      </c>
      <c r="F184">
        <v>110.65833000000001</v>
      </c>
      <c r="G184">
        <v>5.268466200243007E-13</v>
      </c>
      <c r="H184">
        <v>5.8299967138033679E-5</v>
      </c>
      <c r="I184">
        <v>0.53200000000000003</v>
      </c>
      <c r="J184">
        <f t="shared" si="7"/>
        <v>176.4923931516345</v>
      </c>
      <c r="K184">
        <v>4.6941999999999996E-4</v>
      </c>
      <c r="L184" s="1">
        <f t="shared" si="8"/>
        <v>86.039400150833146</v>
      </c>
    </row>
    <row r="185" spans="1:12" x14ac:dyDescent="0.2">
      <c r="A185" t="s">
        <v>388</v>
      </c>
      <c r="B185" s="3" t="s">
        <v>184</v>
      </c>
      <c r="C185">
        <v>2.11</v>
      </c>
      <c r="F185">
        <v>79.707599999999999</v>
      </c>
      <c r="G185">
        <v>9.7297060537236015E-13</v>
      </c>
      <c r="H185">
        <v>7.7553151824777937E-5</v>
      </c>
      <c r="I185">
        <v>0.59499999999999997</v>
      </c>
      <c r="J185">
        <f t="shared" si="7"/>
        <v>216.37881102113627</v>
      </c>
      <c r="K185">
        <v>5.8658000000000017E-4</v>
      </c>
      <c r="L185" s="1">
        <f t="shared" si="8"/>
        <v>101.09799909895111</v>
      </c>
    </row>
    <row r="186" spans="1:12" x14ac:dyDescent="0.2">
      <c r="A186" t="s">
        <v>388</v>
      </c>
      <c r="B186" s="3" t="s">
        <v>185</v>
      </c>
      <c r="C186">
        <v>1.62</v>
      </c>
      <c r="F186">
        <v>120.57940000000001</v>
      </c>
      <c r="G186">
        <v>3.3808815613682375E-13</v>
      </c>
      <c r="H186">
        <v>4.0766467014084531E-5</v>
      </c>
      <c r="I186">
        <v>0.53</v>
      </c>
      <c r="J186">
        <f t="shared" si="7"/>
        <v>223.36770298825351</v>
      </c>
      <c r="K186">
        <v>5.4943999999999989E-4</v>
      </c>
      <c r="L186" s="1">
        <f t="shared" si="8"/>
        <v>142.93868009534822</v>
      </c>
    </row>
    <row r="187" spans="1:12" x14ac:dyDescent="0.2">
      <c r="A187" t="s">
        <v>388</v>
      </c>
      <c r="B187" s="3" t="s">
        <v>186</v>
      </c>
      <c r="C187">
        <v>1.47</v>
      </c>
      <c r="F187">
        <v>131.39866000000001</v>
      </c>
      <c r="G187">
        <v>2.2921299596118348E-13</v>
      </c>
      <c r="H187">
        <v>3.0118280523884926E-5</v>
      </c>
      <c r="I187">
        <v>0.69700000000000006</v>
      </c>
      <c r="J187">
        <f t="shared" si="7"/>
        <v>623.97375789371563</v>
      </c>
      <c r="K187">
        <v>5.7990000000000006E-4</v>
      </c>
      <c r="L187" s="1">
        <f t="shared" si="8"/>
        <v>353.15822153501961</v>
      </c>
    </row>
    <row r="188" spans="1:12" x14ac:dyDescent="0.2">
      <c r="A188" t="s">
        <v>388</v>
      </c>
      <c r="B188" s="3" t="s">
        <v>187</v>
      </c>
      <c r="C188">
        <v>1.38</v>
      </c>
      <c r="F188">
        <v>158.58268000000001</v>
      </c>
      <c r="G188">
        <v>1.7802715202907724E-13</v>
      </c>
      <c r="H188">
        <v>2.8232022881538508E-5</v>
      </c>
      <c r="I188">
        <v>0.44</v>
      </c>
      <c r="J188">
        <f t="shared" si="7"/>
        <v>157.20847277274564</v>
      </c>
      <c r="K188">
        <v>5.3788000000000002E-4</v>
      </c>
      <c r="L188" s="1">
        <f t="shared" si="8"/>
        <v>139.26102327899281</v>
      </c>
    </row>
    <row r="189" spans="1:12" x14ac:dyDescent="0.2">
      <c r="A189" t="s">
        <v>388</v>
      </c>
      <c r="B189" s="3" t="s">
        <v>188</v>
      </c>
      <c r="C189">
        <v>1.88</v>
      </c>
      <c r="F189">
        <v>88.192809999999994</v>
      </c>
      <c r="G189">
        <v>6.1319879925846779E-13</v>
      </c>
      <c r="H189">
        <v>5.4079725195230183E-5</v>
      </c>
      <c r="I189">
        <v>0.42899999999999999</v>
      </c>
      <c r="J189">
        <f t="shared" si="7"/>
        <v>103.62775267250127</v>
      </c>
      <c r="K189">
        <v>5.3551E-4</v>
      </c>
      <c r="L189" s="1">
        <f t="shared" si="8"/>
        <v>68.806350535202043</v>
      </c>
    </row>
    <row r="190" spans="1:12" x14ac:dyDescent="0.2">
      <c r="A190" t="s">
        <v>388</v>
      </c>
      <c r="B190" s="3" t="s">
        <v>189</v>
      </c>
      <c r="C190">
        <v>1.54</v>
      </c>
      <c r="F190">
        <v>137.17176000000001</v>
      </c>
      <c r="G190">
        <v>2.7609133839235204E-13</v>
      </c>
      <c r="H190">
        <v>3.7871934808034499E-5</v>
      </c>
      <c r="I190">
        <v>0.42399999999999999</v>
      </c>
      <c r="J190">
        <f t="shared" si="7"/>
        <v>117.0258024523732</v>
      </c>
      <c r="K190">
        <v>4.9024000000000008E-4</v>
      </c>
      <c r="L190" s="1">
        <f t="shared" si="8"/>
        <v>87.862548079899895</v>
      </c>
    </row>
    <row r="191" spans="1:12" x14ac:dyDescent="0.2">
      <c r="A191" t="s">
        <v>388</v>
      </c>
      <c r="B191" s="3" t="s">
        <v>190</v>
      </c>
      <c r="C191">
        <v>1.46</v>
      </c>
      <c r="F191">
        <v>143.47163</v>
      </c>
      <c r="G191">
        <v>2.230392632511811E-13</v>
      </c>
      <c r="H191">
        <v>3.1999806652646056E-5</v>
      </c>
      <c r="I191">
        <v>0.502</v>
      </c>
      <c r="J191">
        <f t="shared" si="7"/>
        <v>217.92019715116311</v>
      </c>
      <c r="K191">
        <v>4.6118E-4</v>
      </c>
      <c r="L191" s="1">
        <f t="shared" si="8"/>
        <v>137.12333750228319</v>
      </c>
    </row>
    <row r="192" spans="1:12" x14ac:dyDescent="0.2">
      <c r="A192" t="s">
        <v>388</v>
      </c>
      <c r="B192" s="3" t="s">
        <v>191</v>
      </c>
      <c r="C192">
        <v>1.85</v>
      </c>
      <c r="F192">
        <v>109.44372</v>
      </c>
      <c r="G192">
        <v>5.7498539348090834E-13</v>
      </c>
      <c r="H192">
        <v>6.2928540408214358E-5</v>
      </c>
      <c r="I192">
        <v>0.63</v>
      </c>
      <c r="J192">
        <f t="shared" si="7"/>
        <v>277.54061626879553</v>
      </c>
      <c r="K192">
        <v>5.8747000000000009E-4</v>
      </c>
      <c r="L192" s="1">
        <f t="shared" si="8"/>
        <v>139.89428214451252</v>
      </c>
    </row>
    <row r="193" spans="1:12" x14ac:dyDescent="0.2">
      <c r="A193" t="s">
        <v>388</v>
      </c>
      <c r="B193" s="3" t="s">
        <v>192</v>
      </c>
      <c r="C193">
        <v>2.0299999999999998</v>
      </c>
      <c r="F193">
        <v>73.551959999999994</v>
      </c>
      <c r="G193">
        <v>8.3359298335786914E-13</v>
      </c>
      <c r="H193">
        <v>6.1312397768218643E-5</v>
      </c>
      <c r="I193">
        <v>0.80799999999999994</v>
      </c>
      <c r="J193">
        <f t="shared" si="7"/>
        <v>659.42081203503858</v>
      </c>
      <c r="K193">
        <v>5.0968000000000009E-4</v>
      </c>
      <c r="L193" s="1">
        <f t="shared" si="8"/>
        <v>204.90513551554565</v>
      </c>
    </row>
    <row r="194" spans="1:12" x14ac:dyDescent="0.2">
      <c r="A194" t="s">
        <v>388</v>
      </c>
      <c r="B194" s="3" t="s">
        <v>193</v>
      </c>
      <c r="C194">
        <v>1.79</v>
      </c>
      <c r="F194">
        <v>78.032910000000001</v>
      </c>
      <c r="G194">
        <v>5.0394370272128425E-13</v>
      </c>
      <c r="H194">
        <v>3.9324193599516733E-5</v>
      </c>
      <c r="I194">
        <v>0.503</v>
      </c>
      <c r="J194">
        <f t="shared" si="7"/>
        <v>218.71470879653324</v>
      </c>
      <c r="K194">
        <v>5.8820000000000009E-4</v>
      </c>
      <c r="L194" s="1">
        <f t="shared" si="8"/>
        <v>142.8834720327431</v>
      </c>
    </row>
    <row r="195" spans="1:12" x14ac:dyDescent="0.2">
      <c r="A195" t="s">
        <v>388</v>
      </c>
      <c r="B195" s="3" t="s">
        <v>194</v>
      </c>
      <c r="C195">
        <v>1.3</v>
      </c>
      <c r="F195">
        <v>103.16925000000001</v>
      </c>
      <c r="G195">
        <v>1.4019848090496573E-13</v>
      </c>
      <c r="H195">
        <v>1.4464172126104637E-5</v>
      </c>
      <c r="I195">
        <v>0.52500000000000002</v>
      </c>
      <c r="J195">
        <f t="shared" si="7"/>
        <v>491.03054807064552</v>
      </c>
      <c r="K195">
        <v>4.5785999999999998E-4</v>
      </c>
      <c r="L195" s="1">
        <f t="shared" si="8"/>
        <v>329.41135053425018</v>
      </c>
    </row>
    <row r="196" spans="1:12" x14ac:dyDescent="0.2">
      <c r="A196" t="s">
        <v>388</v>
      </c>
      <c r="B196" s="3" t="s">
        <v>195</v>
      </c>
      <c r="C196">
        <v>1.64</v>
      </c>
      <c r="F196">
        <v>118.03537</v>
      </c>
      <c r="G196">
        <v>3.550955999360219E-13</v>
      </c>
      <c r="H196">
        <v>4.1913840523820328E-5</v>
      </c>
      <c r="I196">
        <v>0.51700000000000002</v>
      </c>
      <c r="J196">
        <f t="shared" si="7"/>
        <v>204.14504860291672</v>
      </c>
      <c r="K196">
        <v>4.1736999999999997E-4</v>
      </c>
      <c r="L196" s="1">
        <f t="shared" si="8"/>
        <v>100.49065779992372</v>
      </c>
    </row>
    <row r="197" spans="1:12" x14ac:dyDescent="0.2">
      <c r="A197" t="s">
        <v>388</v>
      </c>
      <c r="B197" s="3" t="s">
        <v>196</v>
      </c>
      <c r="C197">
        <v>1.71</v>
      </c>
      <c r="F197">
        <v>91.053749999999994</v>
      </c>
      <c r="G197">
        <v>4.197148547849698E-13</v>
      </c>
      <c r="H197">
        <v>3.8216611458876941E-5</v>
      </c>
      <c r="I197">
        <v>0.67799999999999994</v>
      </c>
      <c r="J197">
        <f t="shared" si="7"/>
        <v>526.51875440295044</v>
      </c>
      <c r="K197">
        <v>4.5754999999999993E-4</v>
      </c>
      <c r="L197" s="1">
        <f t="shared" si="8"/>
        <v>207.79093660151977</v>
      </c>
    </row>
    <row r="198" spans="1:12" x14ac:dyDescent="0.2">
      <c r="A198" t="s">
        <v>388</v>
      </c>
      <c r="B198" s="3" t="s">
        <v>197</v>
      </c>
      <c r="C198">
        <v>1.79</v>
      </c>
      <c r="F198">
        <v>98.826149999999998</v>
      </c>
      <c r="G198">
        <v>5.0394370272128425E-13</v>
      </c>
      <c r="H198">
        <v>4.9802815956689045E-5</v>
      </c>
      <c r="I198">
        <v>0.83499999999999996</v>
      </c>
      <c r="J198">
        <f t="shared" si="7"/>
        <v>790.02236895673389</v>
      </c>
      <c r="K198">
        <v>5.4233999999999999E-4</v>
      </c>
      <c r="L198" s="1">
        <f t="shared" si="8"/>
        <v>286.66291879703948</v>
      </c>
    </row>
    <row r="199" spans="1:12" x14ac:dyDescent="0.2">
      <c r="A199" t="s">
        <v>388</v>
      </c>
      <c r="B199" s="3" t="s">
        <v>198</v>
      </c>
      <c r="C199">
        <v>1.9</v>
      </c>
      <c r="F199">
        <v>92.736000000000004</v>
      </c>
      <c r="G199">
        <v>6.3971171282574294E-13</v>
      </c>
      <c r="H199">
        <v>5.9324305400608099E-5</v>
      </c>
      <c r="I199">
        <v>0.35899999999999999</v>
      </c>
      <c r="J199">
        <f t="shared" si="7"/>
        <v>55.948070683614823</v>
      </c>
      <c r="K199">
        <v>4.6990999999999998E-4</v>
      </c>
      <c r="L199" s="1">
        <f t="shared" si="8"/>
        <v>38.543553577096382</v>
      </c>
    </row>
    <row r="200" spans="1:12" x14ac:dyDescent="0.2">
      <c r="A200" t="s">
        <v>388</v>
      </c>
      <c r="B200" s="3" t="s">
        <v>199</v>
      </c>
      <c r="C200">
        <v>1.44</v>
      </c>
      <c r="F200">
        <v>141.08398</v>
      </c>
      <c r="G200">
        <v>2.1106677145807485E-13</v>
      </c>
      <c r="H200">
        <v>2.9778140163055606E-5</v>
      </c>
      <c r="I200">
        <v>0.51</v>
      </c>
      <c r="J200">
        <f t="shared" si="7"/>
        <v>242.19004103901398</v>
      </c>
      <c r="K200">
        <v>3.6417000000000003E-4</v>
      </c>
      <c r="L200" s="1">
        <f t="shared" si="8"/>
        <v>120.0957887325405</v>
      </c>
    </row>
    <row r="201" spans="1:12" x14ac:dyDescent="0.2">
      <c r="A201" t="s">
        <v>388</v>
      </c>
      <c r="B201" s="3" t="s">
        <v>200</v>
      </c>
      <c r="C201">
        <v>1.24</v>
      </c>
      <c r="F201">
        <v>114.84233</v>
      </c>
      <c r="G201">
        <v>1.1605307156143595E-13</v>
      </c>
      <c r="H201">
        <v>1.3327805141772043E-5</v>
      </c>
      <c r="I201">
        <v>0.51500000000000001</v>
      </c>
      <c r="J201">
        <f t="shared" si="7"/>
        <v>479.80588221000056</v>
      </c>
      <c r="K201">
        <v>3.9160000000000003E-4</v>
      </c>
      <c r="L201" s="1">
        <f t="shared" si="8"/>
        <v>294.22484101696875</v>
      </c>
    </row>
    <row r="202" spans="1:12" x14ac:dyDescent="0.2">
      <c r="A202" t="s">
        <v>388</v>
      </c>
      <c r="B202" s="3" t="s">
        <v>201</v>
      </c>
      <c r="C202">
        <v>1.52</v>
      </c>
      <c r="F202">
        <v>130.67642000000001</v>
      </c>
      <c r="G202">
        <v>2.6202591757342435E-13</v>
      </c>
      <c r="H202">
        <v>3.4240608855710177E-5</v>
      </c>
      <c r="I202">
        <v>0.59699999999999998</v>
      </c>
      <c r="J202">
        <f t="shared" si="7"/>
        <v>356.62019483969885</v>
      </c>
      <c r="K202">
        <v>4.7434000000000012E-4</v>
      </c>
      <c r="L202" s="1">
        <f t="shared" si="8"/>
        <v>186.41367277204313</v>
      </c>
    </row>
    <row r="203" spans="1:12" x14ac:dyDescent="0.2">
      <c r="A203" t="s">
        <v>388</v>
      </c>
      <c r="B203" s="3" t="s">
        <v>202</v>
      </c>
      <c r="C203">
        <v>1.36</v>
      </c>
      <c r="F203">
        <v>173.45883000000001</v>
      </c>
      <c r="G203">
        <v>1.6792893441310283E-13</v>
      </c>
      <c r="H203">
        <v>2.9128756486443552E-5</v>
      </c>
      <c r="I203">
        <v>0.65500000000000003</v>
      </c>
      <c r="J203">
        <f t="shared" si="7"/>
        <v>495.3608656846036</v>
      </c>
      <c r="K203">
        <v>5.7445999999999994E-4</v>
      </c>
      <c r="L203" s="1">
        <f t="shared" si="8"/>
        <v>319.44881331519673</v>
      </c>
    </row>
    <row r="204" spans="1:12" x14ac:dyDescent="0.2">
      <c r="A204" t="s">
        <v>388</v>
      </c>
      <c r="B204" s="3" t="s">
        <v>203</v>
      </c>
      <c r="C204">
        <v>1.64</v>
      </c>
      <c r="F204">
        <v>94.625489999999999</v>
      </c>
      <c r="G204">
        <v>3.550955999360219E-13</v>
      </c>
      <c r="H204">
        <v>3.3601095140790041E-5</v>
      </c>
      <c r="I204">
        <v>0.57600000000000007</v>
      </c>
      <c r="J204">
        <f t="shared" ref="J204:J235" si="9">(997*(0.1946)^2*(I204)^3*(C204/1000))/((H204))</f>
        <v>352.158922310641</v>
      </c>
      <c r="K204">
        <v>5.2256000000000004E-4</v>
      </c>
      <c r="L204" s="1">
        <f t="shared" ref="L204:L235" si="10">(997*(0.1946)^2*(K204)/(H204/(I204^2)))</f>
        <v>194.8087805329528</v>
      </c>
    </row>
    <row r="205" spans="1:12" x14ac:dyDescent="0.2">
      <c r="A205" t="s">
        <v>388</v>
      </c>
      <c r="B205" s="3" t="s">
        <v>204</v>
      </c>
      <c r="C205">
        <v>1.27</v>
      </c>
      <c r="F205">
        <v>153.23384999999999</v>
      </c>
      <c r="G205">
        <v>1.2769820203693036E-13</v>
      </c>
      <c r="H205">
        <v>1.9567687136196681E-5</v>
      </c>
      <c r="I205">
        <v>0.50800000000000001</v>
      </c>
      <c r="J205">
        <f t="shared" si="9"/>
        <v>321.24486333686889</v>
      </c>
      <c r="K205">
        <v>4.2343999999999992E-4</v>
      </c>
      <c r="L205" s="1">
        <f t="shared" si="10"/>
        <v>210.84370533102444</v>
      </c>
    </row>
    <row r="206" spans="1:12" x14ac:dyDescent="0.2">
      <c r="A206" t="s">
        <v>388</v>
      </c>
      <c r="B206" s="3" t="s">
        <v>205</v>
      </c>
      <c r="C206">
        <v>1.68</v>
      </c>
      <c r="F206">
        <v>89.788910000000001</v>
      </c>
      <c r="G206">
        <v>3.9102725175218965E-13</v>
      </c>
      <c r="H206">
        <v>3.5109910715124698E-5</v>
      </c>
      <c r="I206">
        <v>0.49</v>
      </c>
      <c r="J206">
        <f t="shared" si="9"/>
        <v>212.54389103701547</v>
      </c>
      <c r="K206">
        <v>4.5806999999999993E-4</v>
      </c>
      <c r="L206" s="1">
        <f t="shared" si="10"/>
        <v>118.27014111677074</v>
      </c>
    </row>
    <row r="207" spans="1:12" x14ac:dyDescent="0.2">
      <c r="A207" t="s">
        <v>388</v>
      </c>
      <c r="B207" s="3" t="s">
        <v>206</v>
      </c>
      <c r="C207">
        <v>1.75</v>
      </c>
      <c r="F207">
        <v>121.60151999999999</v>
      </c>
      <c r="G207">
        <v>4.6038598396417823E-13</v>
      </c>
      <c r="H207">
        <v>5.5983635436739694E-5</v>
      </c>
      <c r="I207">
        <v>0.58099999999999996</v>
      </c>
      <c r="J207">
        <f t="shared" si="9"/>
        <v>231.46545231814585</v>
      </c>
      <c r="K207">
        <v>5.5469000000000004E-4</v>
      </c>
      <c r="L207" s="1">
        <f t="shared" si="10"/>
        <v>126.27644135367822</v>
      </c>
    </row>
    <row r="208" spans="1:12" x14ac:dyDescent="0.2">
      <c r="A208" t="s">
        <v>388</v>
      </c>
      <c r="B208" s="3" t="s">
        <v>207</v>
      </c>
      <c r="C208">
        <v>1.73</v>
      </c>
      <c r="F208">
        <v>73.314620000000005</v>
      </c>
      <c r="G208">
        <v>4.3969781879610743E-13</v>
      </c>
      <c r="H208">
        <v>3.2236278499865477E-5</v>
      </c>
      <c r="I208">
        <v>0.48599999999999999</v>
      </c>
      <c r="J208">
        <f t="shared" si="9"/>
        <v>232.58989464121089</v>
      </c>
      <c r="K208">
        <v>5.4392000000000004E-4</v>
      </c>
      <c r="L208" s="1">
        <f t="shared" si="10"/>
        <v>150.4677745584427</v>
      </c>
    </row>
    <row r="209" spans="1:12" x14ac:dyDescent="0.2">
      <c r="A209" t="s">
        <v>388</v>
      </c>
      <c r="B209" s="3" t="s">
        <v>208</v>
      </c>
      <c r="C209">
        <v>1.19</v>
      </c>
      <c r="F209">
        <v>140.39361</v>
      </c>
      <c r="G209">
        <v>9.8436858282680574E-14</v>
      </c>
      <c r="H209">
        <v>1.3819905891363926E-5</v>
      </c>
      <c r="I209">
        <v>0.50600000000000001</v>
      </c>
      <c r="J209">
        <f t="shared" si="9"/>
        <v>421.18631945418315</v>
      </c>
      <c r="K209">
        <v>4.6478999999999992E-4</v>
      </c>
      <c r="L209" s="1">
        <f t="shared" si="10"/>
        <v>325.11241475256548</v>
      </c>
    </row>
    <row r="210" spans="1:12" x14ac:dyDescent="0.2">
      <c r="A210" t="s">
        <v>388</v>
      </c>
      <c r="B210" s="3" t="s">
        <v>209</v>
      </c>
      <c r="C210">
        <v>1.37</v>
      </c>
      <c r="F210">
        <v>134.03064000000001</v>
      </c>
      <c r="G210">
        <v>1.7292276346223323E-13</v>
      </c>
      <c r="H210">
        <v>2.3176948657411737E-5</v>
      </c>
      <c r="I210">
        <v>0.495</v>
      </c>
      <c r="J210">
        <f t="shared" si="9"/>
        <v>270.68284684854819</v>
      </c>
      <c r="K210">
        <v>5.4883999999999998E-4</v>
      </c>
      <c r="L210" s="1">
        <f t="shared" si="10"/>
        <v>219.06889871615007</v>
      </c>
    </row>
    <row r="211" spans="1:12" x14ac:dyDescent="0.2">
      <c r="A211" t="s">
        <v>388</v>
      </c>
      <c r="B211" s="3" t="s">
        <v>210</v>
      </c>
      <c r="C211">
        <v>1.71</v>
      </c>
      <c r="F211">
        <v>97.109210000000004</v>
      </c>
      <c r="G211">
        <v>4.197148547849698E-13</v>
      </c>
      <c r="H211">
        <v>4.0758177973433142E-5</v>
      </c>
      <c r="I211">
        <v>0.54700000000000004</v>
      </c>
      <c r="J211">
        <f t="shared" si="9"/>
        <v>259.25321943608975</v>
      </c>
      <c r="K211">
        <v>5.9988999999999995E-4</v>
      </c>
      <c r="L211" s="1">
        <f t="shared" si="10"/>
        <v>166.2694054839431</v>
      </c>
    </row>
    <row r="212" spans="1:12" x14ac:dyDescent="0.2">
      <c r="A212" t="s">
        <v>388</v>
      </c>
      <c r="B212" s="3" t="s">
        <v>211</v>
      </c>
      <c r="C212">
        <v>1.88</v>
      </c>
      <c r="F212">
        <v>134.98402999999999</v>
      </c>
      <c r="G212">
        <v>6.1319879925846779E-13</v>
      </c>
      <c r="H212">
        <v>8.2772045115068988E-5</v>
      </c>
      <c r="I212">
        <v>0.34899999999999998</v>
      </c>
      <c r="J212">
        <f t="shared" si="9"/>
        <v>36.45283203917672</v>
      </c>
      <c r="K212">
        <v>4.1414000000000002E-4</v>
      </c>
      <c r="L212" s="1">
        <f t="shared" si="10"/>
        <v>23.008864019851011</v>
      </c>
    </row>
    <row r="213" spans="1:12" x14ac:dyDescent="0.2">
      <c r="A213" t="s">
        <v>388</v>
      </c>
      <c r="B213" s="3" t="s">
        <v>212</v>
      </c>
      <c r="C213">
        <v>1.23</v>
      </c>
      <c r="F213">
        <v>146.89239000000001</v>
      </c>
      <c r="G213">
        <v>1.1235446716725692E-13</v>
      </c>
      <c r="H213">
        <v>1.65040162093749E-5</v>
      </c>
      <c r="I213">
        <v>0.33</v>
      </c>
      <c r="J213">
        <f t="shared" si="9"/>
        <v>101.12024652961945</v>
      </c>
      <c r="K213">
        <v>3.1411000000000004E-4</v>
      </c>
      <c r="L213" s="1">
        <f t="shared" si="10"/>
        <v>78.252970281889063</v>
      </c>
    </row>
    <row r="214" spans="1:12" x14ac:dyDescent="0.2">
      <c r="A214" t="s">
        <v>388</v>
      </c>
      <c r="B214" s="3" t="s">
        <v>213</v>
      </c>
      <c r="C214">
        <v>1.58</v>
      </c>
      <c r="F214">
        <v>111.16009</v>
      </c>
      <c r="G214">
        <v>3.0591322081581845E-13</v>
      </c>
      <c r="H214">
        <v>3.4005341158076253E-5</v>
      </c>
      <c r="I214">
        <v>0.30499999999999999</v>
      </c>
      <c r="J214">
        <f t="shared" si="9"/>
        <v>49.772596686332392</v>
      </c>
      <c r="K214">
        <v>3.2833999999999999E-4</v>
      </c>
      <c r="L214" s="1">
        <f t="shared" si="10"/>
        <v>33.91229382857518</v>
      </c>
    </row>
    <row r="215" spans="1:12" x14ac:dyDescent="0.2">
      <c r="A215" t="s">
        <v>388</v>
      </c>
      <c r="B215" s="3" t="s">
        <v>214</v>
      </c>
      <c r="C215">
        <v>1.77</v>
      </c>
      <c r="F215">
        <v>121.69005</v>
      </c>
      <c r="G215">
        <v>4.8179574940283335E-13</v>
      </c>
      <c r="H215">
        <v>5.8629748834618267E-5</v>
      </c>
      <c r="I215">
        <v>0.70799999999999996</v>
      </c>
      <c r="J215">
        <f t="shared" si="9"/>
        <v>404.51612273831967</v>
      </c>
      <c r="K215">
        <v>4.6846999999999997E-4</v>
      </c>
      <c r="L215" s="1">
        <f t="shared" si="10"/>
        <v>151.22064861567605</v>
      </c>
    </row>
    <row r="216" spans="1:12" x14ac:dyDescent="0.2">
      <c r="A216" t="s">
        <v>388</v>
      </c>
      <c r="B216" s="3" t="s">
        <v>215</v>
      </c>
      <c r="C216">
        <v>1.18</v>
      </c>
      <c r="F216">
        <v>182.49519000000001</v>
      </c>
      <c r="G216">
        <v>9.5169530746238608E-14</v>
      </c>
      <c r="H216">
        <v>1.7367981595745656E-5</v>
      </c>
      <c r="I216">
        <v>0.51500000000000001</v>
      </c>
      <c r="J216">
        <f t="shared" si="9"/>
        <v>350.37666484933533</v>
      </c>
      <c r="K216">
        <v>4.5559000000000013E-4</v>
      </c>
      <c r="L216" s="1">
        <f t="shared" si="10"/>
        <v>262.67583468604374</v>
      </c>
    </row>
    <row r="217" spans="1:12" x14ac:dyDescent="0.2">
      <c r="A217" t="s">
        <v>388</v>
      </c>
      <c r="B217" s="3" t="s">
        <v>216</v>
      </c>
      <c r="C217">
        <v>1.34</v>
      </c>
      <c r="F217">
        <v>86.506870000000006</v>
      </c>
      <c r="G217">
        <v>1.5826653423799754E-13</v>
      </c>
      <c r="H217">
        <v>1.3691142502677003E-5</v>
      </c>
      <c r="I217">
        <v>0.125</v>
      </c>
      <c r="J217">
        <f t="shared" si="9"/>
        <v>7.2173202558965928</v>
      </c>
      <c r="K217">
        <v>2.4315E-4</v>
      </c>
      <c r="L217" s="1">
        <f t="shared" si="10"/>
        <v>10.476963702813473</v>
      </c>
    </row>
    <row r="218" spans="1:12" x14ac:dyDescent="0.2">
      <c r="A218" t="s">
        <v>388</v>
      </c>
      <c r="B218" s="3" t="s">
        <v>217</v>
      </c>
      <c r="C218">
        <v>1.69</v>
      </c>
      <c r="F218">
        <v>103.50476</v>
      </c>
      <c r="G218">
        <v>4.0042088131267259E-13</v>
      </c>
      <c r="H218">
        <v>4.1445467219256665E-5</v>
      </c>
      <c r="I218">
        <v>0.38600000000000001</v>
      </c>
      <c r="J218">
        <f t="shared" si="9"/>
        <v>88.542628202537543</v>
      </c>
      <c r="K218">
        <v>4.7607999999999998E-4</v>
      </c>
      <c r="L218" s="1">
        <f t="shared" si="10"/>
        <v>64.618717899659785</v>
      </c>
    </row>
    <row r="219" spans="1:12" x14ac:dyDescent="0.2">
      <c r="A219" t="s">
        <v>388</v>
      </c>
      <c r="B219" s="3" t="s">
        <v>218</v>
      </c>
      <c r="C219">
        <v>1.32</v>
      </c>
      <c r="F219">
        <v>163.72749999999999</v>
      </c>
      <c r="G219">
        <v>1.4902722805351445E-13</v>
      </c>
      <c r="H219">
        <v>2.4399855481131787E-5</v>
      </c>
      <c r="I219">
        <v>0.42700000000000005</v>
      </c>
      <c r="J219">
        <f t="shared" si="9"/>
        <v>159.01977418710661</v>
      </c>
      <c r="K219">
        <v>4.4339E-4</v>
      </c>
      <c r="L219" s="1">
        <f t="shared" si="10"/>
        <v>125.09363720960395</v>
      </c>
    </row>
    <row r="220" spans="1:12" x14ac:dyDescent="0.2">
      <c r="A220" t="s">
        <v>388</v>
      </c>
      <c r="B220" s="3" t="s">
        <v>219</v>
      </c>
      <c r="C220">
        <v>1.56</v>
      </c>
      <c r="F220">
        <v>171.64850000000001</v>
      </c>
      <c r="G220">
        <v>2.9071557000453695E-13</v>
      </c>
      <c r="H220">
        <v>4.9900891517923761E-5</v>
      </c>
      <c r="I220">
        <v>0.254</v>
      </c>
      <c r="J220">
        <f t="shared" si="9"/>
        <v>19.341861702696416</v>
      </c>
      <c r="K220">
        <v>5.0816000000000012E-4</v>
      </c>
      <c r="L220" s="1">
        <f t="shared" si="10"/>
        <v>24.805068753387378</v>
      </c>
    </row>
    <row r="221" spans="1:12" x14ac:dyDescent="0.2">
      <c r="A221" t="s">
        <v>388</v>
      </c>
      <c r="B221" s="3" t="s">
        <v>220</v>
      </c>
      <c r="C221">
        <v>1.79</v>
      </c>
      <c r="F221">
        <v>65.009270000000001</v>
      </c>
      <c r="G221">
        <v>5.0394370272128425E-13</v>
      </c>
      <c r="H221">
        <v>3.2761012235007699E-5</v>
      </c>
      <c r="I221">
        <v>0.46299999999999997</v>
      </c>
      <c r="J221">
        <f t="shared" si="9"/>
        <v>204.74793119664383</v>
      </c>
      <c r="K221">
        <v>5.2716000000000015E-4</v>
      </c>
      <c r="L221" s="1">
        <f t="shared" si="10"/>
        <v>130.23507053781239</v>
      </c>
    </row>
    <row r="222" spans="1:12" x14ac:dyDescent="0.2">
      <c r="A222" t="s">
        <v>388</v>
      </c>
      <c r="B222" s="3" t="s">
        <v>221</v>
      </c>
      <c r="C222">
        <v>1.36</v>
      </c>
      <c r="F222">
        <v>183.64247</v>
      </c>
      <c r="G222">
        <v>1.6792893441310283E-13</v>
      </c>
      <c r="H222">
        <v>3.0838884300090204E-5</v>
      </c>
      <c r="I222">
        <v>0.27</v>
      </c>
      <c r="J222">
        <f t="shared" si="9"/>
        <v>32.772711389517475</v>
      </c>
      <c r="K222">
        <v>4.0590999999999999E-4</v>
      </c>
      <c r="L222" s="1">
        <f t="shared" si="10"/>
        <v>36.227590632132454</v>
      </c>
    </row>
    <row r="223" spans="1:12" x14ac:dyDescent="0.2">
      <c r="A223" t="s">
        <v>388</v>
      </c>
      <c r="B223" s="3" t="s">
        <v>222</v>
      </c>
      <c r="C223">
        <v>1.49</v>
      </c>
      <c r="F223">
        <v>154.06905</v>
      </c>
      <c r="G223">
        <v>2.4194406457040717E-13</v>
      </c>
      <c r="H223">
        <v>3.7276092181501297E-5</v>
      </c>
      <c r="I223">
        <v>0.32200000000000001</v>
      </c>
      <c r="J223">
        <f t="shared" si="9"/>
        <v>50.385356602605043</v>
      </c>
      <c r="K223">
        <v>5.0913999999999994E-4</v>
      </c>
      <c r="L223" s="1">
        <f t="shared" si="10"/>
        <v>53.468674101984917</v>
      </c>
    </row>
    <row r="224" spans="1:12" x14ac:dyDescent="0.2">
      <c r="A224" t="s">
        <v>388</v>
      </c>
      <c r="B224" s="3" t="s">
        <v>223</v>
      </c>
      <c r="C224">
        <v>1.33</v>
      </c>
      <c r="F224">
        <v>203.38562999999999</v>
      </c>
      <c r="G224">
        <v>1.5359478224946088E-13</v>
      </c>
      <c r="H224">
        <v>3.123897155251942E-5</v>
      </c>
      <c r="I224">
        <v>0.40399999999999997</v>
      </c>
      <c r="J224">
        <f t="shared" si="9"/>
        <v>105.99364781879991</v>
      </c>
      <c r="K224">
        <v>4.886300000000001E-4</v>
      </c>
      <c r="L224" s="1">
        <f t="shared" si="10"/>
        <v>96.388885829115281</v>
      </c>
    </row>
    <row r="225" spans="1:12" x14ac:dyDescent="0.2">
      <c r="A225" t="s">
        <v>388</v>
      </c>
      <c r="B225" s="3" t="s">
        <v>224</v>
      </c>
      <c r="C225">
        <v>1.42</v>
      </c>
      <c r="F225">
        <v>127.40087</v>
      </c>
      <c r="G225">
        <v>1.995828758624182E-13</v>
      </c>
      <c r="H225">
        <v>2.5427032021974078E-5</v>
      </c>
      <c r="I225">
        <v>0.40799999999999997</v>
      </c>
      <c r="J225">
        <f t="shared" si="9"/>
        <v>143.20361912410431</v>
      </c>
      <c r="K225">
        <v>4.9797000000000014E-4</v>
      </c>
      <c r="L225" s="1">
        <f t="shared" si="10"/>
        <v>123.08600216658083</v>
      </c>
    </row>
    <row r="226" spans="1:12" x14ac:dyDescent="0.2">
      <c r="A226" t="s">
        <v>388</v>
      </c>
      <c r="B226" s="3" t="s">
        <v>225</v>
      </c>
      <c r="C226">
        <v>1.38</v>
      </c>
      <c r="F226">
        <v>132.73192</v>
      </c>
      <c r="G226">
        <v>1.7802715202907724E-13</v>
      </c>
      <c r="H226">
        <v>2.3629885700951319E-5</v>
      </c>
      <c r="I226">
        <v>0.39799999999999996</v>
      </c>
      <c r="J226">
        <f t="shared" si="9"/>
        <v>139.01047005124752</v>
      </c>
      <c r="K226">
        <v>4.6422E-4</v>
      </c>
      <c r="L226" s="1">
        <f t="shared" si="10"/>
        <v>117.49224456920497</v>
      </c>
    </row>
    <row r="227" spans="1:12" x14ac:dyDescent="0.2">
      <c r="A227" t="s">
        <v>388</v>
      </c>
      <c r="B227" s="3" t="s">
        <v>226</v>
      </c>
      <c r="C227">
        <v>1.7</v>
      </c>
      <c r="F227">
        <v>79.45823</v>
      </c>
      <c r="G227">
        <v>4.0998275003198919E-13</v>
      </c>
      <c r="H227">
        <v>3.2576503648074304E-5</v>
      </c>
      <c r="I227">
        <v>0.44700000000000001</v>
      </c>
      <c r="J227">
        <f t="shared" si="9"/>
        <v>175.97373429163946</v>
      </c>
      <c r="K227">
        <v>4.9072000000000005E-4</v>
      </c>
      <c r="L227" s="1">
        <f t="shared" si="10"/>
        <v>113.63841412237574</v>
      </c>
    </row>
    <row r="228" spans="1:12" x14ac:dyDescent="0.2">
      <c r="A228" t="s">
        <v>388</v>
      </c>
      <c r="B228" s="3" t="s">
        <v>227</v>
      </c>
      <c r="C228">
        <v>1.58</v>
      </c>
      <c r="F228">
        <v>156.83348000000001</v>
      </c>
      <c r="G228">
        <v>3.0591322081581845E-13</v>
      </c>
      <c r="H228">
        <v>4.7977434998553249E-5</v>
      </c>
      <c r="I228">
        <v>0.50900000000000001</v>
      </c>
      <c r="J228">
        <f t="shared" si="9"/>
        <v>163.96616475184192</v>
      </c>
      <c r="K228">
        <v>4.3442000000000003E-4</v>
      </c>
      <c r="L228" s="1">
        <f t="shared" si="10"/>
        <v>88.570517136474066</v>
      </c>
    </row>
    <row r="229" spans="1:12" x14ac:dyDescent="0.2">
      <c r="A229" t="s">
        <v>388</v>
      </c>
      <c r="B229" s="3" t="s">
        <v>228</v>
      </c>
      <c r="C229">
        <v>1.69</v>
      </c>
      <c r="F229">
        <v>88.260779999999997</v>
      </c>
      <c r="G229">
        <v>4.0042088131267259E-13</v>
      </c>
      <c r="H229">
        <v>3.5341459312943907E-5</v>
      </c>
      <c r="I229">
        <v>0.45299999999999996</v>
      </c>
      <c r="J229">
        <f t="shared" si="9"/>
        <v>167.83311781418647</v>
      </c>
      <c r="K229">
        <v>4.2763000000000002E-4</v>
      </c>
      <c r="L229" s="1">
        <f t="shared" si="10"/>
        <v>93.747764634038148</v>
      </c>
    </row>
    <row r="230" spans="1:12" x14ac:dyDescent="0.2">
      <c r="A230" t="s">
        <v>388</v>
      </c>
      <c r="B230" s="3" t="s">
        <v>229</v>
      </c>
      <c r="C230">
        <v>1.71</v>
      </c>
      <c r="F230">
        <v>127.58942</v>
      </c>
      <c r="G230">
        <v>4.197148547849698E-13</v>
      </c>
      <c r="H230">
        <v>5.3551174887398525E-5</v>
      </c>
      <c r="I230">
        <v>0.55500000000000005</v>
      </c>
      <c r="J230">
        <f t="shared" si="9"/>
        <v>206.10422112251069</v>
      </c>
      <c r="K230">
        <v>4.0178000000000002E-4</v>
      </c>
      <c r="L230" s="1">
        <f t="shared" si="10"/>
        <v>87.254153061063548</v>
      </c>
    </row>
    <row r="231" spans="1:12" x14ac:dyDescent="0.2">
      <c r="A231" t="s">
        <v>388</v>
      </c>
      <c r="B231" s="3" t="s">
        <v>230</v>
      </c>
      <c r="C231">
        <v>1.88</v>
      </c>
      <c r="F231">
        <v>76.456680000000006</v>
      </c>
      <c r="G231">
        <v>6.1319879925846779E-13</v>
      </c>
      <c r="H231">
        <v>4.6883144371288916E-5</v>
      </c>
      <c r="I231">
        <v>0.60199999999999998</v>
      </c>
      <c r="J231">
        <f t="shared" si="9"/>
        <v>330.30216615506208</v>
      </c>
      <c r="K231">
        <v>4.925000000000001E-4</v>
      </c>
      <c r="L231" s="1">
        <f t="shared" si="10"/>
        <v>143.73525909324249</v>
      </c>
    </row>
    <row r="232" spans="1:12" x14ac:dyDescent="0.2">
      <c r="A232" t="s">
        <v>388</v>
      </c>
      <c r="B232" s="3" t="s">
        <v>231</v>
      </c>
      <c r="C232">
        <v>1.71</v>
      </c>
      <c r="F232">
        <v>85.340909999999994</v>
      </c>
      <c r="G232">
        <v>4.197148547849698E-13</v>
      </c>
      <c r="H232">
        <v>3.5818847647867175E-5</v>
      </c>
      <c r="I232">
        <v>0.51300000000000001</v>
      </c>
      <c r="J232">
        <f t="shared" si="9"/>
        <v>243.34219778970009</v>
      </c>
      <c r="K232">
        <v>4.6312000000000002E-4</v>
      </c>
      <c r="L232" s="1">
        <f t="shared" si="10"/>
        <v>128.4687466689077</v>
      </c>
    </row>
    <row r="233" spans="1:12" x14ac:dyDescent="0.2">
      <c r="A233" t="s">
        <v>388</v>
      </c>
      <c r="B233" s="3" t="s">
        <v>232</v>
      </c>
      <c r="C233">
        <v>1.26</v>
      </c>
      <c r="F233">
        <v>240.01473999999999</v>
      </c>
      <c r="G233">
        <v>1.2372346637471632E-13</v>
      </c>
      <c r="H233">
        <v>2.9695455613826278E-5</v>
      </c>
      <c r="I233">
        <v>0.379</v>
      </c>
      <c r="J233">
        <f t="shared" si="9"/>
        <v>87.212555468598239</v>
      </c>
      <c r="K233">
        <v>4.7259999999999999E-4</v>
      </c>
      <c r="L233" s="1">
        <f t="shared" si="10"/>
        <v>86.310369214012496</v>
      </c>
    </row>
    <row r="234" spans="1:12" x14ac:dyDescent="0.2">
      <c r="A234" t="s">
        <v>388</v>
      </c>
      <c r="B234" s="3" t="s">
        <v>233</v>
      </c>
      <c r="C234">
        <v>1.57</v>
      </c>
      <c r="F234">
        <v>113.41329</v>
      </c>
      <c r="G234">
        <v>2.982417976218179E-13</v>
      </c>
      <c r="H234">
        <v>3.3824583483804547E-5</v>
      </c>
      <c r="I234">
        <v>0.55500000000000005</v>
      </c>
      <c r="J234">
        <f t="shared" si="9"/>
        <v>299.58976654852876</v>
      </c>
      <c r="K234">
        <v>4.8994999999999996E-4</v>
      </c>
      <c r="L234" s="1">
        <f t="shared" si="10"/>
        <v>168.45585140351369</v>
      </c>
    </row>
    <row r="235" spans="1:12" x14ac:dyDescent="0.2">
      <c r="A235" t="s">
        <v>388</v>
      </c>
      <c r="B235" s="3" t="s">
        <v>234</v>
      </c>
      <c r="C235">
        <v>1.6</v>
      </c>
      <c r="F235">
        <v>152.39111</v>
      </c>
      <c r="G235">
        <v>3.2169908772759484E-13</v>
      </c>
      <c r="H235">
        <v>4.9024081064795552E-5</v>
      </c>
      <c r="I235">
        <v>0.41899999999999998</v>
      </c>
      <c r="J235">
        <f t="shared" si="9"/>
        <v>90.642822404867232</v>
      </c>
      <c r="K235">
        <v>4.6945000000000005E-4</v>
      </c>
      <c r="L235" s="1">
        <f t="shared" si="10"/>
        <v>63.472960885985863</v>
      </c>
    </row>
    <row r="236" spans="1:12" x14ac:dyDescent="0.2">
      <c r="A236" t="s">
        <v>388</v>
      </c>
      <c r="B236" s="3" t="s">
        <v>235</v>
      </c>
      <c r="C236">
        <v>1.49</v>
      </c>
      <c r="F236">
        <v>143.03842</v>
      </c>
      <c r="G236">
        <v>2.4194406457040717E-13</v>
      </c>
      <c r="H236">
        <v>3.4607296724529024E-5</v>
      </c>
      <c r="I236">
        <v>0.52300000000000002</v>
      </c>
      <c r="J236">
        <f t="shared" ref="J236:J267" si="11">(997*(0.1946)^2*(I236)^3*(C236/1000))/((H236))</f>
        <v>232.5436519825632</v>
      </c>
      <c r="K236">
        <v>5.3675000000000001E-4</v>
      </c>
      <c r="L236" s="1">
        <f t="shared" ref="L236:L267" si="12">(997*(0.1946)^2*(K236)/(H236/(I236^2)))</f>
        <v>160.17273243117376</v>
      </c>
    </row>
    <row r="237" spans="1:12" x14ac:dyDescent="0.2">
      <c r="A237" t="s">
        <v>388</v>
      </c>
      <c r="B237" s="3" t="s">
        <v>236</v>
      </c>
      <c r="C237">
        <v>1.84</v>
      </c>
      <c r="F237">
        <v>128.56892999999999</v>
      </c>
      <c r="G237">
        <v>5.6265371505486168E-13</v>
      </c>
      <c r="H237">
        <v>7.2339786105128447E-5</v>
      </c>
      <c r="I237">
        <v>0.44299999999999995</v>
      </c>
      <c r="J237">
        <f t="shared" si="11"/>
        <v>83.489644447517279</v>
      </c>
      <c r="K237">
        <v>5.6812000000000008E-4</v>
      </c>
      <c r="L237" s="1">
        <f t="shared" si="12"/>
        <v>58.190372955544603</v>
      </c>
    </row>
    <row r="238" spans="1:12" x14ac:dyDescent="0.2">
      <c r="A238" t="s">
        <v>388</v>
      </c>
      <c r="B238" s="3" t="s">
        <v>237</v>
      </c>
      <c r="C238">
        <v>1.58</v>
      </c>
      <c r="F238">
        <v>97.407859999999999</v>
      </c>
      <c r="G238">
        <v>3.0591322081581845E-13</v>
      </c>
      <c r="H238">
        <v>2.9798352185376326E-5</v>
      </c>
      <c r="I238">
        <v>0.60399999999999998</v>
      </c>
      <c r="J238">
        <f t="shared" si="11"/>
        <v>441.11973132058768</v>
      </c>
      <c r="K238">
        <v>5.3667000000000005E-4</v>
      </c>
      <c r="L238" s="1">
        <f t="shared" si="12"/>
        <v>248.06744719572032</v>
      </c>
    </row>
    <row r="239" spans="1:12" x14ac:dyDescent="0.2">
      <c r="A239" t="s">
        <v>388</v>
      </c>
      <c r="B239" s="3" t="s">
        <v>238</v>
      </c>
      <c r="C239">
        <v>2.11</v>
      </c>
      <c r="F239">
        <v>87.960899999999995</v>
      </c>
      <c r="G239">
        <v>9.7297060537236015E-13</v>
      </c>
      <c r="H239">
        <v>8.5583370122097627E-5</v>
      </c>
      <c r="I239">
        <v>0.69099999999999995</v>
      </c>
      <c r="J239">
        <f t="shared" si="11"/>
        <v>307.11996057688071</v>
      </c>
      <c r="K239">
        <v>6.162600000000002E-4</v>
      </c>
      <c r="L239" s="1">
        <f t="shared" si="12"/>
        <v>129.81100740400177</v>
      </c>
    </row>
    <row r="240" spans="1:12" x14ac:dyDescent="0.2">
      <c r="A240" t="s">
        <v>388</v>
      </c>
      <c r="B240" s="3" t="s">
        <v>239</v>
      </c>
      <c r="C240">
        <v>1.22</v>
      </c>
      <c r="F240">
        <v>75.324150000000003</v>
      </c>
      <c r="G240">
        <v>1.0874498092093086E-13</v>
      </c>
      <c r="H240">
        <v>8.1911232546353341E-6</v>
      </c>
      <c r="I240">
        <v>0.59499999999999997</v>
      </c>
      <c r="J240">
        <f t="shared" si="11"/>
        <v>1184.5355442172731</v>
      </c>
      <c r="K240">
        <v>4.9185000000000006E-4</v>
      </c>
      <c r="L240" s="1">
        <f t="shared" si="12"/>
        <v>802.60890952371665</v>
      </c>
    </row>
    <row r="241" spans="1:12" x14ac:dyDescent="0.2">
      <c r="A241" t="s">
        <v>388</v>
      </c>
      <c r="B241" s="3" t="s">
        <v>240</v>
      </c>
      <c r="C241">
        <v>1.79</v>
      </c>
      <c r="F241">
        <v>111.00019</v>
      </c>
      <c r="G241">
        <v>5.0394370272128425E-13</v>
      </c>
      <c r="H241">
        <v>5.5937846751366069E-5</v>
      </c>
      <c r="I241">
        <v>0.57399999999999995</v>
      </c>
      <c r="J241">
        <f t="shared" si="11"/>
        <v>228.48820903957466</v>
      </c>
      <c r="K241">
        <v>5.3087000000000002E-4</v>
      </c>
      <c r="L241" s="1">
        <f t="shared" si="12"/>
        <v>118.05572531567067</v>
      </c>
    </row>
    <row r="242" spans="1:12" x14ac:dyDescent="0.2">
      <c r="A242" t="s">
        <v>388</v>
      </c>
      <c r="B242" s="3" t="s">
        <v>241</v>
      </c>
      <c r="C242">
        <v>2.0499999999999998</v>
      </c>
      <c r="F242">
        <v>83.201639999999998</v>
      </c>
      <c r="G242">
        <v>8.6693261703130309E-13</v>
      </c>
      <c r="H242">
        <v>7.2130215506496358E-5</v>
      </c>
      <c r="I242">
        <v>0.8</v>
      </c>
      <c r="J242">
        <f t="shared" si="11"/>
        <v>549.39844067737351</v>
      </c>
      <c r="K242">
        <v>5.6094000000000011E-4</v>
      </c>
      <c r="L242" s="1">
        <f t="shared" si="12"/>
        <v>187.91436665461339</v>
      </c>
    </row>
    <row r="243" spans="1:12" x14ac:dyDescent="0.2">
      <c r="A243" t="s">
        <v>388</v>
      </c>
      <c r="B243" s="3" t="s">
        <v>242</v>
      </c>
      <c r="C243">
        <v>2.0099999999999998</v>
      </c>
      <c r="F243">
        <v>61.576059999999998</v>
      </c>
      <c r="G243">
        <v>8.0122432957986183E-13</v>
      </c>
      <c r="H243">
        <v>4.9336237391669348E-5</v>
      </c>
      <c r="I243">
        <v>0.69599999999999995</v>
      </c>
      <c r="J243">
        <f t="shared" si="11"/>
        <v>518.60724701679965</v>
      </c>
      <c r="K243">
        <v>4.4751000000000003E-4</v>
      </c>
      <c r="L243" s="1">
        <f t="shared" si="12"/>
        <v>165.89604356985768</v>
      </c>
    </row>
    <row r="244" spans="1:12" x14ac:dyDescent="0.2">
      <c r="A244" t="s">
        <v>388</v>
      </c>
      <c r="B244" s="3" t="s">
        <v>243</v>
      </c>
      <c r="C244">
        <v>1.49</v>
      </c>
      <c r="F244">
        <v>162.73784000000001</v>
      </c>
      <c r="G244">
        <v>2.4194406457040717E-13</v>
      </c>
      <c r="H244">
        <v>3.9373454469008593E-5</v>
      </c>
      <c r="I244">
        <v>0.70400000000000007</v>
      </c>
      <c r="J244">
        <f t="shared" si="11"/>
        <v>498.5188176195025</v>
      </c>
      <c r="K244">
        <v>5.8449000000000012E-4</v>
      </c>
      <c r="L244" s="1">
        <f t="shared" si="12"/>
        <v>277.77919435481152</v>
      </c>
    </row>
    <row r="245" spans="1:12" x14ac:dyDescent="0.2">
      <c r="A245" t="s">
        <v>388</v>
      </c>
      <c r="B245" s="3" t="s">
        <v>244</v>
      </c>
      <c r="C245">
        <v>2.04</v>
      </c>
      <c r="F245">
        <v>84.111130000000003</v>
      </c>
      <c r="G245">
        <v>8.5014023046633329E-13</v>
      </c>
      <c r="H245">
        <v>7.1506255442983731E-5</v>
      </c>
      <c r="I245">
        <v>0.73</v>
      </c>
      <c r="J245">
        <f t="shared" si="11"/>
        <v>419.02076167620879</v>
      </c>
      <c r="K245">
        <v>4.832800000000001E-4</v>
      </c>
      <c r="L245" s="1">
        <f t="shared" si="12"/>
        <v>135.9819726718226</v>
      </c>
    </row>
    <row r="246" spans="1:12" x14ac:dyDescent="0.2">
      <c r="A246" t="s">
        <v>388</v>
      </c>
      <c r="B246" s="3" t="s">
        <v>245</v>
      </c>
      <c r="C246">
        <v>1.9</v>
      </c>
      <c r="F246">
        <v>108.99043</v>
      </c>
      <c r="G246">
        <v>6.3971171282574294E-13</v>
      </c>
      <c r="H246">
        <v>6.9722454656914243E-5</v>
      </c>
      <c r="I246">
        <v>0.69299999999999995</v>
      </c>
      <c r="J246">
        <f t="shared" si="11"/>
        <v>342.42184774223944</v>
      </c>
      <c r="K246">
        <v>5.1852000000000007E-4</v>
      </c>
      <c r="L246" s="1">
        <f t="shared" si="12"/>
        <v>134.84664425556772</v>
      </c>
    </row>
    <row r="247" spans="1:12" x14ac:dyDescent="0.2">
      <c r="A247" t="s">
        <v>388</v>
      </c>
      <c r="B247" s="3" t="s">
        <v>246</v>
      </c>
      <c r="C247">
        <v>1.97</v>
      </c>
      <c r="F247">
        <v>83.630200000000002</v>
      </c>
      <c r="G247">
        <v>7.393239979997639E-13</v>
      </c>
      <c r="H247">
        <v>6.182981381751985E-5</v>
      </c>
      <c r="I247">
        <v>0.70299999999999996</v>
      </c>
      <c r="J247">
        <f t="shared" si="11"/>
        <v>417.94111080275889</v>
      </c>
      <c r="K247">
        <v>5.8903000000000015E-4</v>
      </c>
      <c r="L247" s="1">
        <f t="shared" si="12"/>
        <v>177.75873702706252</v>
      </c>
    </row>
    <row r="248" spans="1:12" x14ac:dyDescent="0.2">
      <c r="A248" t="s">
        <v>388</v>
      </c>
      <c r="B248" s="3" t="s">
        <v>247</v>
      </c>
      <c r="C248">
        <v>1.81</v>
      </c>
      <c r="F248">
        <v>101.19011</v>
      </c>
      <c r="G248">
        <v>5.268466200243007E-13</v>
      </c>
      <c r="H248">
        <v>5.3311667433387195E-5</v>
      </c>
      <c r="I248">
        <v>0.66</v>
      </c>
      <c r="J248">
        <f t="shared" si="11"/>
        <v>368.52668915192635</v>
      </c>
      <c r="K248">
        <v>5.8402000000000009E-4</v>
      </c>
      <c r="L248" s="1">
        <f t="shared" si="12"/>
        <v>180.16654696007706</v>
      </c>
    </row>
    <row r="249" spans="1:12" x14ac:dyDescent="0.2">
      <c r="A249" t="s">
        <v>388</v>
      </c>
      <c r="B249" s="3" t="s">
        <v>248</v>
      </c>
      <c r="C249">
        <v>2.0099999999999998</v>
      </c>
      <c r="F249">
        <v>97.375159999999994</v>
      </c>
      <c r="G249">
        <v>8.0122432957986183E-13</v>
      </c>
      <c r="H249">
        <v>7.8019347288731775E-5</v>
      </c>
      <c r="I249">
        <v>0.47200000000000003</v>
      </c>
      <c r="J249">
        <f t="shared" si="11"/>
        <v>102.28232013011585</v>
      </c>
      <c r="K249">
        <v>5.5409000000000003E-4</v>
      </c>
      <c r="L249" s="1">
        <f t="shared" si="12"/>
        <v>59.736920019495635</v>
      </c>
    </row>
    <row r="250" spans="1:12" x14ac:dyDescent="0.2">
      <c r="A250" t="s">
        <v>388</v>
      </c>
      <c r="B250" s="3" t="s">
        <v>249</v>
      </c>
      <c r="C250">
        <v>1.89</v>
      </c>
      <c r="F250">
        <v>117.26255999999999</v>
      </c>
      <c r="G250">
        <v>6.263500485220013E-13</v>
      </c>
      <c r="H250">
        <v>7.3447410145814084E-5</v>
      </c>
      <c r="I250">
        <v>0.57100000000000006</v>
      </c>
      <c r="J250">
        <f t="shared" si="11"/>
        <v>180.87330425501708</v>
      </c>
      <c r="K250">
        <v>5.8426000000000007E-4</v>
      </c>
      <c r="L250" s="1">
        <f t="shared" si="12"/>
        <v>97.922550008836538</v>
      </c>
    </row>
    <row r="251" spans="1:12" x14ac:dyDescent="0.2">
      <c r="A251" t="s">
        <v>388</v>
      </c>
      <c r="B251" s="3" t="s">
        <v>250</v>
      </c>
      <c r="C251">
        <v>1.77</v>
      </c>
      <c r="F251">
        <v>107.96926999999999</v>
      </c>
      <c r="G251">
        <v>4.8179574940283335E-13</v>
      </c>
      <c r="H251">
        <v>5.201913535212685E-5</v>
      </c>
      <c r="I251">
        <v>0.67799999999999994</v>
      </c>
      <c r="J251">
        <f t="shared" si="11"/>
        <v>400.38707452443509</v>
      </c>
      <c r="K251">
        <v>5.7028999999999999E-4</v>
      </c>
      <c r="L251" s="1">
        <f t="shared" si="12"/>
        <v>190.27110705343074</v>
      </c>
    </row>
    <row r="252" spans="1:12" x14ac:dyDescent="0.2">
      <c r="A252" t="s">
        <v>388</v>
      </c>
      <c r="B252" s="3" t="s">
        <v>251</v>
      </c>
      <c r="C252">
        <v>1.57</v>
      </c>
      <c r="F252">
        <v>200.42134999999999</v>
      </c>
      <c r="G252">
        <v>2.982417976218179E-13</v>
      </c>
      <c r="H252">
        <v>5.9774023705791528E-5</v>
      </c>
      <c r="I252">
        <v>0.495</v>
      </c>
      <c r="J252">
        <f t="shared" si="11"/>
        <v>120.27727714303668</v>
      </c>
      <c r="K252">
        <v>4.1571999999999996E-4</v>
      </c>
      <c r="L252" s="1">
        <f t="shared" si="12"/>
        <v>64.339792387445428</v>
      </c>
    </row>
    <row r="253" spans="1:12" x14ac:dyDescent="0.2">
      <c r="A253" t="s">
        <v>388</v>
      </c>
      <c r="B253" s="3" t="s">
        <v>252</v>
      </c>
      <c r="C253">
        <v>1.57</v>
      </c>
      <c r="F253">
        <v>158.24902</v>
      </c>
      <c r="G253">
        <v>2.982417976218179E-13</v>
      </c>
      <c r="H253">
        <v>4.7196472196691016E-5</v>
      </c>
      <c r="I253">
        <v>0.81299999999999994</v>
      </c>
      <c r="J253">
        <f t="shared" si="11"/>
        <v>674.90490086400689</v>
      </c>
      <c r="K253">
        <v>5.743600000000001E-4</v>
      </c>
      <c r="L253" s="1">
        <f t="shared" si="12"/>
        <v>303.69425095404381</v>
      </c>
    </row>
    <row r="254" spans="1:12" x14ac:dyDescent="0.2">
      <c r="A254" t="s">
        <v>388</v>
      </c>
      <c r="B254" s="3" t="s">
        <v>253</v>
      </c>
      <c r="C254">
        <v>2.1</v>
      </c>
      <c r="F254">
        <v>77.524559999999994</v>
      </c>
      <c r="G254">
        <v>9.5465637634812004E-13</v>
      </c>
      <c r="H254">
        <v>7.4009315527582404E-5</v>
      </c>
      <c r="I254">
        <v>0.75</v>
      </c>
      <c r="J254">
        <f t="shared" si="11"/>
        <v>451.95742687582936</v>
      </c>
      <c r="K254">
        <v>5.9637999999999998E-4</v>
      </c>
      <c r="L254" s="1">
        <f t="shared" si="12"/>
        <v>171.13547316838543</v>
      </c>
    </row>
    <row r="255" spans="1:12" x14ac:dyDescent="0.2">
      <c r="A255" t="s">
        <v>388</v>
      </c>
      <c r="B255" s="3" t="s">
        <v>254</v>
      </c>
      <c r="C255">
        <v>1.57</v>
      </c>
      <c r="F255">
        <v>96.596549999999993</v>
      </c>
      <c r="G255">
        <v>2.982417976218179E-13</v>
      </c>
      <c r="H255">
        <v>2.8809128716065812E-5</v>
      </c>
      <c r="I255">
        <v>0.71200000000000008</v>
      </c>
      <c r="J255">
        <f t="shared" si="11"/>
        <v>742.66052374597632</v>
      </c>
      <c r="K255">
        <v>5.4305E-4</v>
      </c>
      <c r="L255" s="1">
        <f t="shared" si="12"/>
        <v>360.78669346261751</v>
      </c>
    </row>
    <row r="256" spans="1:12" x14ac:dyDescent="0.2">
      <c r="A256" t="s">
        <v>388</v>
      </c>
      <c r="B256" s="3" t="s">
        <v>255</v>
      </c>
      <c r="C256">
        <v>1.49</v>
      </c>
      <c r="F256">
        <v>155.91001</v>
      </c>
      <c r="G256">
        <v>2.4194406457040717E-13</v>
      </c>
      <c r="H256">
        <v>3.7721501526612829E-5</v>
      </c>
      <c r="I256">
        <v>0.52200000000000002</v>
      </c>
      <c r="J256">
        <f t="shared" si="11"/>
        <v>212.12391592539299</v>
      </c>
      <c r="K256">
        <v>5.0907000000000003E-4</v>
      </c>
      <c r="L256" s="1">
        <f t="shared" si="12"/>
        <v>138.83864573547763</v>
      </c>
    </row>
    <row r="257" spans="1:12" x14ac:dyDescent="0.2">
      <c r="A257" t="s">
        <v>388</v>
      </c>
      <c r="B257" s="3" t="s">
        <v>256</v>
      </c>
      <c r="C257">
        <v>1.1399999999999999</v>
      </c>
      <c r="F257">
        <v>258.31639000000001</v>
      </c>
      <c r="G257">
        <v>8.2906637982216244E-14</v>
      </c>
      <c r="H257">
        <v>2.1416143430602986E-5</v>
      </c>
      <c r="I257">
        <v>0.40100000000000002</v>
      </c>
      <c r="J257">
        <f t="shared" si="11"/>
        <v>129.59180311005133</v>
      </c>
      <c r="K257">
        <v>3.7866000000000006E-4</v>
      </c>
      <c r="L257" s="1">
        <f t="shared" si="12"/>
        <v>107.34399126230926</v>
      </c>
    </row>
    <row r="258" spans="1:12" x14ac:dyDescent="0.2">
      <c r="A258" t="s">
        <v>388</v>
      </c>
      <c r="B258" s="3" t="s">
        <v>257</v>
      </c>
      <c r="C258">
        <v>1.42</v>
      </c>
      <c r="F258">
        <v>174.14191</v>
      </c>
      <c r="G258">
        <v>1.995828758624182E-13</v>
      </c>
      <c r="H258">
        <v>3.4755743205974399E-5</v>
      </c>
      <c r="I258">
        <v>0.26200000000000001</v>
      </c>
      <c r="J258">
        <f t="shared" si="11"/>
        <v>27.742555833827588</v>
      </c>
      <c r="K258">
        <v>3.9490999999999994E-4</v>
      </c>
      <c r="L258" s="1">
        <f t="shared" si="12"/>
        <v>29.447943028536862</v>
      </c>
    </row>
    <row r="259" spans="1:12" x14ac:dyDescent="0.2">
      <c r="A259" t="s">
        <v>388</v>
      </c>
      <c r="B259" s="3" t="s">
        <v>258</v>
      </c>
      <c r="C259">
        <v>1.44</v>
      </c>
      <c r="F259">
        <v>182.78641999999999</v>
      </c>
      <c r="G259">
        <v>2.1106677145807485E-13</v>
      </c>
      <c r="H259">
        <v>3.858013953577968E-5</v>
      </c>
      <c r="I259">
        <v>0.39</v>
      </c>
      <c r="J259">
        <f t="shared" si="11"/>
        <v>83.593661700311714</v>
      </c>
      <c r="K259">
        <v>4.7925999999999996E-4</v>
      </c>
      <c r="L259" s="1">
        <f t="shared" si="12"/>
        <v>71.33742575942199</v>
      </c>
    </row>
    <row r="260" spans="1:12" x14ac:dyDescent="0.2">
      <c r="A260" t="s">
        <v>388</v>
      </c>
      <c r="B260" s="3" t="s">
        <v>259</v>
      </c>
      <c r="C260">
        <v>1.39</v>
      </c>
      <c r="F260">
        <v>230.44905</v>
      </c>
      <c r="G260">
        <v>1.8324371999734715E-13</v>
      </c>
      <c r="H260">
        <v>4.2228341191854652E-5</v>
      </c>
      <c r="I260">
        <v>0.32500000000000001</v>
      </c>
      <c r="J260">
        <f t="shared" si="11"/>
        <v>42.662047165017846</v>
      </c>
      <c r="K260">
        <v>4.6314000000000001E-4</v>
      </c>
      <c r="L260" s="1">
        <f t="shared" si="12"/>
        <v>43.737687933605677</v>
      </c>
    </row>
    <row r="261" spans="1:12" x14ac:dyDescent="0.2">
      <c r="A261" t="s">
        <v>388</v>
      </c>
      <c r="B261" s="3" t="s">
        <v>260</v>
      </c>
      <c r="C261">
        <v>1.51</v>
      </c>
      <c r="F261">
        <v>157.47076999999999</v>
      </c>
      <c r="G261">
        <v>2.5519824762636162E-13</v>
      </c>
      <c r="H261">
        <v>4.0186264556373835E-5</v>
      </c>
      <c r="I261">
        <v>0.39500000000000002</v>
      </c>
      <c r="J261">
        <f t="shared" si="11"/>
        <v>87.43220381780074</v>
      </c>
      <c r="K261">
        <v>4.6123000000000003E-4</v>
      </c>
      <c r="L261" s="1">
        <f t="shared" si="12"/>
        <v>67.610621790400245</v>
      </c>
    </row>
    <row r="262" spans="1:12" x14ac:dyDescent="0.2">
      <c r="A262" t="s">
        <v>388</v>
      </c>
      <c r="B262" s="3" t="s">
        <v>261</v>
      </c>
      <c r="C262">
        <v>1.85</v>
      </c>
      <c r="F262">
        <v>147.71657999999999</v>
      </c>
      <c r="G262">
        <v>5.7498539348090834E-13</v>
      </c>
      <c r="H262">
        <v>8.4934875874954064E-5</v>
      </c>
      <c r="I262">
        <v>0.42299999999999999</v>
      </c>
      <c r="J262">
        <f t="shared" si="11"/>
        <v>62.242582592714854</v>
      </c>
      <c r="K262">
        <v>4.8696000000000004E-4</v>
      </c>
      <c r="L262" s="1">
        <f t="shared" si="12"/>
        <v>38.731899583858443</v>
      </c>
    </row>
    <row r="263" spans="1:12" x14ac:dyDescent="0.2">
      <c r="A263" t="s">
        <v>388</v>
      </c>
      <c r="B263" s="3" t="s">
        <v>262</v>
      </c>
      <c r="C263">
        <v>1.5</v>
      </c>
      <c r="F263">
        <v>223.95455999999999</v>
      </c>
      <c r="G263">
        <v>2.4850488763747389E-13</v>
      </c>
      <c r="H263">
        <v>5.56538027686999E-5</v>
      </c>
      <c r="I263">
        <v>0.55899999999999994</v>
      </c>
      <c r="J263">
        <f t="shared" si="11"/>
        <v>177.75125196359284</v>
      </c>
      <c r="K263">
        <v>5.2913999999999988E-4</v>
      </c>
      <c r="L263" s="1">
        <f t="shared" si="12"/>
        <v>112.17089739298211</v>
      </c>
    </row>
    <row r="264" spans="1:12" x14ac:dyDescent="0.2">
      <c r="A264" t="s">
        <v>388</v>
      </c>
      <c r="B264" s="3" t="s">
        <v>263</v>
      </c>
      <c r="C264">
        <v>1.63</v>
      </c>
      <c r="F264">
        <v>187.51319000000001</v>
      </c>
      <c r="G264">
        <v>3.4651362538128652E-13</v>
      </c>
      <c r="H264">
        <v>6.4975875273710004E-5</v>
      </c>
      <c r="I264">
        <v>0.52200000000000002</v>
      </c>
      <c r="J264">
        <f t="shared" si="11"/>
        <v>134.71867572808432</v>
      </c>
      <c r="K264">
        <v>5.4168E-4</v>
      </c>
      <c r="L264" s="1">
        <f t="shared" si="12"/>
        <v>85.765475246678307</v>
      </c>
    </row>
    <row r="265" spans="1:12" x14ac:dyDescent="0.2">
      <c r="A265" t="s">
        <v>388</v>
      </c>
      <c r="B265" s="3" t="s">
        <v>264</v>
      </c>
      <c r="C265">
        <v>1.85</v>
      </c>
      <c r="F265">
        <v>115.24113</v>
      </c>
      <c r="G265">
        <v>5.7498539348090834E-13</v>
      </c>
      <c r="H265">
        <v>6.6261966478234501E-5</v>
      </c>
      <c r="I265">
        <v>0.28300000000000003</v>
      </c>
      <c r="J265">
        <f t="shared" si="11"/>
        <v>23.891727060426746</v>
      </c>
      <c r="K265">
        <v>4.9535000000000009E-4</v>
      </c>
      <c r="L265" s="1">
        <f t="shared" si="12"/>
        <v>22.604845763312746</v>
      </c>
    </row>
    <row r="266" spans="1:12" x14ac:dyDescent="0.2">
      <c r="A266" t="s">
        <v>388</v>
      </c>
      <c r="B266" s="3" t="s">
        <v>265</v>
      </c>
      <c r="C266">
        <v>1.86</v>
      </c>
      <c r="F266">
        <v>110.39926</v>
      </c>
      <c r="G266">
        <v>5.8751867477976977E-13</v>
      </c>
      <c r="H266">
        <v>6.4861626931867248E-5</v>
      </c>
      <c r="I266">
        <v>0.64700000000000002</v>
      </c>
      <c r="J266">
        <f t="shared" si="11"/>
        <v>293.237007236387</v>
      </c>
      <c r="K266">
        <v>5.2807000000000006E-4</v>
      </c>
      <c r="L266" s="1">
        <f t="shared" si="12"/>
        <v>128.67466587834576</v>
      </c>
    </row>
    <row r="267" spans="1:12" x14ac:dyDescent="0.2">
      <c r="A267" t="s">
        <v>388</v>
      </c>
      <c r="B267" t="s">
        <v>266</v>
      </c>
      <c r="C267">
        <v>1.46</v>
      </c>
      <c r="F267">
        <v>74.104029999999995</v>
      </c>
      <c r="G267" s="4">
        <v>2.2300000000000001E-13</v>
      </c>
      <c r="H267" s="4">
        <v>1.6500000000000001E-5</v>
      </c>
      <c r="I267">
        <v>0.33799999999999997</v>
      </c>
      <c r="J267">
        <f t="shared" si="11"/>
        <v>129.00300966163522</v>
      </c>
      <c r="K267" s="5" t="s">
        <v>401</v>
      </c>
      <c r="L267" s="5" t="s">
        <v>401</v>
      </c>
    </row>
    <row r="268" spans="1:12" x14ac:dyDescent="0.2">
      <c r="A268" t="s">
        <v>388</v>
      </c>
      <c r="B268" t="s">
        <v>267</v>
      </c>
      <c r="C268">
        <v>1.1100000000000001</v>
      </c>
      <c r="F268">
        <v>107.10469000000001</v>
      </c>
      <c r="G268" s="4">
        <v>7.4499999999999998E-14</v>
      </c>
      <c r="H268" s="4">
        <v>7.9799999999999998E-6</v>
      </c>
      <c r="I268">
        <v>0.67</v>
      </c>
      <c r="J268">
        <f t="shared" ref="J268:J276" si="13">(997*(0.1946)^2*(I268)^3*(C268/1000))/((H268))</f>
        <v>1579.5207141924523</v>
      </c>
      <c r="K268" s="5" t="s">
        <v>401</v>
      </c>
      <c r="L268" s="5" t="s">
        <v>401</v>
      </c>
    </row>
    <row r="269" spans="1:12" x14ac:dyDescent="0.2">
      <c r="A269" t="s">
        <v>388</v>
      </c>
      <c r="B269" t="s">
        <v>268</v>
      </c>
      <c r="C269">
        <v>1.26</v>
      </c>
      <c r="F269">
        <v>82.846509999999995</v>
      </c>
      <c r="G269" s="4">
        <v>1.24E-13</v>
      </c>
      <c r="H269" s="4">
        <v>1.03E-5</v>
      </c>
      <c r="I269">
        <v>0.436</v>
      </c>
      <c r="J269">
        <f t="shared" si="13"/>
        <v>382.80148899276475</v>
      </c>
      <c r="K269" s="5" t="s">
        <v>401</v>
      </c>
      <c r="L269" s="5" t="s">
        <v>401</v>
      </c>
    </row>
    <row r="270" spans="1:12" x14ac:dyDescent="0.2">
      <c r="A270" t="s">
        <v>388</v>
      </c>
      <c r="B270" t="s">
        <v>269</v>
      </c>
      <c r="C270">
        <v>1.29</v>
      </c>
      <c r="F270">
        <v>104.37362</v>
      </c>
      <c r="G270" s="4">
        <v>1.36E-13</v>
      </c>
      <c r="H270" s="4">
        <v>1.42E-5</v>
      </c>
      <c r="I270">
        <v>0.55100000000000005</v>
      </c>
      <c r="J270">
        <f t="shared" si="13"/>
        <v>573.76888436682441</v>
      </c>
      <c r="K270" s="5" t="s">
        <v>401</v>
      </c>
      <c r="L270" s="5" t="s">
        <v>401</v>
      </c>
    </row>
    <row r="271" spans="1:12" x14ac:dyDescent="0.2">
      <c r="A271" t="s">
        <v>388</v>
      </c>
      <c r="B271" t="s">
        <v>270</v>
      </c>
      <c r="C271">
        <v>1.32</v>
      </c>
      <c r="F271">
        <v>84.724519999999998</v>
      </c>
      <c r="G271" s="4">
        <v>1.49E-13</v>
      </c>
      <c r="H271" s="4">
        <v>1.26E-5</v>
      </c>
      <c r="I271">
        <v>0.53200000000000003</v>
      </c>
      <c r="J271">
        <f t="shared" si="13"/>
        <v>595.55121246716828</v>
      </c>
      <c r="K271" s="5" t="s">
        <v>401</v>
      </c>
      <c r="L271" s="5" t="s">
        <v>401</v>
      </c>
    </row>
    <row r="272" spans="1:12" x14ac:dyDescent="0.2">
      <c r="A272" t="s">
        <v>388</v>
      </c>
      <c r="B272" t="s">
        <v>271</v>
      </c>
      <c r="C272">
        <v>1.17</v>
      </c>
      <c r="F272">
        <v>85.020529999999994</v>
      </c>
      <c r="G272" s="4">
        <v>9.1999999999999999E-14</v>
      </c>
      <c r="H272" s="4">
        <v>7.8199999999999997E-6</v>
      </c>
      <c r="I272">
        <v>0.40899999999999997</v>
      </c>
      <c r="J272">
        <f t="shared" si="13"/>
        <v>386.48252591469094</v>
      </c>
      <c r="K272" s="5" t="s">
        <v>401</v>
      </c>
      <c r="L272" s="5" t="s">
        <v>401</v>
      </c>
    </row>
    <row r="273" spans="1:13" x14ac:dyDescent="0.2">
      <c r="A273" t="s">
        <v>388</v>
      </c>
      <c r="B273" t="s">
        <v>272</v>
      </c>
      <c r="C273">
        <v>1.61</v>
      </c>
      <c r="F273">
        <v>25.826460000000001</v>
      </c>
      <c r="G273" s="4">
        <v>3.3000000000000001E-13</v>
      </c>
      <c r="H273" s="4">
        <v>8.5199999999999997E-6</v>
      </c>
      <c r="I273">
        <v>0.40799999999999997</v>
      </c>
      <c r="J273">
        <f t="shared" si="13"/>
        <v>484.56004469195938</v>
      </c>
      <c r="K273" s="5" t="s">
        <v>401</v>
      </c>
      <c r="L273" s="5" t="s">
        <v>401</v>
      </c>
    </row>
    <row r="274" spans="1:13" x14ac:dyDescent="0.2">
      <c r="A274" t="s">
        <v>388</v>
      </c>
      <c r="B274" t="s">
        <v>273</v>
      </c>
      <c r="C274">
        <v>1.06</v>
      </c>
      <c r="F274">
        <v>199.06881999999999</v>
      </c>
      <c r="G274" s="4">
        <v>6.2000000000000001E-14</v>
      </c>
      <c r="H274" s="4">
        <v>1.2300000000000001E-5</v>
      </c>
      <c r="I274">
        <v>0.42599999999999999</v>
      </c>
      <c r="J274">
        <f t="shared" si="13"/>
        <v>251.54192566474879</v>
      </c>
      <c r="K274" s="5" t="s">
        <v>401</v>
      </c>
      <c r="L274" s="5" t="s">
        <v>401</v>
      </c>
    </row>
    <row r="275" spans="1:13" x14ac:dyDescent="0.2">
      <c r="A275" t="s">
        <v>388</v>
      </c>
      <c r="B275" t="s">
        <v>274</v>
      </c>
      <c r="C275">
        <v>1.58</v>
      </c>
      <c r="F275">
        <v>21.498339999999999</v>
      </c>
      <c r="G275" s="4">
        <v>3.0600000000000001E-13</v>
      </c>
      <c r="H275" s="4">
        <v>6.5799999999999997E-6</v>
      </c>
      <c r="I275">
        <v>0.35799999999999998</v>
      </c>
      <c r="J275">
        <f t="shared" si="13"/>
        <v>415.96913152403255</v>
      </c>
      <c r="K275" s="5" t="s">
        <v>401</v>
      </c>
      <c r="L275" s="5" t="s">
        <v>401</v>
      </c>
    </row>
    <row r="276" spans="1:13" x14ac:dyDescent="0.2">
      <c r="A276" t="s">
        <v>388</v>
      </c>
      <c r="B276" t="s">
        <v>275</v>
      </c>
      <c r="C276">
        <v>1.39</v>
      </c>
      <c r="F276">
        <v>29.488050000000001</v>
      </c>
      <c r="G276" s="4">
        <v>1.83E-13</v>
      </c>
      <c r="H276" s="4">
        <v>5.4E-6</v>
      </c>
      <c r="I276">
        <v>0.35600000000000004</v>
      </c>
      <c r="J276">
        <f t="shared" si="13"/>
        <v>438.48209546922573</v>
      </c>
      <c r="K276" s="5" t="s">
        <v>401</v>
      </c>
      <c r="L276" s="5" t="s">
        <v>401</v>
      </c>
    </row>
    <row r="277" spans="1:13" x14ac:dyDescent="0.2">
      <c r="A277" t="s">
        <v>389</v>
      </c>
      <c r="B277" s="3" t="s">
        <v>276</v>
      </c>
      <c r="D277">
        <v>1.58</v>
      </c>
      <c r="E277">
        <v>2.37</v>
      </c>
      <c r="F277">
        <v>62.071447499999984</v>
      </c>
      <c r="G277">
        <v>4.5886983122372767E-13</v>
      </c>
      <c r="H277">
        <v>2.8482714638137464E-5</v>
      </c>
      <c r="I277">
        <v>0.249</v>
      </c>
      <c r="J277">
        <f t="shared" ref="J277:J308" si="14">(997*(0.1225)^2*(I277)^3*(E277/1000))/((H277))</f>
        <v>19.219068922149226</v>
      </c>
      <c r="K277">
        <v>5.8760000000000001E-3</v>
      </c>
      <c r="L277" s="1">
        <f t="shared" ref="L277:L283" si="15">(997*(0.1225)^2*(K277)/(H277/(I277^2)))</f>
        <v>191.36673103646459</v>
      </c>
      <c r="M277" s="1"/>
    </row>
    <row r="278" spans="1:13" x14ac:dyDescent="0.2">
      <c r="A278" t="s">
        <v>389</v>
      </c>
      <c r="B278" s="3" t="s">
        <v>277</v>
      </c>
      <c r="D278">
        <v>1.77</v>
      </c>
      <c r="E278">
        <v>2.44</v>
      </c>
      <c r="F278">
        <v>26.804366190160081</v>
      </c>
      <c r="G278">
        <v>6.6417041160616574E-13</v>
      </c>
      <c r="H278">
        <v>1.7802666925361013E-5</v>
      </c>
      <c r="I278">
        <v>0.59</v>
      </c>
      <c r="J278">
        <f t="shared" si="14"/>
        <v>421.14158799321081</v>
      </c>
      <c r="K278">
        <v>7.8720000000000005E-3</v>
      </c>
      <c r="L278" s="1">
        <f t="shared" si="15"/>
        <v>2302.8803700212252</v>
      </c>
    </row>
    <row r="279" spans="1:13" x14ac:dyDescent="0.2">
      <c r="A279" t="s">
        <v>389</v>
      </c>
      <c r="B279" s="3" t="s">
        <v>278</v>
      </c>
      <c r="D279">
        <v>1.6</v>
      </c>
      <c r="E279">
        <v>2.29</v>
      </c>
      <c r="F279">
        <v>60.050017155998525</v>
      </c>
      <c r="G279">
        <v>4.6043181931012005E-13</v>
      </c>
      <c r="H279">
        <v>2.7648938648740321E-5</v>
      </c>
      <c r="I279">
        <v>0.57600000000000007</v>
      </c>
      <c r="J279">
        <f t="shared" si="14"/>
        <v>236.80551007629614</v>
      </c>
      <c r="K279">
        <v>3.6119999999999998E-3</v>
      </c>
      <c r="L279" s="1">
        <f t="shared" si="15"/>
        <v>648.45759218490832</v>
      </c>
    </row>
    <row r="280" spans="1:13" x14ac:dyDescent="0.2">
      <c r="A280" t="s">
        <v>389</v>
      </c>
      <c r="B280" s="3" t="s">
        <v>279</v>
      </c>
      <c r="D280">
        <v>1.74</v>
      </c>
      <c r="E280">
        <v>2.77</v>
      </c>
      <c r="F280">
        <v>49.138602950584506</v>
      </c>
      <c r="G280">
        <v>7.1630405980651808E-13</v>
      </c>
      <c r="H280">
        <v>3.5198180786724232E-5</v>
      </c>
      <c r="I280">
        <v>0.49</v>
      </c>
      <c r="J280">
        <f t="shared" si="14"/>
        <v>138.52084343820783</v>
      </c>
      <c r="K280">
        <v>1.3807E-2</v>
      </c>
      <c r="L280" s="1">
        <f t="shared" si="15"/>
        <v>1409.0895788339608</v>
      </c>
    </row>
    <row r="281" spans="1:13" x14ac:dyDescent="0.2">
      <c r="A281" t="s">
        <v>389</v>
      </c>
      <c r="B281" s="3" t="s">
        <v>280</v>
      </c>
      <c r="D281">
        <v>1.37</v>
      </c>
      <c r="E281">
        <v>1.83</v>
      </c>
      <c r="F281">
        <v>58.767601698191569</v>
      </c>
      <c r="G281">
        <v>2.3098442126707064E-13</v>
      </c>
      <c r="H281">
        <v>1.3574400467510498E-5</v>
      </c>
      <c r="I281">
        <v>0.379</v>
      </c>
      <c r="J281">
        <f t="shared" si="14"/>
        <v>109.80330136662096</v>
      </c>
      <c r="K281">
        <v>8.4720000000000004E-3</v>
      </c>
      <c r="L281" s="1">
        <f t="shared" si="15"/>
        <v>1341.2540467119582</v>
      </c>
    </row>
    <row r="282" spans="1:13" x14ac:dyDescent="0.2">
      <c r="A282" t="s">
        <v>389</v>
      </c>
      <c r="B282" s="3" t="s">
        <v>281</v>
      </c>
      <c r="D282">
        <v>1.49</v>
      </c>
      <c r="E282">
        <v>2.2200000000000002</v>
      </c>
      <c r="F282">
        <v>70.813287500865357</v>
      </c>
      <c r="G282">
        <v>3.604804183532241E-13</v>
      </c>
      <c r="H282">
        <v>2.5526803503279082E-5</v>
      </c>
      <c r="I282">
        <v>0.36899999999999999</v>
      </c>
      <c r="J282">
        <f t="shared" si="14"/>
        <v>65.373686088213503</v>
      </c>
      <c r="K282">
        <v>8.5069999999999989E-3</v>
      </c>
      <c r="L282" s="1">
        <f t="shared" si="15"/>
        <v>678.89102218368635</v>
      </c>
    </row>
    <row r="283" spans="1:13" x14ac:dyDescent="0.2">
      <c r="A283" t="s">
        <v>389</v>
      </c>
      <c r="B283" s="3" t="s">
        <v>282</v>
      </c>
      <c r="D283">
        <v>1.36</v>
      </c>
      <c r="E283">
        <v>2.1</v>
      </c>
      <c r="F283">
        <v>56.476778492647043</v>
      </c>
      <c r="G283">
        <v>2.5930203107905591E-13</v>
      </c>
      <c r="H283">
        <v>1.4644543371945319E-5</v>
      </c>
      <c r="I283">
        <v>0.374</v>
      </c>
      <c r="J283">
        <f t="shared" si="14"/>
        <v>112.23430005654889</v>
      </c>
      <c r="K283">
        <v>9.0060000000000001E-3</v>
      </c>
      <c r="L283" s="1">
        <f t="shared" si="15"/>
        <v>1286.9647393802891</v>
      </c>
    </row>
    <row r="284" spans="1:13" x14ac:dyDescent="0.2">
      <c r="A284" t="s">
        <v>389</v>
      </c>
      <c r="B284" s="3" t="s">
        <v>283</v>
      </c>
      <c r="D284">
        <v>1.89</v>
      </c>
      <c r="E284">
        <v>2.3199999999999998</v>
      </c>
      <c r="F284">
        <v>22.890761818958776</v>
      </c>
      <c r="G284">
        <v>7.6885296961430842E-13</v>
      </c>
      <c r="H284">
        <v>1.7599630201240282E-5</v>
      </c>
      <c r="I284">
        <v>0.314</v>
      </c>
      <c r="J284">
        <f t="shared" si="14"/>
        <v>61.05773957431829</v>
      </c>
      <c r="K284" s="5" t="s">
        <v>401</v>
      </c>
      <c r="L284" s="5" t="s">
        <v>401</v>
      </c>
    </row>
    <row r="285" spans="1:13" x14ac:dyDescent="0.2">
      <c r="A285" t="s">
        <v>389</v>
      </c>
      <c r="B285" s="3" t="s">
        <v>284</v>
      </c>
      <c r="D285">
        <v>1.58</v>
      </c>
      <c r="E285">
        <v>2.1800000000000002</v>
      </c>
      <c r="F285">
        <v>72.245318716592394</v>
      </c>
      <c r="G285">
        <v>4.2208279834081277E-13</v>
      </c>
      <c r="H285">
        <v>3.0493506290923212E-5</v>
      </c>
      <c r="I285">
        <v>0.8640000000000001</v>
      </c>
      <c r="J285">
        <f t="shared" si="14"/>
        <v>689.85480282910385</v>
      </c>
      <c r="K285" s="5" t="s">
        <v>401</v>
      </c>
      <c r="L285" s="5" t="s">
        <v>401</v>
      </c>
    </row>
    <row r="286" spans="1:13" x14ac:dyDescent="0.2">
      <c r="A286" t="s">
        <v>389</v>
      </c>
      <c r="B286" s="3" t="s">
        <v>285</v>
      </c>
      <c r="D286">
        <v>1.49</v>
      </c>
      <c r="E286">
        <v>2.23</v>
      </c>
      <c r="F286">
        <v>34.223843235467058</v>
      </c>
      <c r="G286">
        <v>3.6210420402148177E-13</v>
      </c>
      <c r="H286">
        <v>1.2392597513334772E-5</v>
      </c>
      <c r="I286">
        <v>0.71499999999999997</v>
      </c>
      <c r="J286">
        <f t="shared" si="14"/>
        <v>984.0745023312104</v>
      </c>
      <c r="K286">
        <v>1.8664E-2</v>
      </c>
      <c r="L286" s="1">
        <f>(997*(0.1225)^2*(K286)/(H286/(I286^2)))</f>
        <v>11519.186246987809</v>
      </c>
    </row>
    <row r="287" spans="1:13" x14ac:dyDescent="0.2">
      <c r="A287" t="s">
        <v>389</v>
      </c>
      <c r="B287" s="3" t="s">
        <v>286</v>
      </c>
      <c r="D287">
        <v>1.72</v>
      </c>
      <c r="E287">
        <v>2.87</v>
      </c>
      <c r="F287">
        <v>68.597673975166899</v>
      </c>
      <c r="G287">
        <v>7.1686460240272569E-13</v>
      </c>
      <c r="H287">
        <v>4.9175244279959822E-5</v>
      </c>
      <c r="I287">
        <v>0.75599999999999989</v>
      </c>
      <c r="J287">
        <f t="shared" si="14"/>
        <v>377.2837438197738</v>
      </c>
      <c r="K287" s="5" t="s">
        <v>401</v>
      </c>
      <c r="L287" s="5" t="s">
        <v>401</v>
      </c>
    </row>
    <row r="288" spans="1:13" x14ac:dyDescent="0.2">
      <c r="A288" t="s">
        <v>389</v>
      </c>
      <c r="B288" s="3" t="s">
        <v>287</v>
      </c>
      <c r="D288">
        <v>1.64</v>
      </c>
      <c r="E288">
        <v>2.4500000000000002</v>
      </c>
      <c r="F288">
        <v>50.611850080164274</v>
      </c>
      <c r="G288">
        <v>5.3047818283125231E-13</v>
      </c>
      <c r="H288">
        <v>2.6848482260253315E-5</v>
      </c>
      <c r="I288">
        <v>0.4</v>
      </c>
      <c r="J288">
        <f t="shared" si="14"/>
        <v>87.376300725680821</v>
      </c>
      <c r="K288" s="5" t="s">
        <v>401</v>
      </c>
      <c r="L288" s="5" t="s">
        <v>401</v>
      </c>
    </row>
    <row r="289" spans="1:12" x14ac:dyDescent="0.2">
      <c r="A289" t="s">
        <v>389</v>
      </c>
      <c r="B289" s="3" t="s">
        <v>288</v>
      </c>
      <c r="D289">
        <v>1.95</v>
      </c>
      <c r="E289">
        <v>3.18</v>
      </c>
      <c r="F289">
        <v>64.987210692690041</v>
      </c>
      <c r="G289">
        <v>1.1574463048558036E-12</v>
      </c>
      <c r="H289">
        <v>7.5219206879139659E-5</v>
      </c>
      <c r="I289">
        <v>0.626</v>
      </c>
      <c r="J289">
        <f t="shared" si="14"/>
        <v>155.16319207008931</v>
      </c>
      <c r="K289" s="5" t="s">
        <v>401</v>
      </c>
      <c r="L289" s="5" t="s">
        <v>401</v>
      </c>
    </row>
    <row r="290" spans="1:12" x14ac:dyDescent="0.2">
      <c r="A290" t="s">
        <v>389</v>
      </c>
      <c r="B290" s="3" t="s">
        <v>289</v>
      </c>
      <c r="D290">
        <v>1.66</v>
      </c>
      <c r="E290">
        <v>2.71</v>
      </c>
      <c r="F290">
        <v>68.399729396011992</v>
      </c>
      <c r="G290">
        <v>6.085040228318974E-13</v>
      </c>
      <c r="H290">
        <v>4.1621510498086485E-5</v>
      </c>
      <c r="I290">
        <v>0.69299999999999995</v>
      </c>
      <c r="J290">
        <f t="shared" si="14"/>
        <v>324.20409280894194</v>
      </c>
      <c r="K290" s="5" t="s">
        <v>401</v>
      </c>
      <c r="L290" s="5" t="s">
        <v>401</v>
      </c>
    </row>
    <row r="291" spans="1:12" x14ac:dyDescent="0.2">
      <c r="A291" t="s">
        <v>389</v>
      </c>
      <c r="B291" s="3" t="s">
        <v>290</v>
      </c>
      <c r="D291">
        <v>1.88</v>
      </c>
      <c r="E291">
        <v>3.23</v>
      </c>
      <c r="F291">
        <v>49.45060342595994</v>
      </c>
      <c r="G291">
        <v>1.0535277242578994E-12</v>
      </c>
      <c r="H291">
        <v>5.2097581690531463E-5</v>
      </c>
      <c r="I291">
        <v>0.52800000000000002</v>
      </c>
      <c r="J291">
        <f t="shared" si="14"/>
        <v>136.53816482905287</v>
      </c>
      <c r="K291" s="5" t="s">
        <v>401</v>
      </c>
      <c r="L291" s="5" t="s">
        <v>401</v>
      </c>
    </row>
    <row r="292" spans="1:12" x14ac:dyDescent="0.2">
      <c r="A292" t="s">
        <v>389</v>
      </c>
      <c r="B292" s="3" t="s">
        <v>291</v>
      </c>
      <c r="D292">
        <v>1.31</v>
      </c>
      <c r="E292">
        <v>1.85</v>
      </c>
      <c r="F292">
        <v>116.70861468185673</v>
      </c>
      <c r="G292">
        <v>2.0415288148238223E-13</v>
      </c>
      <c r="H292">
        <v>2.3826399981118114E-5</v>
      </c>
      <c r="I292">
        <v>0.50800000000000001</v>
      </c>
      <c r="J292">
        <f t="shared" si="14"/>
        <v>152.29013540699665</v>
      </c>
      <c r="K292">
        <v>8.6090000000000003E-3</v>
      </c>
      <c r="L292" s="1">
        <f>(997*(0.1225)^2*(K292)/(H292/(I292^2)))</f>
        <v>1395.0476438804365</v>
      </c>
    </row>
    <row r="293" spans="1:12" x14ac:dyDescent="0.2">
      <c r="A293" t="s">
        <v>389</v>
      </c>
      <c r="B293" s="3" t="s">
        <v>292</v>
      </c>
      <c r="D293">
        <v>1.1499999999999999</v>
      </c>
      <c r="E293">
        <v>2.0499999999999998</v>
      </c>
      <c r="F293">
        <v>236.29440512369527</v>
      </c>
      <c r="G293">
        <v>1.5304434281887769E-13</v>
      </c>
      <c r="H293">
        <v>3.6163521943933589E-5</v>
      </c>
      <c r="I293">
        <v>0.59200000000000008</v>
      </c>
      <c r="J293">
        <f t="shared" si="14"/>
        <v>175.96066612453191</v>
      </c>
      <c r="K293" s="5" t="s">
        <v>401</v>
      </c>
      <c r="L293" s="5" t="s">
        <v>401</v>
      </c>
    </row>
    <row r="294" spans="1:12" x14ac:dyDescent="0.2">
      <c r="A294" t="s">
        <v>389</v>
      </c>
      <c r="B294" s="3" t="s">
        <v>293</v>
      </c>
      <c r="D294">
        <v>1.31</v>
      </c>
      <c r="E294">
        <v>1.95</v>
      </c>
      <c r="F294">
        <v>120.12079623222543</v>
      </c>
      <c r="G294">
        <v>2.1518817237332179E-13</v>
      </c>
      <c r="H294">
        <v>2.5848574605240786E-5</v>
      </c>
      <c r="I294">
        <v>0.38100000000000001</v>
      </c>
      <c r="J294">
        <f t="shared" si="14"/>
        <v>62.422373046169916</v>
      </c>
      <c r="K294" s="5" t="s">
        <v>401</v>
      </c>
      <c r="L294" s="5" t="s">
        <v>401</v>
      </c>
    </row>
    <row r="295" spans="1:12" x14ac:dyDescent="0.2">
      <c r="A295" t="s">
        <v>389</v>
      </c>
      <c r="B295" s="3" t="s">
        <v>294</v>
      </c>
      <c r="D295">
        <v>1.54</v>
      </c>
      <c r="E295">
        <v>2.65</v>
      </c>
      <c r="F295">
        <v>71.011631390488191</v>
      </c>
      <c r="G295">
        <v>4.7509223814268372E-13</v>
      </c>
      <c r="H295">
        <v>3.3737074891470289E-5</v>
      </c>
      <c r="I295">
        <v>0.85</v>
      </c>
      <c r="J295">
        <f t="shared" si="14"/>
        <v>721.70973189150232</v>
      </c>
      <c r="K295" s="5" t="s">
        <v>401</v>
      </c>
      <c r="L295" s="5" t="s">
        <v>401</v>
      </c>
    </row>
    <row r="296" spans="1:12" x14ac:dyDescent="0.2">
      <c r="A296" t="s">
        <v>389</v>
      </c>
      <c r="B296" s="3" t="s">
        <v>295</v>
      </c>
      <c r="D296">
        <v>1.8</v>
      </c>
      <c r="E296">
        <v>3.05</v>
      </c>
      <c r="F296">
        <v>50.19994033800581</v>
      </c>
      <c r="G296">
        <v>8.731467732030281E-13</v>
      </c>
      <c r="H296">
        <v>4.3831915921114297E-5</v>
      </c>
      <c r="I296">
        <v>0.72400000000000009</v>
      </c>
      <c r="J296">
        <f t="shared" si="14"/>
        <v>395.08670840194696</v>
      </c>
      <c r="K296" s="5" t="s">
        <v>401</v>
      </c>
      <c r="L296" s="5" t="s">
        <v>401</v>
      </c>
    </row>
    <row r="297" spans="1:12" x14ac:dyDescent="0.2">
      <c r="A297" t="s">
        <v>389</v>
      </c>
      <c r="B297" s="3" t="s">
        <v>296</v>
      </c>
      <c r="D297">
        <v>1.6</v>
      </c>
      <c r="E297">
        <v>2.65</v>
      </c>
      <c r="F297">
        <v>99.896339785766585</v>
      </c>
      <c r="G297">
        <v>5.3281411404882893E-13</v>
      </c>
      <c r="H297">
        <v>5.3226179779674005E-5</v>
      </c>
      <c r="I297">
        <v>0.64900000000000002</v>
      </c>
      <c r="J297">
        <f t="shared" si="14"/>
        <v>203.62073629266899</v>
      </c>
      <c r="K297">
        <v>1.1069000000000001E-2</v>
      </c>
      <c r="L297" s="1">
        <f>(997*(0.1225)^2*(K297)/(H297/(I297^2)))</f>
        <v>1310.508433888742</v>
      </c>
    </row>
    <row r="298" spans="1:12" x14ac:dyDescent="0.2">
      <c r="A298" t="s">
        <v>389</v>
      </c>
      <c r="B298" s="3" t="s">
        <v>297</v>
      </c>
      <c r="D298">
        <v>1.62</v>
      </c>
      <c r="E298">
        <v>2.6</v>
      </c>
      <c r="F298">
        <v>113.94369484100774</v>
      </c>
      <c r="G298">
        <v>5.4261062096033444E-13</v>
      </c>
      <c r="H298">
        <v>6.182705901219406E-5</v>
      </c>
      <c r="I298">
        <v>0.626</v>
      </c>
      <c r="J298">
        <f t="shared" si="14"/>
        <v>154.34234514794096</v>
      </c>
      <c r="K298" s="5" t="s">
        <v>401</v>
      </c>
      <c r="L298" s="5" t="s">
        <v>401</v>
      </c>
    </row>
    <row r="299" spans="1:12" x14ac:dyDescent="0.2">
      <c r="A299" t="s">
        <v>389</v>
      </c>
      <c r="B299" s="3" t="s">
        <v>298</v>
      </c>
      <c r="D299">
        <v>1.66</v>
      </c>
      <c r="E299">
        <v>2.64</v>
      </c>
      <c r="F299">
        <v>36.645622354338258</v>
      </c>
      <c r="G299">
        <v>5.9278620674398856E-13</v>
      </c>
      <c r="H299">
        <v>2.1723019469200888E-5</v>
      </c>
      <c r="I299">
        <v>0.53600000000000003</v>
      </c>
      <c r="J299">
        <f t="shared" si="14"/>
        <v>279.99188232451894</v>
      </c>
      <c r="K299" s="5" t="s">
        <v>401</v>
      </c>
      <c r="L299" s="5" t="s">
        <v>401</v>
      </c>
    </row>
    <row r="300" spans="1:12" x14ac:dyDescent="0.2">
      <c r="A300" t="s">
        <v>389</v>
      </c>
      <c r="B300" s="3" t="s">
        <v>299</v>
      </c>
      <c r="D300">
        <v>1.62</v>
      </c>
      <c r="E300">
        <v>2.4700000000000002</v>
      </c>
      <c r="F300">
        <v>73.909878462964357</v>
      </c>
      <c r="G300">
        <v>5.1548008991231776E-13</v>
      </c>
      <c r="H300">
        <v>3.8099070795497342E-5</v>
      </c>
      <c r="I300">
        <v>0.505</v>
      </c>
      <c r="J300">
        <f t="shared" si="14"/>
        <v>124.91771733125225</v>
      </c>
      <c r="K300" s="5" t="s">
        <v>401</v>
      </c>
      <c r="L300" s="5" t="s">
        <v>401</v>
      </c>
    </row>
    <row r="301" spans="1:12" x14ac:dyDescent="0.2">
      <c r="A301" t="s">
        <v>389</v>
      </c>
      <c r="B301" s="3" t="s">
        <v>300</v>
      </c>
      <c r="D301">
        <v>1.84</v>
      </c>
      <c r="E301">
        <v>2.85</v>
      </c>
      <c r="F301">
        <v>42.16073721258546</v>
      </c>
      <c r="G301">
        <v>8.7150167820997608E-13</v>
      </c>
      <c r="H301">
        <v>3.6743153235338017E-5</v>
      </c>
      <c r="I301">
        <v>0.373</v>
      </c>
      <c r="J301">
        <f t="shared" si="14"/>
        <v>60.22298351609183</v>
      </c>
      <c r="K301">
        <v>1.3484000000000001E-2</v>
      </c>
      <c r="L301" s="1">
        <f>(997*(0.1225)^2*(K301)/(H301/(I301^2)))</f>
        <v>763.88383399744362</v>
      </c>
    </row>
    <row r="302" spans="1:12" x14ac:dyDescent="0.2">
      <c r="A302" t="s">
        <v>389</v>
      </c>
      <c r="B302" s="3" t="s">
        <v>301</v>
      </c>
      <c r="D302">
        <v>1.71</v>
      </c>
      <c r="E302">
        <v>2.63</v>
      </c>
      <c r="F302">
        <v>45.684181272032312</v>
      </c>
      <c r="G302">
        <v>6.4552635560495361E-13</v>
      </c>
      <c r="H302">
        <v>2.9490343045331091E-5</v>
      </c>
      <c r="I302">
        <v>0.44900000000000001</v>
      </c>
      <c r="J302">
        <f t="shared" si="14"/>
        <v>120.77645626792531</v>
      </c>
      <c r="K302" s="5" t="s">
        <v>401</v>
      </c>
      <c r="L302" s="5" t="s">
        <v>401</v>
      </c>
    </row>
    <row r="303" spans="1:12" x14ac:dyDescent="0.2">
      <c r="A303" t="s">
        <v>389</v>
      </c>
      <c r="B303" s="3" t="s">
        <v>302</v>
      </c>
      <c r="D303">
        <v>1.45</v>
      </c>
      <c r="E303">
        <v>2.15</v>
      </c>
      <c r="F303">
        <v>71.310206128582564</v>
      </c>
      <c r="G303">
        <v>3.2174541394738891E-13</v>
      </c>
      <c r="H303">
        <v>2.2943731789514426E-5</v>
      </c>
      <c r="I303">
        <v>0.28100000000000003</v>
      </c>
      <c r="J303">
        <f t="shared" si="14"/>
        <v>31.107184008965859</v>
      </c>
      <c r="K303" s="5" t="s">
        <v>401</v>
      </c>
      <c r="L303" s="5" t="s">
        <v>401</v>
      </c>
    </row>
    <row r="304" spans="1:12" x14ac:dyDescent="0.2">
      <c r="A304" t="s">
        <v>389</v>
      </c>
      <c r="B304" s="3" t="s">
        <v>303</v>
      </c>
      <c r="D304">
        <v>1.6</v>
      </c>
      <c r="E304">
        <v>2.52</v>
      </c>
      <c r="F304">
        <v>53.831407464843743</v>
      </c>
      <c r="G304">
        <v>5.0667606317096189E-13</v>
      </c>
      <c r="H304">
        <v>2.7275085609238955E-5</v>
      </c>
      <c r="I304">
        <v>0.308</v>
      </c>
      <c r="J304">
        <f t="shared" si="14"/>
        <v>40.388144704274133</v>
      </c>
      <c r="K304" s="5" t="s">
        <v>401</v>
      </c>
      <c r="L304" s="5" t="s">
        <v>401</v>
      </c>
    </row>
    <row r="305" spans="1:12" x14ac:dyDescent="0.2">
      <c r="A305" t="s">
        <v>389</v>
      </c>
      <c r="B305" s="3" t="s">
        <v>304</v>
      </c>
      <c r="D305">
        <v>1.89</v>
      </c>
      <c r="E305">
        <v>2.82</v>
      </c>
      <c r="F305">
        <v>29.410500216679257</v>
      </c>
      <c r="G305">
        <v>9.3455404065187499E-13</v>
      </c>
      <c r="H305">
        <v>2.7485701815090443E-5</v>
      </c>
      <c r="I305">
        <v>0.34899999999999998</v>
      </c>
      <c r="J305">
        <f t="shared" si="14"/>
        <v>65.250808054092786</v>
      </c>
      <c r="K305" s="5" t="s">
        <v>401</v>
      </c>
      <c r="L305" s="5" t="s">
        <v>401</v>
      </c>
    </row>
    <row r="306" spans="1:12" x14ac:dyDescent="0.2">
      <c r="A306" t="s">
        <v>389</v>
      </c>
      <c r="B306" s="3" t="s">
        <v>305</v>
      </c>
      <c r="D306">
        <v>1.78</v>
      </c>
      <c r="E306">
        <v>2.84</v>
      </c>
      <c r="F306">
        <v>29.560544874909386</v>
      </c>
      <c r="G306">
        <v>7.8622752815003278E-13</v>
      </c>
      <c r="H306">
        <v>2.3241314127768126E-5</v>
      </c>
      <c r="I306">
        <v>0.17499999999999999</v>
      </c>
      <c r="J306">
        <f t="shared" si="14"/>
        <v>9.7980384905369</v>
      </c>
      <c r="K306" s="5" t="s">
        <v>401</v>
      </c>
      <c r="L306" s="5" t="s">
        <v>401</v>
      </c>
    </row>
    <row r="307" spans="1:12" x14ac:dyDescent="0.2">
      <c r="A307" t="s">
        <v>389</v>
      </c>
      <c r="B307" s="3" t="s">
        <v>306</v>
      </c>
      <c r="D307">
        <v>1.91</v>
      </c>
      <c r="E307">
        <v>2.84</v>
      </c>
      <c r="F307">
        <v>45.962277563129398</v>
      </c>
      <c r="G307">
        <v>9.7137817279878556E-13</v>
      </c>
      <c r="H307">
        <v>4.464675319694325E-5</v>
      </c>
      <c r="I307">
        <v>0.496</v>
      </c>
      <c r="J307">
        <f t="shared" si="14"/>
        <v>116.1290367251965</v>
      </c>
      <c r="K307" s="5" t="s">
        <v>401</v>
      </c>
      <c r="L307" s="5" t="s">
        <v>401</v>
      </c>
    </row>
    <row r="308" spans="1:12" x14ac:dyDescent="0.2">
      <c r="A308" t="s">
        <v>389</v>
      </c>
      <c r="B308" s="3" t="s">
        <v>307</v>
      </c>
      <c r="D308">
        <v>1.76</v>
      </c>
      <c r="E308">
        <v>2.59</v>
      </c>
      <c r="F308">
        <v>42.137964283261077</v>
      </c>
      <c r="G308">
        <v>6.9311878008278776E-13</v>
      </c>
      <c r="H308">
        <v>2.9206614399186002E-5</v>
      </c>
      <c r="I308">
        <v>0.22</v>
      </c>
      <c r="J308">
        <f t="shared" si="14"/>
        <v>14.127129470302432</v>
      </c>
      <c r="K308" s="5" t="s">
        <v>401</v>
      </c>
      <c r="L308" s="5" t="s">
        <v>401</v>
      </c>
    </row>
    <row r="309" spans="1:12" x14ac:dyDescent="0.2">
      <c r="A309" t="s">
        <v>389</v>
      </c>
      <c r="B309" s="3" t="s">
        <v>308</v>
      </c>
      <c r="D309">
        <v>1.67</v>
      </c>
      <c r="E309">
        <v>2.52</v>
      </c>
      <c r="F309">
        <v>60.632589051266748</v>
      </c>
      <c r="G309">
        <v>5.7612915459092208E-13</v>
      </c>
      <c r="H309">
        <v>3.4932202270765109E-5</v>
      </c>
      <c r="I309">
        <v>0.33600000000000002</v>
      </c>
      <c r="J309">
        <f t="shared" ref="J309:J340" si="16">(997*(0.1225)^2*(I309)^3*(E309/1000))/((H309))</f>
        <v>40.941122190329615</v>
      </c>
      <c r="K309" s="5" t="s">
        <v>401</v>
      </c>
      <c r="L309" s="5" t="s">
        <v>401</v>
      </c>
    </row>
    <row r="310" spans="1:12" x14ac:dyDescent="0.2">
      <c r="A310" t="s">
        <v>389</v>
      </c>
      <c r="B310" s="3" t="s">
        <v>309</v>
      </c>
      <c r="D310">
        <v>1.9</v>
      </c>
      <c r="E310">
        <v>2.3199999999999998</v>
      </c>
      <c r="F310">
        <v>28.982391049144191</v>
      </c>
      <c r="G310">
        <v>7.811216703977493E-13</v>
      </c>
      <c r="H310">
        <v>2.2638773708428288E-5</v>
      </c>
      <c r="I310">
        <v>0.30399999999999999</v>
      </c>
      <c r="J310">
        <f t="shared" si="16"/>
        <v>43.074790416504285</v>
      </c>
      <c r="K310" s="5" t="s">
        <v>401</v>
      </c>
      <c r="L310" s="5" t="s">
        <v>401</v>
      </c>
    </row>
    <row r="311" spans="1:12" x14ac:dyDescent="0.2">
      <c r="A311" t="s">
        <v>389</v>
      </c>
      <c r="B311" s="3" t="s">
        <v>310</v>
      </c>
      <c r="D311">
        <v>2.0299999999999998</v>
      </c>
      <c r="E311">
        <v>3.29</v>
      </c>
      <c r="F311">
        <v>33.665743294108012</v>
      </c>
      <c r="G311">
        <v>1.3509955247524087E-12</v>
      </c>
      <c r="H311">
        <v>4.5482268527803342E-5</v>
      </c>
      <c r="I311">
        <v>0.21299999999999999</v>
      </c>
      <c r="J311">
        <f t="shared" si="16"/>
        <v>10.458271836497063</v>
      </c>
      <c r="K311">
        <v>3.0780000000000004E-3</v>
      </c>
      <c r="L311" s="1">
        <f>(997*(0.1225)^2*(K311)/(H311/(I311^2)))</f>
        <v>45.935985719619808</v>
      </c>
    </row>
    <row r="312" spans="1:12" x14ac:dyDescent="0.2">
      <c r="A312" t="s">
        <v>389</v>
      </c>
      <c r="B312" s="3" t="s">
        <v>311</v>
      </c>
      <c r="D312">
        <v>1.74</v>
      </c>
      <c r="E312">
        <v>2.76</v>
      </c>
      <c r="F312">
        <v>60.014195192914819</v>
      </c>
      <c r="G312">
        <v>7.1371812457255951E-13</v>
      </c>
      <c r="H312">
        <v>4.2833218840818678E-5</v>
      </c>
      <c r="I312">
        <v>0.29100000000000004</v>
      </c>
      <c r="J312">
        <f t="shared" si="16"/>
        <v>23.756074175997007</v>
      </c>
      <c r="K312" s="5" t="s">
        <v>401</v>
      </c>
      <c r="L312" s="5" t="s">
        <v>401</v>
      </c>
    </row>
    <row r="313" spans="1:12" x14ac:dyDescent="0.2">
      <c r="A313" t="s">
        <v>389</v>
      </c>
      <c r="B313" s="3" t="s">
        <v>312</v>
      </c>
      <c r="D313">
        <v>1.42</v>
      </c>
      <c r="E313">
        <v>2.09</v>
      </c>
      <c r="F313">
        <v>109.43638098091772</v>
      </c>
      <c r="G313">
        <v>2.9375226095243245E-13</v>
      </c>
      <c r="H313">
        <v>3.2147184343596353E-5</v>
      </c>
      <c r="I313">
        <v>0.51700000000000002</v>
      </c>
      <c r="J313">
        <f t="shared" si="16"/>
        <v>134.41332068183021</v>
      </c>
      <c r="K313">
        <v>7.0829999999999999E-3</v>
      </c>
      <c r="L313" s="1">
        <f>(997*(0.1225)^2*(K313)/(H313/(I313^2)))</f>
        <v>881.09497227231384</v>
      </c>
    </row>
    <row r="314" spans="1:12" x14ac:dyDescent="0.2">
      <c r="A314" t="s">
        <v>389</v>
      </c>
      <c r="B314" s="3" t="s">
        <v>313</v>
      </c>
      <c r="D314">
        <v>1.1100000000000001</v>
      </c>
      <c r="E314">
        <v>2.04</v>
      </c>
      <c r="F314">
        <v>100.84345060865098</v>
      </c>
      <c r="G314">
        <v>1.3695219663969051E-13</v>
      </c>
      <c r="H314">
        <v>1.3810732077580887E-5</v>
      </c>
      <c r="I314">
        <v>0.35200000000000004</v>
      </c>
      <c r="J314">
        <f t="shared" si="16"/>
        <v>96.38485389018642</v>
      </c>
      <c r="K314" s="5" t="s">
        <v>401</v>
      </c>
      <c r="L314" s="5" t="s">
        <v>401</v>
      </c>
    </row>
    <row r="315" spans="1:12" x14ac:dyDescent="0.2">
      <c r="A315" t="s">
        <v>389</v>
      </c>
      <c r="B315" s="3" t="s">
        <v>314</v>
      </c>
      <c r="D315">
        <v>1.75</v>
      </c>
      <c r="E315">
        <v>2.81</v>
      </c>
      <c r="F315">
        <v>72.083441539821351</v>
      </c>
      <c r="G315">
        <v>7.3924835139390875E-13</v>
      </c>
      <c r="H315">
        <v>5.3287565321112134E-5</v>
      </c>
      <c r="I315">
        <v>0.34899999999999998</v>
      </c>
      <c r="J315">
        <f t="shared" si="16"/>
        <v>33.5369882313529</v>
      </c>
      <c r="K315">
        <v>5.5810000000000009E-3</v>
      </c>
      <c r="L315" s="1">
        <f>(997*(0.1225)^2*(K315)/(H315/(I315^2)))</f>
        <v>190.8553480908142</v>
      </c>
    </row>
    <row r="316" spans="1:12" x14ac:dyDescent="0.2">
      <c r="A316" t="s">
        <v>389</v>
      </c>
      <c r="B316" s="3" t="s">
        <v>315</v>
      </c>
      <c r="D316">
        <v>1.75</v>
      </c>
      <c r="E316">
        <v>2.85</v>
      </c>
      <c r="F316">
        <v>51.512896136676382</v>
      </c>
      <c r="G316">
        <v>7.4977145959880434E-13</v>
      </c>
      <c r="H316">
        <v>3.8622899324557462E-5</v>
      </c>
      <c r="I316">
        <v>0.42399999999999999</v>
      </c>
      <c r="J316">
        <f t="shared" si="16"/>
        <v>84.152087452707562</v>
      </c>
      <c r="K316" s="5" t="s">
        <v>401</v>
      </c>
      <c r="L316" s="5" t="s">
        <v>401</v>
      </c>
    </row>
    <row r="317" spans="1:12" x14ac:dyDescent="0.2">
      <c r="A317" t="s">
        <v>389</v>
      </c>
      <c r="B317" s="3" t="s">
        <v>316</v>
      </c>
      <c r="D317">
        <v>1.67</v>
      </c>
      <c r="E317">
        <v>2.72</v>
      </c>
      <c r="F317">
        <v>63.734810774157538</v>
      </c>
      <c r="G317">
        <v>6.2185369066956671E-13</v>
      </c>
      <c r="H317">
        <v>3.9633727304036331E-5</v>
      </c>
      <c r="I317">
        <v>0.33</v>
      </c>
      <c r="J317">
        <f t="shared" si="16"/>
        <v>36.898876459294414</v>
      </c>
      <c r="K317" s="5" t="s">
        <v>401</v>
      </c>
      <c r="L317" s="5" t="s">
        <v>401</v>
      </c>
    </row>
    <row r="318" spans="1:12" x14ac:dyDescent="0.2">
      <c r="A318" t="s">
        <v>389</v>
      </c>
      <c r="B318" s="3" t="s">
        <v>317</v>
      </c>
      <c r="D318">
        <v>1.6</v>
      </c>
      <c r="E318">
        <v>2.2200000000000002</v>
      </c>
      <c r="F318">
        <v>57.552583634296873</v>
      </c>
      <c r="G318">
        <v>4.4635748422203782E-13</v>
      </c>
      <c r="H318">
        <v>2.5689026441483179E-5</v>
      </c>
      <c r="I318">
        <v>0.376</v>
      </c>
      <c r="J318">
        <f t="shared" si="16"/>
        <v>68.728394549150821</v>
      </c>
      <c r="K318" s="5" t="s">
        <v>401</v>
      </c>
      <c r="L318" s="5" t="s">
        <v>401</v>
      </c>
    </row>
    <row r="319" spans="1:12" x14ac:dyDescent="0.2">
      <c r="A319" t="s">
        <v>389</v>
      </c>
      <c r="B319" s="3" t="s">
        <v>318</v>
      </c>
      <c r="D319">
        <v>1.61</v>
      </c>
      <c r="E319">
        <v>2.44</v>
      </c>
      <c r="F319">
        <v>93.477302720502124</v>
      </c>
      <c r="G319">
        <v>4.9984730299307367E-13</v>
      </c>
      <c r="H319">
        <v>4.6724377655910093E-5</v>
      </c>
      <c r="I319">
        <v>0.13699999999999998</v>
      </c>
      <c r="J319">
        <f t="shared" si="16"/>
        <v>2.0089787268162138</v>
      </c>
      <c r="K319">
        <v>3.052E-3</v>
      </c>
      <c r="L319" s="1">
        <f>(997*(0.1225)^2*(K319)/(H319/(I319^2)))</f>
        <v>18.342117608720489</v>
      </c>
    </row>
    <row r="320" spans="1:12" x14ac:dyDescent="0.2">
      <c r="A320" t="s">
        <v>389</v>
      </c>
      <c r="B320" s="3" t="s">
        <v>319</v>
      </c>
      <c r="D320">
        <v>1.92</v>
      </c>
      <c r="E320">
        <v>2.84</v>
      </c>
      <c r="F320">
        <v>49.318849039532694</v>
      </c>
      <c r="G320">
        <v>9.8671544187807862E-13</v>
      </c>
      <c r="H320">
        <v>4.8663669922960759E-5</v>
      </c>
      <c r="I320">
        <v>0.2</v>
      </c>
      <c r="J320">
        <f t="shared" si="16"/>
        <v>6.9850706808205087</v>
      </c>
      <c r="K320" s="5" t="s">
        <v>401</v>
      </c>
      <c r="L320" s="5" t="s">
        <v>401</v>
      </c>
    </row>
    <row r="321" spans="1:12" x14ac:dyDescent="0.2">
      <c r="A321" t="s">
        <v>389</v>
      </c>
      <c r="B321" s="3" t="s">
        <v>320</v>
      </c>
      <c r="D321">
        <v>1.79</v>
      </c>
      <c r="E321">
        <v>2.73</v>
      </c>
      <c r="F321">
        <v>55.855897007564849</v>
      </c>
      <c r="G321">
        <v>7.6858452984866247E-13</v>
      </c>
      <c r="H321">
        <v>4.2929978340834542E-5</v>
      </c>
      <c r="I321">
        <v>0.24199999999999999</v>
      </c>
      <c r="J321">
        <f t="shared" si="16"/>
        <v>13.483896532061877</v>
      </c>
      <c r="K321" s="5" t="s">
        <v>401</v>
      </c>
      <c r="L321" s="5" t="s">
        <v>401</v>
      </c>
    </row>
    <row r="322" spans="1:12" x14ac:dyDescent="0.2">
      <c r="A322" t="s">
        <v>389</v>
      </c>
      <c r="B322" s="3" t="s">
        <v>321</v>
      </c>
      <c r="D322">
        <v>1.68</v>
      </c>
      <c r="E322">
        <v>2.5299999999999998</v>
      </c>
      <c r="F322">
        <v>62.299047877591512</v>
      </c>
      <c r="G322">
        <v>5.8886842079347608E-13</v>
      </c>
      <c r="H322">
        <v>3.6685941940614468E-5</v>
      </c>
      <c r="I322">
        <v>0.45399999999999996</v>
      </c>
      <c r="J322">
        <f t="shared" si="16"/>
        <v>96.550769864211716</v>
      </c>
      <c r="K322">
        <v>8.4980000000000003E-3</v>
      </c>
      <c r="L322" s="1">
        <f>(997*(0.1225)^2*(K322)/(H322/(I322^2)))</f>
        <v>714.32540118235045</v>
      </c>
    </row>
    <row r="323" spans="1:12" x14ac:dyDescent="0.2">
      <c r="A323" t="s">
        <v>389</v>
      </c>
      <c r="B323" s="3" t="s">
        <v>322</v>
      </c>
      <c r="D323">
        <v>2.2000000000000002</v>
      </c>
      <c r="E323">
        <v>3.18</v>
      </c>
      <c r="F323">
        <v>28.600514392314047</v>
      </c>
      <c r="G323">
        <v>1.662130279216386E-12</v>
      </c>
      <c r="H323">
        <v>4.7537780972629213E-5</v>
      </c>
      <c r="I323">
        <v>0.28300000000000003</v>
      </c>
      <c r="J323">
        <f t="shared" si="16"/>
        <v>22.683750245747117</v>
      </c>
      <c r="K323" s="5" t="s">
        <v>401</v>
      </c>
      <c r="L323" s="5" t="s">
        <v>401</v>
      </c>
    </row>
    <row r="324" spans="1:12" x14ac:dyDescent="0.2">
      <c r="A324" t="s">
        <v>389</v>
      </c>
      <c r="B324" s="3" t="s">
        <v>323</v>
      </c>
      <c r="D324">
        <v>1.72</v>
      </c>
      <c r="E324">
        <v>2.91</v>
      </c>
      <c r="F324">
        <v>52.564174141380654</v>
      </c>
      <c r="G324">
        <v>7.2685574668708426E-13</v>
      </c>
      <c r="H324">
        <v>3.820657204452316E-5</v>
      </c>
      <c r="I324">
        <v>0.94400000000000006</v>
      </c>
      <c r="J324">
        <f t="shared" si="16"/>
        <v>958.60178590419673</v>
      </c>
      <c r="K324" s="5" t="s">
        <v>401</v>
      </c>
      <c r="L324" s="5" t="s">
        <v>401</v>
      </c>
    </row>
    <row r="325" spans="1:12" x14ac:dyDescent="0.2">
      <c r="A325" t="s">
        <v>389</v>
      </c>
      <c r="B325" s="3" t="s">
        <v>324</v>
      </c>
      <c r="D325">
        <v>1.55</v>
      </c>
      <c r="E325">
        <v>2.61</v>
      </c>
      <c r="F325">
        <v>91.701887740447745</v>
      </c>
      <c r="G325">
        <v>4.770956980458479E-13</v>
      </c>
      <c r="H325">
        <v>4.3750576143650901E-5</v>
      </c>
      <c r="I325">
        <v>1.145</v>
      </c>
      <c r="J325">
        <f t="shared" si="16"/>
        <v>1339.801706254689</v>
      </c>
      <c r="K325" s="5" t="s">
        <v>401</v>
      </c>
      <c r="L325" s="5" t="s">
        <v>401</v>
      </c>
    </row>
    <row r="326" spans="1:12" x14ac:dyDescent="0.2">
      <c r="A326" t="s">
        <v>389</v>
      </c>
      <c r="B326" s="3" t="s">
        <v>325</v>
      </c>
      <c r="D326">
        <v>1.21</v>
      </c>
      <c r="E326">
        <v>2.02</v>
      </c>
      <c r="F326">
        <v>86.112680653547926</v>
      </c>
      <c r="G326">
        <v>1.7566182041300151E-13</v>
      </c>
      <c r="H326">
        <v>1.5126710244245685E-5</v>
      </c>
      <c r="I326">
        <v>1.1079999999999999</v>
      </c>
      <c r="J326">
        <f t="shared" si="16"/>
        <v>2717.6498384338265</v>
      </c>
      <c r="K326" s="5" t="s">
        <v>401</v>
      </c>
      <c r="L326" s="5" t="s">
        <v>401</v>
      </c>
    </row>
    <row r="327" spans="1:12" x14ac:dyDescent="0.2">
      <c r="A327" t="s">
        <v>389</v>
      </c>
      <c r="B327" s="3" t="s">
        <v>326</v>
      </c>
      <c r="D327">
        <v>1.37</v>
      </c>
      <c r="E327">
        <v>2.0699999999999998</v>
      </c>
      <c r="F327">
        <v>53.3945246163712</v>
      </c>
      <c r="G327">
        <v>2.6127746012176842E-13</v>
      </c>
      <c r="H327">
        <v>1.3950785776174707E-5</v>
      </c>
      <c r="I327">
        <v>0.97499999999999998</v>
      </c>
      <c r="J327">
        <f t="shared" si="16"/>
        <v>2057.561658026842</v>
      </c>
      <c r="K327" s="5" t="s">
        <v>401</v>
      </c>
      <c r="L327" s="5" t="s">
        <v>401</v>
      </c>
    </row>
    <row r="328" spans="1:12" x14ac:dyDescent="0.2">
      <c r="A328" t="s">
        <v>389</v>
      </c>
      <c r="B328" s="3" t="s">
        <v>327</v>
      </c>
      <c r="D328">
        <v>1.4</v>
      </c>
      <c r="E328">
        <v>2.2400000000000002</v>
      </c>
      <c r="F328">
        <v>53.625937920000013</v>
      </c>
      <c r="G328">
        <v>3.0171855845076372E-13</v>
      </c>
      <c r="H328">
        <v>1.6179940684792551E-5</v>
      </c>
      <c r="I328">
        <v>0.63200000000000001</v>
      </c>
      <c r="J328">
        <f t="shared" si="16"/>
        <v>522.86511089737121</v>
      </c>
      <c r="K328" s="5" t="s">
        <v>401</v>
      </c>
      <c r="L328" s="5" t="s">
        <v>401</v>
      </c>
    </row>
    <row r="329" spans="1:12" x14ac:dyDescent="0.2">
      <c r="A329" t="s">
        <v>389</v>
      </c>
      <c r="B329" s="3" t="s">
        <v>328</v>
      </c>
      <c r="D329">
        <v>1.57</v>
      </c>
      <c r="E329">
        <v>2.25</v>
      </c>
      <c r="F329">
        <v>50.165169699136378</v>
      </c>
      <c r="G329">
        <v>4.2741658894846516E-13</v>
      </c>
      <c r="H329">
        <v>2.1441425716825771E-5</v>
      </c>
      <c r="I329">
        <v>0.52600000000000002</v>
      </c>
      <c r="J329">
        <f t="shared" si="16"/>
        <v>228.48275486922208</v>
      </c>
      <c r="K329">
        <v>9.5680000000000019E-3</v>
      </c>
      <c r="L329" s="1">
        <f>(997*(0.1225)^2*(K329)/(H329/(I329^2)))</f>
        <v>1847.1677216634707</v>
      </c>
    </row>
    <row r="330" spans="1:12" x14ac:dyDescent="0.2">
      <c r="A330" t="s">
        <v>389</v>
      </c>
      <c r="B330" s="3" t="s">
        <v>329</v>
      </c>
      <c r="D330">
        <v>1.46</v>
      </c>
      <c r="E330">
        <v>2.68</v>
      </c>
      <c r="F330">
        <v>61.673853079736901</v>
      </c>
      <c r="G330">
        <v>4.0941453802271596E-13</v>
      </c>
      <c r="H330">
        <v>2.5250172066721342E-5</v>
      </c>
      <c r="I330">
        <v>0.72400000000000009</v>
      </c>
      <c r="J330">
        <f t="shared" si="16"/>
        <v>602.6338000375606</v>
      </c>
      <c r="K330" s="5" t="s">
        <v>401</v>
      </c>
      <c r="L330" s="5" t="s">
        <v>401</v>
      </c>
    </row>
    <row r="331" spans="1:12" x14ac:dyDescent="0.2">
      <c r="A331" t="s">
        <v>389</v>
      </c>
      <c r="B331" s="3" t="s">
        <v>330</v>
      </c>
      <c r="D331">
        <v>1.37</v>
      </c>
      <c r="E331">
        <v>2.2000000000000002</v>
      </c>
      <c r="F331">
        <v>50.852272589566653</v>
      </c>
      <c r="G331">
        <v>2.7768618950139643E-13</v>
      </c>
      <c r="H331">
        <v>1.4120973802883073E-5</v>
      </c>
      <c r="I331">
        <v>0.503</v>
      </c>
      <c r="J331">
        <f t="shared" si="16"/>
        <v>296.63973492023104</v>
      </c>
      <c r="K331" s="5" t="s">
        <v>401</v>
      </c>
      <c r="L331" s="5" t="s">
        <v>401</v>
      </c>
    </row>
    <row r="332" spans="1:12" x14ac:dyDescent="0.2">
      <c r="A332" t="s">
        <v>389</v>
      </c>
      <c r="B332" s="3" t="s">
        <v>331</v>
      </c>
      <c r="D332">
        <v>1.56</v>
      </c>
      <c r="E332">
        <v>2.2000000000000002</v>
      </c>
      <c r="F332">
        <v>32.099024174379203</v>
      </c>
      <c r="G332">
        <v>4.099834961602445E-13</v>
      </c>
      <c r="H332">
        <v>1.3160070154344191E-5</v>
      </c>
      <c r="I332">
        <v>0.62</v>
      </c>
      <c r="J332">
        <f t="shared" si="16"/>
        <v>596.08319826323282</v>
      </c>
      <c r="K332" s="5" t="s">
        <v>401</v>
      </c>
      <c r="L332" s="5" t="s">
        <v>401</v>
      </c>
    </row>
    <row r="333" spans="1:12" x14ac:dyDescent="0.2">
      <c r="A333" t="s">
        <v>389</v>
      </c>
      <c r="B333" s="3" t="s">
        <v>332</v>
      </c>
      <c r="D333">
        <v>1.56</v>
      </c>
      <c r="E333">
        <v>2.4500000000000002</v>
      </c>
      <c r="F333">
        <v>64.174277834673561</v>
      </c>
      <c r="G333">
        <v>4.565725298148178E-13</v>
      </c>
      <c r="H333">
        <v>2.9300212380015898E-5</v>
      </c>
      <c r="I333">
        <v>0.89400000000000002</v>
      </c>
      <c r="J333">
        <f t="shared" si="16"/>
        <v>893.87174205504311</v>
      </c>
      <c r="K333">
        <v>1.5197E-2</v>
      </c>
      <c r="L333" s="1">
        <f>(997*(0.1225)^2*(K333)/(H333/(I333^2)))</f>
        <v>6201.967248326936</v>
      </c>
    </row>
    <row r="334" spans="1:12" x14ac:dyDescent="0.2">
      <c r="A334" t="s">
        <v>389</v>
      </c>
      <c r="B334" s="3" t="s">
        <v>333</v>
      </c>
      <c r="D334">
        <v>1.43</v>
      </c>
      <c r="E334">
        <v>2.5299999999999998</v>
      </c>
      <c r="F334">
        <v>44.270822940373236</v>
      </c>
      <c r="G334">
        <v>3.6316043888754513E-13</v>
      </c>
      <c r="H334">
        <v>1.6077411488938747E-5</v>
      </c>
      <c r="I334">
        <v>0.47600000000000003</v>
      </c>
      <c r="J334">
        <f t="shared" si="16"/>
        <v>253.91747323481277</v>
      </c>
      <c r="K334" s="5" t="s">
        <v>401</v>
      </c>
      <c r="L334" s="5" t="s">
        <v>401</v>
      </c>
    </row>
    <row r="335" spans="1:12" x14ac:dyDescent="0.2">
      <c r="A335" t="s">
        <v>389</v>
      </c>
      <c r="B335" s="3" t="s">
        <v>334</v>
      </c>
      <c r="D335">
        <v>1.58</v>
      </c>
      <c r="E335">
        <v>2.25</v>
      </c>
      <c r="F335">
        <v>57.78786123695334</v>
      </c>
      <c r="G335">
        <v>4.3563591571872876E-13</v>
      </c>
      <c r="H335">
        <v>2.5174467847386998E-5</v>
      </c>
      <c r="I335">
        <v>0.89</v>
      </c>
      <c r="J335">
        <f t="shared" si="16"/>
        <v>942.66975843527155</v>
      </c>
      <c r="K335">
        <v>8.9720000000000008E-3</v>
      </c>
      <c r="L335" s="1">
        <f>(997*(0.1225)^2*(K335)/(H335/(I335^2)))</f>
        <v>4223.5371149469447</v>
      </c>
    </row>
    <row r="336" spans="1:12" x14ac:dyDescent="0.2">
      <c r="A336" t="s">
        <v>389</v>
      </c>
      <c r="B336" s="3" t="s">
        <v>335</v>
      </c>
      <c r="D336">
        <v>1.33</v>
      </c>
      <c r="E336">
        <v>2.2400000000000002</v>
      </c>
      <c r="F336">
        <v>84.623419717159948</v>
      </c>
      <c r="G336">
        <v>2.5868594905172363E-13</v>
      </c>
      <c r="H336">
        <v>2.189088964153586E-5</v>
      </c>
      <c r="I336">
        <v>0.33799999999999997</v>
      </c>
      <c r="J336">
        <f t="shared" si="16"/>
        <v>59.115592029990353</v>
      </c>
      <c r="K336" s="5" t="s">
        <v>401</v>
      </c>
      <c r="L336" s="5" t="s">
        <v>401</v>
      </c>
    </row>
    <row r="337" spans="1:12" x14ac:dyDescent="0.2">
      <c r="A337" t="s">
        <v>389</v>
      </c>
      <c r="B337" s="3" t="s">
        <v>336</v>
      </c>
      <c r="D337">
        <v>1.73</v>
      </c>
      <c r="E337">
        <v>2.78</v>
      </c>
      <c r="F337">
        <v>22.395821842514756</v>
      </c>
      <c r="G337">
        <v>7.0656643714056574E-13</v>
      </c>
      <c r="H337">
        <v>1.5824136046100512E-5</v>
      </c>
      <c r="I337">
        <v>0.61599999999999999</v>
      </c>
      <c r="J337">
        <f t="shared" si="16"/>
        <v>614.3760254589979</v>
      </c>
      <c r="K337" s="5" t="s">
        <v>401</v>
      </c>
      <c r="L337" s="5" t="s">
        <v>401</v>
      </c>
    </row>
    <row r="338" spans="1:12" x14ac:dyDescent="0.2">
      <c r="A338" t="s">
        <v>389</v>
      </c>
      <c r="B338" s="3" t="s">
        <v>337</v>
      </c>
      <c r="D338">
        <v>1.71</v>
      </c>
      <c r="E338">
        <v>2.59</v>
      </c>
      <c r="F338">
        <v>43.903443134187732</v>
      </c>
      <c r="G338">
        <v>6.3570846426495427E-13</v>
      </c>
      <c r="H338">
        <v>2.7909790410778234E-5</v>
      </c>
      <c r="I338">
        <v>0.74900000000000011</v>
      </c>
      <c r="J338">
        <f t="shared" si="16"/>
        <v>583.38596635299132</v>
      </c>
      <c r="K338" s="5" t="s">
        <v>401</v>
      </c>
      <c r="L338" s="5" t="s">
        <v>401</v>
      </c>
    </row>
    <row r="339" spans="1:12" x14ac:dyDescent="0.2">
      <c r="A339" t="s">
        <v>389</v>
      </c>
      <c r="B339" s="3" t="s">
        <v>338</v>
      </c>
      <c r="D339">
        <v>1.85</v>
      </c>
      <c r="E339">
        <v>3.05</v>
      </c>
      <c r="F339">
        <v>42.988999569818162</v>
      </c>
      <c r="G339">
        <v>9.4794889195501098E-13</v>
      </c>
      <c r="H339">
        <v>4.0751374508463571E-5</v>
      </c>
      <c r="I339">
        <v>0.46299999999999997</v>
      </c>
      <c r="J339">
        <f t="shared" si="16"/>
        <v>111.13935868426628</v>
      </c>
      <c r="K339" s="5" t="s">
        <v>401</v>
      </c>
      <c r="L339" s="5" t="s">
        <v>401</v>
      </c>
    </row>
    <row r="340" spans="1:12" x14ac:dyDescent="0.2">
      <c r="A340" t="s">
        <v>389</v>
      </c>
      <c r="B340" s="3" t="s">
        <v>339</v>
      </c>
      <c r="D340">
        <v>1.61</v>
      </c>
      <c r="E340">
        <v>2.5</v>
      </c>
      <c r="F340">
        <v>59.511366775925204</v>
      </c>
      <c r="G340">
        <v>5.1213863011585419E-13</v>
      </c>
      <c r="H340">
        <v>3.0478069856944494E-5</v>
      </c>
      <c r="I340">
        <v>0.7</v>
      </c>
      <c r="J340">
        <f t="shared" si="16"/>
        <v>420.93399802191942</v>
      </c>
      <c r="K340" s="5" t="s">
        <v>401</v>
      </c>
      <c r="L340" s="5" t="s">
        <v>401</v>
      </c>
    </row>
    <row r="341" spans="1:12" x14ac:dyDescent="0.2">
      <c r="A341" t="s">
        <v>389</v>
      </c>
      <c r="B341" s="3" t="s">
        <v>340</v>
      </c>
      <c r="D341">
        <v>1.72</v>
      </c>
      <c r="E341">
        <v>2.63</v>
      </c>
      <c r="F341">
        <v>41.25287474533885</v>
      </c>
      <c r="G341">
        <v>6.5691773669657437E-13</v>
      </c>
      <c r="H341">
        <v>2.7099745109935268E-5</v>
      </c>
      <c r="I341">
        <v>0.63300000000000001</v>
      </c>
      <c r="J341">
        <f t="shared" ref="J341:J372" si="17">(997*(0.1225)^2*(I341)^3*(E341/1000))/((H341))</f>
        <v>368.27226100909337</v>
      </c>
      <c r="K341" s="5" t="s">
        <v>401</v>
      </c>
      <c r="L341" s="5" t="s">
        <v>401</v>
      </c>
    </row>
    <row r="342" spans="1:12" x14ac:dyDescent="0.2">
      <c r="A342" t="s">
        <v>389</v>
      </c>
      <c r="B342" s="3" t="s">
        <v>341</v>
      </c>
      <c r="D342">
        <v>1.62</v>
      </c>
      <c r="E342">
        <v>2.6</v>
      </c>
      <c r="F342">
        <v>87.349064844451206</v>
      </c>
      <c r="G342">
        <v>5.4261062096033444E-13</v>
      </c>
      <c r="H342">
        <v>4.7396530315552185E-5</v>
      </c>
      <c r="I342">
        <v>0.22600000000000001</v>
      </c>
      <c r="J342">
        <f t="shared" si="17"/>
        <v>9.4736961397537858</v>
      </c>
      <c r="K342" s="5" t="s">
        <v>401</v>
      </c>
      <c r="L342" s="5" t="s">
        <v>401</v>
      </c>
    </row>
    <row r="343" spans="1:12" x14ac:dyDescent="0.2">
      <c r="A343" t="s">
        <v>389</v>
      </c>
      <c r="B343" s="3" t="s">
        <v>342</v>
      </c>
      <c r="D343">
        <v>1.58</v>
      </c>
      <c r="E343">
        <v>2.4</v>
      </c>
      <c r="F343">
        <v>66.1321633379915</v>
      </c>
      <c r="G343">
        <v>4.6467831009997729E-13</v>
      </c>
      <c r="H343">
        <v>3.0730181903153563E-5</v>
      </c>
      <c r="I343">
        <v>0.84699999999999998</v>
      </c>
      <c r="J343">
        <f t="shared" si="17"/>
        <v>710.00871157804306</v>
      </c>
      <c r="K343" s="5" t="s">
        <v>401</v>
      </c>
      <c r="L343" s="5" t="s">
        <v>401</v>
      </c>
    </row>
    <row r="344" spans="1:12" x14ac:dyDescent="0.2">
      <c r="A344" t="s">
        <v>389</v>
      </c>
      <c r="B344" s="3" t="s">
        <v>343</v>
      </c>
      <c r="D344">
        <v>1.37</v>
      </c>
      <c r="E344">
        <v>2.08</v>
      </c>
      <c r="F344">
        <v>141.05567684511615</v>
      </c>
      <c r="G344">
        <v>2.6253967007404754E-13</v>
      </c>
      <c r="H344">
        <v>3.7032710860988258E-5</v>
      </c>
      <c r="I344">
        <v>0.64599999999999991</v>
      </c>
      <c r="J344">
        <f t="shared" si="17"/>
        <v>226.53886501235772</v>
      </c>
      <c r="K344">
        <v>1.7687000000000001E-2</v>
      </c>
      <c r="L344" s="1">
        <f>(997*(0.1225)^2*(K344)/(H344/(I344^2)))</f>
        <v>2981.9547105513002</v>
      </c>
    </row>
    <row r="345" spans="1:12" x14ac:dyDescent="0.2">
      <c r="A345" t="s">
        <v>389</v>
      </c>
      <c r="B345" s="3" t="s">
        <v>344</v>
      </c>
      <c r="D345">
        <v>1.26</v>
      </c>
      <c r="E345">
        <v>2.13</v>
      </c>
      <c r="F345">
        <v>144.18637484140478</v>
      </c>
      <c r="G345">
        <v>2.0915157410963945E-13</v>
      </c>
      <c r="H345">
        <v>3.0156807263242327E-5</v>
      </c>
      <c r="I345">
        <v>0.68099999999999994</v>
      </c>
      <c r="J345">
        <f t="shared" si="17"/>
        <v>333.73589098165246</v>
      </c>
      <c r="K345" s="5" t="s">
        <v>401</v>
      </c>
      <c r="L345" s="5" t="s">
        <v>401</v>
      </c>
    </row>
    <row r="346" spans="1:12" x14ac:dyDescent="0.2">
      <c r="A346" t="s">
        <v>389</v>
      </c>
      <c r="B346" s="3" t="s">
        <v>345</v>
      </c>
      <c r="D346">
        <v>1.44</v>
      </c>
      <c r="E346">
        <v>2.0299999999999998</v>
      </c>
      <c r="F346">
        <v>107.00253719509209</v>
      </c>
      <c r="G346">
        <v>2.9754551809714716E-13</v>
      </c>
      <c r="H346">
        <v>3.1838125367422934E-5</v>
      </c>
      <c r="I346">
        <v>0.66900000000000004</v>
      </c>
      <c r="J346">
        <f t="shared" si="17"/>
        <v>285.6236984672999</v>
      </c>
      <c r="K346">
        <v>1.8138000000000001E-2</v>
      </c>
      <c r="L346" s="1">
        <f>(997*(0.1225)^2*(K346)/(H346/(I346^2)))</f>
        <v>3814.7095825692982</v>
      </c>
    </row>
    <row r="347" spans="1:12" x14ac:dyDescent="0.2">
      <c r="A347" t="s">
        <v>389</v>
      </c>
      <c r="B347" s="3" t="s">
        <v>346</v>
      </c>
      <c r="D347">
        <v>1.59</v>
      </c>
      <c r="E347">
        <v>2.31</v>
      </c>
      <c r="F347">
        <v>132.08344176541706</v>
      </c>
      <c r="G347">
        <v>4.557988777718277E-13</v>
      </c>
      <c r="H347">
        <v>6.0203484528917652E-5</v>
      </c>
      <c r="I347">
        <v>0.5</v>
      </c>
      <c r="J347">
        <f t="shared" si="17"/>
        <v>71.757566148225848</v>
      </c>
      <c r="K347" s="5" t="s">
        <v>401</v>
      </c>
      <c r="L347" s="5" t="s">
        <v>401</v>
      </c>
    </row>
    <row r="348" spans="1:12" x14ac:dyDescent="0.2">
      <c r="A348" t="s">
        <v>389</v>
      </c>
      <c r="B348" s="3" t="s">
        <v>347</v>
      </c>
      <c r="D348">
        <v>1.26</v>
      </c>
      <c r="E348">
        <v>1.76</v>
      </c>
      <c r="F348">
        <v>89.874603115094345</v>
      </c>
      <c r="G348">
        <v>1.7282008001547674E-13</v>
      </c>
      <c r="H348">
        <v>1.5532136101709821E-5</v>
      </c>
      <c r="I348">
        <v>0.36200000000000004</v>
      </c>
      <c r="J348">
        <f t="shared" si="17"/>
        <v>80.421936743219064</v>
      </c>
      <c r="K348" s="5" t="s">
        <v>401</v>
      </c>
      <c r="L348" s="5" t="s">
        <v>401</v>
      </c>
    </row>
    <row r="349" spans="1:12" x14ac:dyDescent="0.2">
      <c r="A349" t="s">
        <v>389</v>
      </c>
      <c r="B349" s="3" t="s">
        <v>348</v>
      </c>
      <c r="D349">
        <v>0.86</v>
      </c>
      <c r="E349">
        <v>1.44</v>
      </c>
      <c r="F349">
        <v>138.94367701762107</v>
      </c>
      <c r="G349">
        <v>4.4960149279613449E-14</v>
      </c>
      <c r="H349">
        <v>6.2469284601706396E-6</v>
      </c>
      <c r="I349">
        <v>0.745</v>
      </c>
      <c r="J349">
        <f t="shared" si="17"/>
        <v>1426.0413334641873</v>
      </c>
      <c r="K349" s="5" t="s">
        <v>401</v>
      </c>
      <c r="L349" s="5" t="s">
        <v>401</v>
      </c>
    </row>
    <row r="350" spans="1:12" x14ac:dyDescent="0.2">
      <c r="A350" t="s">
        <v>389</v>
      </c>
      <c r="B350" s="3" t="s">
        <v>349</v>
      </c>
      <c r="D350">
        <v>1.34</v>
      </c>
      <c r="E350">
        <v>2.36</v>
      </c>
      <c r="F350">
        <v>112.9491289620066</v>
      </c>
      <c r="G350">
        <v>2.7873807522512998E-13</v>
      </c>
      <c r="H350">
        <v>3.1483222805224699E-5</v>
      </c>
      <c r="I350">
        <v>0.32400000000000001</v>
      </c>
      <c r="J350">
        <f t="shared" si="17"/>
        <v>38.144786323304636</v>
      </c>
      <c r="K350" s="5" t="s">
        <v>401</v>
      </c>
      <c r="L350" s="5" t="s">
        <v>401</v>
      </c>
    </row>
    <row r="351" spans="1:12" x14ac:dyDescent="0.2">
      <c r="A351" t="s">
        <v>389</v>
      </c>
      <c r="B351" s="3" t="s">
        <v>350</v>
      </c>
      <c r="D351">
        <v>1.1499999999999999</v>
      </c>
      <c r="E351">
        <v>1.66</v>
      </c>
      <c r="F351">
        <v>78.70237366531768</v>
      </c>
      <c r="G351">
        <v>1.2392858979479854E-13</v>
      </c>
      <c r="H351">
        <v>9.7534741818461098E-6</v>
      </c>
      <c r="I351">
        <v>0.29799999999999999</v>
      </c>
      <c r="J351">
        <f t="shared" si="17"/>
        <v>67.38525517282892</v>
      </c>
      <c r="K351" s="5" t="s">
        <v>401</v>
      </c>
      <c r="L351" s="5" t="s">
        <v>401</v>
      </c>
    </row>
    <row r="352" spans="1:12" x14ac:dyDescent="0.2">
      <c r="A352" t="s">
        <v>389</v>
      </c>
      <c r="B352" s="3" t="s">
        <v>351</v>
      </c>
      <c r="D352">
        <v>1.27</v>
      </c>
      <c r="E352">
        <v>2.33</v>
      </c>
      <c r="F352">
        <v>63.528246856603488</v>
      </c>
      <c r="G352">
        <v>2.3428095334334466E-13</v>
      </c>
      <c r="H352">
        <v>1.4883458237796403E-5</v>
      </c>
      <c r="I352">
        <v>0.51100000000000001</v>
      </c>
      <c r="J352">
        <f t="shared" si="17"/>
        <v>312.52308590230962</v>
      </c>
      <c r="K352" s="5" t="s">
        <v>401</v>
      </c>
      <c r="L352" s="5" t="s">
        <v>401</v>
      </c>
    </row>
    <row r="353" spans="1:12" x14ac:dyDescent="0.2">
      <c r="A353" t="s">
        <v>389</v>
      </c>
      <c r="B353" s="3" t="s">
        <v>352</v>
      </c>
      <c r="D353">
        <v>1.54</v>
      </c>
      <c r="E353">
        <v>2.68</v>
      </c>
      <c r="F353">
        <v>55.205686267586373</v>
      </c>
      <c r="G353">
        <v>4.8047064083863872E-13</v>
      </c>
      <c r="H353">
        <v>2.6524711458924061E-5</v>
      </c>
      <c r="I353">
        <v>0.73099999999999998</v>
      </c>
      <c r="J353">
        <f t="shared" si="17"/>
        <v>590.47782464759541</v>
      </c>
      <c r="K353" s="5" t="s">
        <v>401</v>
      </c>
      <c r="L353" s="5" t="s">
        <v>401</v>
      </c>
    </row>
    <row r="354" spans="1:12" x14ac:dyDescent="0.2">
      <c r="A354" t="s">
        <v>389</v>
      </c>
      <c r="B354" s="3" t="s">
        <v>353</v>
      </c>
      <c r="D354">
        <v>2.02</v>
      </c>
      <c r="E354">
        <v>2.64</v>
      </c>
      <c r="F354">
        <v>57.775640125050849</v>
      </c>
      <c r="G354">
        <v>1.0681393973534518E-12</v>
      </c>
      <c r="H354">
        <v>6.1712437424881725E-5</v>
      </c>
      <c r="I354">
        <v>0.38400000000000001</v>
      </c>
      <c r="J354">
        <f t="shared" si="17"/>
        <v>36.240337691076675</v>
      </c>
      <c r="K354">
        <v>9.300000000000001E-3</v>
      </c>
      <c r="L354" s="1">
        <f>(997*(0.1225)^2*(K354)/(H354/(I354^2)))</f>
        <v>332.46048426354668</v>
      </c>
    </row>
    <row r="355" spans="1:12" x14ac:dyDescent="0.2">
      <c r="A355" t="s">
        <v>389</v>
      </c>
      <c r="B355" s="3" t="s">
        <v>354</v>
      </c>
      <c r="D355">
        <v>1.03</v>
      </c>
      <c r="E355">
        <v>2.44</v>
      </c>
      <c r="F355">
        <v>399.97774247452469</v>
      </c>
      <c r="G355">
        <v>1.3087943128145757E-13</v>
      </c>
      <c r="H355">
        <v>5.234885946030709E-5</v>
      </c>
      <c r="I355">
        <v>0.66900000000000004</v>
      </c>
      <c r="J355">
        <f t="shared" si="17"/>
        <v>208.79894084768461</v>
      </c>
      <c r="K355" s="5" t="s">
        <v>401</v>
      </c>
      <c r="L355" s="5" t="s">
        <v>401</v>
      </c>
    </row>
    <row r="356" spans="1:12" x14ac:dyDescent="0.2">
      <c r="A356" t="s">
        <v>389</v>
      </c>
      <c r="B356" s="3" t="s">
        <v>355</v>
      </c>
      <c r="D356">
        <v>1.68</v>
      </c>
      <c r="E356">
        <v>2.67</v>
      </c>
      <c r="F356">
        <v>90.366985322692713</v>
      </c>
      <c r="G356">
        <v>6.2145402510615866E-13</v>
      </c>
      <c r="H356">
        <v>5.6158926765496553E-5</v>
      </c>
      <c r="I356">
        <v>0.61899999999999999</v>
      </c>
      <c r="J356">
        <f t="shared" si="17"/>
        <v>168.70647241486591</v>
      </c>
      <c r="K356" s="5" t="s">
        <v>401</v>
      </c>
      <c r="L356" s="5" t="s">
        <v>401</v>
      </c>
    </row>
    <row r="357" spans="1:12" x14ac:dyDescent="0.2">
      <c r="A357" t="s">
        <v>389</v>
      </c>
      <c r="B357" s="3" t="s">
        <v>356</v>
      </c>
      <c r="D357">
        <v>1.89</v>
      </c>
      <c r="E357">
        <v>2.73</v>
      </c>
      <c r="F357">
        <v>59.191851262002736</v>
      </c>
      <c r="G357">
        <v>9.0472784786511287E-13</v>
      </c>
      <c r="H357">
        <v>5.3552516203423598E-5</v>
      </c>
      <c r="I357">
        <v>0.32700000000000001</v>
      </c>
      <c r="J357">
        <f t="shared" si="17"/>
        <v>26.668178874078169</v>
      </c>
      <c r="K357" s="5" t="s">
        <v>401</v>
      </c>
      <c r="L357" s="5" t="s">
        <v>401</v>
      </c>
    </row>
    <row r="358" spans="1:12" x14ac:dyDescent="0.2">
      <c r="A358" t="s">
        <v>389</v>
      </c>
      <c r="B358" s="3" t="s">
        <v>357</v>
      </c>
      <c r="D358">
        <v>1.65</v>
      </c>
      <c r="E358">
        <v>2.37</v>
      </c>
      <c r="F358">
        <v>91.428411305003763</v>
      </c>
      <c r="G358">
        <v>5.2260080860385479E-13</v>
      </c>
      <c r="H358">
        <v>4.7780561677360784E-5</v>
      </c>
      <c r="I358">
        <v>0.53600000000000003</v>
      </c>
      <c r="J358">
        <f t="shared" si="17"/>
        <v>114.27699192487657</v>
      </c>
      <c r="K358" s="5" t="s">
        <v>401</v>
      </c>
      <c r="L358" s="5" t="s">
        <v>401</v>
      </c>
    </row>
    <row r="359" spans="1:12" x14ac:dyDescent="0.2">
      <c r="A359" t="s">
        <v>389</v>
      </c>
      <c r="B359" s="3" t="s">
        <v>358</v>
      </c>
      <c r="D359">
        <v>1.88</v>
      </c>
      <c r="E359">
        <v>2.94</v>
      </c>
      <c r="F359">
        <v>56.575553408469212</v>
      </c>
      <c r="G359">
        <v>9.5893854777654005E-13</v>
      </c>
      <c r="H359">
        <v>5.4252479025171548E-5</v>
      </c>
      <c r="I359">
        <v>0.46700000000000003</v>
      </c>
      <c r="J359">
        <f t="shared" si="17"/>
        <v>82.574455782191777</v>
      </c>
      <c r="K359" s="5" t="s">
        <v>401</v>
      </c>
      <c r="L359" s="5" t="s">
        <v>401</v>
      </c>
    </row>
    <row r="360" spans="1:12" x14ac:dyDescent="0.2">
      <c r="A360" t="s">
        <v>389</v>
      </c>
      <c r="B360" s="3" t="s">
        <v>359</v>
      </c>
      <c r="D360">
        <v>1.69</v>
      </c>
      <c r="E360">
        <v>2.9</v>
      </c>
      <c r="F360">
        <v>80.537766696382647</v>
      </c>
      <c r="G360">
        <v>6.8711275491523691E-13</v>
      </c>
      <c r="H360">
        <v>5.5338526749472102E-5</v>
      </c>
      <c r="I360">
        <v>0.49099999999999999</v>
      </c>
      <c r="J360">
        <f t="shared" si="17"/>
        <v>92.807316861705104</v>
      </c>
      <c r="K360">
        <v>8.3129999999999992E-3</v>
      </c>
      <c r="L360" s="1">
        <f>(997*(0.1225)^2*(K360)/(H360/(I360^2)))</f>
        <v>541.82683128826079</v>
      </c>
    </row>
    <row r="361" spans="1:12" x14ac:dyDescent="0.2">
      <c r="A361" t="s">
        <v>389</v>
      </c>
      <c r="B361" s="3" t="s">
        <v>360</v>
      </c>
      <c r="D361">
        <v>2.0299999999999998</v>
      </c>
      <c r="E361">
        <v>2.98</v>
      </c>
      <c r="F361">
        <v>46.406229769253876</v>
      </c>
      <c r="G361">
        <v>1.2236980740918474E-12</v>
      </c>
      <c r="H361">
        <v>5.678721399449973E-5</v>
      </c>
      <c r="I361">
        <v>0.42599999999999999</v>
      </c>
      <c r="J361">
        <f t="shared" si="17"/>
        <v>60.696246464871237</v>
      </c>
      <c r="K361" s="5" t="s">
        <v>401</v>
      </c>
      <c r="L361" s="5" t="s">
        <v>401</v>
      </c>
    </row>
    <row r="362" spans="1:12" x14ac:dyDescent="0.2">
      <c r="A362" t="s">
        <v>389</v>
      </c>
      <c r="B362" s="3" t="s">
        <v>361</v>
      </c>
      <c r="D362">
        <v>1.46</v>
      </c>
      <c r="E362">
        <v>2.42</v>
      </c>
      <c r="F362">
        <v>99.419028594174549</v>
      </c>
      <c r="G362">
        <v>3.696952171697659E-13</v>
      </c>
      <c r="H362">
        <v>3.6754739366930528E-5</v>
      </c>
      <c r="I362">
        <v>0.57999999999999996</v>
      </c>
      <c r="J362">
        <f t="shared" si="17"/>
        <v>192.1999785787884</v>
      </c>
      <c r="K362" s="5" t="s">
        <v>401</v>
      </c>
      <c r="L362" s="5" t="s">
        <v>401</v>
      </c>
    </row>
    <row r="363" spans="1:12" x14ac:dyDescent="0.2">
      <c r="A363" t="s">
        <v>389</v>
      </c>
      <c r="B363" s="3" t="s">
        <v>362</v>
      </c>
      <c r="D363">
        <v>1.98</v>
      </c>
      <c r="E363">
        <v>3.05</v>
      </c>
      <c r="F363">
        <v>42.798502647927336</v>
      </c>
      <c r="G363">
        <v>1.1621583551332305E-12</v>
      </c>
      <c r="H363">
        <v>4.9738637439480442E-5</v>
      </c>
      <c r="I363">
        <v>0.70499999999999996</v>
      </c>
      <c r="J363">
        <f t="shared" si="17"/>
        <v>321.47014208647994</v>
      </c>
      <c r="K363" s="5" t="s">
        <v>401</v>
      </c>
      <c r="L363" s="5" t="s">
        <v>401</v>
      </c>
    </row>
    <row r="364" spans="1:12" x14ac:dyDescent="0.2">
      <c r="A364" t="s">
        <v>389</v>
      </c>
      <c r="B364" s="3" t="s">
        <v>363</v>
      </c>
      <c r="D364">
        <v>1.51</v>
      </c>
      <c r="E364">
        <v>2.06</v>
      </c>
      <c r="F364">
        <v>40.5451348712892</v>
      </c>
      <c r="G364">
        <v>3.4815125172867884E-13</v>
      </c>
      <c r="H364">
        <v>1.4115839456947441E-5</v>
      </c>
      <c r="I364">
        <v>0.499</v>
      </c>
      <c r="J364">
        <f t="shared" si="17"/>
        <v>271.28731207646484</v>
      </c>
      <c r="K364" s="5" t="s">
        <v>401</v>
      </c>
      <c r="L364" s="5" t="s">
        <v>401</v>
      </c>
    </row>
    <row r="365" spans="1:12" x14ac:dyDescent="0.2">
      <c r="A365" t="s">
        <v>389</v>
      </c>
      <c r="B365" s="3" t="s">
        <v>364</v>
      </c>
      <c r="D365">
        <v>1.29</v>
      </c>
      <c r="E365">
        <v>2.04</v>
      </c>
      <c r="F365">
        <v>75.618272009257026</v>
      </c>
      <c r="G365">
        <v>2.1496571374315193E-13</v>
      </c>
      <c r="H365">
        <v>1.6255335814493745E-5</v>
      </c>
      <c r="I365">
        <v>0.625</v>
      </c>
      <c r="J365">
        <f t="shared" si="17"/>
        <v>458.39683383046179</v>
      </c>
      <c r="K365">
        <v>1.2341E-2</v>
      </c>
      <c r="L365" s="1">
        <f>(997*(0.1225)^2*(K365)/(H365/(I365^2)))</f>
        <v>4436.9218245503744</v>
      </c>
    </row>
    <row r="366" spans="1:12" x14ac:dyDescent="0.2">
      <c r="A366" t="s">
        <v>389</v>
      </c>
      <c r="B366" s="3" t="s">
        <v>365</v>
      </c>
      <c r="D366">
        <v>1.62</v>
      </c>
      <c r="E366">
        <v>2.7</v>
      </c>
      <c r="F366">
        <v>62.890277777777769</v>
      </c>
      <c r="G366">
        <v>5.6348026022803959E-13</v>
      </c>
      <c r="H366">
        <v>3.5437430088035911E-5</v>
      </c>
      <c r="I366">
        <v>0.439</v>
      </c>
      <c r="J366">
        <f t="shared" si="17"/>
        <v>96.441163484642217</v>
      </c>
      <c r="K366" s="5" t="s">
        <v>401</v>
      </c>
      <c r="L366" s="5" t="s">
        <v>401</v>
      </c>
    </row>
    <row r="367" spans="1:12" x14ac:dyDescent="0.2">
      <c r="A367" t="s">
        <v>389</v>
      </c>
      <c r="B367" s="3" t="s">
        <v>366</v>
      </c>
      <c r="D367">
        <v>1.65</v>
      </c>
      <c r="E367">
        <v>2.2999999999999998</v>
      </c>
      <c r="F367">
        <v>84.432459243676419</v>
      </c>
      <c r="G367">
        <v>5.0716534168306577E-13</v>
      </c>
      <c r="H367">
        <v>4.2821217041460673E-5</v>
      </c>
      <c r="I367">
        <v>0.67500000000000004</v>
      </c>
      <c r="J367">
        <f t="shared" si="17"/>
        <v>247.14252747790766</v>
      </c>
      <c r="K367" s="5" t="s">
        <v>401</v>
      </c>
      <c r="L367" s="5" t="s">
        <v>401</v>
      </c>
    </row>
    <row r="368" spans="1:12" x14ac:dyDescent="0.2">
      <c r="A368" t="s">
        <v>389</v>
      </c>
      <c r="B368" s="3" t="s">
        <v>367</v>
      </c>
      <c r="D368">
        <v>1.58</v>
      </c>
      <c r="E368">
        <v>2.79</v>
      </c>
      <c r="F368">
        <v>52.403645077813309</v>
      </c>
      <c r="G368">
        <v>5.401885354912237E-13</v>
      </c>
      <c r="H368">
        <v>2.8307848288985844E-5</v>
      </c>
      <c r="I368">
        <v>0.41600000000000004</v>
      </c>
      <c r="J368">
        <f t="shared" si="17"/>
        <v>106.15603071942942</v>
      </c>
      <c r="K368">
        <v>1.116E-2</v>
      </c>
      <c r="L368" s="1">
        <f>(997*(0.1225)^2*(K368)/(H368/(I368^2)))</f>
        <v>1020.7310646098983</v>
      </c>
    </row>
    <row r="369" spans="1:12" x14ac:dyDescent="0.2">
      <c r="A369" t="s">
        <v>389</v>
      </c>
      <c r="B369" s="3" t="s">
        <v>368</v>
      </c>
      <c r="D369">
        <v>1.19</v>
      </c>
      <c r="E369">
        <v>1.67</v>
      </c>
      <c r="F369">
        <v>142.31670513743805</v>
      </c>
      <c r="G369">
        <v>1.3814248179166098E-13</v>
      </c>
      <c r="H369">
        <v>1.9659982848097717E-5</v>
      </c>
      <c r="I369">
        <v>0.27600000000000002</v>
      </c>
      <c r="J369">
        <f t="shared" si="17"/>
        <v>26.719474866906712</v>
      </c>
      <c r="K369" s="5" t="s">
        <v>401</v>
      </c>
      <c r="L369" s="5" t="s">
        <v>401</v>
      </c>
    </row>
    <row r="370" spans="1:12" x14ac:dyDescent="0.2">
      <c r="A370" t="s">
        <v>389</v>
      </c>
      <c r="B370" s="3" t="s">
        <v>369</v>
      </c>
      <c r="D370">
        <v>1.89</v>
      </c>
      <c r="E370">
        <v>2.5299999999999998</v>
      </c>
      <c r="F370">
        <v>51.246427961095897</v>
      </c>
      <c r="G370">
        <v>8.3844741945008626E-13</v>
      </c>
      <c r="H370">
        <v>4.2967435280015601E-5</v>
      </c>
      <c r="I370">
        <v>0.36899999999999999</v>
      </c>
      <c r="J370">
        <f t="shared" si="17"/>
        <v>44.261642276866134</v>
      </c>
      <c r="K370" s="5" t="s">
        <v>401</v>
      </c>
      <c r="L370" s="5" t="s">
        <v>401</v>
      </c>
    </row>
    <row r="371" spans="1:12" x14ac:dyDescent="0.2">
      <c r="A371" t="s">
        <v>389</v>
      </c>
      <c r="B371" s="3" t="s">
        <v>370</v>
      </c>
      <c r="D371">
        <v>1.38</v>
      </c>
      <c r="E371">
        <v>1.85</v>
      </c>
      <c r="F371">
        <v>64.27931485419731</v>
      </c>
      <c r="G371">
        <v>2.3865958786506734E-13</v>
      </c>
      <c r="H371">
        <v>1.534087479135163E-5</v>
      </c>
      <c r="I371">
        <v>0.56899999999999995</v>
      </c>
      <c r="J371">
        <f t="shared" si="17"/>
        <v>332.37300069730924</v>
      </c>
      <c r="K371" s="5" t="s">
        <v>401</v>
      </c>
      <c r="L371" s="5" t="s">
        <v>401</v>
      </c>
    </row>
    <row r="372" spans="1:12" x14ac:dyDescent="0.2">
      <c r="A372" t="s">
        <v>389</v>
      </c>
      <c r="B372" t="s">
        <v>371</v>
      </c>
      <c r="D372">
        <v>2.52</v>
      </c>
      <c r="E372">
        <v>2.52</v>
      </c>
      <c r="F372">
        <v>14.77847</v>
      </c>
      <c r="G372" s="4">
        <v>1.98E-12</v>
      </c>
      <c r="H372" s="4">
        <v>2.9300000000000001E-5</v>
      </c>
      <c r="I372">
        <v>0.41799999999999998</v>
      </c>
      <c r="J372">
        <f t="shared" si="17"/>
        <v>93.978628221803334</v>
      </c>
      <c r="K372" s="5" t="s">
        <v>401</v>
      </c>
      <c r="L372" s="5" t="s">
        <v>401</v>
      </c>
    </row>
    <row r="373" spans="1:12" x14ac:dyDescent="0.2">
      <c r="A373" t="s">
        <v>389</v>
      </c>
      <c r="B373" t="s">
        <v>372</v>
      </c>
      <c r="D373">
        <v>3.33</v>
      </c>
      <c r="E373">
        <v>3.33</v>
      </c>
      <c r="F373">
        <v>5.3915100000000002</v>
      </c>
      <c r="G373" s="4">
        <v>6.0400000000000001E-12</v>
      </c>
      <c r="H373" s="4">
        <v>3.2499999999999997E-5</v>
      </c>
      <c r="I373">
        <v>0.875</v>
      </c>
      <c r="J373">
        <f t="shared" ref="J373:J381" si="18">(997*(0.1225)^2*(I373)^3*(E373/1000))/((H373))</f>
        <v>1026.9572548940807</v>
      </c>
      <c r="K373" s="5" t="s">
        <v>401</v>
      </c>
      <c r="L373" s="5" t="s">
        <v>401</v>
      </c>
    </row>
    <row r="374" spans="1:12" x14ac:dyDescent="0.2">
      <c r="A374" t="s">
        <v>389</v>
      </c>
      <c r="B374" t="s">
        <v>373</v>
      </c>
      <c r="D374">
        <v>2.08</v>
      </c>
      <c r="E374">
        <v>2.08</v>
      </c>
      <c r="F374">
        <v>11.044600000000001</v>
      </c>
      <c r="G374" s="4">
        <v>9.1900000000000002E-13</v>
      </c>
      <c r="H374" s="4">
        <v>1.01E-5</v>
      </c>
      <c r="I374">
        <v>0.6</v>
      </c>
      <c r="J374">
        <f t="shared" si="18"/>
        <v>665.5229679207921</v>
      </c>
      <c r="K374" s="5" t="s">
        <v>401</v>
      </c>
      <c r="L374" s="5" t="s">
        <v>401</v>
      </c>
    </row>
    <row r="375" spans="1:12" x14ac:dyDescent="0.2">
      <c r="A375" t="s">
        <v>389</v>
      </c>
      <c r="B375" t="s">
        <v>374</v>
      </c>
      <c r="D375">
        <v>2.23</v>
      </c>
      <c r="E375">
        <v>2.23</v>
      </c>
      <c r="F375">
        <v>14.67756</v>
      </c>
      <c r="G375" s="4">
        <v>1.2100000000000001E-12</v>
      </c>
      <c r="H375" s="4">
        <v>1.7799999999999999E-5</v>
      </c>
      <c r="I375">
        <v>0.45299999999999996</v>
      </c>
      <c r="J375">
        <f t="shared" si="18"/>
        <v>174.23957475756976</v>
      </c>
      <c r="K375" s="5" t="s">
        <v>401</v>
      </c>
      <c r="L375" s="5" t="s">
        <v>401</v>
      </c>
    </row>
    <row r="376" spans="1:12" x14ac:dyDescent="0.2">
      <c r="A376" t="s">
        <v>389</v>
      </c>
      <c r="B376" t="s">
        <v>375</v>
      </c>
      <c r="D376">
        <v>2.12</v>
      </c>
      <c r="E376">
        <v>2.12</v>
      </c>
      <c r="F376">
        <v>11.224780000000001</v>
      </c>
      <c r="G376" s="4">
        <v>9.9200000000000001E-13</v>
      </c>
      <c r="H376" s="4">
        <v>1.11E-5</v>
      </c>
      <c r="I376">
        <v>0.37799999999999995</v>
      </c>
      <c r="J376">
        <f t="shared" si="18"/>
        <v>154.33186961348264</v>
      </c>
      <c r="K376" s="5" t="s">
        <v>401</v>
      </c>
      <c r="L376" s="5" t="s">
        <v>401</v>
      </c>
    </row>
    <row r="377" spans="1:12" x14ac:dyDescent="0.2">
      <c r="A377" t="s">
        <v>389</v>
      </c>
      <c r="B377" t="s">
        <v>376</v>
      </c>
      <c r="D377">
        <v>2.0699999999999998</v>
      </c>
      <c r="E377">
        <v>2.0699999999999998</v>
      </c>
      <c r="F377">
        <v>13.16061</v>
      </c>
      <c r="G377" s="4">
        <v>9.01E-13</v>
      </c>
      <c r="H377" s="4">
        <v>1.19E-5</v>
      </c>
      <c r="I377">
        <v>0.51500000000000001</v>
      </c>
      <c r="J377">
        <f t="shared" si="18"/>
        <v>355.47773712232998</v>
      </c>
      <c r="K377" s="5" t="s">
        <v>401</v>
      </c>
      <c r="L377" s="5" t="s">
        <v>401</v>
      </c>
    </row>
    <row r="378" spans="1:12" x14ac:dyDescent="0.2">
      <c r="A378" t="s">
        <v>389</v>
      </c>
      <c r="B378" t="s">
        <v>377</v>
      </c>
      <c r="D378">
        <v>2.4700000000000002</v>
      </c>
      <c r="E378">
        <v>2.4700000000000002</v>
      </c>
      <c r="F378">
        <v>16.878579999999999</v>
      </c>
      <c r="G378" s="4">
        <v>1.8300000000000001E-12</v>
      </c>
      <c r="H378" s="4">
        <v>3.0800000000000003E-5</v>
      </c>
      <c r="I378">
        <v>0.32600000000000001</v>
      </c>
      <c r="J378">
        <f t="shared" si="18"/>
        <v>41.568693288322613</v>
      </c>
      <c r="K378" s="5" t="s">
        <v>401</v>
      </c>
      <c r="L378" s="5" t="s">
        <v>401</v>
      </c>
    </row>
    <row r="379" spans="1:12" x14ac:dyDescent="0.2">
      <c r="A379" t="s">
        <v>389</v>
      </c>
      <c r="B379" t="s">
        <v>378</v>
      </c>
      <c r="D379">
        <v>1</v>
      </c>
      <c r="E379">
        <v>1</v>
      </c>
      <c r="F379">
        <v>4.632E-2</v>
      </c>
      <c r="G379" s="4">
        <v>4.9099999999999996E-10</v>
      </c>
      <c r="H379" s="4">
        <v>2.27E-5</v>
      </c>
      <c r="I379">
        <v>0.32500000000000001</v>
      </c>
      <c r="J379">
        <f t="shared" si="18"/>
        <v>22.62515491206636</v>
      </c>
      <c r="K379" s="5" t="s">
        <v>401</v>
      </c>
      <c r="L379" s="5" t="s">
        <v>401</v>
      </c>
    </row>
    <row r="380" spans="1:12" x14ac:dyDescent="0.2">
      <c r="A380" t="s">
        <v>389</v>
      </c>
      <c r="B380" t="s">
        <v>379</v>
      </c>
      <c r="D380">
        <v>1.56</v>
      </c>
      <c r="E380">
        <v>1.56</v>
      </c>
      <c r="F380">
        <v>33.275359999999999</v>
      </c>
      <c r="G380" s="4">
        <v>2.9100000000000002E-13</v>
      </c>
      <c r="H380" s="4">
        <v>9.6700000000000006E-6</v>
      </c>
      <c r="I380">
        <v>0.24299999999999999</v>
      </c>
      <c r="J380">
        <f t="shared" si="18"/>
        <v>34.632534918957624</v>
      </c>
      <c r="K380" s="5" t="s">
        <v>401</v>
      </c>
      <c r="L380" s="5" t="s">
        <v>401</v>
      </c>
    </row>
    <row r="381" spans="1:12" x14ac:dyDescent="0.2">
      <c r="A381" t="s">
        <v>389</v>
      </c>
      <c r="B381" t="s">
        <v>380</v>
      </c>
      <c r="D381">
        <v>2.81</v>
      </c>
      <c r="E381">
        <v>2.81</v>
      </c>
      <c r="F381">
        <v>9.4345599999999994</v>
      </c>
      <c r="G381" s="4">
        <v>3.0599999999999999E-12</v>
      </c>
      <c r="H381" s="4">
        <v>2.8900000000000001E-5</v>
      </c>
      <c r="I381">
        <v>0.77800000000000002</v>
      </c>
      <c r="J381">
        <f t="shared" si="18"/>
        <v>685.03790655340208</v>
      </c>
      <c r="K381" s="5" t="s">
        <v>401</v>
      </c>
      <c r="L381" s="5" t="s">
        <v>401</v>
      </c>
    </row>
    <row r="382" spans="1:12" x14ac:dyDescent="0.2">
      <c r="A382" t="s">
        <v>390</v>
      </c>
      <c r="B382" t="s">
        <v>391</v>
      </c>
      <c r="C382">
        <v>1.77</v>
      </c>
      <c r="F382">
        <v>36.093690000000002</v>
      </c>
      <c r="G382" s="4">
        <v>4.8199999999999997E-13</v>
      </c>
      <c r="H382" s="4">
        <v>1.7399999999999999E-5</v>
      </c>
      <c r="I382">
        <v>0.308</v>
      </c>
      <c r="J382" s="1">
        <f t="shared" ref="J382:J391" si="19">(997*(0.1222)^2*(I382)^3*(C382/1000))/((H382))</f>
        <v>44.25004714133425</v>
      </c>
      <c r="K382" s="5" t="s">
        <v>401</v>
      </c>
      <c r="L382" s="5" t="s">
        <v>401</v>
      </c>
    </row>
    <row r="383" spans="1:12" x14ac:dyDescent="0.2">
      <c r="A383" t="s">
        <v>390</v>
      </c>
      <c r="B383" t="s">
        <v>392</v>
      </c>
      <c r="C383">
        <v>1.6</v>
      </c>
      <c r="F383">
        <v>40.289029999999997</v>
      </c>
      <c r="G383" s="4">
        <v>3.2199999999999999E-13</v>
      </c>
      <c r="H383" s="4">
        <v>1.2999999999999999E-5</v>
      </c>
      <c r="I383">
        <v>0.45500000000000002</v>
      </c>
      <c r="J383" s="1">
        <f t="shared" si="19"/>
        <v>172.60302009423205</v>
      </c>
      <c r="K383" s="5" t="s">
        <v>401</v>
      </c>
      <c r="L383" s="5" t="s">
        <v>401</v>
      </c>
    </row>
    <row r="384" spans="1:12" x14ac:dyDescent="0.2">
      <c r="A384" t="s">
        <v>390</v>
      </c>
      <c r="B384" t="s">
        <v>393</v>
      </c>
      <c r="C384">
        <v>1.7</v>
      </c>
      <c r="F384">
        <v>53.171770000000002</v>
      </c>
      <c r="G384" s="4">
        <v>4.1000000000000002E-13</v>
      </c>
      <c r="H384" s="4">
        <v>2.1800000000000001E-5</v>
      </c>
      <c r="I384">
        <v>0.254</v>
      </c>
      <c r="J384" s="1">
        <f t="shared" si="19"/>
        <v>19.02528397085344</v>
      </c>
      <c r="K384" s="5" t="s">
        <v>401</v>
      </c>
      <c r="L384" s="5" t="s">
        <v>401</v>
      </c>
    </row>
    <row r="385" spans="1:12" x14ac:dyDescent="0.2">
      <c r="A385" t="s">
        <v>390</v>
      </c>
      <c r="B385" t="s">
        <v>394</v>
      </c>
      <c r="C385">
        <v>1.7</v>
      </c>
      <c r="F385">
        <v>68.450519999999997</v>
      </c>
      <c r="G385" s="4">
        <v>4.1000000000000002E-13</v>
      </c>
      <c r="H385" s="4">
        <v>2.8099999999999999E-5</v>
      </c>
      <c r="I385">
        <v>0.29299999999999998</v>
      </c>
      <c r="J385" s="1">
        <f t="shared" si="19"/>
        <v>22.655989391798173</v>
      </c>
      <c r="K385" s="5" t="s">
        <v>401</v>
      </c>
      <c r="L385" s="5" t="s">
        <v>401</v>
      </c>
    </row>
    <row r="386" spans="1:12" x14ac:dyDescent="0.2">
      <c r="A386" t="s">
        <v>390</v>
      </c>
      <c r="B386" t="s">
        <v>395</v>
      </c>
      <c r="C386">
        <v>1.83</v>
      </c>
      <c r="F386">
        <v>39.845950000000002</v>
      </c>
      <c r="G386" s="4">
        <v>5.5099999999999997E-13</v>
      </c>
      <c r="H386" s="4">
        <v>2.19E-5</v>
      </c>
      <c r="I386">
        <v>0.53700000000000003</v>
      </c>
      <c r="J386" s="1">
        <f t="shared" si="19"/>
        <v>192.64928526858947</v>
      </c>
      <c r="K386" s="5" t="s">
        <v>401</v>
      </c>
      <c r="L386" s="5" t="s">
        <v>401</v>
      </c>
    </row>
    <row r="387" spans="1:12" x14ac:dyDescent="0.2">
      <c r="A387" t="s">
        <v>390</v>
      </c>
      <c r="B387" t="s">
        <v>396</v>
      </c>
      <c r="C387">
        <v>2.02</v>
      </c>
      <c r="F387">
        <v>44.199689999999997</v>
      </c>
      <c r="G387" s="4">
        <v>8.1699999999999995E-13</v>
      </c>
      <c r="H387" s="4">
        <v>3.6100000000000003E-5</v>
      </c>
      <c r="I387">
        <v>0.27500000000000002</v>
      </c>
      <c r="J387" s="1">
        <f t="shared" si="19"/>
        <v>17.325262328582763</v>
      </c>
      <c r="K387" s="5" t="s">
        <v>401</v>
      </c>
      <c r="L387" s="5" t="s">
        <v>401</v>
      </c>
    </row>
    <row r="388" spans="1:12" x14ac:dyDescent="0.2">
      <c r="A388" t="s">
        <v>390</v>
      </c>
      <c r="B388" t="s">
        <v>397</v>
      </c>
      <c r="C388">
        <v>2.0699999999999998</v>
      </c>
      <c r="F388">
        <v>36.300820000000002</v>
      </c>
      <c r="G388" s="4">
        <v>9.01E-13</v>
      </c>
      <c r="H388" s="4">
        <v>3.2700000000000002E-5</v>
      </c>
      <c r="I388">
        <v>0.35299999999999998</v>
      </c>
      <c r="J388" s="1">
        <f t="shared" si="19"/>
        <v>41.455702507110644</v>
      </c>
      <c r="K388" s="5" t="s">
        <v>401</v>
      </c>
      <c r="L388" s="5" t="s">
        <v>401</v>
      </c>
    </row>
    <row r="389" spans="1:12" x14ac:dyDescent="0.2">
      <c r="A389" t="s">
        <v>390</v>
      </c>
      <c r="B389" t="s">
        <v>398</v>
      </c>
      <c r="C389">
        <v>1.8</v>
      </c>
      <c r="F389">
        <v>25.656849999999999</v>
      </c>
      <c r="G389" s="4">
        <v>5.1500000000000003E-13</v>
      </c>
      <c r="H389" s="4">
        <v>1.3200000000000001E-5</v>
      </c>
      <c r="I389">
        <v>0.2</v>
      </c>
      <c r="J389" s="1">
        <f t="shared" si="19"/>
        <v>16.241499796363641</v>
      </c>
      <c r="K389" s="5" t="s">
        <v>401</v>
      </c>
      <c r="L389" s="5" t="s">
        <v>401</v>
      </c>
    </row>
    <row r="390" spans="1:12" x14ac:dyDescent="0.2">
      <c r="A390" t="s">
        <v>390</v>
      </c>
      <c r="B390" t="s">
        <v>399</v>
      </c>
      <c r="C390">
        <v>1.59</v>
      </c>
      <c r="F390">
        <v>62.603700000000003</v>
      </c>
      <c r="G390" s="4">
        <v>3.1400000000000003E-13</v>
      </c>
      <c r="H390" s="4">
        <v>1.9599999999999999E-5</v>
      </c>
      <c r="I390">
        <v>0.435</v>
      </c>
      <c r="J390" s="1">
        <f t="shared" si="19"/>
        <v>99.413735753444286</v>
      </c>
      <c r="K390" s="5" t="s">
        <v>401</v>
      </c>
      <c r="L390" s="5" t="s">
        <v>401</v>
      </c>
    </row>
    <row r="391" spans="1:12" x14ac:dyDescent="0.2">
      <c r="A391" t="s">
        <v>390</v>
      </c>
      <c r="B391" t="s">
        <v>400</v>
      </c>
      <c r="C391">
        <v>1.81</v>
      </c>
      <c r="F391">
        <v>13.892519999999999</v>
      </c>
      <c r="G391" s="4">
        <v>5.2699999999999998E-13</v>
      </c>
      <c r="H391" s="4">
        <v>7.3200000000000002E-6</v>
      </c>
      <c r="I391">
        <v>0.39500000000000002</v>
      </c>
      <c r="J391" s="1">
        <f t="shared" si="19"/>
        <v>226.88007173320489</v>
      </c>
      <c r="K391" s="5" t="s">
        <v>401</v>
      </c>
      <c r="L391" s="5" t="s">
        <v>401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Loreta Cornacchia</dc:creator>
  <cp:lastModifiedBy>Microsoft Office User</cp:lastModifiedBy>
  <dcterms:created xsi:type="dcterms:W3CDTF">2019-01-30T10:57:39Z</dcterms:created>
  <dcterms:modified xsi:type="dcterms:W3CDTF">2023-02-19T14:29:20Z</dcterms:modified>
</cp:coreProperties>
</file>