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qiaochufan\Dropbox (Personal)\1_PhD\12_Defense_Thesis\data_repository\data_delft\"/>
    </mc:Choice>
  </mc:AlternateContent>
  <xr:revisionPtr revIDLastSave="0" documentId="13_ncr:1_{92966FBC-A3A8-40DC-9CEB-1AA32390FC63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6" r:id="rId1"/>
  </sheets>
  <definedNames>
    <definedName name="_xlnm._FilterDatabase" localSheetId="0" hidden="1">Sheet1!$A$1:$N$1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6" l="1"/>
  <c r="N11" i="6"/>
  <c r="N15" i="6"/>
  <c r="M3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2" i="6"/>
  <c r="E11" i="6"/>
  <c r="E12" i="6"/>
  <c r="N12" i="6" s="1"/>
  <c r="E13" i="6"/>
  <c r="N13" i="6" s="1"/>
  <c r="E14" i="6"/>
  <c r="N14" i="6" s="1"/>
  <c r="E15" i="6"/>
  <c r="E16" i="6"/>
  <c r="N16" i="6" s="1"/>
  <c r="E10" i="6"/>
  <c r="N10" i="6" s="1"/>
  <c r="E9" i="6"/>
  <c r="N9" i="6" s="1"/>
  <c r="E8" i="6"/>
  <c r="N8" i="6" s="1"/>
  <c r="E7" i="6"/>
  <c r="E2" i="6"/>
  <c r="E3" i="6"/>
  <c r="N3" i="6" s="1"/>
  <c r="E4" i="6"/>
  <c r="N4" i="6" s="1"/>
  <c r="E5" i="6"/>
  <c r="N5" i="6" s="1"/>
  <c r="N2" i="6" l="1"/>
  <c r="J15" i="6" l="1"/>
  <c r="J8" i="6"/>
  <c r="J9" i="6"/>
  <c r="J14" i="6"/>
  <c r="J7" i="6"/>
  <c r="J10" i="6"/>
  <c r="J12" i="6"/>
  <c r="J16" i="6"/>
  <c r="J13" i="6"/>
  <c r="J11" i="6"/>
  <c r="J2" i="6"/>
  <c r="J3" i="6"/>
  <c r="J5" i="6"/>
  <c r="J4" i="6"/>
  <c r="E6" i="6"/>
  <c r="N6" i="6" s="1"/>
  <c r="J6" i="6"/>
</calcChain>
</file>

<file path=xl/sharedStrings.xml><?xml version="1.0" encoding="utf-8"?>
<sst xmlns="http://schemas.openxmlformats.org/spreadsheetml/2006/main" count="14" uniqueCount="14">
  <si>
    <t>ori</t>
    <phoneticPr fontId="1" type="noConversion"/>
  </si>
  <si>
    <t>des</t>
    <phoneticPr fontId="1" type="noConversion"/>
  </si>
  <si>
    <t>depart_time</t>
    <phoneticPr fontId="1" type="noConversion"/>
  </si>
  <si>
    <t>shortest_dis_meter</t>
  </si>
  <si>
    <t>shortest_dis_km</t>
    <phoneticPr fontId="1" type="noConversion"/>
  </si>
  <si>
    <t>speed_max_kmh</t>
    <phoneticPr fontId="1" type="noConversion"/>
  </si>
  <si>
    <t>speed_min_kmh</t>
    <phoneticPr fontId="1" type="noConversion"/>
  </si>
  <si>
    <t>latest_arrival_time</t>
    <phoneticPr fontId="1" type="noConversion"/>
  </si>
  <si>
    <t>index_request</t>
    <phoneticPr fontId="1" type="noConversion"/>
  </si>
  <si>
    <t>shortest_ttime_timestep</t>
    <phoneticPr fontId="1" type="noConversion"/>
  </si>
  <si>
    <t>num_request_total</t>
  </si>
  <si>
    <t>type</t>
  </si>
  <si>
    <t>depart_time_origin</t>
  </si>
  <si>
    <t>latest_arrival_time_origin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</si>
</sst>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1" fontId="3" fillId="0" borderId="0" xfId="0" applyNumberFormat="1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"/>
  <sheetViews>
    <sheetView tabSelected="1" workbookViewId="0">
      <selection activeCell="G9" sqref="G9"/>
    </sheetView>
  </sheetViews>
  <sheetFormatPr defaultRowHeight="14.5"/>
  <cols>
    <col min="1" max="1" width="14.26953125" customWidth="1"/>
    <col min="2" max="2" width="15" customWidth="1"/>
    <col min="4" max="4" width="13.7265625" customWidth="1"/>
    <col min="5" max="5" width="21" customWidth="1"/>
    <col min="6" max="6" width="10.1796875" customWidth="1"/>
    <col min="7" max="7" width="19.81640625" customWidth="1"/>
    <col min="8" max="8" width="23" customWidth="1"/>
    <col min="9" max="9" width="17.81640625" customWidth="1"/>
    <col min="10" max="10" width="19" customWidth="1"/>
    <col min="11" max="11" width="16.54296875" customWidth="1"/>
    <col min="12" max="12" width="17.54296875" customWidth="1"/>
    <col min="13" max="13" width="13.7265625" customWidth="1"/>
    <col min="14" max="14" width="21" customWidth="1"/>
  </cols>
  <sheetData>
    <row r="1" spans="1:14">
      <c r="A1" t="s">
        <v>8</v>
      </c>
      <c r="B1" t="s">
        <v>0</v>
      </c>
      <c r="C1" t="s">
        <v>1</v>
      </c>
      <c r="D1" t="s">
        <v>12</v>
      </c>
      <c r="E1" t="s">
        <v>13</v>
      </c>
      <c r="F1" t="s">
        <v>11</v>
      </c>
      <c r="G1" t="s">
        <v>10</v>
      </c>
      <c r="H1" t="s">
        <v>3</v>
      </c>
      <c r="I1" t="s">
        <v>9</v>
      </c>
      <c r="J1" t="s">
        <v>4</v>
      </c>
      <c r="K1" t="s">
        <v>5</v>
      </c>
      <c r="L1" t="s">
        <v>6</v>
      </c>
      <c r="M1" t="s">
        <v>2</v>
      </c>
      <c r="N1" t="s">
        <v>7</v>
      </c>
    </row>
    <row r="2" spans="1:14">
      <c r="A2" s="2">
        <v>1</v>
      </c>
      <c r="B2" s="2">
        <v>22</v>
      </c>
      <c r="C2" s="2">
        <v>21</v>
      </c>
      <c r="D2" s="3">
        <v>18</v>
      </c>
      <c r="E2" s="2">
        <f t="shared" ref="E2:E16" si="0">ROUND(D2+2*I2,0)</f>
        <v>22</v>
      </c>
      <c r="F2" s="2">
        <v>1</v>
      </c>
      <c r="G2" s="4">
        <v>73</v>
      </c>
      <c r="H2" s="2">
        <v>1364</v>
      </c>
      <c r="I2" s="2">
        <v>2</v>
      </c>
      <c r="J2" s="2">
        <f t="shared" ref="J2:J16" si="1">H2/1000</f>
        <v>1.3640000000000001</v>
      </c>
      <c r="K2" s="2">
        <v>50</v>
      </c>
      <c r="L2" s="2">
        <v>10</v>
      </c>
      <c r="M2" s="4">
        <f>D2+5</f>
        <v>23</v>
      </c>
      <c r="N2">
        <f t="shared" ref="N2:N16" si="2">E2+5</f>
        <v>27</v>
      </c>
    </row>
    <row r="3" spans="1:14" s="2" customFormat="1">
      <c r="A3" s="2">
        <v>2</v>
      </c>
      <c r="B3" s="2">
        <v>22</v>
      </c>
      <c r="C3" s="2">
        <v>13</v>
      </c>
      <c r="D3" s="3">
        <v>16</v>
      </c>
      <c r="E3" s="2">
        <f t="shared" si="0"/>
        <v>22</v>
      </c>
      <c r="F3" s="2">
        <v>0</v>
      </c>
      <c r="G3" s="4">
        <v>73</v>
      </c>
      <c r="H3" s="2">
        <v>4435</v>
      </c>
      <c r="I3" s="2">
        <v>3</v>
      </c>
      <c r="J3" s="2">
        <f t="shared" si="1"/>
        <v>4.4349999999999996</v>
      </c>
      <c r="K3" s="2">
        <v>50</v>
      </c>
      <c r="L3" s="2">
        <v>10</v>
      </c>
      <c r="M3" s="4">
        <f t="shared" ref="M3:M16" si="3">D3+5</f>
        <v>21</v>
      </c>
      <c r="N3">
        <f t="shared" si="2"/>
        <v>27</v>
      </c>
    </row>
    <row r="4" spans="1:14" s="2" customFormat="1">
      <c r="A4" s="2">
        <v>3</v>
      </c>
      <c r="B4" s="2">
        <v>18</v>
      </c>
      <c r="C4" s="2">
        <v>19</v>
      </c>
      <c r="D4" s="3">
        <v>5</v>
      </c>
      <c r="E4" s="2">
        <f t="shared" si="0"/>
        <v>9</v>
      </c>
      <c r="F4" s="2">
        <v>0</v>
      </c>
      <c r="G4" s="4">
        <v>87</v>
      </c>
      <c r="H4" s="2">
        <v>3211</v>
      </c>
      <c r="I4" s="2">
        <v>2</v>
      </c>
      <c r="J4" s="2">
        <f t="shared" si="1"/>
        <v>3.2109999999999999</v>
      </c>
      <c r="K4" s="2">
        <v>50</v>
      </c>
      <c r="L4" s="2">
        <v>10</v>
      </c>
      <c r="M4" s="4">
        <f t="shared" si="3"/>
        <v>10</v>
      </c>
      <c r="N4">
        <f t="shared" si="2"/>
        <v>14</v>
      </c>
    </row>
    <row r="5" spans="1:14" s="2" customFormat="1">
      <c r="A5" s="2">
        <v>4</v>
      </c>
      <c r="B5" s="2">
        <v>19</v>
      </c>
      <c r="C5" s="2">
        <v>18</v>
      </c>
      <c r="D5" s="3">
        <v>18.399999999999999</v>
      </c>
      <c r="E5" s="2">
        <f t="shared" si="0"/>
        <v>22</v>
      </c>
      <c r="F5" s="2">
        <v>1</v>
      </c>
      <c r="G5" s="4">
        <v>133</v>
      </c>
      <c r="H5" s="2">
        <v>3211</v>
      </c>
      <c r="I5" s="2">
        <v>2</v>
      </c>
      <c r="J5" s="2">
        <f t="shared" si="1"/>
        <v>3.2109999999999999</v>
      </c>
      <c r="K5" s="2">
        <v>50</v>
      </c>
      <c r="L5" s="2">
        <v>10</v>
      </c>
      <c r="M5" s="4">
        <f t="shared" si="3"/>
        <v>23.4</v>
      </c>
      <c r="N5">
        <f t="shared" si="2"/>
        <v>27</v>
      </c>
    </row>
    <row r="6" spans="1:14" s="2" customFormat="1">
      <c r="A6" s="2">
        <v>5</v>
      </c>
      <c r="B6" s="2">
        <v>18</v>
      </c>
      <c r="C6" s="2">
        <v>19</v>
      </c>
      <c r="D6" s="3">
        <v>10</v>
      </c>
      <c r="E6" s="2">
        <f>ROUND(D6+2*I6,0)</f>
        <v>14</v>
      </c>
      <c r="F6" s="2">
        <v>0</v>
      </c>
      <c r="G6" s="4">
        <v>133</v>
      </c>
      <c r="H6" s="2">
        <v>3211</v>
      </c>
      <c r="I6" s="2">
        <v>2</v>
      </c>
      <c r="J6" s="2">
        <f t="shared" si="1"/>
        <v>3.2109999999999999</v>
      </c>
      <c r="K6" s="2">
        <v>50</v>
      </c>
      <c r="L6" s="2">
        <v>10</v>
      </c>
      <c r="M6" s="4">
        <f t="shared" si="3"/>
        <v>15</v>
      </c>
      <c r="N6">
        <f t="shared" si="2"/>
        <v>19</v>
      </c>
    </row>
    <row r="7" spans="1:14" s="2" customFormat="1">
      <c r="A7" s="2">
        <v>6</v>
      </c>
      <c r="B7" s="2">
        <v>22</v>
      </c>
      <c r="C7" s="2">
        <v>10</v>
      </c>
      <c r="D7" s="3">
        <v>2.4</v>
      </c>
      <c r="E7" s="2">
        <f t="shared" si="0"/>
        <v>10</v>
      </c>
      <c r="F7" s="2">
        <v>0</v>
      </c>
      <c r="G7" s="4">
        <v>140</v>
      </c>
      <c r="H7" s="2">
        <v>6288</v>
      </c>
      <c r="I7" s="2">
        <v>4</v>
      </c>
      <c r="J7" s="2">
        <f t="shared" si="1"/>
        <v>6.2880000000000003</v>
      </c>
      <c r="K7" s="2">
        <v>50</v>
      </c>
      <c r="L7" s="2">
        <v>10</v>
      </c>
      <c r="M7" s="4">
        <f t="shared" si="3"/>
        <v>7.4</v>
      </c>
      <c r="N7">
        <f t="shared" si="2"/>
        <v>15</v>
      </c>
    </row>
    <row r="8" spans="1:14" s="2" customFormat="1">
      <c r="A8" s="2">
        <v>7</v>
      </c>
      <c r="B8">
        <v>21</v>
      </c>
      <c r="C8">
        <v>3</v>
      </c>
      <c r="D8" s="4">
        <v>0</v>
      </c>
      <c r="E8" s="2">
        <f t="shared" si="0"/>
        <v>10</v>
      </c>
      <c r="F8" s="1">
        <v>0</v>
      </c>
      <c r="G8" s="4">
        <v>160</v>
      </c>
      <c r="H8">
        <v>5367</v>
      </c>
      <c r="I8">
        <v>5</v>
      </c>
      <c r="J8">
        <f t="shared" si="1"/>
        <v>5.367</v>
      </c>
      <c r="K8" s="1">
        <v>50</v>
      </c>
      <c r="L8" s="1">
        <v>10</v>
      </c>
      <c r="M8" s="4">
        <f t="shared" si="3"/>
        <v>5</v>
      </c>
      <c r="N8">
        <f t="shared" si="2"/>
        <v>15</v>
      </c>
    </row>
    <row r="9" spans="1:14" s="2" customFormat="1">
      <c r="A9" s="2">
        <v>8</v>
      </c>
      <c r="B9" s="2">
        <v>13</v>
      </c>
      <c r="C9" s="2">
        <v>1</v>
      </c>
      <c r="D9" s="3">
        <v>0</v>
      </c>
      <c r="E9" s="2">
        <f t="shared" si="0"/>
        <v>20</v>
      </c>
      <c r="F9" s="2">
        <v>0</v>
      </c>
      <c r="G9" s="4">
        <v>213</v>
      </c>
      <c r="H9" s="2">
        <v>15712</v>
      </c>
      <c r="I9" s="2">
        <v>10</v>
      </c>
      <c r="J9" s="2">
        <f t="shared" si="1"/>
        <v>15.712</v>
      </c>
      <c r="K9" s="2">
        <v>50</v>
      </c>
      <c r="L9" s="2">
        <v>10</v>
      </c>
      <c r="M9" s="4">
        <f t="shared" si="3"/>
        <v>5</v>
      </c>
      <c r="N9">
        <f t="shared" si="2"/>
        <v>25</v>
      </c>
    </row>
    <row r="10" spans="1:14" s="2" customFormat="1">
      <c r="A10" s="2">
        <v>9</v>
      </c>
      <c r="B10" s="2">
        <v>27</v>
      </c>
      <c r="C10" s="2">
        <v>10</v>
      </c>
      <c r="D10" s="3">
        <v>3.2</v>
      </c>
      <c r="E10" s="2">
        <f t="shared" si="0"/>
        <v>17</v>
      </c>
      <c r="F10" s="2">
        <v>0</v>
      </c>
      <c r="G10" s="4">
        <v>220</v>
      </c>
      <c r="H10" s="2">
        <v>7970</v>
      </c>
      <c r="I10" s="2">
        <v>7</v>
      </c>
      <c r="J10" s="2">
        <f t="shared" si="1"/>
        <v>7.97</v>
      </c>
      <c r="K10" s="2">
        <v>50</v>
      </c>
      <c r="L10" s="2">
        <v>10</v>
      </c>
      <c r="M10" s="4">
        <f t="shared" si="3"/>
        <v>8.1999999999999993</v>
      </c>
      <c r="N10">
        <f t="shared" si="2"/>
        <v>22</v>
      </c>
    </row>
    <row r="11" spans="1:14" s="2" customFormat="1">
      <c r="A11" s="2">
        <v>10</v>
      </c>
      <c r="B11" s="2">
        <v>10</v>
      </c>
      <c r="C11" s="2">
        <v>3</v>
      </c>
      <c r="D11" s="3">
        <v>16</v>
      </c>
      <c r="E11" s="2">
        <f t="shared" si="0"/>
        <v>22</v>
      </c>
      <c r="F11" s="2">
        <v>1</v>
      </c>
      <c r="G11" s="4">
        <v>220</v>
      </c>
      <c r="H11" s="2">
        <v>4334</v>
      </c>
      <c r="I11" s="2">
        <v>3</v>
      </c>
      <c r="J11" s="2">
        <f t="shared" si="1"/>
        <v>4.3339999999999996</v>
      </c>
      <c r="K11" s="2">
        <v>50</v>
      </c>
      <c r="L11" s="2">
        <v>10</v>
      </c>
      <c r="M11" s="4">
        <f t="shared" si="3"/>
        <v>21</v>
      </c>
      <c r="N11">
        <f t="shared" si="2"/>
        <v>27</v>
      </c>
    </row>
    <row r="12" spans="1:14" s="2" customFormat="1">
      <c r="A12" s="2">
        <v>11</v>
      </c>
      <c r="B12" s="2">
        <v>3</v>
      </c>
      <c r="C12" s="2">
        <v>10</v>
      </c>
      <c r="D12" s="3">
        <v>6.4</v>
      </c>
      <c r="E12" s="2">
        <f t="shared" si="0"/>
        <v>12</v>
      </c>
      <c r="F12" s="2">
        <v>0</v>
      </c>
      <c r="G12" s="4">
        <v>240</v>
      </c>
      <c r="H12" s="2">
        <v>4334</v>
      </c>
      <c r="I12" s="2">
        <v>3</v>
      </c>
      <c r="J12" s="2">
        <f t="shared" si="1"/>
        <v>4.3339999999999996</v>
      </c>
      <c r="K12" s="2">
        <v>50</v>
      </c>
      <c r="L12" s="2">
        <v>10</v>
      </c>
      <c r="M12" s="4">
        <f t="shared" si="3"/>
        <v>11.4</v>
      </c>
      <c r="N12">
        <f t="shared" si="2"/>
        <v>17</v>
      </c>
    </row>
    <row r="13" spans="1:14" s="2" customFormat="1">
      <c r="A13" s="2">
        <v>12</v>
      </c>
      <c r="B13" s="2">
        <v>3</v>
      </c>
      <c r="C13" s="2">
        <v>22</v>
      </c>
      <c r="D13" s="3">
        <v>12</v>
      </c>
      <c r="E13" s="2">
        <f t="shared" si="0"/>
        <v>20</v>
      </c>
      <c r="F13" s="2">
        <v>1</v>
      </c>
      <c r="G13" s="4">
        <v>260</v>
      </c>
      <c r="H13" s="3">
        <v>4669</v>
      </c>
      <c r="I13" s="2">
        <v>4</v>
      </c>
      <c r="J13" s="2">
        <f t="shared" si="1"/>
        <v>4.6689999999999996</v>
      </c>
      <c r="K13" s="2">
        <v>50</v>
      </c>
      <c r="L13" s="2">
        <v>10</v>
      </c>
      <c r="M13" s="4">
        <f t="shared" si="3"/>
        <v>17</v>
      </c>
      <c r="N13">
        <f t="shared" si="2"/>
        <v>25</v>
      </c>
    </row>
    <row r="14" spans="1:14" s="2" customFormat="1">
      <c r="A14" s="2">
        <v>13</v>
      </c>
      <c r="B14" s="2">
        <v>19</v>
      </c>
      <c r="C14" s="2">
        <v>41</v>
      </c>
      <c r="D14" s="3">
        <v>0</v>
      </c>
      <c r="E14" s="2">
        <f t="shared" si="0"/>
        <v>20</v>
      </c>
      <c r="F14" s="2">
        <v>0</v>
      </c>
      <c r="G14" s="4">
        <v>267</v>
      </c>
      <c r="H14" s="2">
        <v>14374</v>
      </c>
      <c r="I14" s="2">
        <v>10</v>
      </c>
      <c r="J14" s="2">
        <f t="shared" si="1"/>
        <v>14.374000000000001</v>
      </c>
      <c r="K14" s="2">
        <v>50</v>
      </c>
      <c r="L14" s="2">
        <v>10</v>
      </c>
      <c r="M14" s="4">
        <f t="shared" si="3"/>
        <v>5</v>
      </c>
      <c r="N14">
        <f t="shared" si="2"/>
        <v>25</v>
      </c>
    </row>
    <row r="15" spans="1:14" s="2" customFormat="1">
      <c r="A15" s="2">
        <v>14</v>
      </c>
      <c r="B15" s="2">
        <v>22</v>
      </c>
      <c r="C15" s="2">
        <v>18</v>
      </c>
      <c r="D15" s="3">
        <v>5</v>
      </c>
      <c r="E15" s="2">
        <f t="shared" si="0"/>
        <v>19</v>
      </c>
      <c r="F15" s="2">
        <v>0</v>
      </c>
      <c r="G15" s="4">
        <v>267</v>
      </c>
      <c r="H15" s="2">
        <v>7876</v>
      </c>
      <c r="I15" s="2">
        <v>7</v>
      </c>
      <c r="J15" s="2">
        <f t="shared" si="1"/>
        <v>7.8760000000000003</v>
      </c>
      <c r="K15" s="2">
        <v>50</v>
      </c>
      <c r="L15" s="2">
        <v>10</v>
      </c>
      <c r="M15" s="4">
        <f t="shared" si="3"/>
        <v>10</v>
      </c>
      <c r="N15">
        <f t="shared" si="2"/>
        <v>24</v>
      </c>
    </row>
    <row r="16" spans="1:14" s="2" customFormat="1">
      <c r="A16" s="2">
        <v>15</v>
      </c>
      <c r="B16" s="2">
        <v>34</v>
      </c>
      <c r="C16" s="2">
        <v>41</v>
      </c>
      <c r="D16" s="3">
        <v>5</v>
      </c>
      <c r="E16" s="2">
        <f t="shared" si="0"/>
        <v>23</v>
      </c>
      <c r="F16" s="2">
        <v>1</v>
      </c>
      <c r="G16" s="4">
        <v>447</v>
      </c>
      <c r="H16" s="2">
        <v>14004</v>
      </c>
      <c r="I16" s="2">
        <v>9</v>
      </c>
      <c r="J16" s="2">
        <f t="shared" si="1"/>
        <v>14.004</v>
      </c>
      <c r="K16" s="2">
        <v>50</v>
      </c>
      <c r="L16" s="2">
        <v>10</v>
      </c>
      <c r="M16" s="4">
        <f t="shared" si="3"/>
        <v>10</v>
      </c>
      <c r="N16">
        <f t="shared" si="2"/>
        <v>28</v>
      </c>
    </row>
    <row r="17" spans="7:7">
      <c r="G17" s="4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Qiaochu FAN</dc:creator>
  <cp:lastModifiedBy>Qiaochu Fan</cp:lastModifiedBy>
  <dcterms:created xsi:type="dcterms:W3CDTF">2015-06-05T18:17:20Z</dcterms:created>
  <dcterms:modified xsi:type="dcterms:W3CDTF">2024-12-03T11:18:59Z</dcterms:modified>
</cp:coreProperties>
</file>