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batch experiments/Dataset storage at 4TU/"/>
    </mc:Choice>
  </mc:AlternateContent>
  <xr:revisionPtr revIDLastSave="27" documentId="8_{0A21A9AD-76A2-40CD-AFC2-09E9CACC6857}" xr6:coauthVersionLast="47" xr6:coauthVersionMax="47" xr10:uidLastSave="{AB553F5C-C369-43A7-9A09-7D370A1A6C31}"/>
  <bookViews>
    <workbookView xWindow="28680" yWindow="-120" windowWidth="29040" windowHeight="15840" xr2:uid="{B601DB7A-BD8C-4CCD-9B21-3F3AC041FAE4}"/>
  </bookViews>
  <sheets>
    <sheet name="MOB-wo" sheetId="9" r:id="rId1"/>
    <sheet name="MOB" sheetId="8" r:id="rId2"/>
    <sheet name="MOB-ACE" sheetId="7" r:id="rId3"/>
    <sheet name="MOB-abio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9" l="1"/>
  <c r="D4" i="9" s="1"/>
  <c r="V25" i="6" l="1"/>
  <c r="W25" i="6" s="1"/>
  <c r="S25" i="6"/>
  <c r="T25" i="6" s="1"/>
  <c r="N25" i="6"/>
  <c r="O25" i="6" s="1"/>
  <c r="K25" i="6"/>
  <c r="L25" i="6" s="1"/>
  <c r="F25" i="6"/>
  <c r="G25" i="6" s="1"/>
  <c r="C25" i="6"/>
  <c r="D25" i="6" s="1"/>
  <c r="V24" i="6"/>
  <c r="W24" i="6" s="1"/>
  <c r="S24" i="6"/>
  <c r="T24" i="6" s="1"/>
  <c r="N24" i="6"/>
  <c r="O24" i="6" s="1"/>
  <c r="K24" i="6"/>
  <c r="L24" i="6" s="1"/>
  <c r="F24" i="6"/>
  <c r="G24" i="6" s="1"/>
  <c r="C24" i="6"/>
  <c r="D24" i="6" s="1"/>
  <c r="V23" i="6"/>
  <c r="W23" i="6" s="1"/>
  <c r="S23" i="6"/>
  <c r="T23" i="6" s="1"/>
  <c r="N23" i="6"/>
  <c r="O23" i="6" s="1"/>
  <c r="K23" i="6"/>
  <c r="L23" i="6" s="1"/>
  <c r="F23" i="6"/>
  <c r="G23" i="6" s="1"/>
  <c r="C23" i="6"/>
  <c r="D23" i="6" s="1"/>
  <c r="V22" i="6"/>
  <c r="W22" i="6" s="1"/>
  <c r="S22" i="6"/>
  <c r="T22" i="6" s="1"/>
  <c r="N22" i="6"/>
  <c r="O22" i="6" s="1"/>
  <c r="K22" i="6"/>
  <c r="L22" i="6" s="1"/>
  <c r="F22" i="6"/>
  <c r="G22" i="6" s="1"/>
  <c r="C22" i="6"/>
  <c r="D22" i="6" s="1"/>
  <c r="V21" i="6"/>
  <c r="W21" i="6" s="1"/>
  <c r="S21" i="6"/>
  <c r="T21" i="6" s="1"/>
  <c r="N21" i="6"/>
  <c r="O21" i="6" s="1"/>
  <c r="K21" i="6"/>
  <c r="L21" i="6" s="1"/>
  <c r="F21" i="6"/>
  <c r="G21" i="6" s="1"/>
  <c r="C21" i="6"/>
  <c r="D21" i="6" s="1"/>
  <c r="V20" i="6"/>
  <c r="W20" i="6" s="1"/>
  <c r="S20" i="6"/>
  <c r="T20" i="6" s="1"/>
  <c r="N20" i="6"/>
  <c r="O20" i="6" s="1"/>
  <c r="K20" i="6"/>
  <c r="L20" i="6" s="1"/>
  <c r="F20" i="6"/>
  <c r="G20" i="6" s="1"/>
  <c r="C20" i="6"/>
  <c r="D20" i="6" s="1"/>
  <c r="V19" i="6"/>
  <c r="W19" i="6" s="1"/>
  <c r="S19" i="6"/>
  <c r="T19" i="6" s="1"/>
  <c r="N19" i="6"/>
  <c r="O19" i="6" s="1"/>
  <c r="K19" i="6"/>
  <c r="L19" i="6" s="1"/>
  <c r="F19" i="6"/>
  <c r="G19" i="6" s="1"/>
  <c r="C19" i="6"/>
  <c r="D19" i="6" s="1"/>
  <c r="V18" i="6"/>
  <c r="W18" i="6" s="1"/>
  <c r="S18" i="6"/>
  <c r="T18" i="6" s="1"/>
  <c r="N18" i="6"/>
  <c r="O18" i="6" s="1"/>
  <c r="K18" i="6"/>
  <c r="L18" i="6" s="1"/>
  <c r="F18" i="6"/>
  <c r="G18" i="6" s="1"/>
  <c r="C18" i="6"/>
  <c r="D18" i="6" s="1"/>
  <c r="V17" i="6"/>
  <c r="W17" i="6" s="1"/>
  <c r="S17" i="6"/>
  <c r="T17" i="6" s="1"/>
  <c r="N17" i="6"/>
  <c r="O17" i="6" s="1"/>
  <c r="K17" i="6"/>
  <c r="L17" i="6" s="1"/>
  <c r="F17" i="6"/>
  <c r="G17" i="6" s="1"/>
  <c r="C17" i="6"/>
  <c r="D17" i="6" s="1"/>
  <c r="V16" i="6"/>
  <c r="W16" i="6" s="1"/>
  <c r="S16" i="6"/>
  <c r="T16" i="6" s="1"/>
  <c r="N16" i="6"/>
  <c r="O16" i="6" s="1"/>
  <c r="K16" i="6"/>
  <c r="L16" i="6" s="1"/>
  <c r="F16" i="6"/>
  <c r="G16" i="6" s="1"/>
  <c r="C16" i="6"/>
  <c r="D16" i="6" s="1"/>
  <c r="V15" i="6"/>
  <c r="W15" i="6" s="1"/>
  <c r="S15" i="6"/>
  <c r="T15" i="6" s="1"/>
  <c r="N15" i="6"/>
  <c r="O15" i="6" s="1"/>
  <c r="K15" i="6"/>
  <c r="L15" i="6" s="1"/>
  <c r="F15" i="6"/>
  <c r="G15" i="6" s="1"/>
  <c r="C15" i="6"/>
  <c r="D15" i="6" s="1"/>
  <c r="V14" i="6"/>
  <c r="W14" i="6" s="1"/>
  <c r="S14" i="6"/>
  <c r="T14" i="6" s="1"/>
  <c r="N14" i="6"/>
  <c r="O14" i="6" s="1"/>
  <c r="K14" i="6"/>
  <c r="L14" i="6" s="1"/>
  <c r="F14" i="6"/>
  <c r="G14" i="6" s="1"/>
  <c r="C14" i="6"/>
  <c r="D14" i="6" s="1"/>
  <c r="V13" i="6"/>
  <c r="W13" i="6" s="1"/>
  <c r="S13" i="6"/>
  <c r="T13" i="6" s="1"/>
  <c r="N13" i="6"/>
  <c r="O13" i="6" s="1"/>
  <c r="K13" i="6"/>
  <c r="L13" i="6" s="1"/>
  <c r="F13" i="6"/>
  <c r="G13" i="6" s="1"/>
  <c r="C13" i="6"/>
  <c r="D13" i="6" s="1"/>
  <c r="V12" i="6"/>
  <c r="W12" i="6" s="1"/>
  <c r="S12" i="6"/>
  <c r="T12" i="6" s="1"/>
  <c r="N12" i="6"/>
  <c r="O12" i="6" s="1"/>
  <c r="K12" i="6"/>
  <c r="L12" i="6" s="1"/>
  <c r="F12" i="6"/>
  <c r="G12" i="6" s="1"/>
  <c r="C12" i="6"/>
  <c r="D12" i="6" s="1"/>
  <c r="V11" i="6"/>
  <c r="W11" i="6" s="1"/>
  <c r="S11" i="6"/>
  <c r="T11" i="6" s="1"/>
  <c r="N11" i="6"/>
  <c r="O11" i="6" s="1"/>
  <c r="K11" i="6"/>
  <c r="L11" i="6" s="1"/>
  <c r="F11" i="6"/>
  <c r="G11" i="6" s="1"/>
  <c r="C11" i="6"/>
  <c r="D11" i="6" s="1"/>
  <c r="V10" i="6"/>
  <c r="W10" i="6" s="1"/>
  <c r="S10" i="6"/>
  <c r="T10" i="6" s="1"/>
  <c r="N10" i="6"/>
  <c r="O10" i="6" s="1"/>
  <c r="K10" i="6"/>
  <c r="L10" i="6" s="1"/>
  <c r="F10" i="6"/>
  <c r="G10" i="6" s="1"/>
  <c r="C10" i="6"/>
  <c r="D10" i="6" s="1"/>
  <c r="V9" i="6"/>
  <c r="W9" i="6" s="1"/>
  <c r="S9" i="6"/>
  <c r="T9" i="6" s="1"/>
  <c r="N9" i="6"/>
  <c r="O9" i="6" s="1"/>
  <c r="K9" i="6"/>
  <c r="L9" i="6" s="1"/>
  <c r="F9" i="6"/>
  <c r="G9" i="6" s="1"/>
  <c r="C9" i="6"/>
  <c r="D9" i="6" s="1"/>
  <c r="V8" i="6"/>
  <c r="W8" i="6" s="1"/>
  <c r="S8" i="6"/>
  <c r="T8" i="6" s="1"/>
  <c r="N8" i="6"/>
  <c r="O8" i="6" s="1"/>
  <c r="K8" i="6"/>
  <c r="L8" i="6" s="1"/>
  <c r="F8" i="6"/>
  <c r="G8" i="6" s="1"/>
  <c r="C8" i="6"/>
  <c r="D8" i="6" s="1"/>
  <c r="V7" i="6"/>
  <c r="W7" i="6" s="1"/>
  <c r="S7" i="6"/>
  <c r="T7" i="6" s="1"/>
  <c r="N7" i="6"/>
  <c r="O7" i="6" s="1"/>
  <c r="K7" i="6"/>
  <c r="L7" i="6" s="1"/>
  <c r="F7" i="6"/>
  <c r="G7" i="6" s="1"/>
  <c r="C7" i="6"/>
  <c r="D7" i="6" s="1"/>
  <c r="V6" i="6"/>
  <c r="W6" i="6" s="1"/>
  <c r="S6" i="6"/>
  <c r="T6" i="6" s="1"/>
  <c r="N6" i="6"/>
  <c r="O6" i="6" s="1"/>
  <c r="K6" i="6"/>
  <c r="L6" i="6" s="1"/>
  <c r="F6" i="6"/>
  <c r="G6" i="6" s="1"/>
  <c r="C6" i="6"/>
  <c r="D6" i="6" s="1"/>
  <c r="V5" i="6"/>
  <c r="W5" i="6" s="1"/>
  <c r="S5" i="6"/>
  <c r="T5" i="6" s="1"/>
  <c r="N5" i="6"/>
  <c r="O5" i="6" s="1"/>
  <c r="K5" i="6"/>
  <c r="L5" i="6" s="1"/>
  <c r="F5" i="6"/>
  <c r="G5" i="6" s="1"/>
  <c r="C5" i="6"/>
  <c r="D5" i="6" s="1"/>
  <c r="V4" i="6"/>
  <c r="W4" i="6" s="1"/>
  <c r="S4" i="6"/>
  <c r="T4" i="6" s="1"/>
  <c r="N4" i="6"/>
  <c r="O4" i="6" s="1"/>
  <c r="K4" i="6"/>
  <c r="L4" i="6" s="1"/>
  <c r="F4" i="6"/>
  <c r="G4" i="6" s="1"/>
  <c r="C4" i="6"/>
  <c r="D4" i="6" s="1"/>
  <c r="Y4" i="6" l="1"/>
  <c r="X4" i="6"/>
  <c r="Q7" i="6"/>
  <c r="P7" i="6"/>
  <c r="Q11" i="6"/>
  <c r="P11" i="6"/>
  <c r="Y16" i="6"/>
  <c r="X16" i="6"/>
  <c r="Q19" i="6"/>
  <c r="P19" i="6"/>
  <c r="Q23" i="6"/>
  <c r="P23" i="6"/>
  <c r="Y24" i="6"/>
  <c r="X24" i="6"/>
  <c r="I5" i="6"/>
  <c r="H5" i="6"/>
  <c r="Q6" i="6"/>
  <c r="P6" i="6"/>
  <c r="X7" i="6"/>
  <c r="Y7" i="6"/>
  <c r="I9" i="6"/>
  <c r="H9" i="6"/>
  <c r="Q10" i="6"/>
  <c r="P10" i="6"/>
  <c r="X11" i="6"/>
  <c r="Y11" i="6"/>
  <c r="I13" i="6"/>
  <c r="H13" i="6"/>
  <c r="Q14" i="6"/>
  <c r="P14" i="6"/>
  <c r="Y15" i="6"/>
  <c r="X15" i="6"/>
  <c r="I17" i="6"/>
  <c r="H17" i="6"/>
  <c r="Q18" i="6"/>
  <c r="P18" i="6"/>
  <c r="Y19" i="6"/>
  <c r="X19" i="6"/>
  <c r="I21" i="6"/>
  <c r="H21" i="6"/>
  <c r="Q22" i="6"/>
  <c r="P22" i="6"/>
  <c r="Y23" i="6"/>
  <c r="X23" i="6"/>
  <c r="I25" i="6"/>
  <c r="H25" i="6"/>
  <c r="I10" i="6"/>
  <c r="H10" i="6"/>
  <c r="Q15" i="6"/>
  <c r="P15" i="6"/>
  <c r="I22" i="6"/>
  <c r="H22" i="6"/>
  <c r="Q5" i="6"/>
  <c r="P5" i="6"/>
  <c r="I8" i="6"/>
  <c r="H8" i="6"/>
  <c r="I12" i="6"/>
  <c r="H12" i="6"/>
  <c r="Y14" i="6"/>
  <c r="X14" i="6"/>
  <c r="Y18" i="6"/>
  <c r="X18" i="6"/>
  <c r="Q21" i="6"/>
  <c r="P21" i="6"/>
  <c r="P25" i="6"/>
  <c r="Q25" i="6"/>
  <c r="Q4" i="6"/>
  <c r="P4" i="6"/>
  <c r="Y5" i="6"/>
  <c r="X5" i="6"/>
  <c r="Q8" i="6"/>
  <c r="P8" i="6"/>
  <c r="Y9" i="6"/>
  <c r="X9" i="6"/>
  <c r="I11" i="6"/>
  <c r="H11" i="6"/>
  <c r="Q12" i="6"/>
  <c r="P12" i="6"/>
  <c r="Y13" i="6"/>
  <c r="X13" i="6"/>
  <c r="H15" i="6"/>
  <c r="I15" i="6"/>
  <c r="Q16" i="6"/>
  <c r="P16" i="6"/>
  <c r="Y17" i="6"/>
  <c r="X17" i="6"/>
  <c r="I19" i="6"/>
  <c r="H19" i="6"/>
  <c r="Q20" i="6"/>
  <c r="P20" i="6"/>
  <c r="Y21" i="6"/>
  <c r="X21" i="6"/>
  <c r="H23" i="6"/>
  <c r="I23" i="6"/>
  <c r="Q24" i="6"/>
  <c r="P24" i="6"/>
  <c r="Y25" i="6"/>
  <c r="X25" i="6"/>
  <c r="Y8" i="6"/>
  <c r="X8" i="6"/>
  <c r="I14" i="6"/>
  <c r="H14" i="6"/>
  <c r="I18" i="6"/>
  <c r="H18" i="6"/>
  <c r="Y20" i="6"/>
  <c r="X20" i="6"/>
  <c r="I4" i="6"/>
  <c r="H4" i="6"/>
  <c r="Y6" i="6"/>
  <c r="X6" i="6"/>
  <c r="Q9" i="6"/>
  <c r="P9" i="6"/>
  <c r="Y10" i="6"/>
  <c r="X10" i="6"/>
  <c r="Q13" i="6"/>
  <c r="P13" i="6"/>
  <c r="I16" i="6"/>
  <c r="H16" i="6"/>
  <c r="P17" i="6"/>
  <c r="Q17" i="6"/>
  <c r="I20" i="6"/>
  <c r="H20" i="6"/>
  <c r="Y22" i="6"/>
  <c r="X22" i="6"/>
  <c r="I24" i="6"/>
  <c r="H24" i="6"/>
  <c r="H7" i="6"/>
  <c r="I7" i="6"/>
  <c r="I6" i="6"/>
  <c r="H6" i="6"/>
  <c r="Y12" i="6"/>
  <c r="X12" i="6"/>
  <c r="V25" i="7"/>
  <c r="W25" i="7" s="1"/>
  <c r="S25" i="7"/>
  <c r="T25" i="7" s="1"/>
  <c r="N25" i="7"/>
  <c r="O25" i="7" s="1"/>
  <c r="K25" i="7"/>
  <c r="L25" i="7" s="1"/>
  <c r="F25" i="7"/>
  <c r="G25" i="7" s="1"/>
  <c r="C25" i="7"/>
  <c r="D25" i="7" s="1"/>
  <c r="V24" i="7"/>
  <c r="W24" i="7" s="1"/>
  <c r="S24" i="7"/>
  <c r="T24" i="7" s="1"/>
  <c r="N24" i="7"/>
  <c r="O24" i="7" s="1"/>
  <c r="K24" i="7"/>
  <c r="L24" i="7" s="1"/>
  <c r="F24" i="7"/>
  <c r="G24" i="7" s="1"/>
  <c r="C24" i="7"/>
  <c r="D24" i="7" s="1"/>
  <c r="V23" i="7"/>
  <c r="W23" i="7" s="1"/>
  <c r="S23" i="7"/>
  <c r="T23" i="7" s="1"/>
  <c r="N23" i="7"/>
  <c r="O23" i="7" s="1"/>
  <c r="K23" i="7"/>
  <c r="L23" i="7" s="1"/>
  <c r="F23" i="7"/>
  <c r="G23" i="7" s="1"/>
  <c r="C23" i="7"/>
  <c r="D23" i="7" s="1"/>
  <c r="V22" i="7"/>
  <c r="W22" i="7" s="1"/>
  <c r="S22" i="7"/>
  <c r="T22" i="7" s="1"/>
  <c r="N22" i="7"/>
  <c r="O22" i="7" s="1"/>
  <c r="K22" i="7"/>
  <c r="L22" i="7" s="1"/>
  <c r="F22" i="7"/>
  <c r="G22" i="7" s="1"/>
  <c r="C22" i="7"/>
  <c r="D22" i="7" s="1"/>
  <c r="V21" i="7"/>
  <c r="W21" i="7" s="1"/>
  <c r="S21" i="7"/>
  <c r="T21" i="7" s="1"/>
  <c r="N21" i="7"/>
  <c r="O21" i="7" s="1"/>
  <c r="K21" i="7"/>
  <c r="L21" i="7" s="1"/>
  <c r="F21" i="7"/>
  <c r="G21" i="7" s="1"/>
  <c r="C21" i="7"/>
  <c r="D21" i="7" s="1"/>
  <c r="V20" i="7"/>
  <c r="W20" i="7" s="1"/>
  <c r="S20" i="7"/>
  <c r="T20" i="7" s="1"/>
  <c r="N20" i="7"/>
  <c r="O20" i="7" s="1"/>
  <c r="K20" i="7"/>
  <c r="L20" i="7" s="1"/>
  <c r="F20" i="7"/>
  <c r="G20" i="7" s="1"/>
  <c r="C20" i="7"/>
  <c r="D20" i="7" s="1"/>
  <c r="V19" i="7"/>
  <c r="W19" i="7" s="1"/>
  <c r="S19" i="7"/>
  <c r="T19" i="7" s="1"/>
  <c r="N19" i="7"/>
  <c r="O19" i="7" s="1"/>
  <c r="K19" i="7"/>
  <c r="L19" i="7" s="1"/>
  <c r="F19" i="7"/>
  <c r="G19" i="7" s="1"/>
  <c r="C19" i="7"/>
  <c r="D19" i="7" s="1"/>
  <c r="V18" i="7"/>
  <c r="W18" i="7" s="1"/>
  <c r="S18" i="7"/>
  <c r="T18" i="7" s="1"/>
  <c r="N18" i="7"/>
  <c r="O18" i="7" s="1"/>
  <c r="K18" i="7"/>
  <c r="L18" i="7" s="1"/>
  <c r="F18" i="7"/>
  <c r="G18" i="7" s="1"/>
  <c r="C18" i="7"/>
  <c r="D18" i="7" s="1"/>
  <c r="V17" i="7"/>
  <c r="W17" i="7" s="1"/>
  <c r="S17" i="7"/>
  <c r="T17" i="7" s="1"/>
  <c r="N17" i="7"/>
  <c r="O17" i="7" s="1"/>
  <c r="K17" i="7"/>
  <c r="L17" i="7" s="1"/>
  <c r="F17" i="7"/>
  <c r="G17" i="7" s="1"/>
  <c r="C17" i="7"/>
  <c r="D17" i="7" s="1"/>
  <c r="V16" i="7"/>
  <c r="W16" i="7" s="1"/>
  <c r="S16" i="7"/>
  <c r="T16" i="7" s="1"/>
  <c r="N16" i="7"/>
  <c r="O16" i="7" s="1"/>
  <c r="K16" i="7"/>
  <c r="L16" i="7" s="1"/>
  <c r="F16" i="7"/>
  <c r="G16" i="7" s="1"/>
  <c r="C16" i="7"/>
  <c r="D16" i="7" s="1"/>
  <c r="V15" i="7"/>
  <c r="W15" i="7" s="1"/>
  <c r="S15" i="7"/>
  <c r="T15" i="7" s="1"/>
  <c r="N15" i="7"/>
  <c r="O15" i="7" s="1"/>
  <c r="K15" i="7"/>
  <c r="L15" i="7" s="1"/>
  <c r="F15" i="7"/>
  <c r="G15" i="7" s="1"/>
  <c r="C15" i="7"/>
  <c r="D15" i="7" s="1"/>
  <c r="V14" i="7"/>
  <c r="W14" i="7" s="1"/>
  <c r="S14" i="7"/>
  <c r="T14" i="7" s="1"/>
  <c r="N14" i="7"/>
  <c r="O14" i="7" s="1"/>
  <c r="K14" i="7"/>
  <c r="L14" i="7" s="1"/>
  <c r="F14" i="7"/>
  <c r="G14" i="7" s="1"/>
  <c r="C14" i="7"/>
  <c r="D14" i="7" s="1"/>
  <c r="V13" i="7"/>
  <c r="W13" i="7" s="1"/>
  <c r="S13" i="7"/>
  <c r="T13" i="7" s="1"/>
  <c r="N13" i="7"/>
  <c r="O13" i="7" s="1"/>
  <c r="K13" i="7"/>
  <c r="L13" i="7" s="1"/>
  <c r="F13" i="7"/>
  <c r="G13" i="7" s="1"/>
  <c r="C13" i="7"/>
  <c r="D13" i="7" s="1"/>
  <c r="V12" i="7"/>
  <c r="W12" i="7" s="1"/>
  <c r="S12" i="7"/>
  <c r="T12" i="7" s="1"/>
  <c r="N12" i="7"/>
  <c r="O12" i="7" s="1"/>
  <c r="K12" i="7"/>
  <c r="L12" i="7" s="1"/>
  <c r="F12" i="7"/>
  <c r="G12" i="7" s="1"/>
  <c r="C12" i="7"/>
  <c r="D12" i="7" s="1"/>
  <c r="V11" i="7"/>
  <c r="W11" i="7" s="1"/>
  <c r="S11" i="7"/>
  <c r="T11" i="7" s="1"/>
  <c r="N11" i="7"/>
  <c r="O11" i="7" s="1"/>
  <c r="K11" i="7"/>
  <c r="L11" i="7" s="1"/>
  <c r="F11" i="7"/>
  <c r="G11" i="7" s="1"/>
  <c r="C11" i="7"/>
  <c r="D11" i="7" s="1"/>
  <c r="V10" i="7"/>
  <c r="W10" i="7" s="1"/>
  <c r="S10" i="7"/>
  <c r="T10" i="7" s="1"/>
  <c r="N10" i="7"/>
  <c r="O10" i="7" s="1"/>
  <c r="K10" i="7"/>
  <c r="L10" i="7" s="1"/>
  <c r="F10" i="7"/>
  <c r="G10" i="7" s="1"/>
  <c r="C10" i="7"/>
  <c r="D10" i="7" s="1"/>
  <c r="V9" i="7"/>
  <c r="W9" i="7" s="1"/>
  <c r="S9" i="7"/>
  <c r="T9" i="7" s="1"/>
  <c r="N9" i="7"/>
  <c r="O9" i="7" s="1"/>
  <c r="K9" i="7"/>
  <c r="L9" i="7" s="1"/>
  <c r="F9" i="7"/>
  <c r="G9" i="7" s="1"/>
  <c r="C9" i="7"/>
  <c r="D9" i="7" s="1"/>
  <c r="V8" i="7"/>
  <c r="W8" i="7" s="1"/>
  <c r="S8" i="7"/>
  <c r="T8" i="7" s="1"/>
  <c r="N8" i="7"/>
  <c r="O8" i="7" s="1"/>
  <c r="K8" i="7"/>
  <c r="L8" i="7" s="1"/>
  <c r="F8" i="7"/>
  <c r="G8" i="7" s="1"/>
  <c r="C8" i="7"/>
  <c r="D8" i="7" s="1"/>
  <c r="V7" i="7"/>
  <c r="W7" i="7" s="1"/>
  <c r="S7" i="7"/>
  <c r="T7" i="7" s="1"/>
  <c r="N7" i="7"/>
  <c r="O7" i="7" s="1"/>
  <c r="K7" i="7"/>
  <c r="L7" i="7" s="1"/>
  <c r="F7" i="7"/>
  <c r="G7" i="7" s="1"/>
  <c r="C7" i="7"/>
  <c r="D7" i="7" s="1"/>
  <c r="V6" i="7"/>
  <c r="W6" i="7" s="1"/>
  <c r="S6" i="7"/>
  <c r="T6" i="7" s="1"/>
  <c r="N6" i="7"/>
  <c r="O6" i="7" s="1"/>
  <c r="K6" i="7"/>
  <c r="L6" i="7" s="1"/>
  <c r="F6" i="7"/>
  <c r="G6" i="7" s="1"/>
  <c r="C6" i="7"/>
  <c r="D6" i="7" s="1"/>
  <c r="V5" i="7"/>
  <c r="W5" i="7" s="1"/>
  <c r="S5" i="7"/>
  <c r="T5" i="7" s="1"/>
  <c r="N5" i="7"/>
  <c r="O5" i="7" s="1"/>
  <c r="K5" i="7"/>
  <c r="L5" i="7" s="1"/>
  <c r="F5" i="7"/>
  <c r="G5" i="7" s="1"/>
  <c r="C5" i="7"/>
  <c r="D5" i="7" s="1"/>
  <c r="V4" i="7"/>
  <c r="W4" i="7" s="1"/>
  <c r="S4" i="7"/>
  <c r="T4" i="7" s="1"/>
  <c r="N4" i="7"/>
  <c r="O4" i="7" s="1"/>
  <c r="K4" i="7"/>
  <c r="L4" i="7" s="1"/>
  <c r="F4" i="7"/>
  <c r="G4" i="7" s="1"/>
  <c r="C4" i="7"/>
  <c r="D4" i="7" s="1"/>
  <c r="V28" i="8"/>
  <c r="W28" i="8" s="1"/>
  <c r="S28" i="8"/>
  <c r="T28" i="8" s="1"/>
  <c r="N28" i="8"/>
  <c r="O28" i="8" s="1"/>
  <c r="K28" i="8"/>
  <c r="L28" i="8" s="1"/>
  <c r="F28" i="8"/>
  <c r="G28" i="8" s="1"/>
  <c r="C28" i="8"/>
  <c r="D28" i="8" s="1"/>
  <c r="V27" i="8"/>
  <c r="W27" i="8" s="1"/>
  <c r="S27" i="8"/>
  <c r="T27" i="8" s="1"/>
  <c r="N27" i="8"/>
  <c r="O27" i="8" s="1"/>
  <c r="K27" i="8"/>
  <c r="L27" i="8" s="1"/>
  <c r="F27" i="8"/>
  <c r="G27" i="8" s="1"/>
  <c r="C27" i="8"/>
  <c r="D27" i="8" s="1"/>
  <c r="V26" i="8"/>
  <c r="W26" i="8" s="1"/>
  <c r="S26" i="8"/>
  <c r="T26" i="8" s="1"/>
  <c r="N26" i="8"/>
  <c r="O26" i="8" s="1"/>
  <c r="K26" i="8"/>
  <c r="L26" i="8" s="1"/>
  <c r="F26" i="8"/>
  <c r="G26" i="8" s="1"/>
  <c r="C26" i="8"/>
  <c r="D26" i="8" s="1"/>
  <c r="V25" i="8"/>
  <c r="W25" i="8" s="1"/>
  <c r="S25" i="8"/>
  <c r="T25" i="8" s="1"/>
  <c r="N25" i="8"/>
  <c r="O25" i="8" s="1"/>
  <c r="K25" i="8"/>
  <c r="L25" i="8" s="1"/>
  <c r="F25" i="8"/>
  <c r="G25" i="8" s="1"/>
  <c r="C25" i="8"/>
  <c r="D25" i="8" s="1"/>
  <c r="V24" i="8"/>
  <c r="W24" i="8" s="1"/>
  <c r="S24" i="8"/>
  <c r="T24" i="8" s="1"/>
  <c r="N24" i="8"/>
  <c r="O24" i="8" s="1"/>
  <c r="K24" i="8"/>
  <c r="L24" i="8" s="1"/>
  <c r="F24" i="8"/>
  <c r="G24" i="8" s="1"/>
  <c r="C24" i="8"/>
  <c r="D24" i="8" s="1"/>
  <c r="V23" i="8"/>
  <c r="W23" i="8" s="1"/>
  <c r="S23" i="8"/>
  <c r="T23" i="8" s="1"/>
  <c r="N23" i="8"/>
  <c r="O23" i="8" s="1"/>
  <c r="K23" i="8"/>
  <c r="L23" i="8" s="1"/>
  <c r="F23" i="8"/>
  <c r="G23" i="8" s="1"/>
  <c r="C23" i="8"/>
  <c r="D23" i="8" s="1"/>
  <c r="V22" i="8"/>
  <c r="W22" i="8" s="1"/>
  <c r="S22" i="8"/>
  <c r="T22" i="8" s="1"/>
  <c r="N22" i="8"/>
  <c r="O22" i="8" s="1"/>
  <c r="K22" i="8"/>
  <c r="L22" i="8" s="1"/>
  <c r="F22" i="8"/>
  <c r="G22" i="8" s="1"/>
  <c r="C22" i="8"/>
  <c r="D22" i="8" s="1"/>
  <c r="V21" i="8"/>
  <c r="W21" i="8" s="1"/>
  <c r="S21" i="8"/>
  <c r="T21" i="8" s="1"/>
  <c r="N21" i="8"/>
  <c r="O21" i="8" s="1"/>
  <c r="K21" i="8"/>
  <c r="L21" i="8" s="1"/>
  <c r="F21" i="8"/>
  <c r="G21" i="8" s="1"/>
  <c r="C21" i="8"/>
  <c r="D21" i="8" s="1"/>
  <c r="V20" i="8"/>
  <c r="W20" i="8" s="1"/>
  <c r="S20" i="8"/>
  <c r="T20" i="8" s="1"/>
  <c r="N20" i="8"/>
  <c r="O20" i="8" s="1"/>
  <c r="K20" i="8"/>
  <c r="L20" i="8" s="1"/>
  <c r="F20" i="8"/>
  <c r="G20" i="8" s="1"/>
  <c r="C20" i="8"/>
  <c r="D20" i="8" s="1"/>
  <c r="V19" i="8"/>
  <c r="W19" i="8" s="1"/>
  <c r="S19" i="8"/>
  <c r="T19" i="8" s="1"/>
  <c r="N19" i="8"/>
  <c r="O19" i="8" s="1"/>
  <c r="K19" i="8"/>
  <c r="L19" i="8" s="1"/>
  <c r="F19" i="8"/>
  <c r="G19" i="8" s="1"/>
  <c r="C19" i="8"/>
  <c r="D19" i="8" s="1"/>
  <c r="V18" i="8"/>
  <c r="W18" i="8" s="1"/>
  <c r="S18" i="8"/>
  <c r="T18" i="8" s="1"/>
  <c r="N18" i="8"/>
  <c r="O18" i="8" s="1"/>
  <c r="K18" i="8"/>
  <c r="L18" i="8" s="1"/>
  <c r="F18" i="8"/>
  <c r="G18" i="8" s="1"/>
  <c r="C18" i="8"/>
  <c r="D18" i="8" s="1"/>
  <c r="V17" i="8"/>
  <c r="W17" i="8" s="1"/>
  <c r="S17" i="8"/>
  <c r="T17" i="8" s="1"/>
  <c r="N17" i="8"/>
  <c r="O17" i="8" s="1"/>
  <c r="K17" i="8"/>
  <c r="L17" i="8" s="1"/>
  <c r="F17" i="8"/>
  <c r="G17" i="8" s="1"/>
  <c r="C17" i="8"/>
  <c r="D17" i="8" s="1"/>
  <c r="V16" i="8"/>
  <c r="W16" i="8" s="1"/>
  <c r="S16" i="8"/>
  <c r="T16" i="8" s="1"/>
  <c r="N16" i="8"/>
  <c r="O16" i="8" s="1"/>
  <c r="K16" i="8"/>
  <c r="L16" i="8" s="1"/>
  <c r="F16" i="8"/>
  <c r="G16" i="8" s="1"/>
  <c r="C16" i="8"/>
  <c r="D16" i="8" s="1"/>
  <c r="V15" i="8"/>
  <c r="W15" i="8" s="1"/>
  <c r="S15" i="8"/>
  <c r="T15" i="8" s="1"/>
  <c r="N15" i="8"/>
  <c r="O15" i="8" s="1"/>
  <c r="K15" i="8"/>
  <c r="L15" i="8" s="1"/>
  <c r="F15" i="8"/>
  <c r="G15" i="8" s="1"/>
  <c r="C15" i="8"/>
  <c r="D15" i="8" s="1"/>
  <c r="V14" i="8"/>
  <c r="W14" i="8" s="1"/>
  <c r="S14" i="8"/>
  <c r="T14" i="8" s="1"/>
  <c r="N14" i="8"/>
  <c r="O14" i="8" s="1"/>
  <c r="K14" i="8"/>
  <c r="L14" i="8" s="1"/>
  <c r="F14" i="8"/>
  <c r="G14" i="8" s="1"/>
  <c r="C14" i="8"/>
  <c r="D14" i="8" s="1"/>
  <c r="V13" i="8"/>
  <c r="W13" i="8" s="1"/>
  <c r="S13" i="8"/>
  <c r="T13" i="8" s="1"/>
  <c r="N13" i="8"/>
  <c r="O13" i="8" s="1"/>
  <c r="K13" i="8"/>
  <c r="L13" i="8" s="1"/>
  <c r="F13" i="8"/>
  <c r="G13" i="8" s="1"/>
  <c r="C13" i="8"/>
  <c r="D13" i="8" s="1"/>
  <c r="V12" i="8"/>
  <c r="W12" i="8" s="1"/>
  <c r="S12" i="8"/>
  <c r="T12" i="8" s="1"/>
  <c r="N12" i="8"/>
  <c r="O12" i="8" s="1"/>
  <c r="K12" i="8"/>
  <c r="L12" i="8" s="1"/>
  <c r="F12" i="8"/>
  <c r="G12" i="8" s="1"/>
  <c r="C12" i="8"/>
  <c r="D12" i="8" s="1"/>
  <c r="V11" i="8"/>
  <c r="W11" i="8" s="1"/>
  <c r="S11" i="8"/>
  <c r="T11" i="8" s="1"/>
  <c r="N11" i="8"/>
  <c r="O11" i="8" s="1"/>
  <c r="K11" i="8"/>
  <c r="L11" i="8" s="1"/>
  <c r="F11" i="8"/>
  <c r="G11" i="8" s="1"/>
  <c r="C11" i="8"/>
  <c r="D11" i="8" s="1"/>
  <c r="V10" i="8"/>
  <c r="W10" i="8" s="1"/>
  <c r="S10" i="8"/>
  <c r="T10" i="8" s="1"/>
  <c r="N10" i="8"/>
  <c r="O10" i="8" s="1"/>
  <c r="K10" i="8"/>
  <c r="L10" i="8" s="1"/>
  <c r="F10" i="8"/>
  <c r="G10" i="8" s="1"/>
  <c r="C10" i="8"/>
  <c r="D10" i="8" s="1"/>
  <c r="V9" i="8"/>
  <c r="W9" i="8" s="1"/>
  <c r="S9" i="8"/>
  <c r="T9" i="8" s="1"/>
  <c r="N9" i="8"/>
  <c r="O9" i="8" s="1"/>
  <c r="K9" i="8"/>
  <c r="L9" i="8" s="1"/>
  <c r="F9" i="8"/>
  <c r="G9" i="8" s="1"/>
  <c r="C9" i="8"/>
  <c r="D9" i="8" s="1"/>
  <c r="V8" i="8"/>
  <c r="W8" i="8" s="1"/>
  <c r="S8" i="8"/>
  <c r="T8" i="8" s="1"/>
  <c r="N8" i="8"/>
  <c r="O8" i="8" s="1"/>
  <c r="K8" i="8"/>
  <c r="L8" i="8" s="1"/>
  <c r="F8" i="8"/>
  <c r="G8" i="8" s="1"/>
  <c r="C8" i="8"/>
  <c r="D8" i="8" s="1"/>
  <c r="V7" i="8"/>
  <c r="W7" i="8" s="1"/>
  <c r="S7" i="8"/>
  <c r="T7" i="8" s="1"/>
  <c r="N7" i="8"/>
  <c r="O7" i="8" s="1"/>
  <c r="K7" i="8"/>
  <c r="L7" i="8" s="1"/>
  <c r="F7" i="8"/>
  <c r="G7" i="8" s="1"/>
  <c r="C7" i="8"/>
  <c r="D7" i="8" s="1"/>
  <c r="V6" i="8"/>
  <c r="W6" i="8" s="1"/>
  <c r="S6" i="8"/>
  <c r="T6" i="8" s="1"/>
  <c r="N6" i="8"/>
  <c r="O6" i="8" s="1"/>
  <c r="K6" i="8"/>
  <c r="L6" i="8" s="1"/>
  <c r="F6" i="8"/>
  <c r="G6" i="8" s="1"/>
  <c r="C6" i="8"/>
  <c r="D6" i="8" s="1"/>
  <c r="V5" i="8"/>
  <c r="W5" i="8" s="1"/>
  <c r="S5" i="8"/>
  <c r="T5" i="8" s="1"/>
  <c r="N5" i="8"/>
  <c r="O5" i="8" s="1"/>
  <c r="K5" i="8"/>
  <c r="L5" i="8" s="1"/>
  <c r="F5" i="8"/>
  <c r="G5" i="8" s="1"/>
  <c r="C5" i="8"/>
  <c r="D5" i="8" s="1"/>
  <c r="V4" i="8"/>
  <c r="W4" i="8" s="1"/>
  <c r="S4" i="8"/>
  <c r="T4" i="8" s="1"/>
  <c r="N4" i="8"/>
  <c r="O4" i="8" s="1"/>
  <c r="K4" i="8"/>
  <c r="L4" i="8" s="1"/>
  <c r="F4" i="8"/>
  <c r="G4" i="8" s="1"/>
  <c r="C4" i="8"/>
  <c r="D4" i="8" s="1"/>
  <c r="V28" i="9"/>
  <c r="W28" i="9" s="1"/>
  <c r="V27" i="9"/>
  <c r="W27" i="9" s="1"/>
  <c r="V26" i="9"/>
  <c r="W26" i="9" s="1"/>
  <c r="V25" i="9"/>
  <c r="W25" i="9" s="1"/>
  <c r="V24" i="9"/>
  <c r="W24" i="9" s="1"/>
  <c r="V23" i="9"/>
  <c r="W23" i="9" s="1"/>
  <c r="V22" i="9"/>
  <c r="W22" i="9" s="1"/>
  <c r="V21" i="9"/>
  <c r="W21" i="9" s="1"/>
  <c r="V20" i="9"/>
  <c r="W20" i="9" s="1"/>
  <c r="V19" i="9"/>
  <c r="W19" i="9" s="1"/>
  <c r="V18" i="9"/>
  <c r="W18" i="9" s="1"/>
  <c r="V17" i="9"/>
  <c r="W17" i="9" s="1"/>
  <c r="V16" i="9"/>
  <c r="W16" i="9" s="1"/>
  <c r="V15" i="9"/>
  <c r="W15" i="9" s="1"/>
  <c r="V14" i="9"/>
  <c r="W14" i="9" s="1"/>
  <c r="V13" i="9"/>
  <c r="W13" i="9" s="1"/>
  <c r="V12" i="9"/>
  <c r="W12" i="9" s="1"/>
  <c r="V11" i="9"/>
  <c r="W11" i="9" s="1"/>
  <c r="V10" i="9"/>
  <c r="W10" i="9" s="1"/>
  <c r="V9" i="9"/>
  <c r="W9" i="9" s="1"/>
  <c r="V8" i="9"/>
  <c r="W8" i="9" s="1"/>
  <c r="V7" i="9"/>
  <c r="W7" i="9" s="1"/>
  <c r="V6" i="9"/>
  <c r="W6" i="9" s="1"/>
  <c r="V5" i="9"/>
  <c r="W5" i="9" s="1"/>
  <c r="V4" i="9"/>
  <c r="W4" i="9" s="1"/>
  <c r="S28" i="9"/>
  <c r="T28" i="9" s="1"/>
  <c r="S27" i="9"/>
  <c r="T27" i="9" s="1"/>
  <c r="N28" i="9"/>
  <c r="O28" i="9" s="1"/>
  <c r="N27" i="9"/>
  <c r="O27" i="9" s="1"/>
  <c r="N26" i="9"/>
  <c r="O26" i="9" s="1"/>
  <c r="N25" i="9"/>
  <c r="O25" i="9" s="1"/>
  <c r="N24" i="9"/>
  <c r="O24" i="9" s="1"/>
  <c r="N23" i="9"/>
  <c r="O23" i="9" s="1"/>
  <c r="N22" i="9"/>
  <c r="O22" i="9" s="1"/>
  <c r="N21" i="9"/>
  <c r="O21" i="9" s="1"/>
  <c r="N20" i="9"/>
  <c r="O20" i="9" s="1"/>
  <c r="N19" i="9"/>
  <c r="O19" i="9" s="1"/>
  <c r="N18" i="9"/>
  <c r="O18" i="9" s="1"/>
  <c r="N17" i="9"/>
  <c r="O17" i="9" s="1"/>
  <c r="N16" i="9"/>
  <c r="O16" i="9" s="1"/>
  <c r="N15" i="9"/>
  <c r="O15" i="9" s="1"/>
  <c r="N14" i="9"/>
  <c r="O14" i="9" s="1"/>
  <c r="N13" i="9"/>
  <c r="O13" i="9" s="1"/>
  <c r="N12" i="9"/>
  <c r="O12" i="9" s="1"/>
  <c r="N11" i="9"/>
  <c r="O11" i="9" s="1"/>
  <c r="N10" i="9"/>
  <c r="O10" i="9" s="1"/>
  <c r="N9" i="9"/>
  <c r="O9" i="9" s="1"/>
  <c r="N8" i="9"/>
  <c r="O8" i="9" s="1"/>
  <c r="N7" i="9"/>
  <c r="O7" i="9" s="1"/>
  <c r="N6" i="9"/>
  <c r="O6" i="9" s="1"/>
  <c r="N5" i="9"/>
  <c r="O5" i="9" s="1"/>
  <c r="N4" i="9"/>
  <c r="O4" i="9" s="1"/>
  <c r="K28" i="9"/>
  <c r="L28" i="9" s="1"/>
  <c r="K27" i="9"/>
  <c r="L27" i="9" s="1"/>
  <c r="F28" i="9"/>
  <c r="G28" i="9" s="1"/>
  <c r="F27" i="9"/>
  <c r="G27" i="9" s="1"/>
  <c r="F26" i="9"/>
  <c r="G26" i="9" s="1"/>
  <c r="F25" i="9"/>
  <c r="G25" i="9" s="1"/>
  <c r="F24" i="9"/>
  <c r="G24" i="9" s="1"/>
  <c r="F23" i="9"/>
  <c r="G23" i="9" s="1"/>
  <c r="F22" i="9"/>
  <c r="G22" i="9" s="1"/>
  <c r="F21" i="9"/>
  <c r="G21" i="9" s="1"/>
  <c r="F20" i="9"/>
  <c r="G20" i="9" s="1"/>
  <c r="F19" i="9"/>
  <c r="G19" i="9" s="1"/>
  <c r="F18" i="9"/>
  <c r="G18" i="9" s="1"/>
  <c r="F17" i="9"/>
  <c r="G17" i="9" s="1"/>
  <c r="F16" i="9"/>
  <c r="G16" i="9" s="1"/>
  <c r="F15" i="9"/>
  <c r="G15" i="9" s="1"/>
  <c r="F14" i="9"/>
  <c r="G14" i="9" s="1"/>
  <c r="F13" i="9"/>
  <c r="G13" i="9" s="1"/>
  <c r="F12" i="9"/>
  <c r="G12" i="9" s="1"/>
  <c r="F11" i="9"/>
  <c r="G11" i="9" s="1"/>
  <c r="F10" i="9"/>
  <c r="G10" i="9" s="1"/>
  <c r="F9" i="9"/>
  <c r="G9" i="9" s="1"/>
  <c r="F8" i="9"/>
  <c r="G8" i="9" s="1"/>
  <c r="F7" i="9"/>
  <c r="G7" i="9" s="1"/>
  <c r="F6" i="9"/>
  <c r="G6" i="9" s="1"/>
  <c r="F5" i="9"/>
  <c r="G5" i="9" s="1"/>
  <c r="F4" i="9"/>
  <c r="G4" i="9" s="1"/>
  <c r="C28" i="9"/>
  <c r="D28" i="9" s="1"/>
  <c r="C27" i="9"/>
  <c r="D27" i="9" s="1"/>
  <c r="I6" i="8" l="1"/>
  <c r="H6" i="8"/>
  <c r="X8" i="8"/>
  <c r="Y8" i="8"/>
  <c r="P11" i="8"/>
  <c r="Q11" i="8"/>
  <c r="Q15" i="8"/>
  <c r="P15" i="8"/>
  <c r="H18" i="8"/>
  <c r="I18" i="8"/>
  <c r="X20" i="8"/>
  <c r="Y20" i="8"/>
  <c r="Q23" i="8"/>
  <c r="P23" i="8"/>
  <c r="H26" i="8"/>
  <c r="I26" i="8"/>
  <c r="X28" i="8"/>
  <c r="Y28" i="8"/>
  <c r="Q6" i="7"/>
  <c r="P6" i="7"/>
  <c r="I9" i="7"/>
  <c r="H9" i="7"/>
  <c r="I13" i="7"/>
  <c r="H13" i="7"/>
  <c r="Y15" i="7"/>
  <c r="X15" i="7"/>
  <c r="Q18" i="7"/>
  <c r="P18" i="7"/>
  <c r="I21" i="7"/>
  <c r="H21" i="7"/>
  <c r="Y23" i="7"/>
  <c r="X23" i="7"/>
  <c r="X28" i="9"/>
  <c r="Y28" i="9"/>
  <c r="H5" i="8"/>
  <c r="I5" i="8"/>
  <c r="Q6" i="8"/>
  <c r="P6" i="8"/>
  <c r="Y7" i="8"/>
  <c r="X7" i="8"/>
  <c r="H9" i="8"/>
  <c r="I9" i="8"/>
  <c r="Q10" i="8"/>
  <c r="P10" i="8"/>
  <c r="Y11" i="8"/>
  <c r="X11" i="8"/>
  <c r="H13" i="8"/>
  <c r="I13" i="8"/>
  <c r="Q14" i="8"/>
  <c r="P14" i="8"/>
  <c r="Y15" i="8"/>
  <c r="X15" i="8"/>
  <c r="H17" i="8"/>
  <c r="I17" i="8"/>
  <c r="Q18" i="8"/>
  <c r="P18" i="8"/>
  <c r="Y19" i="8"/>
  <c r="X19" i="8"/>
  <c r="H21" i="8"/>
  <c r="I21" i="8"/>
  <c r="Q22" i="8"/>
  <c r="P22" i="8"/>
  <c r="Y23" i="8"/>
  <c r="X23" i="8"/>
  <c r="I25" i="8"/>
  <c r="H25" i="8"/>
  <c r="Q26" i="8"/>
  <c r="P26" i="8"/>
  <c r="Y27" i="8"/>
  <c r="X27" i="8"/>
  <c r="I4" i="7"/>
  <c r="H4" i="7"/>
  <c r="Q5" i="7"/>
  <c r="P5" i="7"/>
  <c r="Y6" i="7"/>
  <c r="X6" i="7"/>
  <c r="H8" i="7"/>
  <c r="I8" i="7"/>
  <c r="Q9" i="7"/>
  <c r="P9" i="7"/>
  <c r="Y10" i="7"/>
  <c r="X10" i="7"/>
  <c r="H12" i="7"/>
  <c r="I12" i="7"/>
  <c r="Q13" i="7"/>
  <c r="P13" i="7"/>
  <c r="Y14" i="7"/>
  <c r="X14" i="7"/>
  <c r="H16" i="7"/>
  <c r="I16" i="7"/>
  <c r="Q17" i="7"/>
  <c r="P17" i="7"/>
  <c r="Y18" i="7"/>
  <c r="X18" i="7"/>
  <c r="H20" i="7"/>
  <c r="I20" i="7"/>
  <c r="Q21" i="7"/>
  <c r="P21" i="7"/>
  <c r="Y22" i="7"/>
  <c r="X22" i="7"/>
  <c r="H24" i="7"/>
  <c r="I24" i="7"/>
  <c r="Q25" i="7"/>
  <c r="P25" i="7"/>
  <c r="H28" i="9"/>
  <c r="I28" i="9"/>
  <c r="X4" i="8"/>
  <c r="Y4" i="8"/>
  <c r="Q7" i="8"/>
  <c r="P7" i="8"/>
  <c r="H10" i="8"/>
  <c r="I10" i="8"/>
  <c r="X12" i="8"/>
  <c r="Y12" i="8"/>
  <c r="H14" i="8"/>
  <c r="I14" i="8"/>
  <c r="X16" i="8"/>
  <c r="Y16" i="8"/>
  <c r="P19" i="8"/>
  <c r="Q19" i="8"/>
  <c r="I22" i="8"/>
  <c r="H22" i="8"/>
  <c r="X24" i="8"/>
  <c r="Y24" i="8"/>
  <c r="P27" i="8"/>
  <c r="Q27" i="8"/>
  <c r="I5" i="7"/>
  <c r="H5" i="7"/>
  <c r="Y7" i="7"/>
  <c r="X7" i="7"/>
  <c r="Q10" i="7"/>
  <c r="P10" i="7"/>
  <c r="Y11" i="7"/>
  <c r="X11" i="7"/>
  <c r="Q14" i="7"/>
  <c r="P14" i="7"/>
  <c r="H17" i="7"/>
  <c r="I17" i="7"/>
  <c r="Y19" i="7"/>
  <c r="X19" i="7"/>
  <c r="Q22" i="7"/>
  <c r="P22" i="7"/>
  <c r="H25" i="7"/>
  <c r="I25" i="7"/>
  <c r="X27" i="9"/>
  <c r="Y27" i="9"/>
  <c r="I27" i="9"/>
  <c r="H27" i="9"/>
  <c r="P5" i="8"/>
  <c r="Q5" i="8"/>
  <c r="I8" i="8"/>
  <c r="H8" i="8"/>
  <c r="X10" i="8"/>
  <c r="Y10" i="8"/>
  <c r="P13" i="8"/>
  <c r="Q13" i="8"/>
  <c r="H16" i="8"/>
  <c r="I16" i="8"/>
  <c r="X18" i="8"/>
  <c r="Y18" i="8"/>
  <c r="P21" i="8"/>
  <c r="Q21" i="8"/>
  <c r="I24" i="8"/>
  <c r="H24" i="8"/>
  <c r="X26" i="8"/>
  <c r="Y26" i="8"/>
  <c r="Q4" i="7"/>
  <c r="P4" i="7"/>
  <c r="X5" i="7"/>
  <c r="Y5" i="7"/>
  <c r="Q8" i="7"/>
  <c r="P8" i="7"/>
  <c r="Q12" i="7"/>
  <c r="P12" i="7"/>
  <c r="H15" i="7"/>
  <c r="I15" i="7"/>
  <c r="Y17" i="7"/>
  <c r="X17" i="7"/>
  <c r="Q20" i="7"/>
  <c r="P20" i="7"/>
  <c r="H23" i="7"/>
  <c r="I23" i="7"/>
  <c r="Y25" i="7"/>
  <c r="X25" i="7"/>
  <c r="I4" i="9"/>
  <c r="H4" i="9"/>
  <c r="Q27" i="9"/>
  <c r="P27" i="9"/>
  <c r="Q4" i="8"/>
  <c r="P4" i="8"/>
  <c r="Y5" i="8"/>
  <c r="X5" i="8"/>
  <c r="I7" i="8"/>
  <c r="H7" i="8"/>
  <c r="Q8" i="8"/>
  <c r="P8" i="8"/>
  <c r="Y9" i="8"/>
  <c r="X9" i="8"/>
  <c r="I11" i="8"/>
  <c r="H11" i="8"/>
  <c r="Q12" i="8"/>
  <c r="P12" i="8"/>
  <c r="Y13" i="8"/>
  <c r="X13" i="8"/>
  <c r="I15" i="8"/>
  <c r="H15" i="8"/>
  <c r="Q16" i="8"/>
  <c r="P16" i="8"/>
  <c r="Y17" i="8"/>
  <c r="X17" i="8"/>
  <c r="I19" i="8"/>
  <c r="H19" i="8"/>
  <c r="Q20" i="8"/>
  <c r="P20" i="8"/>
  <c r="Y21" i="8"/>
  <c r="X21" i="8"/>
  <c r="I23" i="8"/>
  <c r="H23" i="8"/>
  <c r="Q24" i="8"/>
  <c r="P24" i="8"/>
  <c r="Y25" i="8"/>
  <c r="X25" i="8"/>
  <c r="I27" i="8"/>
  <c r="H27" i="8"/>
  <c r="Q28" i="8"/>
  <c r="P28" i="8"/>
  <c r="Y4" i="7"/>
  <c r="X4" i="7"/>
  <c r="H6" i="7"/>
  <c r="I6" i="7"/>
  <c r="Q7" i="7"/>
  <c r="P7" i="7"/>
  <c r="Y8" i="7"/>
  <c r="X8" i="7"/>
  <c r="H10" i="7"/>
  <c r="I10" i="7"/>
  <c r="Q11" i="7"/>
  <c r="P11" i="7"/>
  <c r="Y12" i="7"/>
  <c r="X12" i="7"/>
  <c r="H14" i="7"/>
  <c r="I14" i="7"/>
  <c r="Q15" i="7"/>
  <c r="P15" i="7"/>
  <c r="Y16" i="7"/>
  <c r="X16" i="7"/>
  <c r="H18" i="7"/>
  <c r="I18" i="7"/>
  <c r="P19" i="7"/>
  <c r="Q19" i="7"/>
  <c r="Y20" i="7"/>
  <c r="X20" i="7"/>
  <c r="H22" i="7"/>
  <c r="I22" i="7"/>
  <c r="Q23" i="7"/>
  <c r="P23" i="7"/>
  <c r="Y24" i="7"/>
  <c r="X24" i="7"/>
  <c r="I4" i="8"/>
  <c r="H4" i="8"/>
  <c r="Y6" i="8"/>
  <c r="X6" i="8"/>
  <c r="P9" i="8"/>
  <c r="Q9" i="8"/>
  <c r="I12" i="8"/>
  <c r="H12" i="8"/>
  <c r="Y14" i="8"/>
  <c r="X14" i="8"/>
  <c r="P17" i="8"/>
  <c r="Q17" i="8"/>
  <c r="I20" i="8"/>
  <c r="H20" i="8"/>
  <c r="Y22" i="8"/>
  <c r="X22" i="8"/>
  <c r="P25" i="8"/>
  <c r="Q25" i="8"/>
  <c r="H28" i="8"/>
  <c r="I28" i="8"/>
  <c r="H7" i="7"/>
  <c r="I7" i="7"/>
  <c r="X9" i="7"/>
  <c r="Y9" i="7"/>
  <c r="H11" i="7"/>
  <c r="I11" i="7"/>
  <c r="X13" i="7"/>
  <c r="Y13" i="7"/>
  <c r="Q16" i="7"/>
  <c r="P16" i="7"/>
  <c r="H19" i="7"/>
  <c r="I19" i="7"/>
  <c r="Y21" i="7"/>
  <c r="X21" i="7"/>
  <c r="Q24" i="7"/>
  <c r="P24" i="7"/>
  <c r="Q28" i="9"/>
  <c r="P28" i="9"/>
  <c r="S26" i="9"/>
  <c r="T26" i="9" s="1"/>
  <c r="S25" i="9"/>
  <c r="T25" i="9" s="1"/>
  <c r="S24" i="9"/>
  <c r="T24" i="9" s="1"/>
  <c r="S23" i="9"/>
  <c r="T23" i="9" s="1"/>
  <c r="S22" i="9"/>
  <c r="T22" i="9" s="1"/>
  <c r="S21" i="9"/>
  <c r="T21" i="9" s="1"/>
  <c r="S20" i="9"/>
  <c r="T20" i="9" s="1"/>
  <c r="S19" i="9"/>
  <c r="T19" i="9" s="1"/>
  <c r="S18" i="9"/>
  <c r="T18" i="9" s="1"/>
  <c r="S17" i="9"/>
  <c r="T17" i="9" s="1"/>
  <c r="S16" i="9"/>
  <c r="T16" i="9" s="1"/>
  <c r="S15" i="9"/>
  <c r="T15" i="9" s="1"/>
  <c r="S14" i="9"/>
  <c r="T14" i="9" s="1"/>
  <c r="S13" i="9"/>
  <c r="T13" i="9" s="1"/>
  <c r="S12" i="9"/>
  <c r="T12" i="9" s="1"/>
  <c r="S11" i="9"/>
  <c r="T11" i="9" s="1"/>
  <c r="S10" i="9"/>
  <c r="T10" i="9" s="1"/>
  <c r="S9" i="9"/>
  <c r="T9" i="9" s="1"/>
  <c r="S8" i="9"/>
  <c r="T8" i="9" s="1"/>
  <c r="S7" i="9"/>
  <c r="T7" i="9" s="1"/>
  <c r="S6" i="9"/>
  <c r="T6" i="9" s="1"/>
  <c r="S5" i="9"/>
  <c r="T5" i="9" s="1"/>
  <c r="S4" i="9"/>
  <c r="T4" i="9" s="1"/>
  <c r="K26" i="9"/>
  <c r="L26" i="9" s="1"/>
  <c r="K25" i="9"/>
  <c r="L25" i="9" s="1"/>
  <c r="K24" i="9"/>
  <c r="L24" i="9" s="1"/>
  <c r="K23" i="9"/>
  <c r="L23" i="9" s="1"/>
  <c r="K22" i="9"/>
  <c r="L22" i="9" s="1"/>
  <c r="K21" i="9"/>
  <c r="L21" i="9" s="1"/>
  <c r="K20" i="9"/>
  <c r="L20" i="9" s="1"/>
  <c r="K19" i="9"/>
  <c r="L19" i="9" s="1"/>
  <c r="K18" i="9"/>
  <c r="L18" i="9" s="1"/>
  <c r="K17" i="9"/>
  <c r="L17" i="9" s="1"/>
  <c r="K16" i="9"/>
  <c r="L16" i="9" s="1"/>
  <c r="K15" i="9"/>
  <c r="L15" i="9" s="1"/>
  <c r="K14" i="9"/>
  <c r="L14" i="9" s="1"/>
  <c r="K13" i="9"/>
  <c r="L13" i="9" s="1"/>
  <c r="K12" i="9"/>
  <c r="L12" i="9" s="1"/>
  <c r="K11" i="9"/>
  <c r="L11" i="9" s="1"/>
  <c r="K10" i="9"/>
  <c r="L10" i="9" s="1"/>
  <c r="K9" i="9"/>
  <c r="L9" i="9" s="1"/>
  <c r="K8" i="9"/>
  <c r="L8" i="9" s="1"/>
  <c r="K7" i="9"/>
  <c r="L7" i="9" s="1"/>
  <c r="K6" i="9"/>
  <c r="L6" i="9" s="1"/>
  <c r="K5" i="9"/>
  <c r="L5" i="9" s="1"/>
  <c r="K4" i="9"/>
  <c r="L4" i="9" s="1"/>
  <c r="C26" i="9"/>
  <c r="D26" i="9" s="1"/>
  <c r="C25" i="9"/>
  <c r="D25" i="9" s="1"/>
  <c r="C24" i="9"/>
  <c r="D24" i="9" s="1"/>
  <c r="C23" i="9"/>
  <c r="D23" i="9" s="1"/>
  <c r="C22" i="9"/>
  <c r="D22" i="9" s="1"/>
  <c r="C21" i="9"/>
  <c r="D21" i="9" s="1"/>
  <c r="C20" i="9"/>
  <c r="D20" i="9" s="1"/>
  <c r="C19" i="9"/>
  <c r="D19" i="9" s="1"/>
  <c r="C18" i="9"/>
  <c r="D18" i="9" s="1"/>
  <c r="C17" i="9"/>
  <c r="D17" i="9" s="1"/>
  <c r="C16" i="9"/>
  <c r="D16" i="9" s="1"/>
  <c r="C15" i="9"/>
  <c r="D15" i="9" s="1"/>
  <c r="C14" i="9"/>
  <c r="D14" i="9" s="1"/>
  <c r="C13" i="9"/>
  <c r="D13" i="9" s="1"/>
  <c r="C12" i="9"/>
  <c r="D12" i="9" s="1"/>
  <c r="C11" i="9"/>
  <c r="D11" i="9" s="1"/>
  <c r="C10" i="9"/>
  <c r="D10" i="9" s="1"/>
  <c r="C9" i="9"/>
  <c r="D9" i="9" s="1"/>
  <c r="C8" i="9"/>
  <c r="D8" i="9" s="1"/>
  <c r="C7" i="9"/>
  <c r="D7" i="9" s="1"/>
  <c r="C6" i="9"/>
  <c r="D6" i="9" s="1"/>
  <c r="C5" i="9"/>
  <c r="D5" i="9" s="1"/>
  <c r="H24" i="9" l="1"/>
  <c r="I24" i="9"/>
  <c r="X10" i="9"/>
  <c r="Y10" i="9"/>
  <c r="Q10" i="9"/>
  <c r="P10" i="9"/>
  <c r="X19" i="9"/>
  <c r="Y19" i="9"/>
  <c r="I10" i="9"/>
  <c r="H10" i="9"/>
  <c r="I18" i="9"/>
  <c r="H18" i="9"/>
  <c r="I26" i="9"/>
  <c r="H26" i="9"/>
  <c r="Q11" i="9"/>
  <c r="P11" i="9"/>
  <c r="Q19" i="9"/>
  <c r="P19" i="9"/>
  <c r="X4" i="9"/>
  <c r="Y4" i="9"/>
  <c r="X12" i="9"/>
  <c r="Y12" i="9"/>
  <c r="X20" i="9"/>
  <c r="Y20" i="9"/>
  <c r="I16" i="9"/>
  <c r="H16" i="9"/>
  <c r="P25" i="9"/>
  <c r="Q25" i="9"/>
  <c r="H17" i="9"/>
  <c r="I17" i="9"/>
  <c r="Q26" i="9"/>
  <c r="P26" i="9"/>
  <c r="P4" i="9"/>
  <c r="Q4" i="9"/>
  <c r="Y13" i="9"/>
  <c r="X13" i="9"/>
  <c r="I20" i="9"/>
  <c r="H20" i="9"/>
  <c r="P21" i="9"/>
  <c r="Q21" i="9"/>
  <c r="X22" i="9"/>
  <c r="Y22" i="9"/>
  <c r="I13" i="9"/>
  <c r="H13" i="9"/>
  <c r="Q6" i="9"/>
  <c r="P6" i="9"/>
  <c r="Q22" i="9"/>
  <c r="P22" i="9"/>
  <c r="Y7" i="9"/>
  <c r="X7" i="9"/>
  <c r="X15" i="9"/>
  <c r="Y15" i="9"/>
  <c r="X23" i="9"/>
  <c r="Y23" i="9"/>
  <c r="I8" i="9"/>
  <c r="H8" i="9"/>
  <c r="P17" i="9"/>
  <c r="Q17" i="9"/>
  <c r="X18" i="9"/>
  <c r="Y18" i="9"/>
  <c r="H25" i="9"/>
  <c r="I25" i="9"/>
  <c r="X11" i="9"/>
  <c r="Y11" i="9"/>
  <c r="I19" i="9"/>
  <c r="H19" i="9"/>
  <c r="Q20" i="9"/>
  <c r="P20" i="9"/>
  <c r="Y5" i="9"/>
  <c r="X5" i="9"/>
  <c r="I12" i="9"/>
  <c r="H12" i="9"/>
  <c r="P5" i="9"/>
  <c r="Q5" i="9"/>
  <c r="P13" i="9"/>
  <c r="Q13" i="9"/>
  <c r="X6" i="9"/>
  <c r="Y6" i="9"/>
  <c r="X14" i="9"/>
  <c r="Y14" i="9"/>
  <c r="I5" i="9"/>
  <c r="H5" i="9"/>
  <c r="I21" i="9"/>
  <c r="H21" i="9"/>
  <c r="Q14" i="9"/>
  <c r="P14" i="9"/>
  <c r="H6" i="9"/>
  <c r="I6" i="9"/>
  <c r="H14" i="9"/>
  <c r="I14" i="9"/>
  <c r="H22" i="9"/>
  <c r="I22" i="9"/>
  <c r="Q7" i="9"/>
  <c r="P7" i="9"/>
  <c r="P15" i="9"/>
  <c r="Q15" i="9"/>
  <c r="Q23" i="9"/>
  <c r="P23" i="9"/>
  <c r="X8" i="9"/>
  <c r="Y8" i="9"/>
  <c r="X16" i="9"/>
  <c r="Y16" i="9"/>
  <c r="X24" i="9"/>
  <c r="Y24" i="9"/>
  <c r="P9" i="9"/>
  <c r="Q9" i="9"/>
  <c r="X26" i="9"/>
  <c r="Y26" i="9"/>
  <c r="H9" i="9"/>
  <c r="I9" i="9"/>
  <c r="Q18" i="9"/>
  <c r="P18" i="9"/>
  <c r="I11" i="9"/>
  <c r="H11" i="9"/>
  <c r="Q12" i="9"/>
  <c r="P12" i="9"/>
  <c r="Y21" i="9"/>
  <c r="X21" i="9"/>
  <c r="I7" i="9"/>
  <c r="H7" i="9"/>
  <c r="I15" i="9"/>
  <c r="H15" i="9"/>
  <c r="I23" i="9"/>
  <c r="H23" i="9"/>
  <c r="Q8" i="9"/>
  <c r="P8" i="9"/>
  <c r="Q16" i="9"/>
  <c r="P16" i="9"/>
  <c r="Q24" i="9"/>
  <c r="P24" i="9"/>
  <c r="Y9" i="9"/>
  <c r="X9" i="9"/>
  <c r="Y17" i="9"/>
  <c r="X17" i="9"/>
  <c r="Y25" i="9"/>
  <c r="X25" i="9"/>
</calcChain>
</file>

<file path=xl/sharedStrings.xml><?xml version="1.0" encoding="utf-8"?>
<sst xmlns="http://schemas.openxmlformats.org/spreadsheetml/2006/main" count="92" uniqueCount="15">
  <si>
    <t>CH4 mmol</t>
  </si>
  <si>
    <t>CO2 mmol</t>
  </si>
  <si>
    <t>O2 mmol</t>
  </si>
  <si>
    <t>AVE</t>
  </si>
  <si>
    <t>STD</t>
  </si>
  <si>
    <t>1 (umol/g sand)</t>
  </si>
  <si>
    <t>2 (umol/g sand)</t>
  </si>
  <si>
    <t>1 cumulative (mmol)</t>
  </si>
  <si>
    <t>2cumulative (mmol)</t>
  </si>
  <si>
    <t>1cumulative (mmol)</t>
  </si>
  <si>
    <t>MOB without OMPs</t>
  </si>
  <si>
    <t>Time (h)</t>
  </si>
  <si>
    <t>MOB</t>
  </si>
  <si>
    <t>MOB with ACE</t>
  </si>
  <si>
    <t>MOB abotic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</si>
</sst>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2" fontId="0" fillId="0" borderId="0" xfId="0" applyNumberFormat="1"/>
    <xf numFmtId="0" fontId="1" fillId="6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2" fontId="0" fillId="2" borderId="0" xfId="0" applyNumberFormat="1" applyFill="1"/>
    <xf numFmtId="0" fontId="1" fillId="2" borderId="0" xfId="0" applyFont="1" applyFill="1" applyAlignment="1">
      <alignment horizontal="center"/>
    </xf>
    <xf numFmtId="2" fontId="0" fillId="2" borderId="0" xfId="0" applyNumberFormat="1" applyFill="1" applyAlignment="1">
      <alignment vertical="center"/>
    </xf>
    <xf numFmtId="2" fontId="0" fillId="7" borderId="0" xfId="0" applyNumberFormat="1" applyFill="1"/>
    <xf numFmtId="2" fontId="0" fillId="7" borderId="0" xfId="0" applyNumberFormat="1" applyFill="1" applyAlignment="1">
      <alignment vertical="center"/>
    </xf>
    <xf numFmtId="2" fontId="0" fillId="4" borderId="0" xfId="0" applyNumberFormat="1" applyFill="1"/>
    <xf numFmtId="2" fontId="0" fillId="4" borderId="0" xfId="0" applyNumberFormat="1" applyFill="1" applyAlignment="1">
      <alignment vertical="center"/>
    </xf>
    <xf numFmtId="2" fontId="0" fillId="0" borderId="0" xfId="0" applyNumberFormat="1" applyFill="1"/>
    <xf numFmtId="0" fontId="0" fillId="0" borderId="0" xfId="0" applyFill="1" applyAlignment="1">
      <alignment vertical="center"/>
    </xf>
    <xf numFmtId="0" fontId="0" fillId="0" borderId="0" xfId="0" applyFill="1"/>
    <xf numFmtId="2" fontId="0" fillId="5" borderId="0" xfId="0" applyNumberFormat="1" applyFill="1" applyAlignment="1">
      <alignment vertical="center"/>
    </xf>
    <xf numFmtId="2" fontId="0" fillId="6" borderId="0" xfId="0" applyNumberFormat="1" applyFill="1"/>
    <xf numFmtId="2" fontId="0" fillId="6" borderId="0" xfId="0" applyNumberFormat="1" applyFill="1" applyAlignment="1">
      <alignment vertical="center"/>
    </xf>
    <xf numFmtId="2" fontId="0" fillId="0" borderId="0" xfId="0" applyNumberFormat="1" applyAlignment="1">
      <alignment horizontal="center"/>
    </xf>
    <xf numFmtId="2" fontId="0" fillId="3" borderId="0" xfId="0" applyNumberFormat="1" applyFill="1" applyAlignment="1">
      <alignment horizontal="center"/>
    </xf>
    <xf numFmtId="0" fontId="1" fillId="2" borderId="0" xfId="0" applyFont="1" applyFill="1" applyAlignment="1">
      <alignment horizontal="center"/>
    </xf>
    <xf numFmtId="2" fontId="0" fillId="0" borderId="0" xfId="0" applyNumberFormat="1" applyFill="1" applyAlignment="1">
      <alignment vertical="center"/>
    </xf>
    <xf numFmtId="0" fontId="1" fillId="2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1D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CF5D1-1C0C-4697-BFB8-2052D57E8AC0}">
  <dimension ref="A1:Y28"/>
  <sheetViews>
    <sheetView tabSelected="1" zoomScale="84" zoomScaleNormal="84" workbookViewId="0">
      <selection activeCell="F39" sqref="F39"/>
    </sheetView>
  </sheetViews>
  <sheetFormatPr defaultRowHeight="14.5" x14ac:dyDescent="0.35"/>
  <cols>
    <col min="1" max="1" width="14.6328125" style="3" customWidth="1"/>
    <col min="3" max="3" width="18.453125" bestFit="1" customWidth="1"/>
    <col min="4" max="4" width="14.36328125" bestFit="1" customWidth="1"/>
    <col min="6" max="6" width="18" bestFit="1" customWidth="1"/>
    <col min="7" max="7" width="14.36328125" bestFit="1" customWidth="1"/>
    <col min="11" max="11" width="18" bestFit="1" customWidth="1"/>
    <col min="12" max="12" width="14.36328125" bestFit="1" customWidth="1"/>
    <col min="14" max="14" width="18" bestFit="1" customWidth="1"/>
    <col min="15" max="15" width="14.36328125" bestFit="1" customWidth="1"/>
    <col min="19" max="19" width="16.90625" bestFit="1" customWidth="1"/>
    <col min="20" max="20" width="14.36328125" bestFit="1" customWidth="1"/>
    <col min="22" max="22" width="18" bestFit="1" customWidth="1"/>
    <col min="23" max="23" width="14.36328125" bestFit="1" customWidth="1"/>
  </cols>
  <sheetData>
    <row r="1" spans="1:25" ht="31" x14ac:dyDescent="0.35">
      <c r="A1" s="32" t="s">
        <v>10</v>
      </c>
    </row>
    <row r="2" spans="1:25" x14ac:dyDescent="0.35">
      <c r="A2" s="3" t="s">
        <v>11</v>
      </c>
      <c r="B2" s="29" t="s">
        <v>0</v>
      </c>
      <c r="C2" s="29"/>
      <c r="D2" s="29"/>
      <c r="E2" s="29"/>
      <c r="F2" s="29"/>
      <c r="G2" s="10"/>
      <c r="H2" s="10"/>
      <c r="I2" s="10"/>
      <c r="J2" s="30" t="s">
        <v>1</v>
      </c>
      <c r="K2" s="30"/>
      <c r="L2" s="30"/>
      <c r="M2" s="30"/>
      <c r="N2" s="30"/>
      <c r="O2" s="6"/>
      <c r="P2" s="6"/>
      <c r="Q2" s="6"/>
      <c r="R2" s="31" t="s">
        <v>2</v>
      </c>
      <c r="S2" s="31"/>
      <c r="T2" s="31"/>
      <c r="U2" s="31"/>
      <c r="V2" s="31"/>
      <c r="W2" s="7"/>
      <c r="X2" s="7"/>
      <c r="Y2" s="7"/>
    </row>
    <row r="3" spans="1:25" x14ac:dyDescent="0.35">
      <c r="B3" s="8">
        <v>1</v>
      </c>
      <c r="C3" s="24" t="s">
        <v>7</v>
      </c>
      <c r="D3" s="10" t="s">
        <v>5</v>
      </c>
      <c r="E3" s="8">
        <v>2</v>
      </c>
      <c r="F3" s="8" t="s">
        <v>8</v>
      </c>
      <c r="G3" s="10" t="s">
        <v>6</v>
      </c>
      <c r="H3" s="10" t="s">
        <v>3</v>
      </c>
      <c r="I3" s="10" t="s">
        <v>4</v>
      </c>
      <c r="J3" s="6">
        <v>1</v>
      </c>
      <c r="K3" s="6" t="s">
        <v>9</v>
      </c>
      <c r="L3" s="6" t="s">
        <v>5</v>
      </c>
      <c r="M3" s="6">
        <v>2</v>
      </c>
      <c r="N3" s="6" t="s">
        <v>8</v>
      </c>
      <c r="O3" s="6" t="s">
        <v>6</v>
      </c>
      <c r="P3" s="6" t="s">
        <v>3</v>
      </c>
      <c r="Q3" s="6" t="s">
        <v>4</v>
      </c>
      <c r="R3" s="7">
        <v>1</v>
      </c>
      <c r="S3" s="7" t="s">
        <v>7</v>
      </c>
      <c r="T3" s="7" t="s">
        <v>5</v>
      </c>
      <c r="U3" s="7">
        <v>2</v>
      </c>
      <c r="V3" s="7" t="s">
        <v>8</v>
      </c>
      <c r="W3" s="7" t="s">
        <v>6</v>
      </c>
      <c r="X3" s="7" t="s">
        <v>3</v>
      </c>
      <c r="Y3" s="7" t="s">
        <v>4</v>
      </c>
    </row>
    <row r="4" spans="1:25" x14ac:dyDescent="0.35">
      <c r="A4" s="3">
        <v>0</v>
      </c>
      <c r="B4" s="5">
        <v>0</v>
      </c>
      <c r="C4" s="16">
        <f>SUM(B4)</f>
        <v>0</v>
      </c>
      <c r="D4" s="16">
        <f>C4*1000/30</f>
        <v>0</v>
      </c>
      <c r="E4" s="5">
        <v>0</v>
      </c>
      <c r="F4" s="25">
        <f>SUM(E4)</f>
        <v>0</v>
      </c>
      <c r="G4" s="25">
        <f>F4*1000/30</f>
        <v>0</v>
      </c>
      <c r="H4" s="11">
        <f>AVERAGE(D4,G4)</f>
        <v>0</v>
      </c>
      <c r="I4" s="11">
        <f>STDEV(D4,G4)</f>
        <v>0</v>
      </c>
      <c r="J4" s="5">
        <v>0</v>
      </c>
      <c r="K4" s="5">
        <f>SUM(J4)</f>
        <v>0</v>
      </c>
      <c r="L4" s="5">
        <f>K4*1000/30</f>
        <v>0</v>
      </c>
      <c r="M4" s="5">
        <v>0</v>
      </c>
      <c r="N4" s="2">
        <f>SUM(M4)</f>
        <v>0</v>
      </c>
      <c r="O4" s="2">
        <f>N4*1000/30</f>
        <v>0</v>
      </c>
      <c r="P4" s="21">
        <f>AVERAGE(L4,O4)</f>
        <v>0</v>
      </c>
      <c r="Q4" s="21">
        <f>STDEV(L4,O4)</f>
        <v>0</v>
      </c>
      <c r="R4">
        <v>0</v>
      </c>
      <c r="S4">
        <f>SUM(R4)</f>
        <v>0</v>
      </c>
      <c r="T4">
        <f>S4*1000/30</f>
        <v>0</v>
      </c>
      <c r="U4">
        <v>0</v>
      </c>
      <c r="V4" s="2">
        <f>SUM(U4)</f>
        <v>0</v>
      </c>
      <c r="W4" s="2">
        <f>V4*1000/30</f>
        <v>0</v>
      </c>
      <c r="X4" s="15">
        <f>AVERAGE(T4,W4)</f>
        <v>0</v>
      </c>
      <c r="Y4" s="15">
        <f>STDEV(T4,W4)</f>
        <v>0</v>
      </c>
    </row>
    <row r="5" spans="1:25" x14ac:dyDescent="0.35">
      <c r="A5" s="3">
        <v>17</v>
      </c>
      <c r="B5" s="5">
        <v>0.13121861473885388</v>
      </c>
      <c r="C5" s="16">
        <f>SUM(B4:B5)</f>
        <v>0.13121861473885388</v>
      </c>
      <c r="D5" s="16">
        <f t="shared" ref="D5:D28" si="0">C5*1000/30</f>
        <v>4.3739538246284626</v>
      </c>
      <c r="E5" s="5">
        <v>0.12640618336416187</v>
      </c>
      <c r="F5" s="25">
        <f>SUM(E4:E5)</f>
        <v>0.12640618336416187</v>
      </c>
      <c r="G5" s="25">
        <f t="shared" ref="G5:G28" si="1">F5*1000/30</f>
        <v>4.2135394454720627</v>
      </c>
      <c r="H5" s="11">
        <f t="shared" ref="H5:H28" si="2">AVERAGE(D5,G5)</f>
        <v>4.2937466350502627</v>
      </c>
      <c r="I5" s="11">
        <f t="shared" ref="I5:I28" si="3">STDEV(D5,G5)</f>
        <v>0.11343009530132032</v>
      </c>
      <c r="J5" s="5">
        <v>0</v>
      </c>
      <c r="K5" s="5">
        <f>SUM(J4:J5)</f>
        <v>0</v>
      </c>
      <c r="L5" s="5">
        <f t="shared" ref="L5:L28" si="4">K5*1000/30</f>
        <v>0</v>
      </c>
      <c r="M5" s="5">
        <v>0</v>
      </c>
      <c r="N5" s="2">
        <f>SUM(M4:M5)</f>
        <v>0</v>
      </c>
      <c r="O5" s="2">
        <f t="shared" ref="O5:O28" si="5">N5*1000/30</f>
        <v>0</v>
      </c>
      <c r="P5" s="21">
        <f t="shared" ref="P5:P28" si="6">AVERAGE(L5,O5)</f>
        <v>0</v>
      </c>
      <c r="Q5" s="21">
        <f t="shared" ref="Q5:Q28" si="7">STDEV(L5,O5)</f>
        <v>0</v>
      </c>
      <c r="R5" s="5">
        <v>0.11012016583716688</v>
      </c>
      <c r="S5" s="5">
        <f>SUM(R4:R5)</f>
        <v>0.11012016583716688</v>
      </c>
      <c r="T5" s="5">
        <f t="shared" ref="T5:T28" si="8">S5*1000/30</f>
        <v>3.6706721945722292</v>
      </c>
      <c r="U5" s="5">
        <v>8.8323246429421465E-2</v>
      </c>
      <c r="V5" s="2">
        <f>SUM(U4:U5)</f>
        <v>8.8323246429421465E-2</v>
      </c>
      <c r="W5" s="2">
        <f t="shared" ref="W5:W28" si="9">V5*1000/30</f>
        <v>2.9441082143140487</v>
      </c>
      <c r="X5" s="15">
        <f t="shared" ref="X5:X28" si="10">AVERAGE(T5,W5)</f>
        <v>3.3073902044431387</v>
      </c>
      <c r="Y5" s="15">
        <f t="shared" ref="Y5:Y28" si="11">STDEV(T5,W5)</f>
        <v>0.51375831740644984</v>
      </c>
    </row>
    <row r="6" spans="1:25" x14ac:dyDescent="0.35">
      <c r="A6" s="3">
        <v>41</v>
      </c>
      <c r="B6" s="5">
        <v>5.2596512394075479E-2</v>
      </c>
      <c r="C6" s="16">
        <f>SUM(B4:B6)</f>
        <v>0.18381512713292936</v>
      </c>
      <c r="D6" s="16">
        <f t="shared" si="0"/>
        <v>6.1271709044309786</v>
      </c>
      <c r="E6" s="5">
        <v>4.2727671551611834E-2</v>
      </c>
      <c r="F6" s="25">
        <f>SUM(E4:E6)</f>
        <v>0.16913385491577371</v>
      </c>
      <c r="G6" s="25">
        <f t="shared" si="1"/>
        <v>5.6377951638591233</v>
      </c>
      <c r="H6" s="11">
        <f t="shared" si="2"/>
        <v>5.8824830341450509</v>
      </c>
      <c r="I6" s="11">
        <f t="shared" si="3"/>
        <v>0.34604090470654753</v>
      </c>
      <c r="J6" s="2">
        <v>2.7787495953166888E-2</v>
      </c>
      <c r="K6" s="2">
        <f>SUM(J4:J6)</f>
        <v>2.7787495953166888E-2</v>
      </c>
      <c r="L6" s="2">
        <f t="shared" si="4"/>
        <v>0.92624986510556295</v>
      </c>
      <c r="M6" s="2">
        <v>2.2093063934307419E-2</v>
      </c>
      <c r="N6" s="2">
        <f>SUM(M4:M6)</f>
        <v>2.2093063934307419E-2</v>
      </c>
      <c r="O6" s="2">
        <f t="shared" si="5"/>
        <v>0.73643546447691399</v>
      </c>
      <c r="P6" s="21">
        <f t="shared" si="6"/>
        <v>0.83134266479123853</v>
      </c>
      <c r="Q6" s="21">
        <f t="shared" si="7"/>
        <v>0.13421904985137689</v>
      </c>
      <c r="R6" s="5">
        <v>8.628063664966612E-2</v>
      </c>
      <c r="S6" s="5">
        <f>SUM(R4:R6)</f>
        <v>0.196400802486833</v>
      </c>
      <c r="T6" s="5">
        <f t="shared" si="8"/>
        <v>6.5466934162277672</v>
      </c>
      <c r="U6" s="5">
        <v>7.3883989678905637E-2</v>
      </c>
      <c r="V6" s="2">
        <f>SUM(U4:U6)</f>
        <v>0.1622072361083271</v>
      </c>
      <c r="W6" s="2">
        <f t="shared" si="9"/>
        <v>5.4069078702775695</v>
      </c>
      <c r="X6" s="15">
        <f t="shared" si="10"/>
        <v>5.9768006432526679</v>
      </c>
      <c r="Y6" s="15">
        <f t="shared" si="11"/>
        <v>0.80595008863979611</v>
      </c>
    </row>
    <row r="7" spans="1:25" x14ac:dyDescent="0.35">
      <c r="A7" s="3">
        <v>65</v>
      </c>
      <c r="B7" s="5">
        <v>0.71796460515828042</v>
      </c>
      <c r="C7" s="16">
        <f>SUM(B4:B7)</f>
        <v>0.90177973229120978</v>
      </c>
      <c r="D7" s="16">
        <f t="shared" si="0"/>
        <v>30.059324409706996</v>
      </c>
      <c r="E7" s="5">
        <v>0.72620524277211529</v>
      </c>
      <c r="F7" s="25">
        <f>SUM(E4:E7)</f>
        <v>0.895339097687889</v>
      </c>
      <c r="G7" s="25">
        <f t="shared" si="1"/>
        <v>29.844636589596298</v>
      </c>
      <c r="H7" s="11">
        <f t="shared" si="2"/>
        <v>29.951980499651647</v>
      </c>
      <c r="I7" s="11">
        <f t="shared" si="3"/>
        <v>0.15180721343843165</v>
      </c>
      <c r="J7" s="2">
        <v>6.9093000175783265E-2</v>
      </c>
      <c r="K7" s="2">
        <f>SUM(J4:J7)</f>
        <v>9.6880496128950153E-2</v>
      </c>
      <c r="L7" s="2">
        <f t="shared" si="4"/>
        <v>3.229349870965005</v>
      </c>
      <c r="M7" s="2">
        <v>7.8966589185675173E-2</v>
      </c>
      <c r="N7" s="2">
        <f>SUM(M4:M7)</f>
        <v>0.10105965311998259</v>
      </c>
      <c r="O7" s="2">
        <f t="shared" si="5"/>
        <v>3.3686551039994201</v>
      </c>
      <c r="P7" s="21">
        <f t="shared" si="6"/>
        <v>3.2990024874822126</v>
      </c>
      <c r="Q7" s="21">
        <f t="shared" si="7"/>
        <v>9.8503674933407184E-2</v>
      </c>
      <c r="R7" s="5">
        <v>0.91225449232779066</v>
      </c>
      <c r="S7" s="5">
        <f>SUM(R4:R7)</f>
        <v>1.1086552948146235</v>
      </c>
      <c r="T7" s="5">
        <f t="shared" si="8"/>
        <v>36.955176493820787</v>
      </c>
      <c r="U7" s="5">
        <v>0.93574007420067706</v>
      </c>
      <c r="V7" s="2">
        <f>SUM(U4:U7)</f>
        <v>1.0979473103090043</v>
      </c>
      <c r="W7" s="2">
        <f t="shared" si="9"/>
        <v>36.59824367696681</v>
      </c>
      <c r="X7" s="15">
        <f t="shared" si="10"/>
        <v>36.776710085393802</v>
      </c>
      <c r="Y7" s="15">
        <f t="shared" si="11"/>
        <v>0.2523896152254631</v>
      </c>
    </row>
    <row r="8" spans="1:25" x14ac:dyDescent="0.35">
      <c r="A8" s="3">
        <v>89</v>
      </c>
      <c r="B8" s="5">
        <v>0.91388356477011301</v>
      </c>
      <c r="C8" s="16">
        <f>SUM(B4:B8)</f>
        <v>1.8156632970613229</v>
      </c>
      <c r="D8" s="16">
        <f t="shared" si="0"/>
        <v>60.5221099020441</v>
      </c>
      <c r="E8" s="5">
        <v>0.88171414651463698</v>
      </c>
      <c r="F8" s="25">
        <f>SUM(E4:E8)</f>
        <v>1.777053244202526</v>
      </c>
      <c r="G8" s="25">
        <f t="shared" si="1"/>
        <v>59.235108140084201</v>
      </c>
      <c r="H8" s="11">
        <f t="shared" si="2"/>
        <v>59.87860902106415</v>
      </c>
      <c r="I8" s="11">
        <f t="shared" si="3"/>
        <v>0.91004767328087988</v>
      </c>
      <c r="J8" s="2">
        <v>0.18336737032516578</v>
      </c>
      <c r="K8" s="2">
        <f>SUM(J4:J8)</f>
        <v>0.28024786645411592</v>
      </c>
      <c r="L8" s="2">
        <f t="shared" si="4"/>
        <v>9.3415955484705311</v>
      </c>
      <c r="M8" s="2">
        <v>0.1893530700240372</v>
      </c>
      <c r="N8" s="2">
        <f>SUM(M4:M8)</f>
        <v>0.29041272314401978</v>
      </c>
      <c r="O8" s="2">
        <f t="shared" si="5"/>
        <v>9.6804241048006592</v>
      </c>
      <c r="P8" s="21">
        <f t="shared" si="6"/>
        <v>9.5110098266355951</v>
      </c>
      <c r="Q8" s="21">
        <f t="shared" si="7"/>
        <v>0.23958796984068167</v>
      </c>
      <c r="R8" s="5">
        <v>1.0427805786266062</v>
      </c>
      <c r="S8" s="5">
        <f>SUM(R4:R8)</f>
        <v>2.1514358734412298</v>
      </c>
      <c r="T8" s="5">
        <f t="shared" si="8"/>
        <v>71.714529114707659</v>
      </c>
      <c r="U8" s="5">
        <v>1.0407525286851913</v>
      </c>
      <c r="V8" s="2">
        <f>SUM(U4:U8)</f>
        <v>2.1386998389941958</v>
      </c>
      <c r="W8" s="2">
        <f t="shared" si="9"/>
        <v>71.28999463313987</v>
      </c>
      <c r="X8" s="15">
        <f t="shared" si="10"/>
        <v>71.502261873923771</v>
      </c>
      <c r="Y8" s="15">
        <f t="shared" si="11"/>
        <v>0.30019121076409938</v>
      </c>
    </row>
    <row r="9" spans="1:25" x14ac:dyDescent="0.35">
      <c r="A9" s="3">
        <v>113</v>
      </c>
      <c r="B9" s="5">
        <v>1.2328859874511464</v>
      </c>
      <c r="C9" s="16">
        <f>SUM(B4:B9)</f>
        <v>3.0485492845124691</v>
      </c>
      <c r="D9" s="16">
        <f t="shared" si="0"/>
        <v>101.61830948374897</v>
      </c>
      <c r="E9" s="5">
        <v>1.2067623081349719</v>
      </c>
      <c r="F9" s="25">
        <f>SUM(E4:E9)</f>
        <v>2.9838155523374978</v>
      </c>
      <c r="G9" s="25">
        <f t="shared" si="1"/>
        <v>99.460518411249936</v>
      </c>
      <c r="H9" s="11">
        <f t="shared" si="2"/>
        <v>100.53941394749945</v>
      </c>
      <c r="I9" s="11">
        <f t="shared" si="3"/>
        <v>1.5257886997478627</v>
      </c>
      <c r="J9" s="2">
        <v>0.32016270258756779</v>
      </c>
      <c r="K9" s="2">
        <f>SUM(J4:J9)</f>
        <v>0.60041056904168366</v>
      </c>
      <c r="L9" s="2">
        <f t="shared" si="4"/>
        <v>20.013685634722787</v>
      </c>
      <c r="M9" s="2">
        <v>0.30330344938407861</v>
      </c>
      <c r="N9" s="2">
        <f>SUM(M4:M9)</f>
        <v>0.59371617252809838</v>
      </c>
      <c r="O9" s="2">
        <f t="shared" si="5"/>
        <v>19.790539084269945</v>
      </c>
      <c r="P9" s="21">
        <f t="shared" si="6"/>
        <v>19.902112359496364</v>
      </c>
      <c r="Q9" s="21">
        <f t="shared" si="7"/>
        <v>0.15778843902359083</v>
      </c>
      <c r="R9" s="5">
        <v>1.3963421733358623</v>
      </c>
      <c r="S9" s="5">
        <f>SUM(R4:R9)</f>
        <v>3.5477780467770921</v>
      </c>
      <c r="T9" s="5">
        <f t="shared" si="8"/>
        <v>118.25926822590307</v>
      </c>
      <c r="U9" s="5">
        <v>1.3744489648238309</v>
      </c>
      <c r="V9" s="2">
        <f>SUM(U4:U9)</f>
        <v>3.5131488038180265</v>
      </c>
      <c r="W9" s="2">
        <f t="shared" si="9"/>
        <v>117.10496012726755</v>
      </c>
      <c r="X9" s="15">
        <f t="shared" si="10"/>
        <v>117.68211417658532</v>
      </c>
      <c r="Y9" s="15">
        <f t="shared" si="11"/>
        <v>0.8162190841237299</v>
      </c>
    </row>
    <row r="10" spans="1:25" x14ac:dyDescent="0.35">
      <c r="A10" s="3">
        <v>137</v>
      </c>
      <c r="B10" s="5">
        <v>1.9554069269464673</v>
      </c>
      <c r="C10" s="16">
        <f>SUM(B4:B10)</f>
        <v>5.0039562114589362</v>
      </c>
      <c r="D10" s="16">
        <f t="shared" si="0"/>
        <v>166.79854038196453</v>
      </c>
      <c r="E10" s="5">
        <v>1.9706717007174932</v>
      </c>
      <c r="F10" s="25">
        <f>SUM(E4:E10)</f>
        <v>4.9544872530549906</v>
      </c>
      <c r="G10" s="25">
        <f t="shared" si="1"/>
        <v>165.14957510183302</v>
      </c>
      <c r="H10" s="11">
        <f t="shared" si="2"/>
        <v>165.97405774189878</v>
      </c>
      <c r="I10" s="11">
        <f t="shared" si="3"/>
        <v>1.1659945315221629</v>
      </c>
      <c r="J10" s="2">
        <v>0.40173429271033556</v>
      </c>
      <c r="K10" s="2">
        <f>SUM(J4:J10)</f>
        <v>1.0021448617520192</v>
      </c>
      <c r="L10" s="2">
        <f t="shared" si="4"/>
        <v>33.404828725067304</v>
      </c>
      <c r="M10" s="2">
        <v>0.4231938370122324</v>
      </c>
      <c r="N10" s="2">
        <f>SUM(M4:M10)</f>
        <v>1.0169100095403307</v>
      </c>
      <c r="O10" s="2">
        <f t="shared" si="5"/>
        <v>33.897000318011024</v>
      </c>
      <c r="P10" s="21">
        <f t="shared" si="6"/>
        <v>33.650914521539164</v>
      </c>
      <c r="Q10" s="21">
        <f t="shared" si="7"/>
        <v>0.34801787087788943</v>
      </c>
      <c r="R10" s="5">
        <v>1.9677502238716396</v>
      </c>
      <c r="S10" s="5">
        <f>SUM(R4:R10)</f>
        <v>5.5155282706487316</v>
      </c>
      <c r="T10" s="5">
        <f t="shared" si="8"/>
        <v>183.85094235495771</v>
      </c>
      <c r="U10" s="5">
        <v>1.9133516700702524</v>
      </c>
      <c r="V10" s="2">
        <f>SUM(U4:U10)</f>
        <v>5.4265004738882787</v>
      </c>
      <c r="W10" s="2">
        <f t="shared" si="9"/>
        <v>180.88334912960929</v>
      </c>
      <c r="X10" s="15">
        <f t="shared" si="10"/>
        <v>182.3671457422835</v>
      </c>
      <c r="Y10" s="15">
        <f t="shared" si="11"/>
        <v>2.0984052934471285</v>
      </c>
    </row>
    <row r="11" spans="1:25" x14ac:dyDescent="0.35">
      <c r="A11" s="3">
        <v>161</v>
      </c>
      <c r="B11" s="5">
        <v>2.2736029252576291</v>
      </c>
      <c r="C11" s="16">
        <f>SUM(B4:B11)</f>
        <v>7.2775591367165653</v>
      </c>
      <c r="D11" s="16">
        <f t="shared" si="0"/>
        <v>242.58530455721885</v>
      </c>
      <c r="E11" s="5">
        <v>2.2904384538414551</v>
      </c>
      <c r="F11" s="25">
        <f>SUM(E4:E11)</f>
        <v>7.2449257068964457</v>
      </c>
      <c r="G11" s="25">
        <f t="shared" si="1"/>
        <v>241.49752356321486</v>
      </c>
      <c r="H11" s="11">
        <f t="shared" si="2"/>
        <v>242.04141406021685</v>
      </c>
      <c r="I11" s="11">
        <f t="shared" si="3"/>
        <v>0.76917731730606631</v>
      </c>
      <c r="J11" s="2">
        <v>0.47692045699907304</v>
      </c>
      <c r="K11" s="2">
        <f>SUM(J4:J11)</f>
        <v>1.4790653187510923</v>
      </c>
      <c r="L11" s="2">
        <f t="shared" si="4"/>
        <v>49.302177291703075</v>
      </c>
      <c r="M11" s="2">
        <v>0.46551590322285796</v>
      </c>
      <c r="N11" s="2">
        <f>SUM(M4:M11)</f>
        <v>1.4824259127631887</v>
      </c>
      <c r="O11" s="2">
        <f t="shared" si="5"/>
        <v>49.414197092106292</v>
      </c>
      <c r="P11" s="21">
        <f t="shared" si="6"/>
        <v>49.358187191904683</v>
      </c>
      <c r="Q11" s="21">
        <f t="shared" si="7"/>
        <v>7.92099604922787E-2</v>
      </c>
      <c r="R11" s="5">
        <v>2.3681359066542105</v>
      </c>
      <c r="S11" s="5">
        <f>SUM(R4:R11)</f>
        <v>7.8836641773029417</v>
      </c>
      <c r="T11" s="5">
        <f t="shared" si="8"/>
        <v>262.78880591009806</v>
      </c>
      <c r="U11" s="5">
        <v>2.371696322439941</v>
      </c>
      <c r="V11" s="2">
        <f>SUM(U4:U11)</f>
        <v>7.7981967963282202</v>
      </c>
      <c r="W11" s="2">
        <f t="shared" si="9"/>
        <v>259.93989321094068</v>
      </c>
      <c r="X11" s="15">
        <f t="shared" si="10"/>
        <v>261.36434956051937</v>
      </c>
      <c r="Y11" s="15">
        <f t="shared" si="11"/>
        <v>2.0144854885826549</v>
      </c>
    </row>
    <row r="12" spans="1:25" x14ac:dyDescent="0.35">
      <c r="A12" s="3">
        <v>185</v>
      </c>
      <c r="B12" s="5">
        <v>2.1274252168969467</v>
      </c>
      <c r="C12" s="16">
        <f>SUM(B4:B12)</f>
        <v>9.4049843536135125</v>
      </c>
      <c r="D12" s="16">
        <f t="shared" si="0"/>
        <v>313.49947845378375</v>
      </c>
      <c r="E12" s="5">
        <v>2.2323546427390037</v>
      </c>
      <c r="F12" s="25">
        <f>SUM(E4:E12)</f>
        <v>9.4772803496354499</v>
      </c>
      <c r="G12" s="25">
        <f t="shared" si="1"/>
        <v>315.90934498784833</v>
      </c>
      <c r="H12" s="11">
        <f t="shared" si="2"/>
        <v>314.70441172081604</v>
      </c>
      <c r="I12" s="11">
        <f t="shared" si="3"/>
        <v>1.7040329679915842</v>
      </c>
      <c r="J12" s="2">
        <v>0.48327583529732326</v>
      </c>
      <c r="K12" s="2">
        <f>SUM(J4:J12)</f>
        <v>1.9623411540484155</v>
      </c>
      <c r="L12" s="2">
        <f t="shared" si="4"/>
        <v>65.411371801613853</v>
      </c>
      <c r="M12" s="2">
        <v>0.4874071403162919</v>
      </c>
      <c r="N12" s="2">
        <f>SUM(M4:M12)</f>
        <v>1.9698330530794805</v>
      </c>
      <c r="O12" s="2">
        <f t="shared" si="5"/>
        <v>65.661101769316019</v>
      </c>
      <c r="P12" s="21">
        <f t="shared" si="6"/>
        <v>65.536236785464936</v>
      </c>
      <c r="Q12" s="21">
        <f t="shared" si="7"/>
        <v>0.17658575362769896</v>
      </c>
      <c r="R12" s="5">
        <v>2.3332920574369833</v>
      </c>
      <c r="S12" s="5">
        <f>SUM(R4:R12)</f>
        <v>10.216956234739925</v>
      </c>
      <c r="T12" s="5">
        <f t="shared" si="8"/>
        <v>340.56520782466413</v>
      </c>
      <c r="U12" s="5">
        <v>2.4357710969433279</v>
      </c>
      <c r="V12" s="2">
        <f>SUM(U4:U12)</f>
        <v>10.233967893271547</v>
      </c>
      <c r="W12" s="2">
        <f t="shared" si="9"/>
        <v>341.13226310905156</v>
      </c>
      <c r="X12" s="15">
        <f t="shared" si="10"/>
        <v>340.84873546685787</v>
      </c>
      <c r="Y12" s="15">
        <f t="shared" si="11"/>
        <v>0.40096863689802226</v>
      </c>
    </row>
    <row r="13" spans="1:25" x14ac:dyDescent="0.35">
      <c r="A13" s="3">
        <v>209</v>
      </c>
      <c r="B13" s="5">
        <v>2.1228968884500863</v>
      </c>
      <c r="C13" s="16">
        <f>SUM(B4:B13)</f>
        <v>11.527881242063598</v>
      </c>
      <c r="D13" s="16">
        <f t="shared" si="0"/>
        <v>384.26270806878659</v>
      </c>
      <c r="E13" s="5">
        <v>2.1825446285138148</v>
      </c>
      <c r="F13" s="25">
        <f>SUM(E4:E13)</f>
        <v>11.659824978149265</v>
      </c>
      <c r="G13" s="25">
        <f t="shared" si="1"/>
        <v>388.6608326049755</v>
      </c>
      <c r="H13" s="11">
        <f t="shared" si="2"/>
        <v>386.46177033688105</v>
      </c>
      <c r="I13" s="11">
        <f t="shared" si="3"/>
        <v>3.1099436840421117</v>
      </c>
      <c r="J13" s="2">
        <v>0.43333323138313429</v>
      </c>
      <c r="K13" s="2">
        <f>SUM(J4:J13)</f>
        <v>2.3956743854315499</v>
      </c>
      <c r="L13" s="2">
        <f t="shared" si="4"/>
        <v>79.85581284771834</v>
      </c>
      <c r="M13" s="2">
        <v>0.47602295962918151</v>
      </c>
      <c r="N13" s="2">
        <f>SUM(M4:M13)</f>
        <v>2.4458560127086622</v>
      </c>
      <c r="O13" s="2">
        <f t="shared" si="5"/>
        <v>81.528533756955397</v>
      </c>
      <c r="P13" s="21">
        <f t="shared" si="6"/>
        <v>80.692173302336869</v>
      </c>
      <c r="Q13" s="21">
        <f t="shared" si="7"/>
        <v>1.1827922979540506</v>
      </c>
      <c r="R13" s="5">
        <v>2.3747072285116189</v>
      </c>
      <c r="S13" s="5">
        <f>SUM(R4:R13)</f>
        <v>12.591663463251544</v>
      </c>
      <c r="T13" s="5">
        <f t="shared" si="8"/>
        <v>419.72211544171819</v>
      </c>
      <c r="U13" s="5">
        <v>2.4303869251761117</v>
      </c>
      <c r="V13" s="2">
        <f>SUM(U4:U13)</f>
        <v>12.664354818447659</v>
      </c>
      <c r="W13" s="2">
        <f t="shared" si="9"/>
        <v>422.14516061492196</v>
      </c>
      <c r="X13" s="15">
        <f t="shared" si="10"/>
        <v>420.93363802832005</v>
      </c>
      <c r="Y13" s="15">
        <f t="shared" si="11"/>
        <v>1.7133516730937219</v>
      </c>
    </row>
    <row r="14" spans="1:25" x14ac:dyDescent="0.35">
      <c r="A14" s="3">
        <v>233</v>
      </c>
      <c r="B14" s="5">
        <v>2.0009422213642973</v>
      </c>
      <c r="C14" s="16">
        <f>SUM(B4:B14)</f>
        <v>13.528823463427896</v>
      </c>
      <c r="D14" s="16">
        <f t="shared" si="0"/>
        <v>450.96078211426322</v>
      </c>
      <c r="E14" s="5">
        <v>2.094090824843172</v>
      </c>
      <c r="F14" s="25">
        <f>SUM(E4:E14)</f>
        <v>13.753915802992438</v>
      </c>
      <c r="G14" s="25">
        <f t="shared" si="1"/>
        <v>458.46386009974793</v>
      </c>
      <c r="H14" s="11">
        <f t="shared" si="2"/>
        <v>454.71232110700555</v>
      </c>
      <c r="I14" s="11">
        <f t="shared" si="3"/>
        <v>5.3054773233077377</v>
      </c>
      <c r="J14" s="2">
        <v>0.51084691070992072</v>
      </c>
      <c r="K14" s="2">
        <f>SUM(J4:J14)</f>
        <v>2.9065212961414706</v>
      </c>
      <c r="L14" s="2">
        <f t="shared" si="4"/>
        <v>96.884043204715681</v>
      </c>
      <c r="M14" s="2">
        <v>0.5707564091112628</v>
      </c>
      <c r="N14" s="2">
        <f>SUM(M4:M14)</f>
        <v>3.0166124218199251</v>
      </c>
      <c r="O14" s="2">
        <f t="shared" si="5"/>
        <v>100.55374739399751</v>
      </c>
      <c r="P14" s="21">
        <f t="shared" si="6"/>
        <v>98.718895299356603</v>
      </c>
      <c r="Q14" s="21">
        <f t="shared" si="7"/>
        <v>2.594872717189864</v>
      </c>
      <c r="R14" s="5">
        <v>2.2547899594617182</v>
      </c>
      <c r="S14" s="5">
        <f>SUM(R4:R14)</f>
        <v>14.846453422713262</v>
      </c>
      <c r="T14" s="5">
        <f t="shared" si="8"/>
        <v>494.88178075710874</v>
      </c>
      <c r="U14" s="5">
        <v>2.3591563160694711</v>
      </c>
      <c r="V14" s="2">
        <f>SUM(U4:U14)</f>
        <v>15.023511134517131</v>
      </c>
      <c r="W14" s="2">
        <f t="shared" si="9"/>
        <v>500.78370448390439</v>
      </c>
      <c r="X14" s="15">
        <f t="shared" si="10"/>
        <v>497.83274262050656</v>
      </c>
      <c r="Y14" s="15">
        <f t="shared" si="11"/>
        <v>4.1732902892629804</v>
      </c>
    </row>
    <row r="15" spans="1:25" x14ac:dyDescent="0.35">
      <c r="A15" s="3">
        <v>257</v>
      </c>
      <c r="B15" s="5">
        <v>1.8680825706174518</v>
      </c>
      <c r="C15" s="16">
        <f>SUM(B4:B15)</f>
        <v>15.396906034045347</v>
      </c>
      <c r="D15" s="16">
        <f t="shared" si="0"/>
        <v>513.23020113484495</v>
      </c>
      <c r="E15" s="5">
        <v>1.8815528706428866</v>
      </c>
      <c r="F15" s="25">
        <f>SUM(E4:E15)</f>
        <v>15.635468673635325</v>
      </c>
      <c r="G15" s="25">
        <f t="shared" si="1"/>
        <v>521.18228912117752</v>
      </c>
      <c r="H15" s="11">
        <f t="shared" si="2"/>
        <v>517.20624512801123</v>
      </c>
      <c r="I15" s="11">
        <f t="shared" si="3"/>
        <v>5.622975339727839</v>
      </c>
      <c r="J15" s="2">
        <v>0.70534604363716469</v>
      </c>
      <c r="K15" s="2">
        <f>SUM(J4:J15)</f>
        <v>3.6118673397786352</v>
      </c>
      <c r="L15" s="2">
        <f t="shared" si="4"/>
        <v>120.39557799262117</v>
      </c>
      <c r="M15" s="2">
        <v>0.75099047683710718</v>
      </c>
      <c r="N15" s="2">
        <f>SUM(M4:M15)</f>
        <v>3.7676028986570325</v>
      </c>
      <c r="O15" s="2">
        <f t="shared" si="5"/>
        <v>125.58676328856774</v>
      </c>
      <c r="P15" s="21">
        <f t="shared" si="6"/>
        <v>122.99117064059445</v>
      </c>
      <c r="Q15" s="21">
        <f t="shared" si="7"/>
        <v>3.6707223251597125</v>
      </c>
      <c r="R15" s="5">
        <v>2.3089079792176652</v>
      </c>
      <c r="S15" s="5">
        <f>SUM(R4:R15)</f>
        <v>17.155361401930929</v>
      </c>
      <c r="T15" s="5">
        <f t="shared" si="8"/>
        <v>571.84538006436424</v>
      </c>
      <c r="U15" s="5">
        <v>2.2799484594802424</v>
      </c>
      <c r="V15" s="2">
        <f>SUM(U4:U15)</f>
        <v>17.303459593997374</v>
      </c>
      <c r="W15" s="2">
        <f t="shared" si="9"/>
        <v>576.78198646657916</v>
      </c>
      <c r="X15" s="15">
        <f t="shared" si="10"/>
        <v>574.3136832654717</v>
      </c>
      <c r="Y15" s="15">
        <f t="shared" si="11"/>
        <v>3.490707863055095</v>
      </c>
    </row>
    <row r="16" spans="1:25" x14ac:dyDescent="0.35">
      <c r="A16" s="3">
        <v>281</v>
      </c>
      <c r="B16" s="5">
        <v>1.8155420225508876</v>
      </c>
      <c r="C16" s="16">
        <f>SUM(B4:B16)</f>
        <v>17.212448056596234</v>
      </c>
      <c r="D16" s="16">
        <f t="shared" si="0"/>
        <v>573.74826855320782</v>
      </c>
      <c r="E16" s="5">
        <v>1.8423260674872042</v>
      </c>
      <c r="F16" s="25">
        <f>SUM(E4:E16)</f>
        <v>17.47779474112253</v>
      </c>
      <c r="G16" s="25">
        <f t="shared" si="1"/>
        <v>582.59315803741765</v>
      </c>
      <c r="H16" s="11">
        <f t="shared" si="2"/>
        <v>578.17071329531268</v>
      </c>
      <c r="I16" s="11">
        <f t="shared" si="3"/>
        <v>6.2542813331303559</v>
      </c>
      <c r="J16" s="2">
        <v>0.96858067691208583</v>
      </c>
      <c r="K16" s="2">
        <f>SUM(J4:J16)</f>
        <v>4.5804480166907213</v>
      </c>
      <c r="L16" s="2">
        <f t="shared" si="4"/>
        <v>152.68160055635738</v>
      </c>
      <c r="M16" s="2">
        <v>0.95820227483520215</v>
      </c>
      <c r="N16" s="2">
        <f>SUM(M4:M16)</f>
        <v>4.7258051734922351</v>
      </c>
      <c r="O16" s="2">
        <f t="shared" si="5"/>
        <v>157.52683911640781</v>
      </c>
      <c r="P16" s="21">
        <f t="shared" si="6"/>
        <v>155.10421983638258</v>
      </c>
      <c r="Q16" s="21">
        <f t="shared" si="7"/>
        <v>3.4261010422782037</v>
      </c>
      <c r="R16" s="5">
        <v>2.7440080096102513</v>
      </c>
      <c r="S16" s="5">
        <f>SUM(R4:R16)</f>
        <v>19.89936941154118</v>
      </c>
      <c r="T16" s="5">
        <f t="shared" si="8"/>
        <v>663.31231371803926</v>
      </c>
      <c r="U16" s="5">
        <v>2.6425821347664691</v>
      </c>
      <c r="V16" s="2">
        <f>SUM(U4:U16)</f>
        <v>19.946041728763845</v>
      </c>
      <c r="W16" s="2">
        <f t="shared" si="9"/>
        <v>664.86805762546146</v>
      </c>
      <c r="X16" s="15">
        <f t="shared" si="10"/>
        <v>664.09018567175031</v>
      </c>
      <c r="Y16" s="15">
        <f t="shared" si="11"/>
        <v>1.1000770667278923</v>
      </c>
    </row>
    <row r="17" spans="1:25" x14ac:dyDescent="0.35">
      <c r="A17" s="3">
        <v>305</v>
      </c>
      <c r="B17" s="5">
        <v>1.5155695110855585</v>
      </c>
      <c r="C17" s="16">
        <f>SUM(B4:B17)</f>
        <v>18.728017567681793</v>
      </c>
      <c r="D17" s="16">
        <f t="shared" si="0"/>
        <v>624.26725225605981</v>
      </c>
      <c r="E17" s="5">
        <v>1.5377127074992221</v>
      </c>
      <c r="F17" s="25">
        <f>SUM(E4:E17)</f>
        <v>19.015507448621751</v>
      </c>
      <c r="G17" s="25">
        <f t="shared" si="1"/>
        <v>633.85024828739165</v>
      </c>
      <c r="H17" s="11">
        <f t="shared" si="2"/>
        <v>629.05875027172578</v>
      </c>
      <c r="I17" s="11">
        <f t="shared" si="3"/>
        <v>6.7762014778385202</v>
      </c>
      <c r="J17" s="2">
        <v>1.1912432321281032</v>
      </c>
      <c r="K17" s="2">
        <f>SUM(J4:J17)</f>
        <v>5.7716912488188248</v>
      </c>
      <c r="L17" s="2">
        <f t="shared" si="4"/>
        <v>192.38970829396081</v>
      </c>
      <c r="M17" s="2">
        <v>1.0812183706077165</v>
      </c>
      <c r="N17" s="2">
        <f>SUM(M4:M17)</f>
        <v>5.8070235440999518</v>
      </c>
      <c r="O17" s="2">
        <f t="shared" si="5"/>
        <v>193.56745146999842</v>
      </c>
      <c r="P17" s="21">
        <f t="shared" si="6"/>
        <v>192.97857988197961</v>
      </c>
      <c r="Q17" s="21">
        <f t="shared" si="7"/>
        <v>0.832790186272375</v>
      </c>
      <c r="R17" s="5">
        <v>2.5256763404669669</v>
      </c>
      <c r="S17" s="5">
        <f>SUM(R4:R17)</f>
        <v>22.425045752008145</v>
      </c>
      <c r="T17" s="5">
        <f t="shared" si="8"/>
        <v>747.50152506693826</v>
      </c>
      <c r="U17" s="5">
        <v>2.4810257157103921</v>
      </c>
      <c r="V17" s="2">
        <f>SUM(U4:U17)</f>
        <v>22.427067444474236</v>
      </c>
      <c r="W17" s="2">
        <f t="shared" si="9"/>
        <v>747.56891481580783</v>
      </c>
      <c r="X17" s="15">
        <f t="shared" si="10"/>
        <v>747.53521994137304</v>
      </c>
      <c r="Y17" s="15">
        <f t="shared" si="11"/>
        <v>4.76517484081335E-2</v>
      </c>
    </row>
    <row r="18" spans="1:25" x14ac:dyDescent="0.35">
      <c r="A18" s="3">
        <v>333</v>
      </c>
      <c r="B18" s="5">
        <v>1.707266416893475</v>
      </c>
      <c r="C18" s="16">
        <f>SUM(B4:B18)</f>
        <v>20.435283984575268</v>
      </c>
      <c r="D18" s="16">
        <f t="shared" si="0"/>
        <v>681.17613281917556</v>
      </c>
      <c r="E18" s="5">
        <v>1.7165436611340987</v>
      </c>
      <c r="F18" s="25">
        <f>SUM(E4:E18)</f>
        <v>20.732051109755851</v>
      </c>
      <c r="G18" s="25">
        <f t="shared" si="1"/>
        <v>691.06837032519502</v>
      </c>
      <c r="H18" s="11">
        <f t="shared" si="2"/>
        <v>686.12225157218529</v>
      </c>
      <c r="I18" s="11">
        <f t="shared" si="3"/>
        <v>6.9948682216142579</v>
      </c>
      <c r="J18" s="2">
        <v>1.0922054018695686</v>
      </c>
      <c r="K18" s="2">
        <f>SUM(J4:J18)</f>
        <v>6.8638966506883934</v>
      </c>
      <c r="L18" s="2">
        <f t="shared" si="4"/>
        <v>228.79655502294645</v>
      </c>
      <c r="M18" s="2">
        <v>1.0922054018695686</v>
      </c>
      <c r="N18" s="2">
        <f>SUM(M4:M18)</f>
        <v>6.8992289459695204</v>
      </c>
      <c r="O18" s="2">
        <f t="shared" si="5"/>
        <v>229.974298198984</v>
      </c>
      <c r="P18" s="21">
        <f t="shared" si="6"/>
        <v>229.38542661096523</v>
      </c>
      <c r="Q18" s="21">
        <f t="shared" si="7"/>
        <v>0.83279018627233481</v>
      </c>
      <c r="R18" s="5">
        <v>2.5935879700743905</v>
      </c>
      <c r="S18" s="5">
        <f>SUM(R4:R18)</f>
        <v>25.018633722082537</v>
      </c>
      <c r="T18" s="5">
        <f t="shared" si="8"/>
        <v>833.95445740275125</v>
      </c>
      <c r="U18" s="5">
        <v>2.6626248619152766</v>
      </c>
      <c r="V18" s="2">
        <f>SUM(U4:U18)</f>
        <v>25.089692306389512</v>
      </c>
      <c r="W18" s="2">
        <f t="shared" si="9"/>
        <v>836.32307687965044</v>
      </c>
      <c r="X18" s="15">
        <f t="shared" si="10"/>
        <v>835.13876714120079</v>
      </c>
      <c r="Y18" s="15">
        <f t="shared" si="11"/>
        <v>1.6748668941659559</v>
      </c>
    </row>
    <row r="19" spans="1:25" x14ac:dyDescent="0.35">
      <c r="A19" s="3">
        <v>353</v>
      </c>
      <c r="B19" s="5">
        <v>1.4205387354697203</v>
      </c>
      <c r="C19" s="16">
        <f>SUM(B4:B19)</f>
        <v>21.855822720044987</v>
      </c>
      <c r="D19" s="16">
        <f t="shared" si="0"/>
        <v>728.52742400149953</v>
      </c>
      <c r="E19" s="5">
        <v>1.6542391082831307</v>
      </c>
      <c r="F19" s="25">
        <f>SUM(E4:E19)</f>
        <v>22.386290218038983</v>
      </c>
      <c r="G19" s="25">
        <f t="shared" si="1"/>
        <v>746.20967393463275</v>
      </c>
      <c r="H19" s="11">
        <f t="shared" si="2"/>
        <v>737.36854896806608</v>
      </c>
      <c r="I19" s="11">
        <f t="shared" si="3"/>
        <v>12.503238834353878</v>
      </c>
      <c r="J19" s="2">
        <v>1.0816050096798717</v>
      </c>
      <c r="K19" s="2">
        <f>SUM(J4:J19)</f>
        <v>7.9455016603682651</v>
      </c>
      <c r="L19" s="2">
        <f t="shared" si="4"/>
        <v>264.85005534560884</v>
      </c>
      <c r="M19" s="2">
        <v>1.1499068193268289</v>
      </c>
      <c r="N19" s="2">
        <f>SUM(M4:M19)</f>
        <v>8.0491357652963487</v>
      </c>
      <c r="O19" s="2">
        <f t="shared" si="5"/>
        <v>268.30452550987832</v>
      </c>
      <c r="P19" s="21">
        <f t="shared" si="6"/>
        <v>266.57729042774361</v>
      </c>
      <c r="Q19" s="21">
        <f t="shared" si="7"/>
        <v>2.4426792785615565</v>
      </c>
      <c r="R19" s="5">
        <v>2.3860058280411418</v>
      </c>
      <c r="S19" s="5">
        <f>SUM(R4:R19)</f>
        <v>27.404639550123679</v>
      </c>
      <c r="T19" s="5">
        <f t="shared" si="8"/>
        <v>913.48798500412272</v>
      </c>
      <c r="U19" s="5">
        <v>2.6194679328330719</v>
      </c>
      <c r="V19" s="2">
        <f>SUM(U4:U19)</f>
        <v>27.709160239222584</v>
      </c>
      <c r="W19" s="2">
        <f t="shared" si="9"/>
        <v>923.63867464075281</v>
      </c>
      <c r="X19" s="15">
        <f t="shared" si="10"/>
        <v>918.56332982243771</v>
      </c>
      <c r="Y19" s="15">
        <f t="shared" si="11"/>
        <v>7.177621475781149</v>
      </c>
    </row>
    <row r="20" spans="1:25" x14ac:dyDescent="0.35">
      <c r="A20" s="3">
        <v>373</v>
      </c>
      <c r="B20" s="5">
        <v>1.2719426226237105</v>
      </c>
      <c r="C20" s="16">
        <f>SUM(B4:B20)</f>
        <v>23.127765342668699</v>
      </c>
      <c r="D20" s="16">
        <f t="shared" si="0"/>
        <v>770.92551142229001</v>
      </c>
      <c r="E20" s="5">
        <v>1.7270497626146812</v>
      </c>
      <c r="F20" s="25">
        <f>SUM(E4:E20)</f>
        <v>24.113339980653663</v>
      </c>
      <c r="G20" s="25">
        <f t="shared" si="1"/>
        <v>803.77799935512201</v>
      </c>
      <c r="H20" s="11">
        <f t="shared" si="2"/>
        <v>787.35175538870601</v>
      </c>
      <c r="I20" s="11">
        <f t="shared" si="3"/>
        <v>23.230216996154724</v>
      </c>
      <c r="J20" s="2">
        <v>1.0411344832203218</v>
      </c>
      <c r="K20" s="2">
        <f>SUM(J4:J20)</f>
        <v>8.9866361435885871</v>
      </c>
      <c r="L20" s="2">
        <f t="shared" si="4"/>
        <v>299.55453811961956</v>
      </c>
      <c r="M20" s="2">
        <v>1.0177488425402685</v>
      </c>
      <c r="N20" s="2">
        <f>SUM(M4:M20)</f>
        <v>9.0668846078366165</v>
      </c>
      <c r="O20" s="2">
        <f t="shared" si="5"/>
        <v>302.22948692788725</v>
      </c>
      <c r="P20" s="21">
        <f t="shared" si="6"/>
        <v>300.89201252375341</v>
      </c>
      <c r="Q20" s="21">
        <f t="shared" si="7"/>
        <v>1.8914744416529548</v>
      </c>
      <c r="R20" s="5">
        <v>2.0121254026786479</v>
      </c>
      <c r="S20" s="5">
        <f>SUM(R4:R20)</f>
        <v>29.416764952802328</v>
      </c>
      <c r="T20" s="5">
        <f t="shared" si="8"/>
        <v>980.55883176007762</v>
      </c>
      <c r="U20" s="5">
        <v>2.3718289039325078</v>
      </c>
      <c r="V20" s="2">
        <f>SUM(U4:U20)</f>
        <v>30.08098914315509</v>
      </c>
      <c r="W20" s="2">
        <f t="shared" si="9"/>
        <v>1002.6996381051697</v>
      </c>
      <c r="X20" s="15">
        <f t="shared" si="10"/>
        <v>991.6292349326236</v>
      </c>
      <c r="Y20" s="15">
        <f t="shared" si="11"/>
        <v>15.655914307552745</v>
      </c>
    </row>
    <row r="21" spans="1:25" x14ac:dyDescent="0.35">
      <c r="A21" s="3">
        <v>401</v>
      </c>
      <c r="B21" s="5">
        <v>1.8930549469180891</v>
      </c>
      <c r="C21" s="16">
        <f>SUM(B4:B21)</f>
        <v>25.020820289586787</v>
      </c>
      <c r="D21" s="16">
        <f t="shared" si="0"/>
        <v>834.02734298622624</v>
      </c>
      <c r="E21" s="5">
        <v>1.8269522498799602</v>
      </c>
      <c r="F21" s="25">
        <f>SUM(E4:E21)</f>
        <v>25.940292230533622</v>
      </c>
      <c r="G21" s="25">
        <f t="shared" si="1"/>
        <v>864.67640768445403</v>
      </c>
      <c r="H21" s="11">
        <f t="shared" si="2"/>
        <v>849.35187533534008</v>
      </c>
      <c r="I21" s="11">
        <f t="shared" si="3"/>
        <v>21.672161485142095</v>
      </c>
      <c r="J21" s="2">
        <v>0.96412465298760208</v>
      </c>
      <c r="K21" s="2">
        <f>SUM(J4:J21)</f>
        <v>9.9507607965761888</v>
      </c>
      <c r="L21" s="2">
        <f t="shared" si="4"/>
        <v>331.69202655253963</v>
      </c>
      <c r="M21" s="2">
        <v>1.0418048614022228</v>
      </c>
      <c r="N21" s="2">
        <f>SUM(M4:M21)</f>
        <v>10.10868946923884</v>
      </c>
      <c r="O21" s="2">
        <f t="shared" si="5"/>
        <v>336.95631564129468</v>
      </c>
      <c r="P21" s="21">
        <f t="shared" si="6"/>
        <v>334.32417109691715</v>
      </c>
      <c r="Q21" s="21">
        <f t="shared" si="7"/>
        <v>3.7224145127850461</v>
      </c>
      <c r="R21" s="5">
        <v>2.7391547049685046</v>
      </c>
      <c r="S21" s="5">
        <f>SUM(R4:R21)</f>
        <v>32.155919657770831</v>
      </c>
      <c r="T21" s="5">
        <f t="shared" si="8"/>
        <v>1071.863988592361</v>
      </c>
      <c r="U21" s="5">
        <v>2.7129618708049366</v>
      </c>
      <c r="V21" s="2">
        <f>SUM(U4:U21)</f>
        <v>32.793951013960026</v>
      </c>
      <c r="W21" s="2">
        <f t="shared" si="9"/>
        <v>1093.1317004653342</v>
      </c>
      <c r="X21" s="15">
        <f t="shared" si="10"/>
        <v>1082.4978445288475</v>
      </c>
      <c r="Y21" s="15">
        <f t="shared" si="11"/>
        <v>15.038543285701016</v>
      </c>
    </row>
    <row r="22" spans="1:25" x14ac:dyDescent="0.35">
      <c r="A22" s="3">
        <v>425</v>
      </c>
      <c r="B22" s="5">
        <v>1.7516030753379639</v>
      </c>
      <c r="C22" s="16">
        <f>SUM(B4:B22)</f>
        <v>26.772423364924752</v>
      </c>
      <c r="D22" s="16">
        <f t="shared" si="0"/>
        <v>892.41411216415838</v>
      </c>
      <c r="E22" s="5">
        <v>1.8735904636619134</v>
      </c>
      <c r="F22" s="25">
        <f>SUM(E4:E22)</f>
        <v>27.813882694195534</v>
      </c>
      <c r="G22" s="25">
        <f t="shared" si="1"/>
        <v>927.12942313985116</v>
      </c>
      <c r="H22" s="11">
        <f t="shared" si="2"/>
        <v>909.77176765200477</v>
      </c>
      <c r="I22" s="11">
        <f t="shared" si="3"/>
        <v>24.547431801912143</v>
      </c>
      <c r="J22" s="2">
        <v>1.1353854004027293</v>
      </c>
      <c r="K22" s="2">
        <f>SUM(J4:J22)</f>
        <v>11.086146196978918</v>
      </c>
      <c r="L22" s="2">
        <f t="shared" si="4"/>
        <v>369.53820656596395</v>
      </c>
      <c r="M22" s="2">
        <v>1.090267588513717</v>
      </c>
      <c r="N22" s="2">
        <f>SUM(M4:M22)</f>
        <v>11.198957057752557</v>
      </c>
      <c r="O22" s="2">
        <f t="shared" si="5"/>
        <v>373.29856859175192</v>
      </c>
      <c r="P22" s="21">
        <f t="shared" si="6"/>
        <v>371.41838757885796</v>
      </c>
      <c r="Q22" s="21">
        <f t="shared" si="7"/>
        <v>2.6589774881510566</v>
      </c>
      <c r="R22" s="5">
        <v>2.6114185174847653</v>
      </c>
      <c r="S22" s="5">
        <f>SUM(R4:R22)</f>
        <v>34.767338175255595</v>
      </c>
      <c r="T22" s="5">
        <f t="shared" si="8"/>
        <v>1158.9112725085199</v>
      </c>
      <c r="U22" s="5">
        <v>2.5895280549850259</v>
      </c>
      <c r="V22" s="2">
        <f>SUM(U4:U22)</f>
        <v>35.38347906894505</v>
      </c>
      <c r="W22" s="2">
        <f t="shared" si="9"/>
        <v>1179.4493022981685</v>
      </c>
      <c r="X22" s="15">
        <f t="shared" si="10"/>
        <v>1169.1802874033442</v>
      </c>
      <c r="Y22" s="15">
        <f t="shared" si="11"/>
        <v>14.52258013647184</v>
      </c>
    </row>
    <row r="23" spans="1:25" x14ac:dyDescent="0.35">
      <c r="A23" s="4">
        <v>449</v>
      </c>
      <c r="B23" s="5">
        <v>1.1130501544568796</v>
      </c>
      <c r="C23" s="16">
        <f>SUM(B4:B23)</f>
        <v>27.88547351938163</v>
      </c>
      <c r="D23" s="16">
        <f t="shared" si="0"/>
        <v>929.51578397938772</v>
      </c>
      <c r="E23" s="5">
        <v>1.4290523259624552</v>
      </c>
      <c r="F23" s="25">
        <f>SUM(E4:E23)</f>
        <v>29.24293502015799</v>
      </c>
      <c r="G23" s="25">
        <f t="shared" si="1"/>
        <v>974.76450067193298</v>
      </c>
      <c r="H23" s="11">
        <f t="shared" si="2"/>
        <v>952.14014232566035</v>
      </c>
      <c r="I23" s="11">
        <f t="shared" si="3"/>
        <v>31.995674413287681</v>
      </c>
      <c r="J23" s="2">
        <v>1.1143442424457282</v>
      </c>
      <c r="K23" s="2">
        <f>SUM(J4:J23)</f>
        <v>12.200490439424646</v>
      </c>
      <c r="L23" s="2">
        <f t="shared" si="4"/>
        <v>406.68301464748822</v>
      </c>
      <c r="M23" s="2">
        <v>1.2180154328317701</v>
      </c>
      <c r="N23" s="2">
        <f>SUM(M4:M23)</f>
        <v>12.416972490584326</v>
      </c>
      <c r="O23" s="2">
        <f t="shared" si="5"/>
        <v>413.89908301947759</v>
      </c>
      <c r="P23" s="21">
        <f t="shared" si="6"/>
        <v>410.29104883348293</v>
      </c>
      <c r="Q23" s="21">
        <f t="shared" si="7"/>
        <v>5.1025308793394499</v>
      </c>
      <c r="R23" s="5">
        <v>1.9865473518148771</v>
      </c>
      <c r="S23" s="5">
        <f>SUM(R4:R23)</f>
        <v>36.753885527070473</v>
      </c>
      <c r="T23" s="5">
        <f t="shared" si="8"/>
        <v>1225.1295175690159</v>
      </c>
      <c r="U23" s="5">
        <v>2.300629179718364</v>
      </c>
      <c r="V23" s="2">
        <f>SUM(U4:U23)</f>
        <v>37.684108248663414</v>
      </c>
      <c r="W23" s="2">
        <f t="shared" si="9"/>
        <v>1256.1369416221137</v>
      </c>
      <c r="X23" s="15">
        <f t="shared" si="10"/>
        <v>1240.6332295955649</v>
      </c>
      <c r="Y23" s="15">
        <f t="shared" si="11"/>
        <v>21.925559815072312</v>
      </c>
    </row>
    <row r="24" spans="1:25" x14ac:dyDescent="0.35">
      <c r="A24" s="4">
        <v>473</v>
      </c>
      <c r="B24" s="5">
        <v>1.9378853665968201</v>
      </c>
      <c r="C24" s="16">
        <f>SUM(B4:B24)</f>
        <v>29.82335888597845</v>
      </c>
      <c r="D24" s="16">
        <f t="shared" si="0"/>
        <v>994.11196286594839</v>
      </c>
      <c r="E24" s="5">
        <v>1.9232857440513373</v>
      </c>
      <c r="F24" s="25">
        <f>SUM(E4:E24)</f>
        <v>31.166220764209328</v>
      </c>
      <c r="G24" s="25">
        <f t="shared" si="1"/>
        <v>1038.8740254736442</v>
      </c>
      <c r="H24" s="11">
        <f t="shared" si="2"/>
        <v>1016.4929941697962</v>
      </c>
      <c r="I24" s="11">
        <f t="shared" si="3"/>
        <v>31.651558009798524</v>
      </c>
      <c r="J24" s="2">
        <v>0.97857920202054893</v>
      </c>
      <c r="K24" s="2">
        <f>SUM(J4:J24)</f>
        <v>13.179069641445196</v>
      </c>
      <c r="L24" s="2">
        <f t="shared" si="4"/>
        <v>439.30232138150654</v>
      </c>
      <c r="M24" s="2">
        <v>0.81319568325583091</v>
      </c>
      <c r="N24" s="2">
        <f>SUM(M4:M24)</f>
        <v>13.230168173840157</v>
      </c>
      <c r="O24" s="2">
        <f t="shared" si="5"/>
        <v>441.00560579467191</v>
      </c>
      <c r="P24" s="21">
        <f t="shared" si="6"/>
        <v>440.15396358808925</v>
      </c>
      <c r="Q24" s="21">
        <f t="shared" si="7"/>
        <v>1.2044039588385775</v>
      </c>
      <c r="R24" s="5">
        <v>2.4528770404525955</v>
      </c>
      <c r="S24" s="5">
        <f>SUM(R4:R24)</f>
        <v>39.206762567523072</v>
      </c>
      <c r="T24" s="5">
        <f t="shared" si="8"/>
        <v>1306.8920855841025</v>
      </c>
      <c r="U24" s="5">
        <v>2.3235486034522719</v>
      </c>
      <c r="V24" s="2">
        <f>SUM(U4:U24)</f>
        <v>40.007656852115687</v>
      </c>
      <c r="W24" s="2">
        <f t="shared" si="9"/>
        <v>1333.5885617371896</v>
      </c>
      <c r="X24" s="15">
        <f t="shared" si="10"/>
        <v>1320.240323660646</v>
      </c>
      <c r="Y24" s="15">
        <f t="shared" si="11"/>
        <v>18.877259321632867</v>
      </c>
    </row>
    <row r="25" spans="1:25" x14ac:dyDescent="0.35">
      <c r="A25" s="3">
        <v>497</v>
      </c>
      <c r="B25" s="5">
        <v>4.5882798166609451E-2</v>
      </c>
      <c r="C25" s="16">
        <f>SUM(B4:B25)</f>
        <v>29.869241684145059</v>
      </c>
      <c r="D25" s="16">
        <f t="shared" si="0"/>
        <v>995.64138947150195</v>
      </c>
      <c r="E25" s="5">
        <v>2.9002548406717121E-2</v>
      </c>
      <c r="F25" s="25">
        <f>SUM(E4:E25)</f>
        <v>31.195223312616044</v>
      </c>
      <c r="G25" s="25">
        <f t="shared" si="1"/>
        <v>1039.8407770872013</v>
      </c>
      <c r="H25" s="11">
        <f t="shared" si="2"/>
        <v>1017.7410832793516</v>
      </c>
      <c r="I25" s="11">
        <f t="shared" si="3"/>
        <v>31.25368670735374</v>
      </c>
      <c r="J25" s="2">
        <v>0.69343943359686977</v>
      </c>
      <c r="K25" s="2">
        <f>SUM(J4:J25)</f>
        <v>13.872509075042066</v>
      </c>
      <c r="L25" s="2">
        <f t="shared" si="4"/>
        <v>462.41696916806887</v>
      </c>
      <c r="M25" s="2">
        <v>0.50075518997070978</v>
      </c>
      <c r="N25" s="2">
        <f>SUM(M4:M25)</f>
        <v>13.730923363810867</v>
      </c>
      <c r="O25" s="2">
        <f t="shared" si="5"/>
        <v>457.69744546036225</v>
      </c>
      <c r="P25" s="21">
        <f t="shared" si="6"/>
        <v>460.05720731421559</v>
      </c>
      <c r="Q25" s="21">
        <f t="shared" si="7"/>
        <v>3.3372072176900343</v>
      </c>
      <c r="R25" s="5">
        <v>0.27022198185113178</v>
      </c>
      <c r="S25" s="5">
        <f>SUM(R4:R25)</f>
        <v>39.476984549374201</v>
      </c>
      <c r="T25" s="5">
        <f t="shared" si="8"/>
        <v>1315.8994849791402</v>
      </c>
      <c r="U25" s="5">
        <v>0.19695157894239035</v>
      </c>
      <c r="V25" s="2">
        <f>SUM(U4:U25)</f>
        <v>40.204608431058077</v>
      </c>
      <c r="W25" s="2">
        <f t="shared" si="9"/>
        <v>1340.1536143686026</v>
      </c>
      <c r="X25" s="15">
        <f t="shared" si="10"/>
        <v>1328.0265496738714</v>
      </c>
      <c r="Y25" s="15">
        <f t="shared" si="11"/>
        <v>17.150259363064784</v>
      </c>
    </row>
    <row r="26" spans="1:25" x14ac:dyDescent="0.35">
      <c r="A26" s="3">
        <v>521</v>
      </c>
      <c r="B26" s="5">
        <v>0.11420018585028791</v>
      </c>
      <c r="C26" s="16">
        <f>SUM(B4:B26)</f>
        <v>29.983441869995346</v>
      </c>
      <c r="D26" s="16">
        <f t="shared" si="0"/>
        <v>999.4480623331782</v>
      </c>
      <c r="E26" s="5">
        <v>0.16892262704415462</v>
      </c>
      <c r="F26" s="25">
        <f>SUM(E4:E26)</f>
        <v>31.364145939660197</v>
      </c>
      <c r="G26" s="25">
        <f t="shared" si="1"/>
        <v>1045.4715313220065</v>
      </c>
      <c r="H26" s="11">
        <f t="shared" si="2"/>
        <v>1022.4597968275923</v>
      </c>
      <c r="I26" s="11">
        <f t="shared" si="3"/>
        <v>32.543507015729276</v>
      </c>
      <c r="J26" s="2">
        <v>0.38282384881910658</v>
      </c>
      <c r="K26" s="2">
        <f>SUM(J4:J26)</f>
        <v>14.255332923861172</v>
      </c>
      <c r="L26" s="2">
        <f t="shared" si="4"/>
        <v>475.17776412870569</v>
      </c>
      <c r="M26" s="2">
        <v>0.4567968027120215</v>
      </c>
      <c r="N26" s="2">
        <f>SUM(M4:M26)</f>
        <v>14.187720166522888</v>
      </c>
      <c r="O26" s="2">
        <f t="shared" si="5"/>
        <v>472.9240055507629</v>
      </c>
      <c r="P26" s="21">
        <f t="shared" si="6"/>
        <v>474.05088483973429</v>
      </c>
      <c r="Q26" s="21">
        <f t="shared" si="7"/>
        <v>1.5936479736206968</v>
      </c>
      <c r="R26" s="5">
        <v>0.59794034217816483</v>
      </c>
      <c r="S26" s="5">
        <f>SUM(R4:R26)</f>
        <v>40.074924891552364</v>
      </c>
      <c r="T26" s="5">
        <f t="shared" si="8"/>
        <v>1335.8308297184121</v>
      </c>
      <c r="U26" s="5">
        <v>0.71951478885830777</v>
      </c>
      <c r="V26" s="2">
        <f>SUM(U4:U26)</f>
        <v>40.924123219916382</v>
      </c>
      <c r="W26" s="2">
        <f t="shared" si="9"/>
        <v>1364.1374406638793</v>
      </c>
      <c r="X26" s="15">
        <f t="shared" si="10"/>
        <v>1349.9841351911457</v>
      </c>
      <c r="Y26" s="15">
        <f t="shared" si="11"/>
        <v>20.015796551949155</v>
      </c>
    </row>
    <row r="27" spans="1:25" x14ac:dyDescent="0.35">
      <c r="A27" s="3">
        <v>593</v>
      </c>
      <c r="B27" s="5">
        <v>1.0721609245876589</v>
      </c>
      <c r="C27" s="16">
        <f>SUM(B4:B27)</f>
        <v>31.055602794583006</v>
      </c>
      <c r="D27" s="16">
        <f t="shared" si="0"/>
        <v>1035.1867598194335</v>
      </c>
      <c r="E27" s="5">
        <v>1.1156159926124496</v>
      </c>
      <c r="F27" s="16">
        <f>SUM(E4:E27)</f>
        <v>32.479761932272645</v>
      </c>
      <c r="G27" s="16">
        <f t="shared" si="1"/>
        <v>1082.6587310757548</v>
      </c>
      <c r="H27" s="11">
        <f t="shared" si="2"/>
        <v>1058.922745447594</v>
      </c>
      <c r="I27" s="11">
        <f t="shared" si="3"/>
        <v>33.567752791637616</v>
      </c>
      <c r="J27" s="5">
        <v>0.42614444959430431</v>
      </c>
      <c r="K27" s="2">
        <f>SUM(J4:J27)</f>
        <v>14.681477373455476</v>
      </c>
      <c r="L27" s="2">
        <f t="shared" si="4"/>
        <v>489.38257911518247</v>
      </c>
      <c r="M27" s="5">
        <v>0.48184555978942234</v>
      </c>
      <c r="N27" s="5">
        <f>SUM(M4:M27)</f>
        <v>14.66956572631231</v>
      </c>
      <c r="O27" s="5">
        <f t="shared" si="5"/>
        <v>488.98552421041035</v>
      </c>
      <c r="P27" s="20">
        <f t="shared" si="6"/>
        <v>489.18405166279638</v>
      </c>
      <c r="Q27" s="20">
        <f t="shared" si="7"/>
        <v>0.28076021566774439</v>
      </c>
      <c r="R27" s="5">
        <v>1.6740178850685827</v>
      </c>
      <c r="S27" s="5">
        <f>SUM(R4:R27)</f>
        <v>41.748942776620943</v>
      </c>
      <c r="T27" s="5">
        <f t="shared" si="8"/>
        <v>1391.6314258873647</v>
      </c>
      <c r="U27" s="5">
        <v>1.7678222686831182</v>
      </c>
      <c r="V27" s="5">
        <f>SUM(U4:U27)</f>
        <v>42.691945488599501</v>
      </c>
      <c r="W27" s="5">
        <f t="shared" si="9"/>
        <v>1423.0648496199833</v>
      </c>
      <c r="X27" s="14">
        <f t="shared" si="10"/>
        <v>1407.3481377536741</v>
      </c>
      <c r="Y27" s="14">
        <f t="shared" si="11"/>
        <v>22.226787077244786</v>
      </c>
    </row>
    <row r="28" spans="1:25" x14ac:dyDescent="0.35">
      <c r="A28" s="3">
        <v>737</v>
      </c>
      <c r="B28" s="5">
        <v>1.4211380708242147</v>
      </c>
      <c r="C28" s="16">
        <f>SUM(B4:B28)</f>
        <v>32.476740865407223</v>
      </c>
      <c r="D28" s="16">
        <f t="shared" si="0"/>
        <v>1082.5580288469075</v>
      </c>
      <c r="E28" s="5">
        <v>1.9633412404626929</v>
      </c>
      <c r="F28" s="16">
        <f>SUM(E4:E28)</f>
        <v>34.443103172735334</v>
      </c>
      <c r="G28" s="16">
        <f t="shared" si="1"/>
        <v>1148.1034390911777</v>
      </c>
      <c r="H28" s="11">
        <f t="shared" si="2"/>
        <v>1115.3307339690427</v>
      </c>
      <c r="I28" s="11">
        <f t="shared" si="3"/>
        <v>46.347604059377673</v>
      </c>
      <c r="J28" s="5">
        <v>1.6103607044462562</v>
      </c>
      <c r="K28" s="2">
        <f>SUM(J4:J28)</f>
        <v>16.291838077901733</v>
      </c>
      <c r="L28" s="2">
        <f t="shared" si="4"/>
        <v>543.06126926339107</v>
      </c>
      <c r="M28" s="5">
        <v>0.88418319572929038</v>
      </c>
      <c r="N28" s="5">
        <f>SUM(M4:M28)</f>
        <v>15.553748922041601</v>
      </c>
      <c r="O28" s="5">
        <f t="shared" si="5"/>
        <v>518.45829740138674</v>
      </c>
      <c r="P28" s="20">
        <f t="shared" si="6"/>
        <v>530.75978333238891</v>
      </c>
      <c r="Q28" s="20">
        <f t="shared" si="7"/>
        <v>17.396928240965078</v>
      </c>
      <c r="R28" s="5">
        <v>2.7652646242722194</v>
      </c>
      <c r="S28" s="5">
        <f>SUM(R4:R28)</f>
        <v>44.514207400893163</v>
      </c>
      <c r="T28" s="5">
        <f t="shared" si="8"/>
        <v>1483.8069133631054</v>
      </c>
      <c r="U28" s="5">
        <v>2.6051820830773291</v>
      </c>
      <c r="V28" s="5">
        <f>SUM(U4:U28)</f>
        <v>45.297127571676832</v>
      </c>
      <c r="W28" s="5">
        <f t="shared" si="9"/>
        <v>1509.9042523892276</v>
      </c>
      <c r="X28" s="14">
        <f t="shared" si="10"/>
        <v>1496.8555828761664</v>
      </c>
      <c r="Y28" s="14">
        <f t="shared" si="11"/>
        <v>18.453605396295337</v>
      </c>
    </row>
  </sheetData>
  <mergeCells count="3">
    <mergeCell ref="B2:F2"/>
    <mergeCell ref="J2:N2"/>
    <mergeCell ref="R2:V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2A90E-9122-4691-A60C-D378713DFAAC}">
  <dimension ref="A1:Y28"/>
  <sheetViews>
    <sheetView zoomScale="99" zoomScaleNormal="99" workbookViewId="0">
      <selection activeCell="D39" sqref="D39"/>
    </sheetView>
  </sheetViews>
  <sheetFormatPr defaultRowHeight="14.5" x14ac:dyDescent="0.35"/>
  <cols>
    <col min="1" max="1" width="14.1796875" customWidth="1"/>
    <col min="3" max="3" width="18.81640625" bestFit="1" customWidth="1"/>
    <col min="4" max="4" width="14.08984375" bestFit="1" customWidth="1"/>
    <col min="6" max="6" width="18.36328125" bestFit="1" customWidth="1"/>
    <col min="7" max="7" width="14.08984375" bestFit="1" customWidth="1"/>
    <col min="11" max="11" width="18.36328125" bestFit="1" customWidth="1"/>
    <col min="12" max="12" width="14.453125" bestFit="1" customWidth="1"/>
    <col min="14" max="14" width="18.36328125" bestFit="1" customWidth="1"/>
    <col min="15" max="15" width="14.08984375" bestFit="1" customWidth="1"/>
    <col min="19" max="19" width="18.81640625" bestFit="1" customWidth="1"/>
    <col min="20" max="20" width="14.08984375" bestFit="1" customWidth="1"/>
    <col min="22" max="22" width="18.36328125" bestFit="1" customWidth="1"/>
    <col min="23" max="23" width="14.08984375" bestFit="1" customWidth="1"/>
  </cols>
  <sheetData>
    <row r="1" spans="1:25" ht="15.5" x14ac:dyDescent="0.35">
      <c r="A1" s="32" t="s">
        <v>12</v>
      </c>
    </row>
    <row r="2" spans="1:25" x14ac:dyDescent="0.35">
      <c r="A2" s="3" t="s">
        <v>11</v>
      </c>
      <c r="B2" s="29" t="s">
        <v>0</v>
      </c>
      <c r="C2" s="29"/>
      <c r="D2" s="29"/>
      <c r="E2" s="29"/>
      <c r="F2" s="29"/>
      <c r="G2" s="10"/>
      <c r="H2" s="10"/>
      <c r="I2" s="10"/>
      <c r="J2" s="30" t="s">
        <v>1</v>
      </c>
      <c r="K2" s="30"/>
      <c r="L2" s="30"/>
      <c r="M2" s="30"/>
      <c r="N2" s="30"/>
      <c r="O2" s="6"/>
      <c r="P2" s="6"/>
      <c r="Q2" s="6"/>
      <c r="R2" s="31" t="s">
        <v>2</v>
      </c>
      <c r="S2" s="31"/>
      <c r="T2" s="31"/>
      <c r="U2" s="31"/>
      <c r="V2" s="31"/>
      <c r="W2" s="7"/>
      <c r="X2" s="7"/>
      <c r="Y2" s="7"/>
    </row>
    <row r="3" spans="1:25" x14ac:dyDescent="0.35">
      <c r="A3" s="3"/>
      <c r="B3" s="26">
        <v>1</v>
      </c>
      <c r="C3" s="26" t="s">
        <v>7</v>
      </c>
      <c r="D3" s="26" t="s">
        <v>5</v>
      </c>
      <c r="E3" s="26">
        <v>2</v>
      </c>
      <c r="F3" s="26" t="s">
        <v>8</v>
      </c>
      <c r="G3" s="26" t="s">
        <v>6</v>
      </c>
      <c r="H3" s="26" t="s">
        <v>3</v>
      </c>
      <c r="I3" s="26" t="s">
        <v>4</v>
      </c>
      <c r="J3" s="27">
        <v>1</v>
      </c>
      <c r="K3" s="27" t="s">
        <v>9</v>
      </c>
      <c r="L3" s="27" t="s">
        <v>5</v>
      </c>
      <c r="M3" s="27">
        <v>2</v>
      </c>
      <c r="N3" s="27" t="s">
        <v>8</v>
      </c>
      <c r="O3" s="27" t="s">
        <v>6</v>
      </c>
      <c r="P3" s="27" t="s">
        <v>3</v>
      </c>
      <c r="Q3" s="27" t="s">
        <v>4</v>
      </c>
      <c r="R3" s="28">
        <v>1</v>
      </c>
      <c r="S3" s="28" t="s">
        <v>7</v>
      </c>
      <c r="T3" s="28" t="s">
        <v>5</v>
      </c>
      <c r="U3" s="28">
        <v>2</v>
      </c>
      <c r="V3" s="28" t="s">
        <v>8</v>
      </c>
      <c r="W3" s="28" t="s">
        <v>6</v>
      </c>
      <c r="X3" s="28" t="s">
        <v>3</v>
      </c>
      <c r="Y3" s="28" t="s">
        <v>4</v>
      </c>
    </row>
    <row r="4" spans="1:25" x14ac:dyDescent="0.35">
      <c r="A4" s="3">
        <v>0</v>
      </c>
      <c r="B4" s="5">
        <v>0</v>
      </c>
      <c r="C4" s="16">
        <f>SUM(B4)</f>
        <v>0</v>
      </c>
      <c r="D4" s="16">
        <f>C4*1000/30</f>
        <v>0</v>
      </c>
      <c r="E4" s="16">
        <v>0</v>
      </c>
      <c r="F4" s="25">
        <f>SUM(E4)</f>
        <v>0</v>
      </c>
      <c r="G4" s="25">
        <f>F4*1000/30</f>
        <v>0</v>
      </c>
      <c r="H4" s="11">
        <f>AVERAGE(D4,G4)</f>
        <v>0</v>
      </c>
      <c r="I4" s="11">
        <f>STDEV(D4,G4)</f>
        <v>0</v>
      </c>
      <c r="J4" s="5">
        <v>3.0120717943691418E-2</v>
      </c>
      <c r="K4" s="16">
        <f>SUM(J4)</f>
        <v>3.0120717943691418E-2</v>
      </c>
      <c r="L4" s="16">
        <f>K4*1000/30</f>
        <v>1.0040239314563806</v>
      </c>
      <c r="M4" s="16">
        <v>2.6532164260031646E-2</v>
      </c>
      <c r="N4" s="25">
        <f>SUM(M4)</f>
        <v>2.6532164260031646E-2</v>
      </c>
      <c r="O4" s="25">
        <f>N4*1000/30</f>
        <v>0.88440547533438818</v>
      </c>
      <c r="P4" s="13">
        <f>AVERAGE(L4,O4)</f>
        <v>0.94421470339538438</v>
      </c>
      <c r="Q4" s="13">
        <f>STDEV(L4,O4)</f>
        <v>8.4583021478926323E-2</v>
      </c>
      <c r="R4" s="5">
        <v>0</v>
      </c>
      <c r="S4" s="16">
        <f>SUM(R4)</f>
        <v>0</v>
      </c>
      <c r="T4" s="16">
        <f>S4*1000/30</f>
        <v>0</v>
      </c>
      <c r="U4" s="16">
        <v>0</v>
      </c>
      <c r="V4" s="25">
        <f>SUM(U4)</f>
        <v>0</v>
      </c>
      <c r="W4" s="25">
        <f>V4*1000/30</f>
        <v>0</v>
      </c>
      <c r="X4" s="15">
        <f>AVERAGE(T4,W4)</f>
        <v>0</v>
      </c>
      <c r="Y4" s="15">
        <f>STDEV(T4,W4)</f>
        <v>0</v>
      </c>
    </row>
    <row r="5" spans="1:25" x14ac:dyDescent="0.35">
      <c r="A5" s="3">
        <v>17</v>
      </c>
      <c r="B5" s="5">
        <v>6.907257884578466E-2</v>
      </c>
      <c r="C5" s="16">
        <f>SUM(B4:B5)</f>
        <v>6.907257884578466E-2</v>
      </c>
      <c r="D5" s="16">
        <f t="shared" ref="D5:D28" si="0">C5*1000/30</f>
        <v>2.3024192948594888</v>
      </c>
      <c r="E5" s="16">
        <v>6.4971255300929176E-2</v>
      </c>
      <c r="F5" s="25">
        <f>SUM(E4:E5)</f>
        <v>6.4971255300929176E-2</v>
      </c>
      <c r="G5" s="25">
        <f t="shared" ref="G5:G28" si="1">F5*1000/30</f>
        <v>2.1657085100309725</v>
      </c>
      <c r="H5" s="11">
        <f t="shared" ref="H5:H28" si="2">AVERAGE(D5,G5)</f>
        <v>2.2340639024452305</v>
      </c>
      <c r="I5" s="11">
        <f t="shared" ref="I5:I28" si="3">STDEV(D5,G5)</f>
        <v>9.6669123013578856E-2</v>
      </c>
      <c r="J5" s="5">
        <v>-5.1407204873029251E-3</v>
      </c>
      <c r="K5" s="16">
        <f>SUM(J4:J5)</f>
        <v>2.4979997456388493E-2</v>
      </c>
      <c r="L5" s="16">
        <f t="shared" ref="L5:L28" si="4">K5*1000/30</f>
        <v>0.8326665818796164</v>
      </c>
      <c r="M5" s="16">
        <v>7.7350425701661757E-4</v>
      </c>
      <c r="N5" s="25">
        <f>SUM(M4:M5)</f>
        <v>2.7305668517048264E-2</v>
      </c>
      <c r="O5" s="25">
        <f t="shared" ref="O5:O28" si="5">N5*1000/30</f>
        <v>0.91018895056827553</v>
      </c>
      <c r="P5" s="13">
        <f t="shared" ref="P5:P28" si="6">AVERAGE(L5,O5)</f>
        <v>0.87142776622394602</v>
      </c>
      <c r="Q5" s="13">
        <f t="shared" ref="Q5:Q28" si="7">STDEV(L5,O5)</f>
        <v>5.481659259339456E-2</v>
      </c>
      <c r="R5" s="5">
        <v>0.17583694020997609</v>
      </c>
      <c r="S5" s="16">
        <f>SUM(R4:R5)</f>
        <v>0.17583694020997609</v>
      </c>
      <c r="T5" s="16">
        <f t="shared" ref="T5:T28" si="8">S5*1000/30</f>
        <v>5.8612313403325365</v>
      </c>
      <c r="U5" s="16">
        <v>0.18681213653704143</v>
      </c>
      <c r="V5" s="25">
        <f>SUM(U4:U5)</f>
        <v>0.18681213653704143</v>
      </c>
      <c r="W5" s="25">
        <f t="shared" ref="W5:W28" si="9">V5*1000/30</f>
        <v>6.227071217901381</v>
      </c>
      <c r="X5" s="15">
        <f t="shared" ref="X5:X28" si="10">AVERAGE(T5,W5)</f>
        <v>6.0441512791169583</v>
      </c>
      <c r="Y5" s="15">
        <f t="shared" ref="Y5:Y28" si="11">STDEV(T5,W5)</f>
        <v>0.25868785825738627</v>
      </c>
    </row>
    <row r="6" spans="1:25" x14ac:dyDescent="0.35">
      <c r="A6" s="3">
        <v>41</v>
      </c>
      <c r="B6" s="5">
        <v>7.4095295132261318E-2</v>
      </c>
      <c r="C6" s="16">
        <f>SUM(B4:B6)</f>
        <v>0.14316787397804598</v>
      </c>
      <c r="D6" s="16">
        <f t="shared" si="0"/>
        <v>4.7722624659348662</v>
      </c>
      <c r="E6" s="16">
        <v>0.10162606517581074</v>
      </c>
      <c r="F6" s="25">
        <f>SUM(E4:E6)</f>
        <v>0.16659732047673992</v>
      </c>
      <c r="G6" s="25">
        <f t="shared" si="1"/>
        <v>5.5532440158913312</v>
      </c>
      <c r="H6" s="11">
        <f t="shared" si="2"/>
        <v>5.1627532409130987</v>
      </c>
      <c r="I6" s="11">
        <f t="shared" si="3"/>
        <v>0.55223734995579676</v>
      </c>
      <c r="J6" s="2">
        <v>1.8028226798052244E-2</v>
      </c>
      <c r="K6" s="25">
        <f>SUM(J4:J6)</f>
        <v>4.3008224254440737E-2</v>
      </c>
      <c r="L6" s="25">
        <f t="shared" si="4"/>
        <v>1.4336074751480246</v>
      </c>
      <c r="M6" s="25">
        <v>1.593701135062521E-2</v>
      </c>
      <c r="N6" s="25">
        <f>SUM(M4:M6)</f>
        <v>4.3242679867673474E-2</v>
      </c>
      <c r="O6" s="25">
        <f t="shared" si="5"/>
        <v>1.4414226622557824</v>
      </c>
      <c r="P6" s="13">
        <f t="shared" si="6"/>
        <v>1.4375150687019036</v>
      </c>
      <c r="Q6" s="13">
        <f t="shared" si="7"/>
        <v>5.5261718001372645E-3</v>
      </c>
      <c r="R6" s="5">
        <v>0.16173718607933896</v>
      </c>
      <c r="S6" s="16">
        <f>SUM(R4:R6)</f>
        <v>0.33757412628931505</v>
      </c>
      <c r="T6" s="16">
        <f t="shared" si="8"/>
        <v>11.2524708763105</v>
      </c>
      <c r="U6" s="16">
        <v>0.1751462576356716</v>
      </c>
      <c r="V6" s="25">
        <f>SUM(U4:U6)</f>
        <v>0.36195839417271303</v>
      </c>
      <c r="W6" s="25">
        <f t="shared" si="9"/>
        <v>12.065279805757102</v>
      </c>
      <c r="X6" s="15">
        <f t="shared" si="10"/>
        <v>11.658875341033802</v>
      </c>
      <c r="Y6" s="15">
        <f t="shared" si="11"/>
        <v>0.57474270582067022</v>
      </c>
    </row>
    <row r="7" spans="1:25" x14ac:dyDescent="0.35">
      <c r="A7" s="3">
        <v>65</v>
      </c>
      <c r="B7" s="5">
        <v>0.55873151652233277</v>
      </c>
      <c r="C7" s="16">
        <f>SUM(B4:B7)</f>
        <v>0.70189939050037875</v>
      </c>
      <c r="D7" s="16">
        <f t="shared" si="0"/>
        <v>23.396646350012627</v>
      </c>
      <c r="E7" s="16">
        <v>0.53526549845001048</v>
      </c>
      <c r="F7" s="25">
        <f>SUM(E4:E7)</f>
        <v>0.7018628189267504</v>
      </c>
      <c r="G7" s="25">
        <f t="shared" si="1"/>
        <v>23.395427297558346</v>
      </c>
      <c r="H7" s="11">
        <f t="shared" si="2"/>
        <v>23.396036823785487</v>
      </c>
      <c r="I7" s="11">
        <f t="shared" si="3"/>
        <v>8.6200025704466976E-4</v>
      </c>
      <c r="J7" s="2">
        <v>6.9163853329164471E-2</v>
      </c>
      <c r="K7" s="25">
        <f>SUM(J4:J7)</f>
        <v>0.1121720775836052</v>
      </c>
      <c r="L7" s="25">
        <f t="shared" si="4"/>
        <v>3.7390692527868401</v>
      </c>
      <c r="M7" s="25">
        <v>6.588323647052971E-2</v>
      </c>
      <c r="N7" s="25">
        <f>SUM(M4:M7)</f>
        <v>0.10912591633820318</v>
      </c>
      <c r="O7" s="25">
        <f t="shared" si="5"/>
        <v>3.6375305446067729</v>
      </c>
      <c r="P7" s="13">
        <f t="shared" si="6"/>
        <v>3.6882998986968065</v>
      </c>
      <c r="Q7" s="13">
        <f t="shared" si="7"/>
        <v>7.1798709107047456E-2</v>
      </c>
      <c r="R7" s="5">
        <v>0.73230916977307614</v>
      </c>
      <c r="S7" s="16">
        <f>SUM(R4:R7)</f>
        <v>1.0698832960623912</v>
      </c>
      <c r="T7" s="16">
        <f t="shared" si="8"/>
        <v>35.662776535413037</v>
      </c>
      <c r="U7" s="16">
        <v>0.69675793971135003</v>
      </c>
      <c r="V7" s="25">
        <f>SUM(U4:U7)</f>
        <v>1.0587163338840631</v>
      </c>
      <c r="W7" s="25">
        <f t="shared" si="9"/>
        <v>35.290544462802103</v>
      </c>
      <c r="X7" s="15">
        <f t="shared" si="10"/>
        <v>35.476660499107567</v>
      </c>
      <c r="Y7" s="15">
        <f t="shared" si="11"/>
        <v>0.26320782271831511</v>
      </c>
    </row>
    <row r="8" spans="1:25" x14ac:dyDescent="0.35">
      <c r="A8" s="3">
        <v>89</v>
      </c>
      <c r="B8" s="5">
        <v>0.83039404168011699</v>
      </c>
      <c r="C8" s="16">
        <f>SUM(B4:B8)</f>
        <v>1.5322934321804957</v>
      </c>
      <c r="D8" s="16">
        <f t="shared" si="0"/>
        <v>51.076447739349859</v>
      </c>
      <c r="E8" s="16">
        <v>0.82755755511887064</v>
      </c>
      <c r="F8" s="25">
        <f>SUM(E4:E8)</f>
        <v>1.5294203740456211</v>
      </c>
      <c r="G8" s="25">
        <f t="shared" si="1"/>
        <v>50.980679134854043</v>
      </c>
      <c r="H8" s="11">
        <f t="shared" si="2"/>
        <v>51.028563437101951</v>
      </c>
      <c r="I8" s="11">
        <f t="shared" si="3"/>
        <v>6.7718629663764393E-2</v>
      </c>
      <c r="J8" s="2">
        <v>0.20406945917229288</v>
      </c>
      <c r="K8" s="25">
        <f>SUM(J4:J8)</f>
        <v>0.31624153675589806</v>
      </c>
      <c r="L8" s="25">
        <f t="shared" si="4"/>
        <v>10.541384558529934</v>
      </c>
      <c r="M8" s="25">
        <v>0.19923434931861589</v>
      </c>
      <c r="N8" s="25">
        <f>SUM(M4:M8)</f>
        <v>0.30836026565681907</v>
      </c>
      <c r="O8" s="25">
        <f t="shared" si="5"/>
        <v>10.27867552189397</v>
      </c>
      <c r="P8" s="13">
        <f t="shared" si="6"/>
        <v>10.410030040211952</v>
      </c>
      <c r="Q8" s="13">
        <f t="shared" si="7"/>
        <v>0.18576334128427568</v>
      </c>
      <c r="R8" s="5">
        <v>1.0176845428694967</v>
      </c>
      <c r="S8" s="16">
        <f>SUM(R4:R8)</f>
        <v>2.0875678389318879</v>
      </c>
      <c r="T8" s="16">
        <f t="shared" si="8"/>
        <v>69.585594631062932</v>
      </c>
      <c r="U8" s="16">
        <v>1.0010108153939949</v>
      </c>
      <c r="V8" s="25">
        <f>SUM(U4:U8)</f>
        <v>2.059727149278058</v>
      </c>
      <c r="W8" s="25">
        <f t="shared" si="9"/>
        <v>68.657571642601923</v>
      </c>
      <c r="X8" s="15">
        <f t="shared" si="10"/>
        <v>69.121583136832427</v>
      </c>
      <c r="Y8" s="15">
        <f t="shared" si="11"/>
        <v>0.65621134823778482</v>
      </c>
    </row>
    <row r="9" spans="1:25" x14ac:dyDescent="0.35">
      <c r="A9" s="3">
        <v>113</v>
      </c>
      <c r="B9" s="5">
        <v>1.4078769032484424</v>
      </c>
      <c r="C9" s="16">
        <f>SUM(B4:B9)</f>
        <v>2.9401703354289381</v>
      </c>
      <c r="D9" s="16">
        <f t="shared" si="0"/>
        <v>98.005677847631262</v>
      </c>
      <c r="E9" s="16">
        <v>1.3140954616567198</v>
      </c>
      <c r="F9" s="25">
        <f>SUM(E4:E9)</f>
        <v>2.8435158357023411</v>
      </c>
      <c r="G9" s="25">
        <f t="shared" si="1"/>
        <v>94.783861190078042</v>
      </c>
      <c r="H9" s="11">
        <f t="shared" si="2"/>
        <v>96.394769518854645</v>
      </c>
      <c r="I9" s="11">
        <f t="shared" si="3"/>
        <v>2.2781684062956584</v>
      </c>
      <c r="J9" s="2">
        <v>0.31692749952763899</v>
      </c>
      <c r="K9" s="25">
        <f>SUM(J4:J9)</f>
        <v>0.63316903628353705</v>
      </c>
      <c r="L9" s="25">
        <f t="shared" si="4"/>
        <v>21.105634542784568</v>
      </c>
      <c r="M9" s="25">
        <v>0.30037120395867084</v>
      </c>
      <c r="N9" s="25">
        <f>SUM(M4:M9)</f>
        <v>0.60873146961548996</v>
      </c>
      <c r="O9" s="25">
        <f t="shared" si="5"/>
        <v>20.291048987182997</v>
      </c>
      <c r="P9" s="13">
        <f t="shared" si="6"/>
        <v>20.69834176498378</v>
      </c>
      <c r="Q9" s="13">
        <f t="shared" si="7"/>
        <v>0.57599897022248236</v>
      </c>
      <c r="R9" s="5">
        <v>1.5155174305696446</v>
      </c>
      <c r="S9" s="16">
        <f>SUM(R4:R9)</f>
        <v>3.6030852695015323</v>
      </c>
      <c r="T9" s="16">
        <f t="shared" si="8"/>
        <v>120.10284231671774</v>
      </c>
      <c r="U9" s="16">
        <v>1.4583599199441397</v>
      </c>
      <c r="V9" s="25">
        <f>SUM(U4:U9)</f>
        <v>3.5180870692221977</v>
      </c>
      <c r="W9" s="25">
        <f t="shared" si="9"/>
        <v>117.26956897407327</v>
      </c>
      <c r="X9" s="15">
        <f t="shared" si="10"/>
        <v>118.6862056453955</v>
      </c>
      <c r="Y9" s="15">
        <f t="shared" si="11"/>
        <v>2.0034267935389845</v>
      </c>
    </row>
    <row r="10" spans="1:25" x14ac:dyDescent="0.35">
      <c r="A10" s="3">
        <v>137</v>
      </c>
      <c r="B10" s="5">
        <v>1.8849960222666868</v>
      </c>
      <c r="C10" s="16">
        <f>SUM(B4:B10)</f>
        <v>4.8251663576956254</v>
      </c>
      <c r="D10" s="16">
        <f t="shared" si="0"/>
        <v>160.83887858985418</v>
      </c>
      <c r="E10" s="16">
        <v>1.9242640053158411</v>
      </c>
      <c r="F10" s="25">
        <f>SUM(E4:E10)</f>
        <v>4.7677798410181822</v>
      </c>
      <c r="G10" s="25">
        <f t="shared" si="1"/>
        <v>158.92599470060608</v>
      </c>
      <c r="H10" s="11">
        <f t="shared" si="2"/>
        <v>159.88243664523014</v>
      </c>
      <c r="I10" s="11">
        <f t="shared" si="3"/>
        <v>1.3526131697098231</v>
      </c>
      <c r="J10" s="2">
        <v>0.4552522652281758</v>
      </c>
      <c r="K10" s="25">
        <f>SUM(J4:J10)</f>
        <v>1.0884213015117128</v>
      </c>
      <c r="L10" s="25">
        <f t="shared" si="4"/>
        <v>36.280710050390425</v>
      </c>
      <c r="M10" s="25">
        <v>0.41634570509690105</v>
      </c>
      <c r="N10" s="25">
        <f>SUM(M4:M10)</f>
        <v>1.025077174712391</v>
      </c>
      <c r="O10" s="25">
        <f t="shared" si="5"/>
        <v>34.169239157079701</v>
      </c>
      <c r="P10" s="13">
        <f t="shared" si="6"/>
        <v>35.224974603735063</v>
      </c>
      <c r="Q10" s="13">
        <f t="shared" si="7"/>
        <v>1.49303538693803</v>
      </c>
      <c r="R10" s="5">
        <v>1.9696477889418587</v>
      </c>
      <c r="S10" s="16">
        <f>SUM(R4:R10)</f>
        <v>5.572733058443391</v>
      </c>
      <c r="T10" s="16">
        <f t="shared" si="8"/>
        <v>185.75776861477971</v>
      </c>
      <c r="U10" s="16">
        <v>1.9401731624251481</v>
      </c>
      <c r="V10" s="25">
        <f>SUM(U4:U10)</f>
        <v>5.4582602316473459</v>
      </c>
      <c r="W10" s="25">
        <f t="shared" si="9"/>
        <v>181.94200772157819</v>
      </c>
      <c r="X10" s="15">
        <f t="shared" si="10"/>
        <v>183.84988816817895</v>
      </c>
      <c r="Y10" s="15">
        <f t="shared" si="11"/>
        <v>2.6981504029692278</v>
      </c>
    </row>
    <row r="11" spans="1:25" x14ac:dyDescent="0.35">
      <c r="A11" s="3">
        <v>161</v>
      </c>
      <c r="B11" s="5">
        <v>2.3768258381858969</v>
      </c>
      <c r="C11" s="16">
        <f>SUM(B4:B11)</f>
        <v>7.2019921958815223</v>
      </c>
      <c r="D11" s="16">
        <f t="shared" si="0"/>
        <v>240.06640652938407</v>
      </c>
      <c r="E11" s="16">
        <v>2.3654893650375768</v>
      </c>
      <c r="F11" s="25">
        <f>SUM(E4:E11)</f>
        <v>7.1332692060557594</v>
      </c>
      <c r="G11" s="25">
        <f t="shared" si="1"/>
        <v>237.77564020185864</v>
      </c>
      <c r="H11" s="11">
        <f t="shared" si="2"/>
        <v>238.92102336562135</v>
      </c>
      <c r="I11" s="11">
        <f t="shared" si="3"/>
        <v>1.6198164043070369</v>
      </c>
      <c r="J11" s="2">
        <v>0.46747231473404044</v>
      </c>
      <c r="K11" s="25">
        <f>SUM(J4:J11)</f>
        <v>1.5558936162457533</v>
      </c>
      <c r="L11" s="25">
        <f t="shared" si="4"/>
        <v>51.863120541525106</v>
      </c>
      <c r="M11" s="25">
        <v>0.46429163338132967</v>
      </c>
      <c r="N11" s="25">
        <f>SUM(M4:M11)</f>
        <v>1.4893688080937206</v>
      </c>
      <c r="O11" s="25">
        <f t="shared" si="5"/>
        <v>49.645626936457354</v>
      </c>
      <c r="P11" s="13">
        <f t="shared" si="6"/>
        <v>50.754373738991234</v>
      </c>
      <c r="Q11" s="13">
        <f t="shared" si="7"/>
        <v>1.568004765381211</v>
      </c>
      <c r="R11" s="5">
        <v>2.4549561944300597</v>
      </c>
      <c r="S11" s="16">
        <f>SUM(R4:R11)</f>
        <v>8.0276892528734507</v>
      </c>
      <c r="T11" s="16">
        <f t="shared" si="8"/>
        <v>267.58964176244837</v>
      </c>
      <c r="U11" s="16">
        <v>2.4668668476146265</v>
      </c>
      <c r="V11" s="25">
        <f>SUM(U4:U11)</f>
        <v>7.9251270792619728</v>
      </c>
      <c r="W11" s="25">
        <f t="shared" si="9"/>
        <v>264.17090264206576</v>
      </c>
      <c r="X11" s="15">
        <f t="shared" si="10"/>
        <v>265.88027220225706</v>
      </c>
      <c r="Y11" s="15">
        <f t="shared" si="11"/>
        <v>2.4174136151302767</v>
      </c>
    </row>
    <row r="12" spans="1:25" x14ac:dyDescent="0.35">
      <c r="A12" s="3">
        <v>185</v>
      </c>
      <c r="B12" s="5">
        <v>2.1428270347585672</v>
      </c>
      <c r="C12" s="16">
        <f>SUM(B4:B12)</f>
        <v>9.3448192306400895</v>
      </c>
      <c r="D12" s="16">
        <f t="shared" si="0"/>
        <v>311.4939743546696</v>
      </c>
      <c r="E12" s="16">
        <v>2.0680204874513533</v>
      </c>
      <c r="F12" s="25">
        <f>SUM(E4:E12)</f>
        <v>9.2012896935071122</v>
      </c>
      <c r="G12" s="25">
        <f t="shared" si="1"/>
        <v>306.70965645023711</v>
      </c>
      <c r="H12" s="11">
        <f t="shared" si="2"/>
        <v>309.10181540245333</v>
      </c>
      <c r="I12" s="11">
        <f t="shared" si="3"/>
        <v>3.3830236335764323</v>
      </c>
      <c r="J12" s="2">
        <v>0.54022599924462023</v>
      </c>
      <c r="K12" s="25">
        <f>SUM(J4:J12)</f>
        <v>2.0961196154903736</v>
      </c>
      <c r="L12" s="25">
        <f t="shared" si="4"/>
        <v>69.87065384967913</v>
      </c>
      <c r="M12" s="25">
        <v>0.49938469178132061</v>
      </c>
      <c r="N12" s="25">
        <f>SUM(M4:M12)</f>
        <v>1.9887534998750414</v>
      </c>
      <c r="O12" s="25">
        <f t="shared" si="5"/>
        <v>66.291783329168041</v>
      </c>
      <c r="P12" s="13">
        <f t="shared" si="6"/>
        <v>68.081218589423585</v>
      </c>
      <c r="Q12" s="13">
        <f t="shared" si="7"/>
        <v>2.5306436140420199</v>
      </c>
      <c r="R12" s="5">
        <v>2.4044463584345834</v>
      </c>
      <c r="S12" s="16">
        <f>SUM(R4:R12)</f>
        <v>10.432135611308034</v>
      </c>
      <c r="T12" s="16">
        <f t="shared" si="8"/>
        <v>347.73785371026781</v>
      </c>
      <c r="U12" s="16">
        <v>2.2340764920919907</v>
      </c>
      <c r="V12" s="25">
        <f>SUM(U4:U12)</f>
        <v>10.159203571353963</v>
      </c>
      <c r="W12" s="25">
        <f t="shared" si="9"/>
        <v>338.64011904513211</v>
      </c>
      <c r="X12" s="15">
        <f t="shared" si="10"/>
        <v>343.18898637769996</v>
      </c>
      <c r="Y12" s="15">
        <f t="shared" si="11"/>
        <v>6.4330698751533797</v>
      </c>
    </row>
    <row r="13" spans="1:25" x14ac:dyDescent="0.35">
      <c r="A13" s="3">
        <v>209</v>
      </c>
      <c r="B13" s="5">
        <v>2.1258543916493124</v>
      </c>
      <c r="C13" s="16">
        <f>SUM(B4:B13)</f>
        <v>11.470673622289402</v>
      </c>
      <c r="D13" s="16">
        <f t="shared" si="0"/>
        <v>382.35578740964672</v>
      </c>
      <c r="E13" s="16">
        <v>1.9470474081522307</v>
      </c>
      <c r="F13" s="25">
        <f>SUM(E4:E13)</f>
        <v>11.148337101659344</v>
      </c>
      <c r="G13" s="25">
        <f t="shared" si="1"/>
        <v>371.61123672197817</v>
      </c>
      <c r="H13" s="11">
        <f t="shared" si="2"/>
        <v>376.98351206581242</v>
      </c>
      <c r="I13" s="11">
        <f t="shared" si="3"/>
        <v>7.5975446520530143</v>
      </c>
      <c r="J13" s="2">
        <v>0.52518414478084263</v>
      </c>
      <c r="K13" s="25">
        <f>SUM(J4:J13)</f>
        <v>2.6213037602712164</v>
      </c>
      <c r="L13" s="25">
        <f t="shared" si="4"/>
        <v>87.376792009040557</v>
      </c>
      <c r="M13" s="25">
        <v>0.4680446521292026</v>
      </c>
      <c r="N13" s="25">
        <f>SUM(M4:M13)</f>
        <v>2.4567981520042439</v>
      </c>
      <c r="O13" s="25">
        <f t="shared" si="5"/>
        <v>81.893271733474805</v>
      </c>
      <c r="P13" s="13">
        <f t="shared" si="6"/>
        <v>84.635031871257681</v>
      </c>
      <c r="Q13" s="13">
        <f t="shared" si="7"/>
        <v>3.8774343716264688</v>
      </c>
      <c r="R13" s="5">
        <v>2.3932500058455499</v>
      </c>
      <c r="S13" s="16">
        <f>SUM(R4:R13)</f>
        <v>12.825385617153584</v>
      </c>
      <c r="T13" s="16">
        <f t="shared" si="8"/>
        <v>427.51285390511947</v>
      </c>
      <c r="U13" s="16">
        <v>2.19545842934295</v>
      </c>
      <c r="V13" s="25">
        <f>SUM(U4:U13)</f>
        <v>12.354662000696912</v>
      </c>
      <c r="W13" s="25">
        <f t="shared" si="9"/>
        <v>411.82206668989704</v>
      </c>
      <c r="X13" s="15">
        <f t="shared" si="10"/>
        <v>419.66746029750823</v>
      </c>
      <c r="Y13" s="15">
        <f t="shared" si="11"/>
        <v>11.095062042038963</v>
      </c>
    </row>
    <row r="14" spans="1:25" x14ac:dyDescent="0.35">
      <c r="A14" s="3">
        <v>233</v>
      </c>
      <c r="B14" s="5">
        <v>2.071203866533065</v>
      </c>
      <c r="C14" s="16">
        <f>SUM(B4:B14)</f>
        <v>13.541877488822466</v>
      </c>
      <c r="D14" s="16">
        <f t="shared" si="0"/>
        <v>451.39591629408221</v>
      </c>
      <c r="E14" s="16">
        <v>1.980009589758307</v>
      </c>
      <c r="F14" s="25">
        <f>SUM(E4:E14)</f>
        <v>13.128346691417651</v>
      </c>
      <c r="G14" s="25">
        <f t="shared" si="1"/>
        <v>437.61155638058841</v>
      </c>
      <c r="H14" s="11">
        <f t="shared" si="2"/>
        <v>444.50373633733534</v>
      </c>
      <c r="I14" s="11">
        <f t="shared" si="3"/>
        <v>9.7470143691474789</v>
      </c>
      <c r="J14" s="2">
        <v>0.61830729220781722</v>
      </c>
      <c r="K14" s="25">
        <f>SUM(J4:J14)</f>
        <v>3.2396110524790336</v>
      </c>
      <c r="L14" s="25">
        <f t="shared" si="4"/>
        <v>107.98703508263446</v>
      </c>
      <c r="M14" s="25">
        <v>0.55697603101010462</v>
      </c>
      <c r="N14" s="25">
        <f>SUM(M4:M14)</f>
        <v>3.0137741830143483</v>
      </c>
      <c r="O14" s="25">
        <f t="shared" si="5"/>
        <v>100.4591394338116</v>
      </c>
      <c r="P14" s="13">
        <f t="shared" si="6"/>
        <v>104.22308725822303</v>
      </c>
      <c r="Q14" s="13">
        <f t="shared" si="7"/>
        <v>5.3230260613473517</v>
      </c>
      <c r="R14" s="5">
        <v>2.4042427268337163</v>
      </c>
      <c r="S14" s="16">
        <f>SUM(R4:R14)</f>
        <v>15.229628343987301</v>
      </c>
      <c r="T14" s="16">
        <f t="shared" si="8"/>
        <v>507.65427813291001</v>
      </c>
      <c r="U14" s="16">
        <v>2.2624647781214873</v>
      </c>
      <c r="V14" s="25">
        <f>SUM(U4:U14)</f>
        <v>14.617126778818399</v>
      </c>
      <c r="W14" s="25">
        <f t="shared" si="9"/>
        <v>487.23755929394667</v>
      </c>
      <c r="X14" s="15">
        <f t="shared" si="10"/>
        <v>497.44591871342834</v>
      </c>
      <c r="Y14" s="15">
        <f t="shared" si="11"/>
        <v>14.436800340610109</v>
      </c>
    </row>
    <row r="15" spans="1:25" x14ac:dyDescent="0.35">
      <c r="A15" s="3">
        <v>257</v>
      </c>
      <c r="B15" s="5">
        <v>1.6308487500703865</v>
      </c>
      <c r="C15" s="16">
        <f>SUM(B4:B15)</f>
        <v>15.172726238892853</v>
      </c>
      <c r="D15" s="16">
        <f t="shared" si="0"/>
        <v>505.75754129642849</v>
      </c>
      <c r="E15" s="16">
        <v>1.7408397286920081</v>
      </c>
      <c r="F15" s="25">
        <f>SUM(E4:E15)</f>
        <v>14.869186420109658</v>
      </c>
      <c r="G15" s="25">
        <f t="shared" si="1"/>
        <v>495.63954733698858</v>
      </c>
      <c r="H15" s="11">
        <f t="shared" si="2"/>
        <v>500.69854431670854</v>
      </c>
      <c r="I15" s="11">
        <f t="shared" si="3"/>
        <v>7.1545021407244791</v>
      </c>
      <c r="J15" s="2">
        <v>0.82918849087821522</v>
      </c>
      <c r="K15" s="25">
        <f>SUM(J4:J15)</f>
        <v>4.0687995433572492</v>
      </c>
      <c r="L15" s="25">
        <f t="shared" si="4"/>
        <v>135.62665144524163</v>
      </c>
      <c r="M15" s="25">
        <v>0.69435972347513608</v>
      </c>
      <c r="N15" s="25">
        <f>SUM(M4:M15)</f>
        <v>3.7081339064894845</v>
      </c>
      <c r="O15" s="25">
        <f t="shared" si="5"/>
        <v>123.60446354964948</v>
      </c>
      <c r="P15" s="13">
        <f t="shared" si="6"/>
        <v>129.61555749744556</v>
      </c>
      <c r="Q15" s="13">
        <f t="shared" si="7"/>
        <v>8.5009705856720412</v>
      </c>
      <c r="R15" s="5">
        <v>2.1398423829405933</v>
      </c>
      <c r="S15" s="16">
        <f>SUM(R4:R15)</f>
        <v>17.369470726927894</v>
      </c>
      <c r="T15" s="16">
        <f t="shared" si="8"/>
        <v>578.98235756426322</v>
      </c>
      <c r="U15" s="16">
        <v>2.0894541271131124</v>
      </c>
      <c r="V15" s="25">
        <f>SUM(U4:U15)</f>
        <v>16.70658090593151</v>
      </c>
      <c r="W15" s="25">
        <f t="shared" si="9"/>
        <v>556.88603019771699</v>
      </c>
      <c r="X15" s="15">
        <f t="shared" si="10"/>
        <v>567.93419388099005</v>
      </c>
      <c r="Y15" s="15">
        <f t="shared" si="11"/>
        <v>15.624462920202729</v>
      </c>
    </row>
    <row r="16" spans="1:25" x14ac:dyDescent="0.35">
      <c r="A16" s="3">
        <v>281</v>
      </c>
      <c r="B16" s="5">
        <v>1.6541395997671642</v>
      </c>
      <c r="C16" s="16">
        <f>SUM(B4:B16)</f>
        <v>16.826865838660016</v>
      </c>
      <c r="D16" s="16">
        <f t="shared" si="0"/>
        <v>560.89552795533382</v>
      </c>
      <c r="E16" s="16">
        <v>1.834242692967873</v>
      </c>
      <c r="F16" s="25">
        <f>SUM(E4:E16)</f>
        <v>16.703429113077533</v>
      </c>
      <c r="G16" s="25">
        <f t="shared" si="1"/>
        <v>556.78097043591777</v>
      </c>
      <c r="H16" s="11">
        <f t="shared" si="2"/>
        <v>558.83824919562585</v>
      </c>
      <c r="I16" s="11">
        <f t="shared" si="3"/>
        <v>2.9094315235611909</v>
      </c>
      <c r="J16" s="2">
        <v>1.0401836802602669</v>
      </c>
      <c r="K16" s="25">
        <f>SUM(J4:J16)</f>
        <v>5.1089832236175159</v>
      </c>
      <c r="L16" s="25">
        <f t="shared" si="4"/>
        <v>170.29944078725055</v>
      </c>
      <c r="M16" s="25">
        <v>0.87313407675949861</v>
      </c>
      <c r="N16" s="25">
        <f>SUM(M4:M16)</f>
        <v>4.5812679832489831</v>
      </c>
      <c r="O16" s="25">
        <f t="shared" si="5"/>
        <v>152.70893277496609</v>
      </c>
      <c r="P16" s="13">
        <f t="shared" si="6"/>
        <v>161.50418678110833</v>
      </c>
      <c r="Q16" s="13">
        <f t="shared" si="7"/>
        <v>12.438367500002638</v>
      </c>
      <c r="R16" s="5">
        <v>2.6182019400929852</v>
      </c>
      <c r="S16" s="16">
        <f>SUM(R4:R16)</f>
        <v>19.987672667020878</v>
      </c>
      <c r="T16" s="16">
        <f t="shared" si="8"/>
        <v>666.2557555673626</v>
      </c>
      <c r="U16" s="16">
        <v>2.5260571136097796</v>
      </c>
      <c r="V16" s="25">
        <f>SUM(U4:U16)</f>
        <v>19.232638019541291</v>
      </c>
      <c r="W16" s="25">
        <f t="shared" si="9"/>
        <v>641.08793398470959</v>
      </c>
      <c r="X16" s="15">
        <f t="shared" si="10"/>
        <v>653.6718447760361</v>
      </c>
      <c r="Y16" s="15">
        <f t="shared" si="11"/>
        <v>17.796337308787084</v>
      </c>
    </row>
    <row r="17" spans="1:25" x14ac:dyDescent="0.35">
      <c r="A17" s="3">
        <v>305</v>
      </c>
      <c r="B17" s="5">
        <v>0.82086089328726142</v>
      </c>
      <c r="C17" s="16">
        <f>SUM(B4:B17)</f>
        <v>17.647726731947277</v>
      </c>
      <c r="D17" s="16">
        <f t="shared" si="0"/>
        <v>588.25755773157596</v>
      </c>
      <c r="E17" s="16">
        <v>1.4193189073436656</v>
      </c>
      <c r="F17" s="25">
        <f>SUM(E4:E17)</f>
        <v>18.122748020421199</v>
      </c>
      <c r="G17" s="25">
        <f t="shared" si="1"/>
        <v>604.09160068070662</v>
      </c>
      <c r="H17" s="11">
        <f t="shared" si="2"/>
        <v>596.17457920614129</v>
      </c>
      <c r="I17" s="11">
        <f t="shared" si="3"/>
        <v>11.19635914292933</v>
      </c>
      <c r="J17" s="2">
        <v>1.0828008856846598</v>
      </c>
      <c r="K17" s="25">
        <f>SUM(J4:J17)</f>
        <v>6.1917841093021755</v>
      </c>
      <c r="L17" s="25">
        <f t="shared" si="4"/>
        <v>206.39280364340584</v>
      </c>
      <c r="M17" s="25">
        <v>1.0044363416213453</v>
      </c>
      <c r="N17" s="25">
        <f>SUM(M4:M17)</f>
        <v>5.5857043248703286</v>
      </c>
      <c r="O17" s="25">
        <f t="shared" si="5"/>
        <v>186.1901441623443</v>
      </c>
      <c r="P17" s="13">
        <f t="shared" si="6"/>
        <v>196.29147390287505</v>
      </c>
      <c r="Q17" s="13">
        <f t="shared" si="7"/>
        <v>14.285437517061316</v>
      </c>
      <c r="R17" s="5">
        <v>1.6401526927285495</v>
      </c>
      <c r="S17" s="16">
        <f>SUM(R4:R17)</f>
        <v>21.627825359749426</v>
      </c>
      <c r="T17" s="16">
        <f t="shared" si="8"/>
        <v>720.92751199164752</v>
      </c>
      <c r="U17" s="16">
        <v>2.2703551036335261</v>
      </c>
      <c r="V17" s="25">
        <f>SUM(U4:U17)</f>
        <v>21.502993123174818</v>
      </c>
      <c r="W17" s="25">
        <f t="shared" si="9"/>
        <v>716.76643743916065</v>
      </c>
      <c r="X17" s="15">
        <f t="shared" si="10"/>
        <v>718.84697471540403</v>
      </c>
      <c r="Y17" s="15">
        <f t="shared" si="11"/>
        <v>2.9423240330862419</v>
      </c>
    </row>
    <row r="18" spans="1:25" x14ac:dyDescent="0.35">
      <c r="A18" s="3">
        <v>333</v>
      </c>
      <c r="B18" s="5">
        <v>1.7685469242053142</v>
      </c>
      <c r="C18" s="16">
        <f>SUM(B4:B18)</f>
        <v>19.41627365615259</v>
      </c>
      <c r="D18" s="16">
        <f t="shared" si="0"/>
        <v>647.20912187175293</v>
      </c>
      <c r="E18" s="16">
        <v>1.0683177653330544</v>
      </c>
      <c r="F18" s="25">
        <f>SUM(E4:E18)</f>
        <v>19.191065785754255</v>
      </c>
      <c r="G18" s="25">
        <f t="shared" si="1"/>
        <v>639.70219285847509</v>
      </c>
      <c r="H18" s="11">
        <f t="shared" si="2"/>
        <v>643.45565736511401</v>
      </c>
      <c r="I18" s="11">
        <f t="shared" si="3"/>
        <v>5.3082004111747993</v>
      </c>
      <c r="J18" s="2">
        <v>0.98674898946876677</v>
      </c>
      <c r="K18" s="25">
        <f>SUM(J4:J18)</f>
        <v>7.1785330987709424</v>
      </c>
      <c r="L18" s="25">
        <f t="shared" si="4"/>
        <v>239.28443662569808</v>
      </c>
      <c r="M18" s="25">
        <v>1.120219637756831</v>
      </c>
      <c r="N18" s="25">
        <f>SUM(M4:M18)</f>
        <v>6.7059239626271596</v>
      </c>
      <c r="O18" s="25">
        <f t="shared" si="5"/>
        <v>223.53079875423865</v>
      </c>
      <c r="P18" s="13">
        <f t="shared" si="6"/>
        <v>231.40761768996836</v>
      </c>
      <c r="Q18" s="13">
        <f t="shared" si="7"/>
        <v>11.139504167266173</v>
      </c>
      <c r="R18" s="5">
        <v>2.6161372500647162</v>
      </c>
      <c r="S18" s="16">
        <f>SUM(R4:R18)</f>
        <v>24.243962609814144</v>
      </c>
      <c r="T18" s="16">
        <f t="shared" si="8"/>
        <v>808.13208699380482</v>
      </c>
      <c r="U18" s="16">
        <v>2.0349153636234161</v>
      </c>
      <c r="V18" s="25">
        <f>SUM(U4:U18)</f>
        <v>23.537908486798234</v>
      </c>
      <c r="W18" s="25">
        <f t="shared" si="9"/>
        <v>784.59694955994121</v>
      </c>
      <c r="X18" s="15">
        <f t="shared" si="10"/>
        <v>796.36451827687301</v>
      </c>
      <c r="Y18" s="15">
        <f t="shared" si="11"/>
        <v>16.641855275642321</v>
      </c>
    </row>
    <row r="19" spans="1:25" x14ac:dyDescent="0.35">
      <c r="A19" s="3">
        <v>353</v>
      </c>
      <c r="B19" s="5">
        <v>1.544701722322928</v>
      </c>
      <c r="C19" s="16">
        <f>SUM(B4:B19)</f>
        <v>20.960975378475517</v>
      </c>
      <c r="D19" s="16">
        <f t="shared" si="0"/>
        <v>698.69917928251721</v>
      </c>
      <c r="E19" s="16">
        <v>1.5798741379193495</v>
      </c>
      <c r="F19" s="25">
        <f>SUM(E4:E19)</f>
        <v>20.770939923673605</v>
      </c>
      <c r="G19" s="25">
        <f t="shared" si="1"/>
        <v>692.36466412245352</v>
      </c>
      <c r="H19" s="11">
        <f t="shared" si="2"/>
        <v>695.53192170248531</v>
      </c>
      <c r="I19" s="11">
        <f t="shared" si="3"/>
        <v>4.4791786252100225</v>
      </c>
      <c r="J19" s="2">
        <v>1.0963167926232007</v>
      </c>
      <c r="K19" s="25">
        <f>SUM(J4:J19)</f>
        <v>8.274849891394144</v>
      </c>
      <c r="L19" s="25">
        <f t="shared" si="4"/>
        <v>275.82832971313815</v>
      </c>
      <c r="M19" s="25">
        <v>0.95809599250264199</v>
      </c>
      <c r="N19" s="25">
        <f>SUM(M4:M19)</f>
        <v>7.6640199551298016</v>
      </c>
      <c r="O19" s="25">
        <f t="shared" si="5"/>
        <v>255.46733183766005</v>
      </c>
      <c r="P19" s="13">
        <f t="shared" si="6"/>
        <v>265.64783077539909</v>
      </c>
      <c r="Q19" s="13">
        <f t="shared" si="7"/>
        <v>14.397399669475444</v>
      </c>
      <c r="R19" s="5">
        <v>2.5497669322514631</v>
      </c>
      <c r="S19" s="16">
        <f>SUM(R4:R19)</f>
        <v>26.793729542065606</v>
      </c>
      <c r="T19" s="16">
        <f t="shared" si="8"/>
        <v>893.12431806885354</v>
      </c>
      <c r="U19" s="16">
        <v>2.2286221955547028</v>
      </c>
      <c r="V19" s="25">
        <f>SUM(U4:U19)</f>
        <v>25.766530682352936</v>
      </c>
      <c r="W19" s="25">
        <f t="shared" si="9"/>
        <v>858.88435607843121</v>
      </c>
      <c r="X19" s="15">
        <f t="shared" si="10"/>
        <v>876.00433707364232</v>
      </c>
      <c r="Y19" s="15">
        <f t="shared" si="11"/>
        <v>24.211309310997265</v>
      </c>
    </row>
    <row r="20" spans="1:25" x14ac:dyDescent="0.35">
      <c r="A20" s="3">
        <v>373</v>
      </c>
      <c r="B20" s="5">
        <v>1.3664137492704946</v>
      </c>
      <c r="C20" s="16">
        <f>SUM(B4:B20)</f>
        <v>22.327389127746013</v>
      </c>
      <c r="D20" s="16">
        <f t="shared" si="0"/>
        <v>744.24630425820044</v>
      </c>
      <c r="E20" s="16">
        <v>1.71335163662486</v>
      </c>
      <c r="F20" s="25">
        <f>SUM(E4:E20)</f>
        <v>22.484291560298466</v>
      </c>
      <c r="G20" s="25">
        <f t="shared" si="1"/>
        <v>749.47638534328212</v>
      </c>
      <c r="H20" s="11">
        <f t="shared" si="2"/>
        <v>746.86134480074134</v>
      </c>
      <c r="I20" s="11">
        <f t="shared" si="3"/>
        <v>3.6982258014167515</v>
      </c>
      <c r="J20" s="2">
        <v>1.0850717459624366</v>
      </c>
      <c r="K20" s="25">
        <f>SUM(J4:J20)</f>
        <v>9.3599216373565799</v>
      </c>
      <c r="L20" s="25">
        <f t="shared" si="4"/>
        <v>311.99738791188599</v>
      </c>
      <c r="M20" s="25">
        <v>0.88896768101446921</v>
      </c>
      <c r="N20" s="25">
        <f>SUM(M4:M20)</f>
        <v>8.5529876361442714</v>
      </c>
      <c r="O20" s="25">
        <f t="shared" si="5"/>
        <v>285.09958787147571</v>
      </c>
      <c r="P20" s="13">
        <f t="shared" si="6"/>
        <v>298.54848789168085</v>
      </c>
      <c r="Q20" s="13">
        <f t="shared" si="7"/>
        <v>19.019616807573907</v>
      </c>
      <c r="R20" s="5">
        <v>2.1473682579785347</v>
      </c>
      <c r="S20" s="16">
        <f>SUM(R4:R20)</f>
        <v>28.94109780004414</v>
      </c>
      <c r="T20" s="16">
        <f t="shared" si="8"/>
        <v>964.70326000147134</v>
      </c>
      <c r="U20" s="16">
        <v>2.3079253457811126</v>
      </c>
      <c r="V20" s="25">
        <f>SUM(U4:U20)</f>
        <v>28.074456028134048</v>
      </c>
      <c r="W20" s="25">
        <f t="shared" si="9"/>
        <v>935.81520093780159</v>
      </c>
      <c r="X20" s="15">
        <f t="shared" si="10"/>
        <v>950.25923046963646</v>
      </c>
      <c r="Y20" s="15">
        <f t="shared" si="11"/>
        <v>20.426942459238383</v>
      </c>
    </row>
    <row r="21" spans="1:25" x14ac:dyDescent="0.35">
      <c r="A21" s="3">
        <v>401</v>
      </c>
      <c r="B21" s="5">
        <v>1.5550517259208148</v>
      </c>
      <c r="C21" s="16">
        <f>SUM(B4:B21)</f>
        <v>23.882440853666829</v>
      </c>
      <c r="D21" s="16">
        <f t="shared" si="0"/>
        <v>796.08136178889424</v>
      </c>
      <c r="E21" s="16">
        <v>1.6867421318318772</v>
      </c>
      <c r="F21" s="25">
        <f>SUM(E4:E21)</f>
        <v>24.171033692130344</v>
      </c>
      <c r="G21" s="25">
        <f t="shared" si="1"/>
        <v>805.70112307101147</v>
      </c>
      <c r="H21" s="11">
        <f t="shared" si="2"/>
        <v>800.89124242995285</v>
      </c>
      <c r="I21" s="11">
        <f t="shared" si="3"/>
        <v>6.8021984359808858</v>
      </c>
      <c r="J21" s="2">
        <v>1.0435417958868385</v>
      </c>
      <c r="K21" s="25">
        <f>SUM(J4:J21)</f>
        <v>10.403463433243418</v>
      </c>
      <c r="L21" s="25">
        <f t="shared" si="4"/>
        <v>346.78211444144728</v>
      </c>
      <c r="M21" s="25">
        <v>1.0215263825164773</v>
      </c>
      <c r="N21" s="25">
        <f>SUM(M4:M21)</f>
        <v>9.5745140186607482</v>
      </c>
      <c r="O21" s="25">
        <f t="shared" si="5"/>
        <v>319.15046728869157</v>
      </c>
      <c r="P21" s="13">
        <f t="shared" si="6"/>
        <v>332.96629086506942</v>
      </c>
      <c r="Q21" s="13">
        <f t="shared" si="7"/>
        <v>19.538525077067515</v>
      </c>
      <c r="R21" s="5">
        <v>2.4575859065003196</v>
      </c>
      <c r="S21" s="16">
        <f>SUM(R4:R21)</f>
        <v>31.39868370654446</v>
      </c>
      <c r="T21" s="16">
        <f t="shared" si="8"/>
        <v>1046.6227902181486</v>
      </c>
      <c r="U21" s="16">
        <v>2.4991549444825787</v>
      </c>
      <c r="V21" s="25">
        <f>SUM(U4:U21)</f>
        <v>30.573610972616628</v>
      </c>
      <c r="W21" s="25">
        <f t="shared" si="9"/>
        <v>1019.1203657538877</v>
      </c>
      <c r="X21" s="15">
        <f t="shared" si="10"/>
        <v>1032.8715779860181</v>
      </c>
      <c r="Y21" s="15">
        <f t="shared" si="11"/>
        <v>19.447150837749692</v>
      </c>
    </row>
    <row r="22" spans="1:25" x14ac:dyDescent="0.35">
      <c r="A22" s="3">
        <v>425</v>
      </c>
      <c r="B22" s="5">
        <v>1.2014762000990289</v>
      </c>
      <c r="C22" s="16">
        <f>SUM(B4:B22)</f>
        <v>25.083917053765859</v>
      </c>
      <c r="D22" s="16">
        <f t="shared" si="0"/>
        <v>836.13056845886194</v>
      </c>
      <c r="E22" s="16">
        <v>1.5772805497979014</v>
      </c>
      <c r="F22" s="25">
        <f>SUM(E4:E22)</f>
        <v>25.748314241928245</v>
      </c>
      <c r="G22" s="25">
        <f t="shared" si="1"/>
        <v>858.27714139760815</v>
      </c>
      <c r="H22" s="11">
        <f t="shared" si="2"/>
        <v>847.20385492823505</v>
      </c>
      <c r="I22" s="11">
        <f t="shared" si="3"/>
        <v>15.659991905029926</v>
      </c>
      <c r="J22" s="2">
        <v>1.4399678311694495</v>
      </c>
      <c r="K22" s="25">
        <f>SUM(J4:J22)</f>
        <v>11.843431264412867</v>
      </c>
      <c r="L22" s="25">
        <f t="shared" si="4"/>
        <v>394.7810421470956</v>
      </c>
      <c r="M22" s="25">
        <v>0.83447171016832389</v>
      </c>
      <c r="N22" s="25">
        <f>SUM(M4:M22)</f>
        <v>10.408985728829073</v>
      </c>
      <c r="O22" s="25">
        <f t="shared" si="5"/>
        <v>346.96619096096913</v>
      </c>
      <c r="P22" s="13">
        <f t="shared" si="6"/>
        <v>370.87361655403237</v>
      </c>
      <c r="Q22" s="13">
        <f t="shared" si="7"/>
        <v>33.810205515135664</v>
      </c>
      <c r="R22" s="5">
        <v>1.8800868612053065</v>
      </c>
      <c r="S22" s="16">
        <f>SUM(R4:R22)</f>
        <v>33.278770567749767</v>
      </c>
      <c r="T22" s="16">
        <f t="shared" si="8"/>
        <v>1109.2923522583255</v>
      </c>
      <c r="U22" s="16">
        <v>2.3239420654168614</v>
      </c>
      <c r="V22" s="25">
        <f>SUM(U4:U22)</f>
        <v>32.897553038033486</v>
      </c>
      <c r="W22" s="25">
        <f t="shared" si="9"/>
        <v>1096.5851012677829</v>
      </c>
      <c r="X22" s="15">
        <f t="shared" si="10"/>
        <v>1102.9387267630541</v>
      </c>
      <c r="Y22" s="15">
        <f t="shared" si="11"/>
        <v>8.9853833456521883</v>
      </c>
    </row>
    <row r="23" spans="1:25" x14ac:dyDescent="0.35">
      <c r="A23" s="4">
        <v>449</v>
      </c>
      <c r="B23" s="5">
        <v>1.0593016602256584</v>
      </c>
      <c r="C23" s="16">
        <f>SUM(B4:B23)</f>
        <v>26.143218713991516</v>
      </c>
      <c r="D23" s="16">
        <f t="shared" si="0"/>
        <v>871.44062379971717</v>
      </c>
      <c r="E23" s="16">
        <v>1.2483817876661536</v>
      </c>
      <c r="F23" s="25">
        <f>SUM(E4:E23)</f>
        <v>26.9966960295944</v>
      </c>
      <c r="G23" s="25">
        <f t="shared" si="1"/>
        <v>899.88986765314667</v>
      </c>
      <c r="H23" s="11">
        <f t="shared" si="2"/>
        <v>885.66524572643198</v>
      </c>
      <c r="I23" s="11">
        <f t="shared" si="3"/>
        <v>20.116653248389699</v>
      </c>
      <c r="J23" s="2">
        <v>1.0185758390589379</v>
      </c>
      <c r="K23" s="25">
        <f>SUM(J4:J23)</f>
        <v>12.862007103471806</v>
      </c>
      <c r="L23" s="25">
        <f t="shared" si="4"/>
        <v>428.73357011572688</v>
      </c>
      <c r="M23" s="25">
        <v>1.1510244138418828</v>
      </c>
      <c r="N23" s="25">
        <f>SUM(M4:M23)</f>
        <v>11.560010142670956</v>
      </c>
      <c r="O23" s="25">
        <f t="shared" si="5"/>
        <v>385.33367142236517</v>
      </c>
      <c r="P23" s="13">
        <f t="shared" si="6"/>
        <v>407.03362076904602</v>
      </c>
      <c r="Q23" s="13">
        <f t="shared" si="7"/>
        <v>30.688362668885244</v>
      </c>
      <c r="R23" s="5">
        <v>1.8228983896633828</v>
      </c>
      <c r="S23" s="16">
        <f>SUM(R4:R23)</f>
        <v>35.101668957413153</v>
      </c>
      <c r="T23" s="16">
        <f t="shared" si="8"/>
        <v>1170.0556319137718</v>
      </c>
      <c r="U23" s="16">
        <v>2.0842801441381837</v>
      </c>
      <c r="V23" s="25">
        <f>SUM(U4:U23)</f>
        <v>34.98183318217167</v>
      </c>
      <c r="W23" s="25">
        <f t="shared" si="9"/>
        <v>1166.0611060723891</v>
      </c>
      <c r="X23" s="15">
        <f t="shared" si="10"/>
        <v>1168.0583689930804</v>
      </c>
      <c r="Y23" s="15">
        <f t="shared" si="11"/>
        <v>2.824556310066614</v>
      </c>
    </row>
    <row r="24" spans="1:25" x14ac:dyDescent="0.35">
      <c r="A24" s="4">
        <v>473</v>
      </c>
      <c r="B24" s="5">
        <v>1.9552548430541619</v>
      </c>
      <c r="C24" s="16">
        <f>SUM(B4:B24)</f>
        <v>28.098473557045679</v>
      </c>
      <c r="D24" s="16">
        <f t="shared" si="0"/>
        <v>936.61578523485593</v>
      </c>
      <c r="E24" s="16">
        <v>2.0272626119939341</v>
      </c>
      <c r="F24" s="25">
        <f>SUM(E4:E24)</f>
        <v>29.023958641588333</v>
      </c>
      <c r="G24" s="25">
        <f t="shared" si="1"/>
        <v>967.4652880529444</v>
      </c>
      <c r="H24" s="11">
        <f t="shared" si="2"/>
        <v>952.04053664390017</v>
      </c>
      <c r="I24" s="11">
        <f t="shared" si="3"/>
        <v>21.813892638903862</v>
      </c>
      <c r="J24" s="2">
        <v>0.92145823575766306</v>
      </c>
      <c r="K24" s="25">
        <f>SUM(J4:J24)</f>
        <v>13.783465339229469</v>
      </c>
      <c r="L24" s="25">
        <f t="shared" si="4"/>
        <v>459.44884464098232</v>
      </c>
      <c r="M24" s="25">
        <v>0.96577719607185697</v>
      </c>
      <c r="N24" s="25">
        <f>SUM(M4:M24)</f>
        <v>12.525787338742813</v>
      </c>
      <c r="O24" s="25">
        <f t="shared" si="5"/>
        <v>417.52624462476047</v>
      </c>
      <c r="P24" s="13">
        <f t="shared" si="6"/>
        <v>438.48754463287139</v>
      </c>
      <c r="Q24" s="13">
        <f t="shared" si="7"/>
        <v>29.643754756441737</v>
      </c>
      <c r="R24" s="5">
        <v>2.3917615867163837</v>
      </c>
      <c r="S24" s="16">
        <f>SUM(R4:R24)</f>
        <v>37.493430544129538</v>
      </c>
      <c r="T24" s="16">
        <f t="shared" si="8"/>
        <v>1249.7810181376512</v>
      </c>
      <c r="U24" s="16">
        <v>2.398577647570832</v>
      </c>
      <c r="V24" s="25">
        <f>SUM(U4:U24)</f>
        <v>37.380410829742502</v>
      </c>
      <c r="W24" s="25">
        <f t="shared" si="9"/>
        <v>1246.0136943247501</v>
      </c>
      <c r="X24" s="15">
        <f t="shared" si="10"/>
        <v>1247.8973562312008</v>
      </c>
      <c r="Y24" s="15">
        <f t="shared" si="11"/>
        <v>2.6639002150279758</v>
      </c>
    </row>
    <row r="25" spans="1:25" x14ac:dyDescent="0.35">
      <c r="A25" s="3">
        <v>497</v>
      </c>
      <c r="B25" s="5">
        <v>3.8048277160882993E-2</v>
      </c>
      <c r="C25" s="16">
        <f>SUM(B4:B25)</f>
        <v>28.136521834206562</v>
      </c>
      <c r="D25" s="16">
        <f t="shared" si="0"/>
        <v>937.88406114021871</v>
      </c>
      <c r="E25" s="16">
        <v>3.3770720682218425E-2</v>
      </c>
      <c r="F25" s="25">
        <f>SUM(E4:E25)</f>
        <v>29.05772936227055</v>
      </c>
      <c r="G25" s="25">
        <f t="shared" si="1"/>
        <v>968.59097874235169</v>
      </c>
      <c r="H25" s="11">
        <f t="shared" si="2"/>
        <v>953.2375199412852</v>
      </c>
      <c r="I25" s="11">
        <f t="shared" si="3"/>
        <v>21.713069665804795</v>
      </c>
      <c r="J25" s="2">
        <v>0.61602945990232438</v>
      </c>
      <c r="K25" s="25">
        <f>SUM(J4:J25)</f>
        <v>14.399494799131794</v>
      </c>
      <c r="L25" s="25">
        <f t="shared" si="4"/>
        <v>479.98315997105982</v>
      </c>
      <c r="M25" s="25">
        <v>0.69015332987431133</v>
      </c>
      <c r="N25" s="25">
        <f>SUM(M4:M25)</f>
        <v>13.215940668617124</v>
      </c>
      <c r="O25" s="25">
        <f t="shared" si="5"/>
        <v>440.53135562057082</v>
      </c>
      <c r="P25" s="13">
        <f t="shared" si="6"/>
        <v>460.25725779581535</v>
      </c>
      <c r="Q25" s="13">
        <f t="shared" si="7"/>
        <v>27.896638386275708</v>
      </c>
      <c r="R25" s="5">
        <v>0.17131690355770557</v>
      </c>
      <c r="S25" s="16">
        <f>SUM(R4:R25)</f>
        <v>37.66474744768724</v>
      </c>
      <c r="T25" s="16">
        <f t="shared" si="8"/>
        <v>1255.4915815895745</v>
      </c>
      <c r="U25" s="16">
        <v>0.23960448977982907</v>
      </c>
      <c r="V25" s="25">
        <f>SUM(U4:U25)</f>
        <v>37.620015319522331</v>
      </c>
      <c r="W25" s="25">
        <f t="shared" si="9"/>
        <v>1254.0005106507444</v>
      </c>
      <c r="X25" s="15">
        <f t="shared" si="10"/>
        <v>1254.7460461201595</v>
      </c>
      <c r="Y25" s="15">
        <f t="shared" si="11"/>
        <v>1.0543463720769093</v>
      </c>
    </row>
    <row r="26" spans="1:25" x14ac:dyDescent="0.35">
      <c r="A26" s="3">
        <v>521</v>
      </c>
      <c r="B26" s="5">
        <v>2.5115120152041648E-3</v>
      </c>
      <c r="C26" s="16">
        <f>SUM(B4:B26)</f>
        <v>28.139033346221765</v>
      </c>
      <c r="D26" s="16">
        <f t="shared" si="0"/>
        <v>937.96777820739214</v>
      </c>
      <c r="E26" s="16">
        <v>3.2991449406520434E-2</v>
      </c>
      <c r="F26" s="25">
        <f>SUM(E4:E26)</f>
        <v>29.09072081167707</v>
      </c>
      <c r="G26" s="25">
        <f t="shared" si="1"/>
        <v>969.69069372256899</v>
      </c>
      <c r="H26" s="11">
        <f t="shared" si="2"/>
        <v>953.82923596498063</v>
      </c>
      <c r="I26" s="11">
        <f t="shared" si="3"/>
        <v>22.431488679789492</v>
      </c>
      <c r="J26" s="2">
        <v>0.25324937218972676</v>
      </c>
      <c r="K26" s="25">
        <f>SUM(J4:J26)</f>
        <v>14.652744171321521</v>
      </c>
      <c r="L26" s="25">
        <f t="shared" si="4"/>
        <v>488.42480571071735</v>
      </c>
      <c r="M26" s="25">
        <v>0.32928866337255458</v>
      </c>
      <c r="N26" s="25">
        <f>SUM(M4:M26)</f>
        <v>13.545229331989679</v>
      </c>
      <c r="O26" s="25">
        <f t="shared" si="5"/>
        <v>451.50764439965599</v>
      </c>
      <c r="P26" s="13">
        <f t="shared" si="6"/>
        <v>469.96622505518667</v>
      </c>
      <c r="Q26" s="13">
        <f t="shared" si="7"/>
        <v>26.104375105209144</v>
      </c>
      <c r="R26" s="5">
        <v>0.3269935198199605</v>
      </c>
      <c r="S26" s="16">
        <f>SUM(R4:R26)</f>
        <v>37.991740967507198</v>
      </c>
      <c r="T26" s="16">
        <f t="shared" si="8"/>
        <v>1266.3913655835734</v>
      </c>
      <c r="U26" s="16">
        <v>0.50262480067039927</v>
      </c>
      <c r="V26" s="25">
        <f>SUM(U4:U26)</f>
        <v>38.122640120192727</v>
      </c>
      <c r="W26" s="25">
        <f t="shared" si="9"/>
        <v>1270.7546706730909</v>
      </c>
      <c r="X26" s="15">
        <f t="shared" si="10"/>
        <v>1268.573018128332</v>
      </c>
      <c r="Y26" s="15">
        <f t="shared" si="11"/>
        <v>3.0853226171836372</v>
      </c>
    </row>
    <row r="27" spans="1:25" x14ac:dyDescent="0.35">
      <c r="A27" s="3">
        <v>593</v>
      </c>
      <c r="B27" s="5">
        <v>7.0556614476268376E-2</v>
      </c>
      <c r="C27" s="16">
        <f>SUM(B4:B27)</f>
        <v>28.209589960698032</v>
      </c>
      <c r="D27" s="16">
        <f t="shared" si="0"/>
        <v>940.31966535660104</v>
      </c>
      <c r="E27" s="16">
        <v>1.9320527353853034E-2</v>
      </c>
      <c r="F27" s="16">
        <f>SUM(E4:E27)</f>
        <v>29.110041339030921</v>
      </c>
      <c r="G27" s="16">
        <f t="shared" si="1"/>
        <v>970.33471130103078</v>
      </c>
      <c r="H27" s="9">
        <f t="shared" si="2"/>
        <v>955.32718832881596</v>
      </c>
      <c r="I27" s="9">
        <f t="shared" si="3"/>
        <v>21.223842524932053</v>
      </c>
      <c r="J27" s="5">
        <v>0.35546205559341992</v>
      </c>
      <c r="K27" s="25">
        <f>SUM(J4:J27)</f>
        <v>15.008206226914941</v>
      </c>
      <c r="L27" s="25">
        <f t="shared" si="4"/>
        <v>500.27354089716471</v>
      </c>
      <c r="M27" s="16">
        <v>0.31447824778225164</v>
      </c>
      <c r="N27" s="16">
        <f>SUM(M4:M27)</f>
        <v>13.85970757977193</v>
      </c>
      <c r="O27" s="16">
        <f t="shared" si="5"/>
        <v>461.99025265906431</v>
      </c>
      <c r="P27" s="12">
        <f t="shared" si="6"/>
        <v>481.13189677811454</v>
      </c>
      <c r="Q27" s="12">
        <f t="shared" si="7"/>
        <v>27.070372719279987</v>
      </c>
      <c r="R27" s="5">
        <v>0.85346080571930849</v>
      </c>
      <c r="S27" s="16">
        <f>SUM(R4:R27)</f>
        <v>38.845201773226506</v>
      </c>
      <c r="T27" s="16">
        <f t="shared" si="8"/>
        <v>1294.8400591075504</v>
      </c>
      <c r="U27" s="16">
        <v>0.7074965494960741</v>
      </c>
      <c r="V27" s="16">
        <f>SUM(U4:U27)</f>
        <v>38.830136669688798</v>
      </c>
      <c r="W27" s="16">
        <f t="shared" si="9"/>
        <v>1294.3378889896267</v>
      </c>
      <c r="X27" s="14">
        <f t="shared" si="10"/>
        <v>1294.5889740485886</v>
      </c>
      <c r="Y27" s="14">
        <f t="shared" si="11"/>
        <v>0.3550878956930944</v>
      </c>
    </row>
    <row r="28" spans="1:25" x14ac:dyDescent="0.35">
      <c r="A28" s="3">
        <v>737</v>
      </c>
      <c r="B28" s="5">
        <v>1.6704056924527619</v>
      </c>
      <c r="C28" s="16">
        <f>SUM(B4:B28)</f>
        <v>29.879995653150793</v>
      </c>
      <c r="D28" s="16">
        <f t="shared" si="0"/>
        <v>995.99985510502643</v>
      </c>
      <c r="E28" s="16">
        <v>1.5086279705839558</v>
      </c>
      <c r="F28" s="16">
        <f>SUM(E4:E28)</f>
        <v>30.618669309614877</v>
      </c>
      <c r="G28" s="16">
        <f t="shared" si="1"/>
        <v>1020.6223103204959</v>
      </c>
      <c r="H28" s="9">
        <f t="shared" si="2"/>
        <v>1008.3110827127612</v>
      </c>
      <c r="I28" s="9">
        <f t="shared" si="3"/>
        <v>17.410705052320537</v>
      </c>
      <c r="J28" s="5">
        <v>0.99591712024717838</v>
      </c>
      <c r="K28" s="25">
        <f>SUM(J4:J28)</f>
        <v>16.004123347162121</v>
      </c>
      <c r="L28" s="25">
        <f t="shared" si="4"/>
        <v>533.47077823873735</v>
      </c>
      <c r="M28" s="16">
        <v>1.3331988225240468</v>
      </c>
      <c r="N28" s="16">
        <f>SUM(M4:M28)</f>
        <v>15.192906402295977</v>
      </c>
      <c r="O28" s="16">
        <f t="shared" si="5"/>
        <v>506.43021340986593</v>
      </c>
      <c r="P28" s="12">
        <f t="shared" si="6"/>
        <v>519.9504958243017</v>
      </c>
      <c r="Q28" s="12">
        <f t="shared" si="7"/>
        <v>19.120566757609438</v>
      </c>
      <c r="R28" s="5">
        <v>2.3973077194400196</v>
      </c>
      <c r="S28" s="16">
        <f>SUM(R4:R28)</f>
        <v>41.242509492666528</v>
      </c>
      <c r="T28" s="16">
        <f t="shared" si="8"/>
        <v>1374.7503164222176</v>
      </c>
      <c r="U28" s="16">
        <v>2.655642548742394</v>
      </c>
      <c r="V28" s="16">
        <f>SUM(U4:U28)</f>
        <v>41.48577921843119</v>
      </c>
      <c r="W28" s="16">
        <f t="shared" si="9"/>
        <v>1382.8593072810397</v>
      </c>
      <c r="X28" s="14">
        <f t="shared" si="10"/>
        <v>1378.8048118516285</v>
      </c>
      <c r="Y28" s="14">
        <f t="shared" si="11"/>
        <v>5.73392242485287</v>
      </c>
    </row>
  </sheetData>
  <mergeCells count="3">
    <mergeCell ref="B2:F2"/>
    <mergeCell ref="J2:N2"/>
    <mergeCell ref="R2:V2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55DA1-B37D-4160-B63B-9327F598538F}">
  <dimension ref="A1:Y28"/>
  <sheetViews>
    <sheetView zoomScale="89" zoomScaleNormal="89" workbookViewId="0">
      <selection activeCell="P30" sqref="P30"/>
    </sheetView>
  </sheetViews>
  <sheetFormatPr defaultRowHeight="14.5" x14ac:dyDescent="0.35"/>
  <cols>
    <col min="3" max="3" width="18.6328125" bestFit="1" customWidth="1"/>
    <col min="4" max="4" width="14.08984375" bestFit="1" customWidth="1"/>
    <col min="6" max="6" width="18" bestFit="1" customWidth="1"/>
    <col min="7" max="7" width="14.08984375" bestFit="1" customWidth="1"/>
    <col min="11" max="11" width="18" bestFit="1" customWidth="1"/>
    <col min="12" max="12" width="14.08984375" bestFit="1" customWidth="1"/>
    <col min="14" max="14" width="18" bestFit="1" customWidth="1"/>
    <col min="15" max="15" width="14.08984375" bestFit="1" customWidth="1"/>
    <col min="19" max="19" width="18.6328125" bestFit="1" customWidth="1"/>
    <col min="20" max="20" width="14.08984375" bestFit="1" customWidth="1"/>
    <col min="22" max="22" width="18" bestFit="1" customWidth="1"/>
    <col min="23" max="23" width="14.08984375" bestFit="1" customWidth="1"/>
  </cols>
  <sheetData>
    <row r="1" spans="1:25" ht="46.5" x14ac:dyDescent="0.35">
      <c r="A1" s="32" t="s">
        <v>13</v>
      </c>
    </row>
    <row r="2" spans="1:25" x14ac:dyDescent="0.35">
      <c r="A2" s="3" t="s">
        <v>11</v>
      </c>
      <c r="B2" s="29" t="s">
        <v>0</v>
      </c>
      <c r="C2" s="29"/>
      <c r="D2" s="29"/>
      <c r="E2" s="29"/>
      <c r="F2" s="29"/>
      <c r="G2" s="10"/>
      <c r="H2" s="10"/>
      <c r="I2" s="10"/>
      <c r="J2" s="30" t="s">
        <v>1</v>
      </c>
      <c r="K2" s="30"/>
      <c r="L2" s="30"/>
      <c r="M2" s="30"/>
      <c r="N2" s="30"/>
      <c r="O2" s="6"/>
      <c r="P2" s="6"/>
      <c r="Q2" s="6"/>
      <c r="R2" s="31" t="s">
        <v>2</v>
      </c>
      <c r="S2" s="31"/>
      <c r="T2" s="31"/>
      <c r="U2" s="31"/>
      <c r="V2" s="31"/>
      <c r="W2" s="7"/>
      <c r="X2" s="7"/>
      <c r="Y2" s="7"/>
    </row>
    <row r="3" spans="1:25" x14ac:dyDescent="0.35">
      <c r="A3" s="3"/>
      <c r="B3" s="26">
        <v>1</v>
      </c>
      <c r="C3" s="26" t="s">
        <v>7</v>
      </c>
      <c r="D3" s="26" t="s">
        <v>5</v>
      </c>
      <c r="E3" s="26">
        <v>2</v>
      </c>
      <c r="F3" s="26" t="s">
        <v>8</v>
      </c>
      <c r="G3" s="26" t="s">
        <v>6</v>
      </c>
      <c r="H3" s="26" t="s">
        <v>3</v>
      </c>
      <c r="I3" s="26" t="s">
        <v>4</v>
      </c>
      <c r="J3" s="27">
        <v>1</v>
      </c>
      <c r="K3" s="27" t="s">
        <v>9</v>
      </c>
      <c r="L3" s="27" t="s">
        <v>5</v>
      </c>
      <c r="M3" s="27">
        <v>2</v>
      </c>
      <c r="N3" s="27" t="s">
        <v>8</v>
      </c>
      <c r="O3" s="27" t="s">
        <v>6</v>
      </c>
      <c r="P3" s="27" t="s">
        <v>3</v>
      </c>
      <c r="Q3" s="27" t="s">
        <v>4</v>
      </c>
      <c r="R3" s="28">
        <v>1</v>
      </c>
      <c r="S3" s="28" t="s">
        <v>7</v>
      </c>
      <c r="T3" s="28" t="s">
        <v>5</v>
      </c>
      <c r="U3" s="28">
        <v>2</v>
      </c>
      <c r="V3" s="28" t="s">
        <v>8</v>
      </c>
      <c r="W3" s="28" t="s">
        <v>6</v>
      </c>
      <c r="X3" s="28" t="s">
        <v>3</v>
      </c>
      <c r="Y3" s="28" t="s">
        <v>4</v>
      </c>
    </row>
    <row r="4" spans="1:25" x14ac:dyDescent="0.35">
      <c r="A4" s="3">
        <v>0</v>
      </c>
      <c r="B4" s="5">
        <v>0</v>
      </c>
      <c r="C4" s="16">
        <f>SUM(B4)</f>
        <v>0</v>
      </c>
      <c r="D4" s="16">
        <f>C4*1000/30</f>
        <v>0</v>
      </c>
      <c r="E4" s="16">
        <v>0</v>
      </c>
      <c r="F4" s="25">
        <f>SUM(E4)</f>
        <v>0</v>
      </c>
      <c r="G4" s="25">
        <f>F4*1000/30</f>
        <v>0</v>
      </c>
      <c r="H4" s="11">
        <f>AVERAGE(D4,G4)</f>
        <v>0</v>
      </c>
      <c r="I4" s="11">
        <f>STDEV(D4,G4)</f>
        <v>0</v>
      </c>
      <c r="J4" s="5">
        <v>0</v>
      </c>
      <c r="K4" s="16">
        <f>SUM(J4)</f>
        <v>0</v>
      </c>
      <c r="L4" s="16">
        <f>K4*1000/30</f>
        <v>0</v>
      </c>
      <c r="M4" s="16">
        <v>0</v>
      </c>
      <c r="N4" s="25">
        <f>SUM(M4)</f>
        <v>0</v>
      </c>
      <c r="O4" s="25">
        <f>N4*1000/30</f>
        <v>0</v>
      </c>
      <c r="P4" s="19">
        <f>AVERAGE(L4,O4)</f>
        <v>0</v>
      </c>
      <c r="Q4" s="19">
        <f>STDEV(L4,O4)</f>
        <v>0</v>
      </c>
      <c r="R4" s="5">
        <v>0</v>
      </c>
      <c r="S4" s="16">
        <f>SUM(R4)</f>
        <v>0</v>
      </c>
      <c r="T4" s="16">
        <f>S4*1000/30</f>
        <v>0</v>
      </c>
      <c r="U4" s="16">
        <v>0</v>
      </c>
      <c r="V4" s="25">
        <f>SUM(U4)</f>
        <v>0</v>
      </c>
      <c r="W4" s="25">
        <f>V4*1000/30</f>
        <v>0</v>
      </c>
      <c r="X4" s="15">
        <f>AVERAGE(T4,W4)</f>
        <v>0</v>
      </c>
      <c r="Y4" s="15">
        <f>STDEV(T4,W4)</f>
        <v>0</v>
      </c>
    </row>
    <row r="5" spans="1:25" x14ac:dyDescent="0.35">
      <c r="A5" s="3">
        <v>17</v>
      </c>
      <c r="B5" s="5">
        <v>9.5665212786253395E-2</v>
      </c>
      <c r="C5" s="16">
        <f>SUM(B4:B5)</f>
        <v>9.5665212786253395E-2</v>
      </c>
      <c r="D5" s="16">
        <f t="shared" ref="D5:D25" si="0">C5*1000/30</f>
        <v>3.1888404262084462</v>
      </c>
      <c r="E5" s="16">
        <v>3.2575651202299438E-2</v>
      </c>
      <c r="F5" s="25">
        <f>SUM(E4:E5)</f>
        <v>3.2575651202299438E-2</v>
      </c>
      <c r="G5" s="25">
        <f t="shared" ref="G5:G25" si="1">F5*1000/30</f>
        <v>1.085855040076648</v>
      </c>
      <c r="H5" s="11">
        <f t="shared" ref="H5:H25" si="2">AVERAGE(D5,G5)</f>
        <v>2.1373477331425472</v>
      </c>
      <c r="I5" s="11">
        <f t="shared" ref="I5:I25" si="3">STDEV(D5,G5)</f>
        <v>1.4870352272700045</v>
      </c>
      <c r="J5" s="5">
        <v>-1.7023307892684962E-3</v>
      </c>
      <c r="K5" s="16">
        <f>SUM(J4:J5)</f>
        <v>-1.7023307892684962E-3</v>
      </c>
      <c r="L5" s="16">
        <f t="shared" ref="L5:L25" si="4">K5*1000/30</f>
        <v>-5.6744359642283207E-2</v>
      </c>
      <c r="M5" s="16">
        <v>-1.9810104101110858E-3</v>
      </c>
      <c r="N5" s="25">
        <f>SUM(M4:M5)</f>
        <v>-1.9810104101110858E-3</v>
      </c>
      <c r="O5" s="25">
        <f t="shared" ref="O5:O25" si="5">N5*1000/30</f>
        <v>-6.6033680337036188E-2</v>
      </c>
      <c r="P5" s="19">
        <f t="shared" ref="P5:P25" si="6">AVERAGE(L5,O5)</f>
        <v>-6.1389019989659697E-2</v>
      </c>
      <c r="Q5" s="19">
        <f t="shared" ref="Q5:Q25" si="7">STDEV(L5,O5)</f>
        <v>6.5685416558763634E-3</v>
      </c>
      <c r="R5" s="5">
        <v>0.21315284276618796</v>
      </c>
      <c r="S5" s="16">
        <f>SUM(R4:R5)</f>
        <v>0.21315284276618796</v>
      </c>
      <c r="T5" s="16">
        <f t="shared" ref="T5:T25" si="8">S5*1000/30</f>
        <v>7.1050947588729318</v>
      </c>
      <c r="U5" s="16">
        <v>0.17568988703294508</v>
      </c>
      <c r="V5" s="25">
        <f>SUM(U4:U5)</f>
        <v>0.17568988703294508</v>
      </c>
      <c r="W5" s="25">
        <f t="shared" ref="W5:W25" si="9">V5*1000/30</f>
        <v>5.8563295677648357</v>
      </c>
      <c r="X5" s="15">
        <f t="shared" ref="X5:X25" si="10">AVERAGE(T5,W5)</f>
        <v>6.4807121633188842</v>
      </c>
      <c r="Y5" s="15">
        <f t="shared" ref="Y5:Y25" si="11">STDEV(T5,W5)</f>
        <v>0.88301033474224966</v>
      </c>
    </row>
    <row r="6" spans="1:25" x14ac:dyDescent="0.35">
      <c r="A6" s="3">
        <v>41</v>
      </c>
      <c r="B6" s="5">
        <v>-3.8621737228140551E-2</v>
      </c>
      <c r="C6" s="16">
        <f>SUM(B4:B6)</f>
        <v>5.7043475558112844E-2</v>
      </c>
      <c r="D6" s="16">
        <f t="shared" si="0"/>
        <v>1.9014491852704283</v>
      </c>
      <c r="E6" s="16">
        <v>4.7014776810689884E-3</v>
      </c>
      <c r="F6" s="25">
        <f>SUM(E4:E6)</f>
        <v>3.7277128883368427E-2</v>
      </c>
      <c r="G6" s="25">
        <f t="shared" si="1"/>
        <v>1.2425709627789476</v>
      </c>
      <c r="H6" s="11">
        <f t="shared" si="2"/>
        <v>1.5720100740246878</v>
      </c>
      <c r="I6" s="11">
        <f t="shared" si="3"/>
        <v>0.46589725909986518</v>
      </c>
      <c r="J6" s="2">
        <v>1.0948874830181303E-2</v>
      </c>
      <c r="K6" s="25">
        <f>SUM(J4:J6)</f>
        <v>9.2465440409128068E-3</v>
      </c>
      <c r="L6" s="25">
        <f t="shared" si="4"/>
        <v>0.30821813469709358</v>
      </c>
      <c r="M6" s="25">
        <v>8.1601073477607713E-3</v>
      </c>
      <c r="N6" s="25">
        <f>SUM(M4:M6)</f>
        <v>6.1790969376496856E-3</v>
      </c>
      <c r="O6" s="25">
        <f t="shared" si="5"/>
        <v>0.20596989792165618</v>
      </c>
      <c r="P6" s="19">
        <f t="shared" si="6"/>
        <v>0.2570940163093749</v>
      </c>
      <c r="Q6" s="19">
        <f t="shared" si="7"/>
        <v>7.2300421588279346E-2</v>
      </c>
      <c r="R6" s="5">
        <v>2.7222321214073086E-2</v>
      </c>
      <c r="S6" s="16">
        <f>SUM(R4:R6)</f>
        <v>0.24037516398026104</v>
      </c>
      <c r="T6" s="16">
        <f t="shared" si="8"/>
        <v>8.0125054660087009</v>
      </c>
      <c r="U6" s="16">
        <v>4.8421457015804581E-2</v>
      </c>
      <c r="V6" s="25">
        <f>SUM(U4:U6)</f>
        <v>0.22411134404874966</v>
      </c>
      <c r="W6" s="25">
        <f t="shared" si="9"/>
        <v>7.470378134958322</v>
      </c>
      <c r="X6" s="15">
        <f t="shared" si="10"/>
        <v>7.7414418004835115</v>
      </c>
      <c r="Y6" s="15">
        <f t="shared" si="11"/>
        <v>0.38334191205228729</v>
      </c>
    </row>
    <row r="7" spans="1:25" x14ac:dyDescent="0.35">
      <c r="A7" s="3">
        <v>65</v>
      </c>
      <c r="B7" s="5">
        <v>6.8962576379903107E-2</v>
      </c>
      <c r="C7" s="16">
        <f>SUM(B4:B7)</f>
        <v>0.12600605193801595</v>
      </c>
      <c r="D7" s="16">
        <f t="shared" si="0"/>
        <v>4.2002017312671986</v>
      </c>
      <c r="E7" s="16">
        <v>2.1460897175008098E-2</v>
      </c>
      <c r="F7" s="25">
        <f>SUM(E4:E7)</f>
        <v>5.8738026058376525E-2</v>
      </c>
      <c r="G7" s="25">
        <f t="shared" si="1"/>
        <v>1.9579342019458843</v>
      </c>
      <c r="H7" s="11">
        <f t="shared" si="2"/>
        <v>3.0790679666065417</v>
      </c>
      <c r="I7" s="11">
        <f t="shared" si="3"/>
        <v>1.5855225752175059</v>
      </c>
      <c r="J7" s="2">
        <v>4.4949633561325031E-3</v>
      </c>
      <c r="K7" s="25">
        <f>SUM(J4:J7)</f>
        <v>1.374150739704531E-2</v>
      </c>
      <c r="L7" s="25">
        <f t="shared" si="4"/>
        <v>0.45805024656817694</v>
      </c>
      <c r="M7" s="25">
        <v>6.379295835324629E-3</v>
      </c>
      <c r="N7" s="25">
        <f>SUM(M4:M7)</f>
        <v>1.2558392772974315E-2</v>
      </c>
      <c r="O7" s="25">
        <f t="shared" si="5"/>
        <v>0.41861309243247719</v>
      </c>
      <c r="P7" s="19">
        <f t="shared" si="6"/>
        <v>0.43833166950032709</v>
      </c>
      <c r="Q7" s="19">
        <f t="shared" si="7"/>
        <v>2.7886279120052399E-2</v>
      </c>
      <c r="R7" s="5">
        <v>0.12822490798784103</v>
      </c>
      <c r="S7" s="16">
        <f>SUM(R4:R7)</f>
        <v>0.36860007196810207</v>
      </c>
      <c r="T7" s="16">
        <f t="shared" si="8"/>
        <v>12.286669065603403</v>
      </c>
      <c r="U7" s="16">
        <v>8.8759774466721231E-2</v>
      </c>
      <c r="V7" s="25">
        <f>SUM(U4:U7)</f>
        <v>0.31287111851547089</v>
      </c>
      <c r="W7" s="25">
        <f t="shared" si="9"/>
        <v>10.429037283849029</v>
      </c>
      <c r="X7" s="15">
        <f t="shared" si="10"/>
        <v>11.357853174726216</v>
      </c>
      <c r="Y7" s="15">
        <f t="shared" si="11"/>
        <v>1.3135440298261669</v>
      </c>
    </row>
    <row r="8" spans="1:25" x14ac:dyDescent="0.35">
      <c r="A8" s="3">
        <v>89</v>
      </c>
      <c r="B8" s="5">
        <v>-4.8059194055809273E-2</v>
      </c>
      <c r="C8" s="16">
        <f>SUM(B4:B8)</f>
        <v>7.7946857882206677E-2</v>
      </c>
      <c r="D8" s="16">
        <f t="shared" si="0"/>
        <v>2.5982285960735556</v>
      </c>
      <c r="E8" s="16">
        <v>-1.0638501653203569E-2</v>
      </c>
      <c r="F8" s="25">
        <f>SUM(E4:E8)</f>
        <v>4.8099524405172955E-2</v>
      </c>
      <c r="G8" s="25">
        <f t="shared" si="1"/>
        <v>1.6033174801724319</v>
      </c>
      <c r="H8" s="11">
        <f t="shared" si="2"/>
        <v>2.1007730381229939</v>
      </c>
      <c r="I8" s="11">
        <f t="shared" si="3"/>
        <v>0.70350839673155885</v>
      </c>
      <c r="J8" s="2">
        <v>7.4165517580828955E-3</v>
      </c>
      <c r="K8" s="25">
        <f>SUM(J4:J8)</f>
        <v>2.1158059155128205E-2</v>
      </c>
      <c r="L8" s="25">
        <f t="shared" si="4"/>
        <v>0.70526863850427357</v>
      </c>
      <c r="M8" s="25">
        <v>7.051910415249274E-3</v>
      </c>
      <c r="N8" s="25">
        <f>SUM(M4:M8)</f>
        <v>1.9610303188223589E-2</v>
      </c>
      <c r="O8" s="25">
        <f t="shared" si="5"/>
        <v>0.6536767729407863</v>
      </c>
      <c r="P8" s="19">
        <f t="shared" si="6"/>
        <v>0.67947270572252993</v>
      </c>
      <c r="Q8" s="19">
        <f t="shared" si="7"/>
        <v>3.6480957994006573E-2</v>
      </c>
      <c r="R8" s="5">
        <v>-1.7418418682178416E-2</v>
      </c>
      <c r="S8" s="16">
        <f>SUM(R4:R8)</f>
        <v>0.35118165328592366</v>
      </c>
      <c r="T8" s="16">
        <f t="shared" si="8"/>
        <v>11.706055109530787</v>
      </c>
      <c r="U8" s="16">
        <v>1.5047878514257262E-2</v>
      </c>
      <c r="V8" s="25">
        <f>SUM(U4:U8)</f>
        <v>0.32791899702972815</v>
      </c>
      <c r="W8" s="25">
        <f t="shared" si="9"/>
        <v>10.93063323432427</v>
      </c>
      <c r="X8" s="15">
        <f t="shared" si="10"/>
        <v>11.318344171927528</v>
      </c>
      <c r="Y8" s="15">
        <f t="shared" si="11"/>
        <v>0.54830606623891676</v>
      </c>
    </row>
    <row r="9" spans="1:25" x14ac:dyDescent="0.35">
      <c r="A9" s="3">
        <v>113</v>
      </c>
      <c r="B9" s="5">
        <v>-3.0423482790738809E-2</v>
      </c>
      <c r="C9" s="16">
        <f>SUM(B4:B9)</f>
        <v>4.7523375091467868E-2</v>
      </c>
      <c r="D9" s="16">
        <f t="shared" si="0"/>
        <v>1.5841125030489289</v>
      </c>
      <c r="E9" s="16">
        <v>5.8854291148664473E-3</v>
      </c>
      <c r="F9" s="25">
        <f>SUM(E4:E9)</f>
        <v>5.3984953520039403E-2</v>
      </c>
      <c r="G9" s="25">
        <f t="shared" si="1"/>
        <v>1.7994984506679801</v>
      </c>
      <c r="H9" s="11">
        <f t="shared" si="2"/>
        <v>1.6918054768584545</v>
      </c>
      <c r="I9" s="11">
        <f t="shared" si="3"/>
        <v>0.1523008641337216</v>
      </c>
      <c r="J9" s="2">
        <v>1.0301352960737642E-2</v>
      </c>
      <c r="K9" s="25">
        <f>SUM(J4:J9)</f>
        <v>3.1459412115865851E-2</v>
      </c>
      <c r="L9" s="25">
        <f t="shared" si="4"/>
        <v>1.0486470705288617</v>
      </c>
      <c r="M9" s="25">
        <v>4.9179561532572968E-3</v>
      </c>
      <c r="N9" s="25">
        <f>SUM(M4:M9)</f>
        <v>2.4528259341480885E-2</v>
      </c>
      <c r="O9" s="25">
        <f t="shared" si="5"/>
        <v>0.81760864471602956</v>
      </c>
      <c r="P9" s="19">
        <f t="shared" si="6"/>
        <v>0.93312785762244566</v>
      </c>
      <c r="Q9" s="19">
        <f t="shared" si="7"/>
        <v>0.16336883760691845</v>
      </c>
      <c r="R9" s="5">
        <v>3.2622295383321065E-3</v>
      </c>
      <c r="S9" s="16">
        <f>SUM(R4:R9)</f>
        <v>0.35444388282425576</v>
      </c>
      <c r="T9" s="16">
        <f t="shared" si="8"/>
        <v>11.814796094141858</v>
      </c>
      <c r="U9" s="16">
        <v>2.265382706071839E-2</v>
      </c>
      <c r="V9" s="25">
        <f>SUM(U4:U9)</f>
        <v>0.35057282409044654</v>
      </c>
      <c r="W9" s="25">
        <f t="shared" si="9"/>
        <v>11.685760803014885</v>
      </c>
      <c r="X9" s="15">
        <f t="shared" si="10"/>
        <v>11.750278448578371</v>
      </c>
      <c r="Y9" s="15">
        <f t="shared" si="11"/>
        <v>9.1241729368263094E-2</v>
      </c>
    </row>
    <row r="10" spans="1:25" x14ac:dyDescent="0.35">
      <c r="A10" s="3">
        <v>137</v>
      </c>
      <c r="B10" s="5">
        <v>-2.8811451259506349E-2</v>
      </c>
      <c r="C10" s="16">
        <f>SUM(B4:B10)</f>
        <v>1.8711923831961519E-2</v>
      </c>
      <c r="D10" s="16">
        <f t="shared" si="0"/>
        <v>0.62373079439871737</v>
      </c>
      <c r="E10" s="16">
        <v>-1.6828605481614245E-2</v>
      </c>
      <c r="F10" s="25">
        <f>SUM(E4:E10)</f>
        <v>3.7156348038425158E-2</v>
      </c>
      <c r="G10" s="25">
        <f t="shared" si="1"/>
        <v>1.2385449346141719</v>
      </c>
      <c r="H10" s="11">
        <f t="shared" si="2"/>
        <v>0.93113786450644465</v>
      </c>
      <c r="I10" s="11">
        <f t="shared" si="3"/>
        <v>0.43473924771572459</v>
      </c>
      <c r="J10" s="2">
        <v>7.7305785639928126E-3</v>
      </c>
      <c r="K10" s="25">
        <f>SUM(J4:J10)</f>
        <v>3.9189990679858663E-2</v>
      </c>
      <c r="L10" s="25">
        <f t="shared" si="4"/>
        <v>1.3063330226619554</v>
      </c>
      <c r="M10" s="25">
        <v>7.3572965887135355E-3</v>
      </c>
      <c r="N10" s="25">
        <f>SUM(M4:M10)</f>
        <v>3.1885555930194417E-2</v>
      </c>
      <c r="O10" s="25">
        <f t="shared" si="5"/>
        <v>1.0628518643398139</v>
      </c>
      <c r="P10" s="19">
        <f t="shared" si="6"/>
        <v>1.1845924435008848</v>
      </c>
      <c r="Q10" s="19">
        <f t="shared" si="7"/>
        <v>0.17216717814073951</v>
      </c>
      <c r="R10" s="5">
        <v>6.9714987106464399E-2</v>
      </c>
      <c r="S10" s="16">
        <f>SUM(R4:R10)</f>
        <v>0.42415886993072016</v>
      </c>
      <c r="T10" s="16">
        <f t="shared" si="8"/>
        <v>14.138628997690672</v>
      </c>
      <c r="U10" s="16">
        <v>6.5414721325143699E-2</v>
      </c>
      <c r="V10" s="25">
        <f>SUM(U4:U10)</f>
        <v>0.41598754541559024</v>
      </c>
      <c r="W10" s="25">
        <f t="shared" si="9"/>
        <v>13.866251513853008</v>
      </c>
      <c r="X10" s="15">
        <f t="shared" si="10"/>
        <v>14.002440255771841</v>
      </c>
      <c r="Y10" s="15">
        <f t="shared" si="11"/>
        <v>0.19259996586414133</v>
      </c>
    </row>
    <row r="11" spans="1:25" x14ac:dyDescent="0.35">
      <c r="A11" s="3">
        <v>161</v>
      </c>
      <c r="B11" s="5">
        <v>2.136198819399926E-2</v>
      </c>
      <c r="C11" s="16">
        <f>SUM(B4:B11)</f>
        <v>4.0073912025960778E-2</v>
      </c>
      <c r="D11" s="16">
        <f t="shared" si="0"/>
        <v>1.3357970675320261</v>
      </c>
      <c r="E11" s="16">
        <v>-5.1539148213854968E-3</v>
      </c>
      <c r="F11" s="25">
        <f>SUM(E4:E11)</f>
        <v>3.2002433217039661E-2</v>
      </c>
      <c r="G11" s="25">
        <f t="shared" si="1"/>
        <v>1.066747773901322</v>
      </c>
      <c r="H11" s="11">
        <f t="shared" si="2"/>
        <v>1.2012724207166741</v>
      </c>
      <c r="I11" s="11">
        <f t="shared" si="3"/>
        <v>0.19024657999972186</v>
      </c>
      <c r="J11" s="2">
        <v>-6.86105221294947E-4</v>
      </c>
      <c r="K11" s="25">
        <f>SUM(J4:J11)</f>
        <v>3.8503885458563716E-2</v>
      </c>
      <c r="L11" s="25">
        <f t="shared" si="4"/>
        <v>1.2834628486187905</v>
      </c>
      <c r="M11" s="25">
        <v>1.9871901533457526E-3</v>
      </c>
      <c r="N11" s="25">
        <f>SUM(M4:M11)</f>
        <v>3.387274608354017E-2</v>
      </c>
      <c r="O11" s="25">
        <f t="shared" si="5"/>
        <v>1.1290915361180056</v>
      </c>
      <c r="P11" s="19">
        <f t="shared" si="6"/>
        <v>1.2062771923683981</v>
      </c>
      <c r="Q11" s="19">
        <f t="shared" si="7"/>
        <v>0.10915700188997261</v>
      </c>
      <c r="R11" s="5">
        <v>-7.437319627765504E-4</v>
      </c>
      <c r="S11" s="16">
        <f>SUM(R4:R11)</f>
        <v>0.42341513796794361</v>
      </c>
      <c r="T11" s="16">
        <f t="shared" si="8"/>
        <v>14.113837932264788</v>
      </c>
      <c r="U11" s="16">
        <v>-9.0789671501181335E-3</v>
      </c>
      <c r="V11" s="25">
        <f>SUM(U4:U11)</f>
        <v>0.40690857826547211</v>
      </c>
      <c r="W11" s="25">
        <f t="shared" si="9"/>
        <v>13.563619275515737</v>
      </c>
      <c r="X11" s="15">
        <f t="shared" si="10"/>
        <v>13.838728603890264</v>
      </c>
      <c r="Y11" s="15">
        <f t="shared" si="11"/>
        <v>0.38906334332260717</v>
      </c>
    </row>
    <row r="12" spans="1:25" x14ac:dyDescent="0.35">
      <c r="A12" s="3">
        <v>185</v>
      </c>
      <c r="B12" s="5">
        <v>1.9980048181444277E-2</v>
      </c>
      <c r="C12" s="16">
        <f>SUM(B4:B12)</f>
        <v>6.0053960207405055E-2</v>
      </c>
      <c r="D12" s="16">
        <f t="shared" si="0"/>
        <v>2.0017986735801685</v>
      </c>
      <c r="E12" s="16">
        <v>-1.6446362916266999E-4</v>
      </c>
      <c r="F12" s="25">
        <f>SUM(E4:E12)</f>
        <v>3.1837969587876991E-2</v>
      </c>
      <c r="G12" s="25">
        <f t="shared" si="1"/>
        <v>1.061265652929233</v>
      </c>
      <c r="H12" s="11">
        <f t="shared" si="2"/>
        <v>1.5315321632547008</v>
      </c>
      <c r="I12" s="11">
        <f t="shared" si="3"/>
        <v>0.66505727683214366</v>
      </c>
      <c r="J12" s="2">
        <v>2.2010990279792197E-2</v>
      </c>
      <c r="K12" s="25">
        <f>SUM(J4:J12)</f>
        <v>6.0514875738355914E-2</v>
      </c>
      <c r="L12" s="25">
        <f t="shared" si="4"/>
        <v>2.0171625246118636</v>
      </c>
      <c r="M12" s="25">
        <v>6.179545996043756E-3</v>
      </c>
      <c r="N12" s="25">
        <f>SUM(M4:M12)</f>
        <v>4.0052292079583926E-2</v>
      </c>
      <c r="O12" s="25">
        <f t="shared" si="5"/>
        <v>1.3350764026527977</v>
      </c>
      <c r="P12" s="19">
        <f t="shared" si="6"/>
        <v>1.6761194636323307</v>
      </c>
      <c r="Q12" s="19">
        <f t="shared" si="7"/>
        <v>0.48230772219049023</v>
      </c>
      <c r="R12" s="5">
        <v>-2.6248491095443027E-3</v>
      </c>
      <c r="S12" s="16">
        <f>SUM(R4:R12)</f>
        <v>0.42079028885839931</v>
      </c>
      <c r="T12" s="16">
        <f t="shared" si="8"/>
        <v>14.026342961946645</v>
      </c>
      <c r="U12" s="16">
        <v>3.0251813469704958E-3</v>
      </c>
      <c r="V12" s="25">
        <f>SUM(U4:U12)</f>
        <v>0.40993375961244261</v>
      </c>
      <c r="W12" s="25">
        <f t="shared" si="9"/>
        <v>13.664458653748087</v>
      </c>
      <c r="X12" s="15">
        <f t="shared" si="10"/>
        <v>13.845400807847366</v>
      </c>
      <c r="Y12" s="15">
        <f t="shared" si="11"/>
        <v>0.25589084833220294</v>
      </c>
    </row>
    <row r="13" spans="1:25" x14ac:dyDescent="0.35">
      <c r="A13" s="3">
        <v>209</v>
      </c>
      <c r="B13" s="5">
        <v>-2.1776070572439687E-2</v>
      </c>
      <c r="C13" s="16">
        <f>SUM(B4:B13)</f>
        <v>3.8277889634965367E-2</v>
      </c>
      <c r="D13" s="16">
        <f t="shared" si="0"/>
        <v>1.2759296544988457</v>
      </c>
      <c r="E13" s="16">
        <v>-1.6489888018023979E-2</v>
      </c>
      <c r="F13" s="25">
        <f>SUM(E4:E13)</f>
        <v>1.5348081569853012E-2</v>
      </c>
      <c r="G13" s="25">
        <f t="shared" si="1"/>
        <v>0.51160271899510035</v>
      </c>
      <c r="H13" s="11">
        <f t="shared" si="2"/>
        <v>0.89376618674697306</v>
      </c>
      <c r="I13" s="11">
        <f t="shared" si="3"/>
        <v>0.54046075913823122</v>
      </c>
      <c r="J13" s="2">
        <v>-1.852499119921229E-2</v>
      </c>
      <c r="K13" s="25">
        <f>SUM(J4:J13)</f>
        <v>4.1989884539143624E-2</v>
      </c>
      <c r="L13" s="25">
        <f t="shared" si="4"/>
        <v>1.3996628179714541</v>
      </c>
      <c r="M13" s="25">
        <v>-5.1080344350420415E-3</v>
      </c>
      <c r="N13" s="25">
        <f>SUM(M4:M13)</f>
        <v>3.4944257644541885E-2</v>
      </c>
      <c r="O13" s="25">
        <f t="shared" si="5"/>
        <v>1.1648085881513961</v>
      </c>
      <c r="P13" s="19">
        <f t="shared" si="6"/>
        <v>1.2822357030614251</v>
      </c>
      <c r="Q13" s="19">
        <f t="shared" si="7"/>
        <v>0.16606701849610689</v>
      </c>
      <c r="R13" s="5">
        <v>3.6382279656692718E-2</v>
      </c>
      <c r="S13" s="16">
        <f>SUM(R4:R13)</f>
        <v>0.45717256851509203</v>
      </c>
      <c r="T13" s="16">
        <f t="shared" si="8"/>
        <v>15.239085617169735</v>
      </c>
      <c r="U13" s="16">
        <v>5.0254860581848138E-2</v>
      </c>
      <c r="V13" s="25">
        <f>SUM(U4:U13)</f>
        <v>0.46018862019429074</v>
      </c>
      <c r="W13" s="25">
        <f t="shared" si="9"/>
        <v>15.339620673143026</v>
      </c>
      <c r="X13" s="15">
        <f t="shared" si="10"/>
        <v>15.28935314515638</v>
      </c>
      <c r="Y13" s="15">
        <f t="shared" si="11"/>
        <v>7.1089019825682984E-2</v>
      </c>
    </row>
    <row r="14" spans="1:25" x14ac:dyDescent="0.35">
      <c r="A14" s="3">
        <v>233</v>
      </c>
      <c r="B14" s="5">
        <v>6.9898569379511333E-2</v>
      </c>
      <c r="C14" s="16">
        <f>SUM(B4:B14)</f>
        <v>0.1081764590144767</v>
      </c>
      <c r="D14" s="16">
        <f t="shared" si="0"/>
        <v>3.6058819671492235</v>
      </c>
      <c r="E14" s="16">
        <v>2.8336507406357736E-2</v>
      </c>
      <c r="F14" s="25">
        <f>SUM(E4:E14)</f>
        <v>4.3684588976210748E-2</v>
      </c>
      <c r="G14" s="25">
        <f t="shared" si="1"/>
        <v>1.4561529658736916</v>
      </c>
      <c r="H14" s="11">
        <f t="shared" si="2"/>
        <v>2.5310174665114573</v>
      </c>
      <c r="I14" s="11">
        <f t="shared" si="3"/>
        <v>1.5200879545153134</v>
      </c>
      <c r="J14" s="2">
        <v>4.5306195353481134E-2</v>
      </c>
      <c r="K14" s="25">
        <f>SUM(J4:J14)</f>
        <v>8.7296079892624751E-2</v>
      </c>
      <c r="L14" s="25">
        <f t="shared" si="4"/>
        <v>2.9098693297541582</v>
      </c>
      <c r="M14" s="25">
        <v>4.7279203467914588E-2</v>
      </c>
      <c r="N14" s="25">
        <f>SUM(M4:M14)</f>
        <v>8.2223461112456472E-2</v>
      </c>
      <c r="O14" s="25">
        <f t="shared" si="5"/>
        <v>2.7407820370818827</v>
      </c>
      <c r="P14" s="19">
        <f t="shared" si="6"/>
        <v>2.8253256834180203</v>
      </c>
      <c r="Q14" s="19">
        <f t="shared" si="7"/>
        <v>0.11956277126104044</v>
      </c>
      <c r="R14" s="5">
        <v>5.8934973551658443E-2</v>
      </c>
      <c r="S14" s="16">
        <f>SUM(R4:R14)</f>
        <v>0.51610754206675047</v>
      </c>
      <c r="T14" s="16">
        <f t="shared" si="8"/>
        <v>17.203584735558351</v>
      </c>
      <c r="U14" s="16">
        <v>3.1079940138982298E-2</v>
      </c>
      <c r="V14" s="25">
        <f>SUM(U4:U14)</f>
        <v>0.49126856033327304</v>
      </c>
      <c r="W14" s="25">
        <f t="shared" si="9"/>
        <v>16.375618677775769</v>
      </c>
      <c r="X14" s="15">
        <f t="shared" si="10"/>
        <v>16.78960170666706</v>
      </c>
      <c r="Y14" s="15">
        <f t="shared" si="11"/>
        <v>0.58546041405035676</v>
      </c>
    </row>
    <row r="15" spans="1:25" x14ac:dyDescent="0.35">
      <c r="A15" s="3">
        <v>257</v>
      </c>
      <c r="B15" s="5">
        <v>-6.0720927719763118E-2</v>
      </c>
      <c r="C15" s="16">
        <f>SUM(B4:B15)</f>
        <v>4.7455531294713582E-2</v>
      </c>
      <c r="D15" s="16">
        <f t="shared" si="0"/>
        <v>1.5818510431571193</v>
      </c>
      <c r="E15" s="16">
        <v>-4.5747366329098149E-2</v>
      </c>
      <c r="F15" s="25">
        <f>SUM(E4:E15)</f>
        <v>-2.0627773528874016E-3</v>
      </c>
      <c r="G15" s="25">
        <f t="shared" si="1"/>
        <v>-6.8759245096246716E-2</v>
      </c>
      <c r="H15" s="11">
        <f t="shared" si="2"/>
        <v>0.75654589903043634</v>
      </c>
      <c r="I15" s="11">
        <f t="shared" si="3"/>
        <v>1.167157727920237</v>
      </c>
      <c r="J15" s="2">
        <v>1.5266794656691021E-2</v>
      </c>
      <c r="K15" s="25">
        <f>SUM(J4:J15)</f>
        <v>0.10256287454931577</v>
      </c>
      <c r="L15" s="25">
        <f t="shared" si="4"/>
        <v>3.4187624849771923</v>
      </c>
      <c r="M15" s="25">
        <v>1.0499260090077019E-2</v>
      </c>
      <c r="N15" s="25">
        <f>SUM(M4:M15)</f>
        <v>9.2722721202533498E-2</v>
      </c>
      <c r="O15" s="25">
        <f t="shared" si="5"/>
        <v>3.0907573734177829</v>
      </c>
      <c r="P15" s="19">
        <f t="shared" si="6"/>
        <v>3.2547599291974878</v>
      </c>
      <c r="Q15" s="19">
        <f t="shared" si="7"/>
        <v>0.23193463864750838</v>
      </c>
      <c r="R15" s="5">
        <v>1.9376728131432541E-2</v>
      </c>
      <c r="S15" s="16">
        <f>SUM(R4:R15)</f>
        <v>0.53548427019818301</v>
      </c>
      <c r="T15" s="16">
        <f t="shared" si="8"/>
        <v>17.849475673272767</v>
      </c>
      <c r="U15" s="16">
        <v>1.471032562732022E-2</v>
      </c>
      <c r="V15" s="25">
        <f>SUM(U4:U15)</f>
        <v>0.50597888596059326</v>
      </c>
      <c r="W15" s="25">
        <f t="shared" si="9"/>
        <v>16.865962865353108</v>
      </c>
      <c r="X15" s="15">
        <f t="shared" si="10"/>
        <v>17.357719269312938</v>
      </c>
      <c r="Y15" s="15">
        <f t="shared" si="11"/>
        <v>0.69544857586381348</v>
      </c>
    </row>
    <row r="16" spans="1:25" x14ac:dyDescent="0.35">
      <c r="A16" s="3">
        <v>281</v>
      </c>
      <c r="B16" s="5">
        <v>4.7413157611994272E-2</v>
      </c>
      <c r="C16" s="16">
        <f>SUM(B4:B16)</f>
        <v>9.4868688906707854E-2</v>
      </c>
      <c r="D16" s="16">
        <f t="shared" si="0"/>
        <v>3.1622896302235954</v>
      </c>
      <c r="E16" s="16">
        <v>1.6829456152106737E-2</v>
      </c>
      <c r="F16" s="25">
        <f>SUM(E4:E16)</f>
        <v>1.4766678799219335E-2</v>
      </c>
      <c r="G16" s="25">
        <f t="shared" si="1"/>
        <v>0.49222262664064448</v>
      </c>
      <c r="H16" s="11">
        <f t="shared" si="2"/>
        <v>1.82725612843212</v>
      </c>
      <c r="I16" s="11">
        <f t="shared" si="3"/>
        <v>1.8880224844559501</v>
      </c>
      <c r="J16" s="2">
        <v>-1.3457798501673793E-3</v>
      </c>
      <c r="K16" s="25">
        <f>SUM(J4:J16)</f>
        <v>0.10121709469914839</v>
      </c>
      <c r="L16" s="25">
        <f t="shared" si="4"/>
        <v>3.3739031566382796</v>
      </c>
      <c r="M16" s="25">
        <v>-1.6524728708889463E-3</v>
      </c>
      <c r="N16" s="25">
        <f>SUM(M4:M16)</f>
        <v>9.1070248331644552E-2</v>
      </c>
      <c r="O16" s="25">
        <f t="shared" si="5"/>
        <v>3.0356749443881514</v>
      </c>
      <c r="P16" s="19">
        <f t="shared" si="6"/>
        <v>3.2047890505132157</v>
      </c>
      <c r="Q16" s="19">
        <f t="shared" si="7"/>
        <v>0.23916346247066847</v>
      </c>
      <c r="R16" s="5">
        <v>3.8827054461334942E-2</v>
      </c>
      <c r="S16" s="16">
        <f>SUM(R4:R16)</f>
        <v>0.57431132465951795</v>
      </c>
      <c r="T16" s="16">
        <f t="shared" si="8"/>
        <v>19.14371082198393</v>
      </c>
      <c r="U16" s="16">
        <v>2.713112836560283E-2</v>
      </c>
      <c r="V16" s="25">
        <f>SUM(U4:U16)</f>
        <v>0.53311001432619609</v>
      </c>
      <c r="W16" s="25">
        <f t="shared" si="9"/>
        <v>17.770333810873201</v>
      </c>
      <c r="X16" s="15">
        <f t="shared" si="10"/>
        <v>18.457022316428564</v>
      </c>
      <c r="Y16" s="15">
        <f t="shared" si="11"/>
        <v>0.97112419768210945</v>
      </c>
    </row>
    <row r="17" spans="1:25" x14ac:dyDescent="0.35">
      <c r="A17" s="3">
        <v>305</v>
      </c>
      <c r="B17" s="5">
        <v>-1.6815772414726649E-2</v>
      </c>
      <c r="C17" s="16">
        <f>SUM(B4:B17)</f>
        <v>7.8052916491981206E-2</v>
      </c>
      <c r="D17" s="16">
        <f t="shared" si="0"/>
        <v>2.6017638830660403</v>
      </c>
      <c r="E17" s="16">
        <v>-1.3600265921926091E-2</v>
      </c>
      <c r="F17" s="25">
        <f>SUM(E4:E17)</f>
        <v>1.1664128772932436E-3</v>
      </c>
      <c r="G17" s="25">
        <f t="shared" si="1"/>
        <v>3.8880429243108118E-2</v>
      </c>
      <c r="H17" s="11">
        <f t="shared" si="2"/>
        <v>1.3203221561545742</v>
      </c>
      <c r="I17" s="11">
        <f t="shared" si="3"/>
        <v>1.8122322695889956</v>
      </c>
      <c r="J17" s="2">
        <v>8.6829909100308994E-4</v>
      </c>
      <c r="K17" s="25">
        <f>SUM(J4:J17)</f>
        <v>0.10208539379015147</v>
      </c>
      <c r="L17" s="25">
        <f t="shared" si="4"/>
        <v>3.4028464596717156</v>
      </c>
      <c r="M17" s="25">
        <v>4.4502826379132568E-3</v>
      </c>
      <c r="N17" s="25">
        <f>SUM(M4:M17)</f>
        <v>9.5520530969557815E-2</v>
      </c>
      <c r="O17" s="25">
        <f t="shared" si="5"/>
        <v>3.1840176989852602</v>
      </c>
      <c r="P17" s="19">
        <f t="shared" si="6"/>
        <v>3.2934320793284879</v>
      </c>
      <c r="Q17" s="19">
        <f t="shared" si="7"/>
        <v>0.15473530060004079</v>
      </c>
      <c r="R17" s="5">
        <v>-1.7569224189789345E-2</v>
      </c>
      <c r="S17" s="16">
        <f>SUM(R4:R17)</f>
        <v>0.55674210046972861</v>
      </c>
      <c r="T17" s="16">
        <f t="shared" si="8"/>
        <v>18.55807001565762</v>
      </c>
      <c r="U17" s="16">
        <v>-2.7339876594410617E-2</v>
      </c>
      <c r="V17" s="25">
        <f>SUM(U4:U17)</f>
        <v>0.50577013773178547</v>
      </c>
      <c r="W17" s="25">
        <f t="shared" si="9"/>
        <v>16.859004591059517</v>
      </c>
      <c r="X17" s="15">
        <f t="shared" si="10"/>
        <v>17.708537303358568</v>
      </c>
      <c r="Y17" s="15">
        <f t="shared" si="11"/>
        <v>1.2014206834129195</v>
      </c>
    </row>
    <row r="18" spans="1:25" x14ac:dyDescent="0.35">
      <c r="A18" s="3">
        <v>353</v>
      </c>
      <c r="B18" s="5">
        <v>1.3713044017214404E-2</v>
      </c>
      <c r="C18" s="16">
        <f>SUM(B4:B18)</f>
        <v>9.176596050919561E-2</v>
      </c>
      <c r="D18" s="16">
        <f t="shared" si="0"/>
        <v>3.0588653503065202</v>
      </c>
      <c r="E18" s="16">
        <v>3.7459452002104099E-2</v>
      </c>
      <c r="F18" s="25">
        <f>SUM(E4:E18)</f>
        <v>3.8625864879397342E-2</v>
      </c>
      <c r="G18" s="25">
        <f t="shared" si="1"/>
        <v>1.2875288293132447</v>
      </c>
      <c r="H18" s="11">
        <f t="shared" si="2"/>
        <v>2.1731970898098822</v>
      </c>
      <c r="I18" s="11">
        <f t="shared" si="3"/>
        <v>1.2525240657577332</v>
      </c>
      <c r="J18" s="2">
        <v>-5.9947733408587806E-4</v>
      </c>
      <c r="K18" s="25">
        <f>SUM(J4:J18)</f>
        <v>0.10148591645606558</v>
      </c>
      <c r="L18" s="25">
        <f t="shared" si="4"/>
        <v>3.3828638818688526</v>
      </c>
      <c r="M18" s="25">
        <v>-6.3412255936443757E-4</v>
      </c>
      <c r="N18" s="25">
        <f>SUM(M4:M18)</f>
        <v>9.4886408410193385E-2</v>
      </c>
      <c r="O18" s="25">
        <f t="shared" si="5"/>
        <v>3.1628802803397793</v>
      </c>
      <c r="P18" s="19">
        <f t="shared" si="6"/>
        <v>3.2728720811043157</v>
      </c>
      <c r="Q18" s="19">
        <f t="shared" si="7"/>
        <v>0.15555189639104708</v>
      </c>
      <c r="R18" s="5">
        <v>5.5112877284194339E-2</v>
      </c>
      <c r="S18" s="16">
        <f>SUM(R4:R18)</f>
        <v>0.61185497775392295</v>
      </c>
      <c r="T18" s="16">
        <f t="shared" si="8"/>
        <v>20.395165925130765</v>
      </c>
      <c r="U18" s="16">
        <v>8.6183363885783071E-2</v>
      </c>
      <c r="V18" s="25">
        <f>SUM(U4:U18)</f>
        <v>0.59195350161756854</v>
      </c>
      <c r="W18" s="25">
        <f t="shared" si="9"/>
        <v>19.731783387252285</v>
      </c>
      <c r="X18" s="15">
        <f t="shared" si="10"/>
        <v>20.063474656191524</v>
      </c>
      <c r="Y18" s="15">
        <f t="shared" si="11"/>
        <v>0.46908229105461485</v>
      </c>
    </row>
    <row r="19" spans="1:25" x14ac:dyDescent="0.35">
      <c r="A19" s="3">
        <v>401</v>
      </c>
      <c r="B19" s="5">
        <v>-8.1353971780252055E-2</v>
      </c>
      <c r="C19" s="16">
        <f>SUM(B4:B19)</f>
        <v>1.0411988728943555E-2</v>
      </c>
      <c r="D19" s="16">
        <f t="shared" si="0"/>
        <v>0.3470662909647852</v>
      </c>
      <c r="E19" s="16">
        <v>1.4645370907961919E-3</v>
      </c>
      <c r="F19" s="25">
        <f>SUM(E4:E19)</f>
        <v>4.0090401970193534E-2</v>
      </c>
      <c r="G19" s="25">
        <f t="shared" si="1"/>
        <v>1.3363467323397844</v>
      </c>
      <c r="H19" s="11">
        <f t="shared" si="2"/>
        <v>0.84170651165228483</v>
      </c>
      <c r="I19" s="11">
        <f t="shared" si="3"/>
        <v>0.69952690859148259</v>
      </c>
      <c r="J19" s="2">
        <v>6.1624886047145083E-3</v>
      </c>
      <c r="K19" s="25">
        <f>SUM(J4:J19)</f>
        <v>0.10764840506078009</v>
      </c>
      <c r="L19" s="25">
        <f t="shared" si="4"/>
        <v>3.5882801686926697</v>
      </c>
      <c r="M19" s="25">
        <v>3.8728583651742518E-3</v>
      </c>
      <c r="N19" s="25">
        <f>SUM(M4:M19)</f>
        <v>9.8759266775367643E-2</v>
      </c>
      <c r="O19" s="25">
        <f t="shared" si="5"/>
        <v>3.2919755591789217</v>
      </c>
      <c r="P19" s="19">
        <f t="shared" si="6"/>
        <v>3.4401278639357957</v>
      </c>
      <c r="Q19" s="19">
        <f t="shared" si="7"/>
        <v>0.20951899868400325</v>
      </c>
      <c r="R19" s="5">
        <v>5.4390344160324511E-2</v>
      </c>
      <c r="S19" s="16">
        <f>SUM(R4:R19)</f>
        <v>0.66624532191424746</v>
      </c>
      <c r="T19" s="16">
        <f t="shared" si="8"/>
        <v>22.208177397141583</v>
      </c>
      <c r="U19" s="16">
        <v>6.3508508743338465E-3</v>
      </c>
      <c r="V19" s="25">
        <f>SUM(U4:U19)</f>
        <v>0.59830435249190239</v>
      </c>
      <c r="W19" s="25">
        <f t="shared" si="9"/>
        <v>19.943478416396747</v>
      </c>
      <c r="X19" s="15">
        <f t="shared" si="10"/>
        <v>21.075827906769163</v>
      </c>
      <c r="Y19" s="15">
        <f t="shared" si="11"/>
        <v>1.6013840066309357</v>
      </c>
    </row>
    <row r="20" spans="1:25" x14ac:dyDescent="0.35">
      <c r="A20" s="3">
        <v>425</v>
      </c>
      <c r="B20" s="5">
        <v>3.2868083862606312E-2</v>
      </c>
      <c r="C20" s="16">
        <f>SUM(B4:B20)</f>
        <v>4.3280072591549867E-2</v>
      </c>
      <c r="D20" s="16">
        <f t="shared" si="0"/>
        <v>1.4426690863849956</v>
      </c>
      <c r="E20" s="16">
        <v>4.4797842748267813E-2</v>
      </c>
      <c r="F20" s="25">
        <f>SUM(E4:E20)</f>
        <v>8.4888244718461348E-2</v>
      </c>
      <c r="G20" s="25">
        <f t="shared" si="1"/>
        <v>2.8296081572820451</v>
      </c>
      <c r="H20" s="11">
        <f t="shared" si="2"/>
        <v>2.1361386218335205</v>
      </c>
      <c r="I20" s="11">
        <f t="shared" si="3"/>
        <v>0.98071402212387193</v>
      </c>
      <c r="J20" s="2">
        <v>6.8577226873268449E-2</v>
      </c>
      <c r="K20" s="25">
        <f>SUM(J4:J20)</f>
        <v>0.17622563193404855</v>
      </c>
      <c r="L20" s="25">
        <f t="shared" si="4"/>
        <v>5.8741877311349517</v>
      </c>
      <c r="M20" s="25">
        <v>5.6534521937124715E-2</v>
      </c>
      <c r="N20" s="25">
        <f>SUM(M4:M20)</f>
        <v>0.15529378871249236</v>
      </c>
      <c r="O20" s="25">
        <f t="shared" si="5"/>
        <v>5.1764596237497456</v>
      </c>
      <c r="P20" s="19">
        <f t="shared" si="6"/>
        <v>5.5253236774423486</v>
      </c>
      <c r="Q20" s="19">
        <f t="shared" si="7"/>
        <v>0.49336827615653495</v>
      </c>
      <c r="R20" s="5">
        <v>4.4874034286032538E-2</v>
      </c>
      <c r="S20" s="16">
        <f>SUM(R4:R20)</f>
        <v>0.71111935620028</v>
      </c>
      <c r="T20" s="16">
        <f t="shared" si="8"/>
        <v>23.703978540009334</v>
      </c>
      <c r="U20" s="16">
        <v>3.9908920533673786E-2</v>
      </c>
      <c r="V20" s="25">
        <f>SUM(U4:U20)</f>
        <v>0.63821327302557618</v>
      </c>
      <c r="W20" s="25">
        <f t="shared" si="9"/>
        <v>21.273775767519208</v>
      </c>
      <c r="X20" s="15">
        <f t="shared" si="10"/>
        <v>22.488877153764271</v>
      </c>
      <c r="Y20" s="15">
        <f t="shared" si="11"/>
        <v>1.718412860086117</v>
      </c>
    </row>
    <row r="21" spans="1:25" x14ac:dyDescent="0.35">
      <c r="A21" s="3">
        <v>449</v>
      </c>
      <c r="B21" s="5">
        <v>1.0806243692684125E-2</v>
      </c>
      <c r="C21" s="16">
        <f>SUM(B4:B21)</f>
        <v>5.4086316284233993E-2</v>
      </c>
      <c r="D21" s="16">
        <f t="shared" si="0"/>
        <v>1.8028772094744665</v>
      </c>
      <c r="E21" s="16">
        <v>3.2818811811479387E-2</v>
      </c>
      <c r="F21" s="25">
        <f>SUM(E4:E21)</f>
        <v>0.11770705652994073</v>
      </c>
      <c r="G21" s="25">
        <f t="shared" si="1"/>
        <v>3.9235685509980245</v>
      </c>
      <c r="H21" s="11">
        <f t="shared" si="2"/>
        <v>2.8632228802362456</v>
      </c>
      <c r="I21" s="11">
        <f t="shared" si="3"/>
        <v>1.4995552283949036</v>
      </c>
      <c r="J21" s="2">
        <v>-3.2534926450267232E-4</v>
      </c>
      <c r="K21" s="25">
        <f>SUM(J4:J21)</f>
        <v>0.17590028266954588</v>
      </c>
      <c r="L21" s="25">
        <f t="shared" si="4"/>
        <v>5.8633427556515292</v>
      </c>
      <c r="M21" s="25">
        <v>3.6131876383698192E-3</v>
      </c>
      <c r="N21" s="25">
        <f>SUM(M4:M21)</f>
        <v>0.15890697635086218</v>
      </c>
      <c r="O21" s="25">
        <f t="shared" si="5"/>
        <v>5.2968992116954059</v>
      </c>
      <c r="P21" s="19">
        <f t="shared" si="6"/>
        <v>5.5801209836734671</v>
      </c>
      <c r="Q21" s="19">
        <f t="shared" si="7"/>
        <v>0.40053607109071498</v>
      </c>
      <c r="R21" s="5">
        <v>6.2716739261245991E-2</v>
      </c>
      <c r="S21" s="16">
        <f>SUM(R4:R21)</f>
        <v>0.77383609546152599</v>
      </c>
      <c r="T21" s="16">
        <f t="shared" si="8"/>
        <v>25.794536515384198</v>
      </c>
      <c r="U21" s="16">
        <v>9.9716278554331961E-2</v>
      </c>
      <c r="V21" s="25">
        <f>SUM(U4:U21)</f>
        <v>0.73792955157990814</v>
      </c>
      <c r="W21" s="25">
        <f t="shared" si="9"/>
        <v>24.597651719330269</v>
      </c>
      <c r="X21" s="15">
        <f t="shared" si="10"/>
        <v>25.196094117357234</v>
      </c>
      <c r="Y21" s="15">
        <f t="shared" si="11"/>
        <v>0.84632535558881128</v>
      </c>
    </row>
    <row r="22" spans="1:25" x14ac:dyDescent="0.35">
      <c r="A22" s="3">
        <v>497</v>
      </c>
      <c r="B22" s="5">
        <v>-1.6101873103513631E-2</v>
      </c>
      <c r="C22" s="16">
        <f>SUM(B4:B22)</f>
        <v>3.7984443180720362E-2</v>
      </c>
      <c r="D22" s="16">
        <f t="shared" si="0"/>
        <v>1.2661481060240121</v>
      </c>
      <c r="E22" s="16">
        <v>-1.6000504758868495E-2</v>
      </c>
      <c r="F22" s="25">
        <f>SUM(E4:E22)</f>
        <v>0.10170655177107224</v>
      </c>
      <c r="G22" s="25">
        <f t="shared" si="1"/>
        <v>3.3902183923690745</v>
      </c>
      <c r="H22" s="11">
        <f t="shared" si="2"/>
        <v>2.3281832491965435</v>
      </c>
      <c r="I22" s="11">
        <f t="shared" si="3"/>
        <v>1.5019445031914442</v>
      </c>
      <c r="J22" s="2">
        <v>-8.6129075013403888E-4</v>
      </c>
      <c r="K22" s="25">
        <f>SUM(J4:J22)</f>
        <v>0.17503899191941186</v>
      </c>
      <c r="L22" s="25">
        <f t="shared" si="4"/>
        <v>5.8346330639803954</v>
      </c>
      <c r="M22" s="25">
        <v>3.4522216808255124E-3</v>
      </c>
      <c r="N22" s="25">
        <f>SUM(M4:M22)</f>
        <v>0.16235919803168769</v>
      </c>
      <c r="O22" s="25">
        <f t="shared" si="5"/>
        <v>5.4119732677229235</v>
      </c>
      <c r="P22" s="19">
        <f t="shared" si="6"/>
        <v>5.6233031658516595</v>
      </c>
      <c r="Q22" s="19">
        <f t="shared" si="7"/>
        <v>0.29886560806858292</v>
      </c>
      <c r="R22" s="5">
        <v>1.1965588786957415E-3</v>
      </c>
      <c r="S22" s="16">
        <f>SUM(R4:R22)</f>
        <v>0.77503265434022173</v>
      </c>
      <c r="T22" s="16">
        <f t="shared" si="8"/>
        <v>25.834421811340725</v>
      </c>
      <c r="U22" s="16">
        <v>6.1834818981543194E-3</v>
      </c>
      <c r="V22" s="25">
        <f>SUM(U4:U22)</f>
        <v>0.74411303347806246</v>
      </c>
      <c r="W22" s="25">
        <f t="shared" si="9"/>
        <v>24.803767782602083</v>
      </c>
      <c r="X22" s="15">
        <f t="shared" si="10"/>
        <v>25.319094796971406</v>
      </c>
      <c r="Y22" s="15">
        <f t="shared" si="11"/>
        <v>0.72878245277832854</v>
      </c>
    </row>
    <row r="23" spans="1:25" x14ac:dyDescent="0.35">
      <c r="A23" s="4">
        <v>521</v>
      </c>
      <c r="B23" s="5">
        <v>6.1232972749194481E-3</v>
      </c>
      <c r="C23" s="16">
        <f>SUM(B4:B23)</f>
        <v>4.410774045563981E-2</v>
      </c>
      <c r="D23" s="16">
        <f t="shared" si="0"/>
        <v>1.4702580151879938</v>
      </c>
      <c r="E23" s="16">
        <v>6.2711757394529055E-3</v>
      </c>
      <c r="F23" s="25">
        <f>SUM(E4:E23)</f>
        <v>0.10797772751052515</v>
      </c>
      <c r="G23" s="25">
        <f t="shared" si="1"/>
        <v>3.5992575836841714</v>
      </c>
      <c r="H23" s="11">
        <f t="shared" si="2"/>
        <v>2.5347577994360826</v>
      </c>
      <c r="I23" s="11">
        <f t="shared" si="3"/>
        <v>1.5054300320268807</v>
      </c>
      <c r="J23" s="2">
        <v>-2.8853233232603581E-4</v>
      </c>
      <c r="K23" s="25">
        <f>SUM(J4:J23)</f>
        <v>0.17475045958708582</v>
      </c>
      <c r="L23" s="25">
        <f t="shared" si="4"/>
        <v>5.8250153195695278</v>
      </c>
      <c r="M23" s="25">
        <v>7.6634909925472477E-3</v>
      </c>
      <c r="N23" s="25">
        <f>SUM(M4:M23)</f>
        <v>0.17002268902423495</v>
      </c>
      <c r="O23" s="25">
        <f t="shared" si="5"/>
        <v>5.667422967474498</v>
      </c>
      <c r="P23" s="19">
        <f t="shared" si="6"/>
        <v>5.7462191435220129</v>
      </c>
      <c r="Q23" s="19">
        <f t="shared" si="7"/>
        <v>0.11143462082953356</v>
      </c>
      <c r="R23" s="5">
        <v>2.6791513937767908E-2</v>
      </c>
      <c r="S23" s="16">
        <f>SUM(R4:R23)</f>
        <v>0.80182416827798964</v>
      </c>
      <c r="T23" s="16">
        <f t="shared" si="8"/>
        <v>26.727472275932989</v>
      </c>
      <c r="U23" s="16">
        <v>1.2215664245043278E-2</v>
      </c>
      <c r="V23" s="25">
        <f>SUM(U4:U23)</f>
        <v>0.75632869772310574</v>
      </c>
      <c r="W23" s="25">
        <f t="shared" si="9"/>
        <v>25.210956590770191</v>
      </c>
      <c r="X23" s="15">
        <f t="shared" si="10"/>
        <v>25.969214433351588</v>
      </c>
      <c r="Y23" s="15">
        <f t="shared" si="11"/>
        <v>1.0723385247543777</v>
      </c>
    </row>
    <row r="24" spans="1:25" x14ac:dyDescent="0.35">
      <c r="A24" s="4">
        <v>593</v>
      </c>
      <c r="B24" s="5">
        <v>3.6912588080281639E-2</v>
      </c>
      <c r="C24" s="16">
        <f>SUM(B4:B24)</f>
        <v>8.1020328535921449E-2</v>
      </c>
      <c r="D24" s="16">
        <f t="shared" si="0"/>
        <v>2.7006776178640481</v>
      </c>
      <c r="E24" s="16">
        <v>8.2564382625159416E-2</v>
      </c>
      <c r="F24" s="25">
        <f>SUM(E4:E24)</f>
        <v>0.19054211013568456</v>
      </c>
      <c r="G24" s="25">
        <f t="shared" si="1"/>
        <v>6.3514036711894857</v>
      </c>
      <c r="H24" s="11">
        <f t="shared" si="2"/>
        <v>4.5260406445267671</v>
      </c>
      <c r="I24" s="11">
        <f t="shared" si="3"/>
        <v>2.5814531485608168</v>
      </c>
      <c r="J24" s="2">
        <v>9.1246216674156361E-3</v>
      </c>
      <c r="K24" s="25">
        <f>SUM(J4:J24)</f>
        <v>0.18387508125450147</v>
      </c>
      <c r="L24" s="25">
        <f t="shared" si="4"/>
        <v>6.1291693751500498</v>
      </c>
      <c r="M24" s="25">
        <v>-1.2997703331598387E-3</v>
      </c>
      <c r="N24" s="25">
        <f>SUM(M4:M24)</f>
        <v>0.16872291869107511</v>
      </c>
      <c r="O24" s="25">
        <f t="shared" si="5"/>
        <v>5.6240972897025037</v>
      </c>
      <c r="P24" s="19">
        <f t="shared" si="6"/>
        <v>5.8766333324262767</v>
      </c>
      <c r="Q24" s="19">
        <f t="shared" si="7"/>
        <v>0.35713989660799123</v>
      </c>
      <c r="R24" s="5">
        <v>7.0713597890663227E-2</v>
      </c>
      <c r="S24" s="16">
        <f>SUM(R4:R24)</f>
        <v>0.87253776616865286</v>
      </c>
      <c r="T24" s="16">
        <f t="shared" si="8"/>
        <v>29.084592205621764</v>
      </c>
      <c r="U24" s="16">
        <v>9.8153369806425084E-2</v>
      </c>
      <c r="V24" s="25">
        <f>SUM(U4:U24)</f>
        <v>0.85448206752953082</v>
      </c>
      <c r="W24" s="25">
        <f t="shared" si="9"/>
        <v>28.482735584317695</v>
      </c>
      <c r="X24" s="15">
        <f t="shared" si="10"/>
        <v>28.783663894969727</v>
      </c>
      <c r="Y24" s="15">
        <f t="shared" si="11"/>
        <v>0.42557689822613132</v>
      </c>
    </row>
    <row r="25" spans="1:25" x14ac:dyDescent="0.35">
      <c r="A25" s="3">
        <v>737</v>
      </c>
      <c r="B25" s="5">
        <v>6.136452531910086E-3</v>
      </c>
      <c r="C25" s="16">
        <f>SUM(B4:B25)</f>
        <v>8.7156781067831535E-2</v>
      </c>
      <c r="D25" s="16">
        <f t="shared" si="0"/>
        <v>2.9052260355943842</v>
      </c>
      <c r="E25" s="16">
        <v>2.0950108555644276E-2</v>
      </c>
      <c r="F25" s="25">
        <f>SUM(E4:E25)</f>
        <v>0.21149221869132884</v>
      </c>
      <c r="G25" s="25">
        <f t="shared" si="1"/>
        <v>7.0497406230442952</v>
      </c>
      <c r="H25" s="11">
        <f t="shared" si="2"/>
        <v>4.9774833293193392</v>
      </c>
      <c r="I25" s="11">
        <f t="shared" si="3"/>
        <v>2.9306143695124001</v>
      </c>
      <c r="J25" s="2">
        <v>8.2672195208205734E-2</v>
      </c>
      <c r="K25" s="25">
        <f>SUM(J4:J25)</f>
        <v>0.26654727646270721</v>
      </c>
      <c r="L25" s="25">
        <f t="shared" si="4"/>
        <v>8.8849092154235727</v>
      </c>
      <c r="M25" s="25">
        <v>7.7784056076494773E-2</v>
      </c>
      <c r="N25" s="25">
        <f>SUM(M4:M25)</f>
        <v>0.24650697476756989</v>
      </c>
      <c r="O25" s="25">
        <f t="shared" si="5"/>
        <v>8.2168991589189968</v>
      </c>
      <c r="P25" s="19">
        <f t="shared" si="6"/>
        <v>8.5509041871712839</v>
      </c>
      <c r="Q25" s="19">
        <f t="shared" si="7"/>
        <v>0.4723544408551944</v>
      </c>
      <c r="R25" s="5">
        <v>0.1948343430777919</v>
      </c>
      <c r="S25" s="16">
        <f>SUM(R4:R25)</f>
        <v>1.0673721092464448</v>
      </c>
      <c r="T25" s="16">
        <f t="shared" si="8"/>
        <v>35.579070308214824</v>
      </c>
      <c r="U25" s="16">
        <v>0.19997244190991625</v>
      </c>
      <c r="V25" s="25">
        <f>SUM(U4:U25)</f>
        <v>1.0544545094394471</v>
      </c>
      <c r="W25" s="25">
        <f t="shared" si="9"/>
        <v>35.148483647981571</v>
      </c>
      <c r="X25" s="15">
        <f t="shared" si="10"/>
        <v>35.363776978098201</v>
      </c>
      <c r="Y25" s="15">
        <f t="shared" si="11"/>
        <v>0.30447074733940099</v>
      </c>
    </row>
    <row r="26" spans="1:25" x14ac:dyDescent="0.35">
      <c r="A26" s="3"/>
      <c r="C26" s="16"/>
      <c r="D26" s="16"/>
      <c r="E26" s="16"/>
      <c r="F26" s="17"/>
      <c r="G26" s="17"/>
      <c r="H26" s="17"/>
      <c r="I26" s="17"/>
      <c r="J26" s="1"/>
      <c r="K26" s="17"/>
      <c r="L26" s="17"/>
      <c r="M26" s="17"/>
      <c r="N26" s="17"/>
      <c r="O26" s="17"/>
      <c r="P26" s="1"/>
      <c r="Q26" s="1"/>
      <c r="S26" s="18"/>
      <c r="T26" s="18"/>
      <c r="U26" s="18"/>
      <c r="V26" s="17"/>
      <c r="W26" s="17"/>
      <c r="X26" s="1"/>
      <c r="Y26" s="1"/>
    </row>
    <row r="27" spans="1:25" x14ac:dyDescent="0.35">
      <c r="A27" s="3"/>
      <c r="C27" s="16"/>
      <c r="D27" s="16"/>
      <c r="E27" s="16"/>
      <c r="F27" s="18"/>
      <c r="G27" s="18"/>
      <c r="H27" s="18"/>
      <c r="I27" s="18"/>
      <c r="K27" s="2"/>
      <c r="L27" s="2"/>
      <c r="S27" s="18"/>
      <c r="T27" s="18"/>
      <c r="U27" s="18"/>
      <c r="V27" s="18"/>
      <c r="W27" s="18"/>
    </row>
    <row r="28" spans="1:25" x14ac:dyDescent="0.35">
      <c r="A28" s="3"/>
      <c r="C28" s="16"/>
      <c r="D28" s="16"/>
      <c r="E28" s="16"/>
      <c r="F28" s="18"/>
      <c r="G28" s="18"/>
      <c r="H28" s="18"/>
      <c r="I28" s="18"/>
      <c r="K28" s="2"/>
      <c r="L28" s="2"/>
    </row>
  </sheetData>
  <mergeCells count="3">
    <mergeCell ref="B2:F2"/>
    <mergeCell ref="J2:N2"/>
    <mergeCell ref="R2:V2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2EE68-BFDC-4991-8E48-A1996C3F1C2B}">
  <dimension ref="A1:Y29"/>
  <sheetViews>
    <sheetView topLeftCell="E1" zoomScale="98" zoomScaleNormal="98" workbookViewId="0">
      <selection activeCell="B3" sqref="B3:Y3"/>
    </sheetView>
  </sheetViews>
  <sheetFormatPr defaultRowHeight="14.5" x14ac:dyDescent="0.35"/>
  <cols>
    <col min="3" max="3" width="18.08984375" bestFit="1" customWidth="1"/>
    <col min="4" max="4" width="14.36328125" bestFit="1" customWidth="1"/>
    <col min="6" max="6" width="17.6328125" bestFit="1" customWidth="1"/>
    <col min="7" max="7" width="14.36328125" bestFit="1" customWidth="1"/>
    <col min="11" max="11" width="17.6328125" bestFit="1" customWidth="1"/>
    <col min="12" max="12" width="14.36328125" bestFit="1" customWidth="1"/>
    <col min="14" max="14" width="17.6328125" bestFit="1" customWidth="1"/>
    <col min="15" max="15" width="14.36328125" bestFit="1" customWidth="1"/>
    <col min="19" max="19" width="18.08984375" bestFit="1" customWidth="1"/>
    <col min="20" max="20" width="14.36328125" bestFit="1" customWidth="1"/>
    <col min="22" max="22" width="17.6328125" bestFit="1" customWidth="1"/>
    <col min="23" max="23" width="14.36328125" bestFit="1" customWidth="1"/>
  </cols>
  <sheetData>
    <row r="1" spans="1:25" ht="31" x14ac:dyDescent="0.35">
      <c r="A1" s="32" t="s">
        <v>14</v>
      </c>
    </row>
    <row r="2" spans="1:25" x14ac:dyDescent="0.35">
      <c r="A2" s="3" t="s">
        <v>11</v>
      </c>
      <c r="B2" s="29" t="s">
        <v>0</v>
      </c>
      <c r="C2" s="29"/>
      <c r="D2" s="29"/>
      <c r="E2" s="29"/>
      <c r="F2" s="29"/>
      <c r="G2" s="10"/>
      <c r="H2" s="10"/>
      <c r="I2" s="10"/>
      <c r="J2" s="30" t="s">
        <v>1</v>
      </c>
      <c r="K2" s="30"/>
      <c r="L2" s="30"/>
      <c r="M2" s="30"/>
      <c r="N2" s="30"/>
      <c r="O2" s="6"/>
      <c r="P2" s="6"/>
      <c r="Q2" s="6"/>
      <c r="R2" s="31" t="s">
        <v>2</v>
      </c>
      <c r="S2" s="31"/>
      <c r="T2" s="31"/>
      <c r="U2" s="31"/>
      <c r="V2" s="31"/>
      <c r="W2" s="7"/>
      <c r="X2" s="7"/>
      <c r="Y2" s="7"/>
    </row>
    <row r="3" spans="1:25" x14ac:dyDescent="0.35">
      <c r="A3" s="3"/>
      <c r="B3" s="26">
        <v>1</v>
      </c>
      <c r="C3" s="26" t="s">
        <v>7</v>
      </c>
      <c r="D3" s="26" t="s">
        <v>5</v>
      </c>
      <c r="E3" s="26">
        <v>2</v>
      </c>
      <c r="F3" s="26" t="s">
        <v>8</v>
      </c>
      <c r="G3" s="26" t="s">
        <v>6</v>
      </c>
      <c r="H3" s="26" t="s">
        <v>3</v>
      </c>
      <c r="I3" s="26" t="s">
        <v>4</v>
      </c>
      <c r="J3" s="27">
        <v>1</v>
      </c>
      <c r="K3" s="27" t="s">
        <v>9</v>
      </c>
      <c r="L3" s="27" t="s">
        <v>5</v>
      </c>
      <c r="M3" s="27">
        <v>2</v>
      </c>
      <c r="N3" s="27" t="s">
        <v>8</v>
      </c>
      <c r="O3" s="27" t="s">
        <v>6</v>
      </c>
      <c r="P3" s="27" t="s">
        <v>3</v>
      </c>
      <c r="Q3" s="27" t="s">
        <v>4</v>
      </c>
      <c r="R3" s="28">
        <v>1</v>
      </c>
      <c r="S3" s="28" t="s">
        <v>7</v>
      </c>
      <c r="T3" s="28" t="s">
        <v>5</v>
      </c>
      <c r="U3" s="28">
        <v>2</v>
      </c>
      <c r="V3" s="28" t="s">
        <v>8</v>
      </c>
      <c r="W3" s="28" t="s">
        <v>6</v>
      </c>
      <c r="X3" s="28" t="s">
        <v>3</v>
      </c>
      <c r="Y3" s="28" t="s">
        <v>4</v>
      </c>
    </row>
    <row r="4" spans="1:25" x14ac:dyDescent="0.35">
      <c r="A4" s="22">
        <v>0</v>
      </c>
      <c r="B4" s="5">
        <v>0</v>
      </c>
      <c r="C4" s="16">
        <f>SUM(B4)</f>
        <v>0</v>
      </c>
      <c r="D4" s="16">
        <f>C4*1000/30</f>
        <v>0</v>
      </c>
      <c r="E4" s="16">
        <v>0</v>
      </c>
      <c r="F4" s="25">
        <f>SUM(E4)</f>
        <v>0</v>
      </c>
      <c r="G4" s="25">
        <f>F4*1000/30</f>
        <v>0</v>
      </c>
      <c r="H4" s="11">
        <f>AVERAGE(D4,G4)</f>
        <v>0</v>
      </c>
      <c r="I4" s="11">
        <f>STDEV(D4,G4)</f>
        <v>0</v>
      </c>
      <c r="J4" s="5">
        <v>0</v>
      </c>
      <c r="K4" s="16">
        <f>SUM(J4)</f>
        <v>0</v>
      </c>
      <c r="L4" s="16">
        <f>K4*1000/30</f>
        <v>0</v>
      </c>
      <c r="M4" s="16">
        <v>0</v>
      </c>
      <c r="N4" s="25">
        <f>SUM(M4)</f>
        <v>0</v>
      </c>
      <c r="O4" s="25">
        <f>N4*1000/30</f>
        <v>0</v>
      </c>
      <c r="P4" s="21">
        <f>AVERAGE(L4,O4)</f>
        <v>0</v>
      </c>
      <c r="Q4" s="21">
        <f>STDEV(L4,O4)</f>
        <v>0</v>
      </c>
      <c r="R4" s="5">
        <v>0</v>
      </c>
      <c r="S4" s="16">
        <f>SUM(R4)</f>
        <v>0</v>
      </c>
      <c r="T4" s="16">
        <f>S4*1000/30</f>
        <v>0</v>
      </c>
      <c r="U4" s="16">
        <v>0</v>
      </c>
      <c r="V4" s="25">
        <f>SUM(U4)</f>
        <v>0</v>
      </c>
      <c r="W4" s="25">
        <f>V4*1000/30</f>
        <v>0</v>
      </c>
      <c r="X4" s="15">
        <f>AVERAGE(T4,W4)</f>
        <v>0</v>
      </c>
      <c r="Y4" s="15">
        <f>STDEV(T4,W4)</f>
        <v>0</v>
      </c>
    </row>
    <row r="5" spans="1:25" x14ac:dyDescent="0.35">
      <c r="A5" s="22">
        <v>17</v>
      </c>
      <c r="B5" s="5">
        <v>6.1510921446944256E-2</v>
      </c>
      <c r="C5" s="16">
        <f>SUM(B4:B5)</f>
        <v>6.1510921446944256E-2</v>
      </c>
      <c r="D5" s="16">
        <f t="shared" ref="D5:D25" si="0">C5*1000/30</f>
        <v>2.0503640482314749</v>
      </c>
      <c r="E5" s="16">
        <v>7.3770620123052577E-2</v>
      </c>
      <c r="F5" s="25">
        <f>SUM(E4:E5)</f>
        <v>7.3770620123052577E-2</v>
      </c>
      <c r="G5" s="25">
        <f t="shared" ref="G5:G25" si="1">F5*1000/30</f>
        <v>2.4590206707684192</v>
      </c>
      <c r="H5" s="11">
        <f t="shared" ref="H5:H25" si="2">AVERAGE(D5,G5)</f>
        <v>2.2546923594999471</v>
      </c>
      <c r="I5" s="11">
        <f t="shared" ref="I5:I25" si="3">STDEV(D5,G5)</f>
        <v>0.28896386897266468</v>
      </c>
      <c r="J5" s="5">
        <v>1.5740336956541697E-2</v>
      </c>
      <c r="K5" s="16">
        <f>SUM(J4:J5)</f>
        <v>1.5740336956541697E-2</v>
      </c>
      <c r="L5" s="16">
        <f t="shared" ref="L5:L25" si="4">K5*1000/30</f>
        <v>0.52467789855138991</v>
      </c>
      <c r="M5" s="16">
        <v>1.5737135911860923E-2</v>
      </c>
      <c r="N5" s="25">
        <f>SUM(M4:M5)</f>
        <v>1.5737135911860923E-2</v>
      </c>
      <c r="O5" s="25">
        <f t="shared" ref="O5:O25" si="5">N5*1000/30</f>
        <v>0.52457119706203081</v>
      </c>
      <c r="P5" s="21">
        <f t="shared" ref="P5:P25" si="6">AVERAGE(L5,O5)</f>
        <v>0.52462454780671042</v>
      </c>
      <c r="Q5" s="21">
        <f t="shared" ref="Q5:Q25" si="7">STDEV(L5,O5)</f>
        <v>7.5449346688520762E-5</v>
      </c>
      <c r="R5" s="5">
        <v>3.5574974768914469E-2</v>
      </c>
      <c r="S5" s="16">
        <f>SUM(R4:R5)</f>
        <v>3.5574974768914469E-2</v>
      </c>
      <c r="T5" s="16">
        <f t="shared" ref="T5:T25" si="8">S5*1000/30</f>
        <v>1.185832492297149</v>
      </c>
      <c r="U5" s="16">
        <v>4.2845767618510333E-2</v>
      </c>
      <c r="V5" s="25">
        <f>SUM(U4:U5)</f>
        <v>4.2845767618510333E-2</v>
      </c>
      <c r="W5" s="25">
        <f t="shared" ref="W5:W25" si="9">V5*1000/30</f>
        <v>1.4281922539503447</v>
      </c>
      <c r="X5" s="15">
        <f t="shared" ref="X5:X25" si="10">AVERAGE(T5,W5)</f>
        <v>1.3070123731237469</v>
      </c>
      <c r="Y5" s="15">
        <f t="shared" ref="Y5:Y25" si="11">STDEV(T5,W5)</f>
        <v>0.17137423095172999</v>
      </c>
    </row>
    <row r="6" spans="1:25" x14ac:dyDescent="0.35">
      <c r="A6" s="22">
        <v>41</v>
      </c>
      <c r="B6" s="5">
        <v>-1.7210117592660001E-2</v>
      </c>
      <c r="C6" s="16">
        <f>SUM(B4:B6)</f>
        <v>4.4300803854284254E-2</v>
      </c>
      <c r="D6" s="16">
        <f t="shared" si="0"/>
        <v>1.4766934618094751</v>
      </c>
      <c r="E6" s="16">
        <v>-2.5862224479126228E-2</v>
      </c>
      <c r="F6" s="25">
        <f>SUM(E4:E6)</f>
        <v>4.7908395643926349E-2</v>
      </c>
      <c r="G6" s="25">
        <f t="shared" si="1"/>
        <v>1.5969465214642116</v>
      </c>
      <c r="H6" s="11">
        <f t="shared" si="2"/>
        <v>1.5368199916368432</v>
      </c>
      <c r="I6" s="11">
        <f t="shared" si="3"/>
        <v>8.5031753940294552E-2</v>
      </c>
      <c r="J6" s="2">
        <v>2.2584587006967485E-3</v>
      </c>
      <c r="K6" s="25">
        <f>SUM(J4:J6)</f>
        <v>1.7998795657238446E-2</v>
      </c>
      <c r="L6" s="25">
        <f t="shared" si="4"/>
        <v>0.59995985524128159</v>
      </c>
      <c r="M6" s="25">
        <v>2.9458151726081301E-3</v>
      </c>
      <c r="N6" s="25">
        <f>SUM(M4:M6)</f>
        <v>1.8682951084469053E-2</v>
      </c>
      <c r="O6" s="25">
        <f t="shared" si="5"/>
        <v>0.62276503614896839</v>
      </c>
      <c r="P6" s="21">
        <f t="shared" si="6"/>
        <v>0.61136244569512499</v>
      </c>
      <c r="Q6" s="21">
        <f t="shared" si="7"/>
        <v>1.6125698066011319E-2</v>
      </c>
      <c r="R6" s="5">
        <v>-3.9274754274656098E-2</v>
      </c>
      <c r="S6" s="16">
        <f>SUM(R4:R6)</f>
        <v>-3.6997795057416294E-3</v>
      </c>
      <c r="T6" s="16">
        <f t="shared" si="8"/>
        <v>-0.12332598352472098</v>
      </c>
      <c r="U6" s="16">
        <v>-4.8531967062899861E-2</v>
      </c>
      <c r="V6" s="25">
        <f>SUM(U4:U6)</f>
        <v>-5.6861994443895281E-3</v>
      </c>
      <c r="W6" s="25">
        <f t="shared" si="9"/>
        <v>-0.18953998147965093</v>
      </c>
      <c r="X6" s="15">
        <f t="shared" si="10"/>
        <v>-0.15643298250218596</v>
      </c>
      <c r="Y6" s="15">
        <f t="shared" si="11"/>
        <v>4.6820366963403172E-2</v>
      </c>
    </row>
    <row r="7" spans="1:25" x14ac:dyDescent="0.35">
      <c r="A7" s="22">
        <v>65</v>
      </c>
      <c r="B7" s="5">
        <v>2.9290427721901935E-2</v>
      </c>
      <c r="C7" s="16">
        <f>SUM(B4:B7)</f>
        <v>7.3591231576186189E-2</v>
      </c>
      <c r="D7" s="16">
        <f t="shared" si="0"/>
        <v>2.4530410525395396</v>
      </c>
      <c r="E7" s="16">
        <v>-1.4042909022039529E-2</v>
      </c>
      <c r="F7" s="25">
        <f>SUM(E4:E7)</f>
        <v>3.386548662188682E-2</v>
      </c>
      <c r="G7" s="25">
        <f t="shared" si="1"/>
        <v>1.1288495540628938</v>
      </c>
      <c r="H7" s="11">
        <f t="shared" si="2"/>
        <v>1.7909453033012168</v>
      </c>
      <c r="I7" s="11">
        <f t="shared" si="3"/>
        <v>0.93634478816241162</v>
      </c>
      <c r="J7" s="2">
        <v>1.7494198357603588E-3</v>
      </c>
      <c r="K7" s="25">
        <f>SUM(J4:J7)</f>
        <v>1.9748215492998804E-2</v>
      </c>
      <c r="L7" s="25">
        <f t="shared" si="4"/>
        <v>0.65827384976662673</v>
      </c>
      <c r="M7" s="25">
        <v>2.2791773995946459E-3</v>
      </c>
      <c r="N7" s="25">
        <f>SUM(M4:M7)</f>
        <v>2.0962128484063699E-2</v>
      </c>
      <c r="O7" s="25">
        <f t="shared" si="5"/>
        <v>0.6987376161354566</v>
      </c>
      <c r="P7" s="21">
        <f t="shared" si="6"/>
        <v>0.67850573295104166</v>
      </c>
      <c r="Q7" s="21">
        <f t="shared" si="7"/>
        <v>2.8612203591747761E-2</v>
      </c>
      <c r="R7" s="5">
        <v>7.0075450855317412E-2</v>
      </c>
      <c r="S7" s="16">
        <f>SUM(R4:R7)</f>
        <v>6.6375671349575782E-2</v>
      </c>
      <c r="T7" s="16">
        <f t="shared" si="8"/>
        <v>2.2125223783191927</v>
      </c>
      <c r="U7" s="16">
        <v>4.5780260085635849E-2</v>
      </c>
      <c r="V7" s="25">
        <f>SUM(U4:U7)</f>
        <v>4.0094060641246321E-2</v>
      </c>
      <c r="W7" s="25">
        <f t="shared" si="9"/>
        <v>1.3364686880415442</v>
      </c>
      <c r="X7" s="15">
        <f t="shared" si="10"/>
        <v>1.7744955331803685</v>
      </c>
      <c r="Y7" s="15">
        <f t="shared" si="11"/>
        <v>0.61946350507882531</v>
      </c>
    </row>
    <row r="8" spans="1:25" x14ac:dyDescent="0.35">
      <c r="A8" s="22">
        <v>89</v>
      </c>
      <c r="B8" s="5">
        <v>-6.1582190520141911E-3</v>
      </c>
      <c r="C8" s="16">
        <f>SUM(B4:B8)</f>
        <v>6.7433012524171998E-2</v>
      </c>
      <c r="D8" s="16">
        <f t="shared" si="0"/>
        <v>2.2477670841390665</v>
      </c>
      <c r="E8" s="16">
        <v>3.7533363136204034E-3</v>
      </c>
      <c r="F8" s="25">
        <f>SUM(E4:E8)</f>
        <v>3.7618822935507223E-2</v>
      </c>
      <c r="G8" s="25">
        <f t="shared" si="1"/>
        <v>1.2539607645169075</v>
      </c>
      <c r="H8" s="11">
        <f t="shared" si="2"/>
        <v>1.7508639243279869</v>
      </c>
      <c r="I8" s="11">
        <f t="shared" si="3"/>
        <v>0.70272718779087417</v>
      </c>
      <c r="J8" s="2">
        <v>1.5250957704758816E-3</v>
      </c>
      <c r="K8" s="25">
        <f>SUM(J4:J8)</f>
        <v>2.1273311263474686E-2</v>
      </c>
      <c r="L8" s="25">
        <f t="shared" si="4"/>
        <v>0.70911037544915623</v>
      </c>
      <c r="M8" s="25">
        <v>1.2149478893795571E-3</v>
      </c>
      <c r="N8" s="25">
        <f>SUM(M4:M8)</f>
        <v>2.2177076373443256E-2</v>
      </c>
      <c r="O8" s="25">
        <f t="shared" si="5"/>
        <v>0.73923587911477517</v>
      </c>
      <c r="P8" s="21">
        <f t="shared" si="6"/>
        <v>0.7241731272819657</v>
      </c>
      <c r="Q8" s="21">
        <f t="shared" si="7"/>
        <v>2.1301947928619353E-2</v>
      </c>
      <c r="R8" s="5">
        <v>-3.1688256047689212E-2</v>
      </c>
      <c r="S8" s="16">
        <f>SUM(R4:R8)</f>
        <v>3.4687415301886571E-2</v>
      </c>
      <c r="T8" s="16">
        <f t="shared" si="8"/>
        <v>1.1562471767295526</v>
      </c>
      <c r="U8" s="16">
        <v>-3.6996996360369794E-2</v>
      </c>
      <c r="V8" s="25">
        <f>SUM(U4:U8)</f>
        <v>3.097064280876527E-3</v>
      </c>
      <c r="W8" s="25">
        <f t="shared" si="9"/>
        <v>0.10323547602921757</v>
      </c>
      <c r="X8" s="15">
        <f t="shared" si="10"/>
        <v>0.62974132637938507</v>
      </c>
      <c r="Y8" s="15">
        <f t="shared" si="11"/>
        <v>0.74459171423398596</v>
      </c>
    </row>
    <row r="9" spans="1:25" x14ac:dyDescent="0.35">
      <c r="A9" s="22">
        <v>113</v>
      </c>
      <c r="B9" s="5">
        <v>-4.8609342872387273E-2</v>
      </c>
      <c r="C9" s="16">
        <f>SUM(B4:B9)</f>
        <v>1.8823669651784725E-2</v>
      </c>
      <c r="D9" s="16">
        <f t="shared" si="0"/>
        <v>0.62745565505949086</v>
      </c>
      <c r="E9" s="16">
        <v>-3.5368536177922127E-2</v>
      </c>
      <c r="F9" s="25">
        <f>SUM(E4:E9)</f>
        <v>2.250286757585096E-3</v>
      </c>
      <c r="G9" s="25">
        <f t="shared" si="1"/>
        <v>7.5009558586169867E-2</v>
      </c>
      <c r="H9" s="11">
        <f t="shared" si="2"/>
        <v>0.35123260682283036</v>
      </c>
      <c r="I9" s="11">
        <f t="shared" si="3"/>
        <v>0.39063838105632293</v>
      </c>
      <c r="J9" s="2">
        <v>3.4805349926813403E-3</v>
      </c>
      <c r="K9" s="25">
        <f>SUM(J4:J9)</f>
        <v>2.4753846256156026E-2</v>
      </c>
      <c r="L9" s="25">
        <f t="shared" si="4"/>
        <v>0.82512820853853419</v>
      </c>
      <c r="M9" s="25">
        <v>2.0118398304676786E-3</v>
      </c>
      <c r="N9" s="25">
        <f>SUM(M4:M9)</f>
        <v>2.4188916203910935E-2</v>
      </c>
      <c r="O9" s="25">
        <f t="shared" si="5"/>
        <v>0.80629720679703121</v>
      </c>
      <c r="P9" s="21">
        <f t="shared" si="6"/>
        <v>0.8157127076677827</v>
      </c>
      <c r="Q9" s="21">
        <f t="shared" si="7"/>
        <v>1.3315529027952445E-2</v>
      </c>
      <c r="R9" s="5">
        <v>-4.6180789994616944E-2</v>
      </c>
      <c r="S9" s="16">
        <f>SUM(R4:R9)</f>
        <v>-1.1493374692730374E-2</v>
      </c>
      <c r="T9" s="16">
        <f t="shared" si="8"/>
        <v>-0.38311248975767914</v>
      </c>
      <c r="U9" s="16">
        <v>-2.6916513926738661E-2</v>
      </c>
      <c r="V9" s="25">
        <f>SUM(U4:U9)</f>
        <v>-2.3819449645862134E-2</v>
      </c>
      <c r="W9" s="25">
        <f t="shared" si="9"/>
        <v>-0.79398165486207117</v>
      </c>
      <c r="X9" s="15">
        <f t="shared" si="10"/>
        <v>-0.58854707230987513</v>
      </c>
      <c r="Y9" s="15">
        <f t="shared" si="11"/>
        <v>0.29052837282577088</v>
      </c>
    </row>
    <row r="10" spans="1:25" x14ac:dyDescent="0.35">
      <c r="A10" s="22">
        <v>137</v>
      </c>
      <c r="B10" s="5">
        <v>9.5512871479732642E-3</v>
      </c>
      <c r="C10" s="16">
        <f>SUM(B4:B10)</f>
        <v>2.8374956799757989E-2</v>
      </c>
      <c r="D10" s="16">
        <f t="shared" si="0"/>
        <v>0.94583189332526629</v>
      </c>
      <c r="E10" s="16">
        <v>2.7493594963081014E-2</v>
      </c>
      <c r="F10" s="25">
        <f>SUM(E4:E10)</f>
        <v>2.974388172066611E-2</v>
      </c>
      <c r="G10" s="25">
        <f t="shared" si="1"/>
        <v>0.9914627240222037</v>
      </c>
      <c r="H10" s="11">
        <f t="shared" si="2"/>
        <v>0.96864730867373505</v>
      </c>
      <c r="I10" s="11">
        <f t="shared" si="3"/>
        <v>3.2265869816979716E-2</v>
      </c>
      <c r="J10" s="2">
        <v>1.6883204273214804E-3</v>
      </c>
      <c r="K10" s="25">
        <f>SUM(J4:J10)</f>
        <v>2.6442166683477507E-2</v>
      </c>
      <c r="L10" s="25">
        <f t="shared" si="4"/>
        <v>0.88140555611591687</v>
      </c>
      <c r="M10" s="25">
        <v>7.5049030414714099E-4</v>
      </c>
      <c r="N10" s="25">
        <f>SUM(M4:M10)</f>
        <v>2.4939406508058076E-2</v>
      </c>
      <c r="O10" s="25">
        <f t="shared" si="5"/>
        <v>0.83131355026860243</v>
      </c>
      <c r="P10" s="21">
        <f t="shared" si="6"/>
        <v>0.85635955319225965</v>
      </c>
      <c r="Q10" s="21">
        <f t="shared" si="7"/>
        <v>3.5420397017872231E-2</v>
      </c>
      <c r="R10" s="5">
        <v>8.8938004429376605E-2</v>
      </c>
      <c r="S10" s="16">
        <f>SUM(R4:R10)</f>
        <v>7.7444629736646231E-2</v>
      </c>
      <c r="T10" s="16">
        <f t="shared" si="8"/>
        <v>2.581487657888208</v>
      </c>
      <c r="U10" s="16">
        <v>0.10087418182878083</v>
      </c>
      <c r="V10" s="25">
        <f>SUM(U4:U10)</f>
        <v>7.7054732182918695E-2</v>
      </c>
      <c r="W10" s="25">
        <f t="shared" si="9"/>
        <v>2.5684910727639565</v>
      </c>
      <c r="X10" s="15">
        <f t="shared" si="10"/>
        <v>2.5749893653260822</v>
      </c>
      <c r="Y10" s="15">
        <f t="shared" si="11"/>
        <v>9.1899734736264459E-3</v>
      </c>
    </row>
    <row r="11" spans="1:25" x14ac:dyDescent="0.35">
      <c r="A11" s="22">
        <v>161</v>
      </c>
      <c r="B11" s="5">
        <v>-3.4003001854548076E-2</v>
      </c>
      <c r="C11" s="16">
        <f>SUM(B4:B11)</f>
        <v>-5.6280450547900873E-3</v>
      </c>
      <c r="D11" s="16">
        <f t="shared" si="0"/>
        <v>-0.18760150182633625</v>
      </c>
      <c r="E11" s="16">
        <v>-3.2869070989589133E-2</v>
      </c>
      <c r="F11" s="25">
        <f>SUM(E4:E11)</f>
        <v>-3.1251892689230232E-3</v>
      </c>
      <c r="G11" s="25">
        <f t="shared" si="1"/>
        <v>-0.10417297563076744</v>
      </c>
      <c r="H11" s="11">
        <f t="shared" si="2"/>
        <v>-0.14588723872855186</v>
      </c>
      <c r="I11" s="11">
        <f t="shared" si="3"/>
        <v>5.8992876617286159E-2</v>
      </c>
      <c r="J11" s="2">
        <v>-8.2011065190489701E-4</v>
      </c>
      <c r="K11" s="25">
        <f>SUM(J4:J11)</f>
        <v>2.562205603157261E-2</v>
      </c>
      <c r="L11" s="25">
        <f t="shared" si="4"/>
        <v>0.85406853438575359</v>
      </c>
      <c r="M11" s="25">
        <v>1.6043696253955735E-3</v>
      </c>
      <c r="N11" s="25">
        <f>SUM(M4:M11)</f>
        <v>2.6543776133453649E-2</v>
      </c>
      <c r="O11" s="25">
        <f t="shared" si="5"/>
        <v>0.88479253778178824</v>
      </c>
      <c r="P11" s="21">
        <f t="shared" si="6"/>
        <v>0.86943053608377086</v>
      </c>
      <c r="Q11" s="21">
        <f t="shared" si="7"/>
        <v>2.1725151146534616E-2</v>
      </c>
      <c r="R11" s="5">
        <v>-4.7815571026375459E-2</v>
      </c>
      <c r="S11" s="16">
        <f>SUM(R4:R11)</f>
        <v>2.9629058710270773E-2</v>
      </c>
      <c r="T11" s="16">
        <f t="shared" si="8"/>
        <v>0.98763529034235908</v>
      </c>
      <c r="U11" s="16">
        <v>-5.9056928093789374E-2</v>
      </c>
      <c r="V11" s="25">
        <f>SUM(U4:U11)</f>
        <v>1.7997804089129321E-2</v>
      </c>
      <c r="W11" s="25">
        <f t="shared" si="9"/>
        <v>0.59992680297097734</v>
      </c>
      <c r="X11" s="15">
        <f t="shared" si="10"/>
        <v>0.79378104665666815</v>
      </c>
      <c r="Y11" s="15">
        <f t="shared" si="11"/>
        <v>0.27415130054388348</v>
      </c>
    </row>
    <row r="12" spans="1:25" x14ac:dyDescent="0.35">
      <c r="A12" s="22">
        <v>185</v>
      </c>
      <c r="B12" s="5">
        <v>1.2151847826891826E-2</v>
      </c>
      <c r="C12" s="16">
        <f>SUM(B4:B12)</f>
        <v>6.5238027721017389E-3</v>
      </c>
      <c r="D12" s="16">
        <f t="shared" si="0"/>
        <v>0.21746009240339129</v>
      </c>
      <c r="E12" s="16">
        <v>3.1055273748897383E-2</v>
      </c>
      <c r="F12" s="25">
        <f>SUM(E4:E12)</f>
        <v>2.793008447997436E-2</v>
      </c>
      <c r="G12" s="25">
        <f t="shared" si="1"/>
        <v>0.93100281599914536</v>
      </c>
      <c r="H12" s="11">
        <f t="shared" si="2"/>
        <v>0.57423145420126831</v>
      </c>
      <c r="I12" s="11">
        <f t="shared" si="3"/>
        <v>0.50455089852087609</v>
      </c>
      <c r="J12" s="2">
        <v>2.9030282438877661E-3</v>
      </c>
      <c r="K12" s="25">
        <f>SUM(J4:J12)</f>
        <v>2.8525084275460376E-2</v>
      </c>
      <c r="L12" s="25">
        <f t="shared" si="4"/>
        <v>0.95083614251534587</v>
      </c>
      <c r="M12" s="25">
        <v>-2.3893963770129853E-4</v>
      </c>
      <c r="N12" s="25">
        <f>SUM(M4:M12)</f>
        <v>2.630483649575235E-2</v>
      </c>
      <c r="O12" s="25">
        <f t="shared" si="5"/>
        <v>0.87682788319174498</v>
      </c>
      <c r="P12" s="21">
        <f t="shared" si="6"/>
        <v>0.91383201285354543</v>
      </c>
      <c r="Q12" s="21">
        <f t="shared" si="7"/>
        <v>5.2331742031530723E-2</v>
      </c>
      <c r="R12" s="5">
        <v>-4.387443064677421E-2</v>
      </c>
      <c r="S12" s="16">
        <f>SUM(R4:R12)</f>
        <v>-1.4245371936503437E-2</v>
      </c>
      <c r="T12" s="16">
        <f t="shared" si="8"/>
        <v>-0.47484573121678125</v>
      </c>
      <c r="U12" s="16">
        <v>-1.6230635487368472E-2</v>
      </c>
      <c r="V12" s="25">
        <f>SUM(U4:U12)</f>
        <v>1.767168601760849E-3</v>
      </c>
      <c r="W12" s="25">
        <f t="shared" si="9"/>
        <v>5.8905620058694964E-2</v>
      </c>
      <c r="X12" s="15">
        <f t="shared" si="10"/>
        <v>-0.20797005557904313</v>
      </c>
      <c r="Y12" s="15">
        <f t="shared" si="11"/>
        <v>0.37741919995437223</v>
      </c>
    </row>
    <row r="13" spans="1:25" x14ac:dyDescent="0.35">
      <c r="A13" s="22">
        <v>209</v>
      </c>
      <c r="B13" s="5">
        <v>1.9923815479188089E-2</v>
      </c>
      <c r="C13" s="16">
        <f>SUM(B4:B13)</f>
        <v>2.6447618251289828E-2</v>
      </c>
      <c r="D13" s="16">
        <f t="shared" si="0"/>
        <v>0.88158727504299428</v>
      </c>
      <c r="E13" s="16">
        <v>2.924934914750188E-2</v>
      </c>
      <c r="F13" s="25">
        <f>SUM(E4:E13)</f>
        <v>5.7179433627476239E-2</v>
      </c>
      <c r="G13" s="25">
        <f t="shared" si="1"/>
        <v>1.9059811209158748</v>
      </c>
      <c r="H13" s="11">
        <f t="shared" si="2"/>
        <v>1.3937841979794345</v>
      </c>
      <c r="I13" s="11">
        <f t="shared" si="3"/>
        <v>0.7243558350224808</v>
      </c>
      <c r="J13" s="2">
        <v>-1.5409278314975003E-3</v>
      </c>
      <c r="K13" s="25">
        <f>SUM(J4:J13)</f>
        <v>2.6984156443962876E-2</v>
      </c>
      <c r="L13" s="25">
        <f t="shared" si="4"/>
        <v>0.89947188146542911</v>
      </c>
      <c r="M13" s="25">
        <v>-1.8356219009926164E-3</v>
      </c>
      <c r="N13" s="25">
        <f>SUM(M4:M13)</f>
        <v>2.4469214594759734E-2</v>
      </c>
      <c r="O13" s="25">
        <f t="shared" si="5"/>
        <v>0.81564048649199117</v>
      </c>
      <c r="P13" s="21">
        <f t="shared" si="6"/>
        <v>0.85755618397871014</v>
      </c>
      <c r="Q13" s="21">
        <f t="shared" si="7"/>
        <v>5.9277747862045829E-2</v>
      </c>
      <c r="R13" s="5">
        <v>7.1757203634267297E-2</v>
      </c>
      <c r="S13" s="16">
        <f>SUM(R4:R13)</f>
        <v>5.751183169776386E-2</v>
      </c>
      <c r="T13" s="16">
        <f t="shared" si="8"/>
        <v>1.9170610565921287</v>
      </c>
      <c r="U13" s="16">
        <v>7.9357769684629265E-2</v>
      </c>
      <c r="V13" s="25">
        <f>SUM(U4:U13)</f>
        <v>8.1124938286390114E-2</v>
      </c>
      <c r="W13" s="25">
        <f t="shared" si="9"/>
        <v>2.7041646095463374</v>
      </c>
      <c r="X13" s="15">
        <f t="shared" si="10"/>
        <v>2.310612833069233</v>
      </c>
      <c r="Y13" s="15">
        <f t="shared" si="11"/>
        <v>0.55656625978994612</v>
      </c>
    </row>
    <row r="14" spans="1:25" x14ac:dyDescent="0.35">
      <c r="A14" s="22">
        <v>233</v>
      </c>
      <c r="B14" s="5">
        <v>3.6958084668030411E-2</v>
      </c>
      <c r="C14" s="16">
        <f>SUM(B4:B14)</f>
        <v>6.3405702919320239E-2</v>
      </c>
      <c r="D14" s="16">
        <f t="shared" si="0"/>
        <v>2.1135234306440078</v>
      </c>
      <c r="E14" s="16">
        <v>5.221718752392035E-2</v>
      </c>
      <c r="F14" s="25">
        <f>SUM(E4:E14)</f>
        <v>0.10939662115139659</v>
      </c>
      <c r="G14" s="25">
        <f t="shared" si="1"/>
        <v>3.6465540383798865</v>
      </c>
      <c r="H14" s="11">
        <f t="shared" si="2"/>
        <v>2.8800387345119471</v>
      </c>
      <c r="I14" s="11">
        <f t="shared" si="3"/>
        <v>1.084016338496574</v>
      </c>
      <c r="J14" s="2">
        <v>0</v>
      </c>
      <c r="K14" s="25">
        <f>SUM(J4:J14)</f>
        <v>2.6984156443962876E-2</v>
      </c>
      <c r="L14" s="25">
        <f t="shared" si="4"/>
        <v>0.89947188146542911</v>
      </c>
      <c r="M14" s="25">
        <v>0</v>
      </c>
      <c r="N14" s="25">
        <f>SUM(M4:M14)</f>
        <v>2.4469214594759734E-2</v>
      </c>
      <c r="O14" s="25">
        <f t="shared" si="5"/>
        <v>0.81564048649199117</v>
      </c>
      <c r="P14" s="21">
        <f t="shared" si="6"/>
        <v>0.85755618397871014</v>
      </c>
      <c r="Q14" s="21">
        <f t="shared" si="7"/>
        <v>5.9277747862045829E-2</v>
      </c>
      <c r="R14" s="5">
        <v>-1.6270961432494069E-3</v>
      </c>
      <c r="S14" s="16">
        <f>SUM(R4:R14)</f>
        <v>5.5884735554514453E-2</v>
      </c>
      <c r="T14" s="16">
        <f t="shared" si="8"/>
        <v>1.862824518483815</v>
      </c>
      <c r="U14" s="16">
        <v>1.6245004772586169E-2</v>
      </c>
      <c r="V14" s="25">
        <f>SUM(U4:U14)</f>
        <v>9.7369943058976283E-2</v>
      </c>
      <c r="W14" s="25">
        <f t="shared" si="9"/>
        <v>3.2456647686325426</v>
      </c>
      <c r="X14" s="15">
        <f t="shared" si="10"/>
        <v>2.5542446435581789</v>
      </c>
      <c r="Y14" s="15">
        <f t="shared" si="11"/>
        <v>0.97781571817786583</v>
      </c>
    </row>
    <row r="15" spans="1:25" x14ac:dyDescent="0.35">
      <c r="A15" s="22">
        <v>257</v>
      </c>
      <c r="B15" s="5">
        <v>-8.9705787822843552E-2</v>
      </c>
      <c r="C15" s="16">
        <f>SUM(B4:B15)</f>
        <v>-2.6300084903523313E-2</v>
      </c>
      <c r="D15" s="16">
        <f t="shared" si="0"/>
        <v>-0.87666949678411044</v>
      </c>
      <c r="E15" s="16">
        <v>-8.7320827463358563E-2</v>
      </c>
      <c r="F15" s="25">
        <f>SUM(E4:E15)</f>
        <v>2.2075793688038026E-2</v>
      </c>
      <c r="G15" s="25">
        <f t="shared" si="1"/>
        <v>0.73585978960126752</v>
      </c>
      <c r="H15" s="11">
        <f t="shared" si="2"/>
        <v>-7.0404853591421457E-2</v>
      </c>
      <c r="I15" s="11">
        <f t="shared" si="3"/>
        <v>1.1402303932650051</v>
      </c>
      <c r="J15" s="2">
        <v>1.5104004658419977E-2</v>
      </c>
      <c r="K15" s="25">
        <f>SUM(J4:J15)</f>
        <v>4.2088161102382851E-2</v>
      </c>
      <c r="L15" s="25">
        <f t="shared" si="4"/>
        <v>1.4029387034127616</v>
      </c>
      <c r="M15" s="25">
        <v>0</v>
      </c>
      <c r="N15" s="25">
        <f>SUM(M4:M15)</f>
        <v>2.4469214594759734E-2</v>
      </c>
      <c r="O15" s="25">
        <f t="shared" si="5"/>
        <v>0.81564048649199117</v>
      </c>
      <c r="P15" s="21">
        <f t="shared" si="6"/>
        <v>1.1092895949523764</v>
      </c>
      <c r="Q15" s="21">
        <f t="shared" si="7"/>
        <v>0.41528255176344414</v>
      </c>
      <c r="R15" s="5">
        <v>-8.7909520522466478E-2</v>
      </c>
      <c r="S15" s="16">
        <f>SUM(R4:R15)</f>
        <v>-3.2024784967952025E-2</v>
      </c>
      <c r="T15" s="16">
        <f t="shared" si="8"/>
        <v>-1.0674928322650674</v>
      </c>
      <c r="U15" s="16">
        <v>-9.5725187705787862E-2</v>
      </c>
      <c r="V15" s="25">
        <f>SUM(U4:U15)</f>
        <v>1.6447553531884207E-3</v>
      </c>
      <c r="W15" s="25">
        <f t="shared" si="9"/>
        <v>5.4825178439614021E-2</v>
      </c>
      <c r="X15" s="15">
        <f t="shared" si="10"/>
        <v>-0.50633382691272666</v>
      </c>
      <c r="Y15" s="15">
        <f t="shared" si="11"/>
        <v>0.79359867601707657</v>
      </c>
    </row>
    <row r="16" spans="1:25" x14ac:dyDescent="0.35">
      <c r="A16" s="22">
        <v>281</v>
      </c>
      <c r="B16" s="5">
        <v>8.5561761224473454E-2</v>
      </c>
      <c r="C16" s="16">
        <f>SUM(B4:B16)</f>
        <v>5.9261676320950141E-2</v>
      </c>
      <c r="D16" s="16">
        <f t="shared" si="0"/>
        <v>1.9753892106983382</v>
      </c>
      <c r="E16" s="16">
        <v>4.0857090048975309E-2</v>
      </c>
      <c r="F16" s="25">
        <f>SUM(E4:E16)</f>
        <v>6.2932883737013334E-2</v>
      </c>
      <c r="G16" s="25">
        <f t="shared" si="1"/>
        <v>2.097762791233778</v>
      </c>
      <c r="H16" s="11">
        <f t="shared" si="2"/>
        <v>2.0365760009660581</v>
      </c>
      <c r="I16" s="11">
        <f t="shared" si="3"/>
        <v>8.6531188634687575E-2</v>
      </c>
      <c r="J16" s="2">
        <v>-1.5104004658419977E-2</v>
      </c>
      <c r="K16" s="25">
        <f>SUM(J4:J16)</f>
        <v>2.6984156443962876E-2</v>
      </c>
      <c r="L16" s="25">
        <f t="shared" si="4"/>
        <v>0.89947188146542911</v>
      </c>
      <c r="M16" s="25">
        <v>2.2671030864942716E-2</v>
      </c>
      <c r="N16" s="25">
        <f>SUM(M4:M16)</f>
        <v>4.7140245459702454E-2</v>
      </c>
      <c r="O16" s="25">
        <f t="shared" si="5"/>
        <v>1.5713415153234152</v>
      </c>
      <c r="P16" s="21">
        <f t="shared" si="6"/>
        <v>1.2354066983944221</v>
      </c>
      <c r="Q16" s="21">
        <f t="shared" si="7"/>
        <v>0.47508357417430525</v>
      </c>
      <c r="R16" s="5">
        <v>9.6752694425617847E-2</v>
      </c>
      <c r="S16" s="16">
        <f>SUM(R4:R16)</f>
        <v>6.4727909457665822E-2</v>
      </c>
      <c r="T16" s="16">
        <f t="shared" si="8"/>
        <v>2.1575969819221941</v>
      </c>
      <c r="U16" s="16">
        <v>7.9927176598836081E-2</v>
      </c>
      <c r="V16" s="25">
        <f>SUM(U4:U16)</f>
        <v>8.1571931952024501E-2</v>
      </c>
      <c r="W16" s="25">
        <f t="shared" si="9"/>
        <v>2.7190643984008167</v>
      </c>
      <c r="X16" s="15">
        <f t="shared" si="10"/>
        <v>2.4383306901615054</v>
      </c>
      <c r="Y16" s="15">
        <f t="shared" si="11"/>
        <v>0.39701741760732528</v>
      </c>
    </row>
    <row r="17" spans="1:25" x14ac:dyDescent="0.35">
      <c r="A17" s="22">
        <v>305</v>
      </c>
      <c r="B17" s="5">
        <v>-1.0635791260415584E-2</v>
      </c>
      <c r="C17" s="16">
        <f>SUM(B4:B17)</f>
        <v>4.8625885060534557E-2</v>
      </c>
      <c r="D17" s="16">
        <f t="shared" si="0"/>
        <v>1.6208628353511518</v>
      </c>
      <c r="E17" s="16">
        <v>4.4776202007800858E-2</v>
      </c>
      <c r="F17" s="25">
        <f>SUM(E4:E17)</f>
        <v>0.10770908574481419</v>
      </c>
      <c r="G17" s="25">
        <f t="shared" si="1"/>
        <v>3.5903028581604728</v>
      </c>
      <c r="H17" s="11">
        <f t="shared" si="2"/>
        <v>2.6055828467558122</v>
      </c>
      <c r="I17" s="11">
        <f t="shared" si="3"/>
        <v>1.3926043952686598</v>
      </c>
      <c r="J17" s="2">
        <v>0</v>
      </c>
      <c r="K17" s="25">
        <f>SUM(J4:J17)</f>
        <v>2.6984156443962876E-2</v>
      </c>
      <c r="L17" s="25">
        <f t="shared" si="4"/>
        <v>0.89947188146542911</v>
      </c>
      <c r="M17" s="25">
        <v>-2.2671030864942716E-2</v>
      </c>
      <c r="N17" s="25">
        <f>SUM(M4:M17)</f>
        <v>2.4469214594759738E-2</v>
      </c>
      <c r="O17" s="25">
        <f t="shared" si="5"/>
        <v>0.81564048649199128</v>
      </c>
      <c r="P17" s="21">
        <f t="shared" si="6"/>
        <v>0.85755618397871025</v>
      </c>
      <c r="Q17" s="21">
        <f t="shared" si="7"/>
        <v>5.9277747862045753E-2</v>
      </c>
      <c r="R17" s="5">
        <v>-5.6182841880060064E-2</v>
      </c>
      <c r="S17" s="16">
        <f>SUM(R4:R17)</f>
        <v>8.5450675776057583E-3</v>
      </c>
      <c r="T17" s="16">
        <f t="shared" si="8"/>
        <v>0.28483558592019192</v>
      </c>
      <c r="U17" s="16">
        <v>-2.7447490839074273E-2</v>
      </c>
      <c r="V17" s="25">
        <f>SUM(U4:U17)</f>
        <v>5.4124441112950228E-2</v>
      </c>
      <c r="W17" s="25">
        <f t="shared" si="9"/>
        <v>1.8041480370983409</v>
      </c>
      <c r="X17" s="15">
        <f t="shared" si="10"/>
        <v>1.0444918115092665</v>
      </c>
      <c r="Y17" s="15">
        <f t="shared" si="11"/>
        <v>1.0743161369692245</v>
      </c>
    </row>
    <row r="18" spans="1:25" x14ac:dyDescent="0.35">
      <c r="A18" s="22">
        <v>353</v>
      </c>
      <c r="B18" s="5">
        <v>-7.2241862521060796E-4</v>
      </c>
      <c r="C18" s="16">
        <f>SUM(B4:B18)</f>
        <v>4.7903466435323949E-2</v>
      </c>
      <c r="D18" s="16">
        <f t="shared" si="0"/>
        <v>1.5967822145107984</v>
      </c>
      <c r="E18" s="16">
        <v>-1.4272929740185125E-2</v>
      </c>
      <c r="F18" s="25">
        <f>SUM(E4:E18)</f>
        <v>9.3436156004629067E-2</v>
      </c>
      <c r="G18" s="25">
        <f t="shared" si="1"/>
        <v>3.1145385334876354</v>
      </c>
      <c r="H18" s="11">
        <f t="shared" si="2"/>
        <v>2.3556603739992168</v>
      </c>
      <c r="I18" s="11">
        <f t="shared" si="3"/>
        <v>1.0732157853372553</v>
      </c>
      <c r="J18" s="2">
        <v>0</v>
      </c>
      <c r="K18" s="25">
        <f>SUM(J4:J18)</f>
        <v>2.6984156443962876E-2</v>
      </c>
      <c r="L18" s="25">
        <f t="shared" si="4"/>
        <v>0.89947188146542911</v>
      </c>
      <c r="M18" s="25">
        <v>2.2463097940003517E-2</v>
      </c>
      <c r="N18" s="25">
        <f>SUM(M4:M18)</f>
        <v>4.6932312534763251E-2</v>
      </c>
      <c r="O18" s="25">
        <f t="shared" si="5"/>
        <v>1.5644104178254417</v>
      </c>
      <c r="P18" s="21">
        <f t="shared" si="6"/>
        <v>1.2319411496454353</v>
      </c>
      <c r="Q18" s="21">
        <f t="shared" si="7"/>
        <v>0.47018254813242327</v>
      </c>
      <c r="R18" s="5">
        <v>2.7880909238323204E-2</v>
      </c>
      <c r="S18" s="16">
        <f>SUM(R4:R18)</f>
        <v>3.6425976815928962E-2</v>
      </c>
      <c r="T18" s="16">
        <f t="shared" si="8"/>
        <v>1.2141992271976321</v>
      </c>
      <c r="U18" s="16">
        <v>2.1970244981108555E-2</v>
      </c>
      <c r="V18" s="25">
        <f>SUM(U4:U18)</f>
        <v>7.6094686094058783E-2</v>
      </c>
      <c r="W18" s="25">
        <f t="shared" si="9"/>
        <v>2.5364895364686264</v>
      </c>
      <c r="X18" s="15">
        <f t="shared" si="10"/>
        <v>1.8753443818331292</v>
      </c>
      <c r="Y18" s="15">
        <f t="shared" si="11"/>
        <v>0.93500044438277741</v>
      </c>
    </row>
    <row r="19" spans="1:25" x14ac:dyDescent="0.35">
      <c r="A19" s="22">
        <v>401</v>
      </c>
      <c r="B19" s="5">
        <v>-1.1442322411630457E-2</v>
      </c>
      <c r="C19" s="16">
        <f>SUM(B4:B19)</f>
        <v>3.6461144023693492E-2</v>
      </c>
      <c r="D19" s="16">
        <f t="shared" si="0"/>
        <v>1.2153714674564497</v>
      </c>
      <c r="E19" s="16">
        <v>-4.4533872314231893E-2</v>
      </c>
      <c r="F19" s="25">
        <f>SUM(E4:E19)</f>
        <v>4.8902283690397175E-2</v>
      </c>
      <c r="G19" s="25">
        <f t="shared" si="1"/>
        <v>1.6300761230132392</v>
      </c>
      <c r="H19" s="11">
        <f t="shared" si="2"/>
        <v>1.4227237952348446</v>
      </c>
      <c r="I19" s="11">
        <f t="shared" si="3"/>
        <v>0.29324047413383558</v>
      </c>
      <c r="J19" s="2">
        <v>0</v>
      </c>
      <c r="K19" s="25">
        <f>SUM(J4:J19)</f>
        <v>2.6984156443962876E-2</v>
      </c>
      <c r="L19" s="25">
        <f t="shared" si="4"/>
        <v>0.89947188146542911</v>
      </c>
      <c r="M19" s="25">
        <v>-2.2463097940003517E-2</v>
      </c>
      <c r="N19" s="25">
        <f>SUM(M4:M19)</f>
        <v>2.4469214594759734E-2</v>
      </c>
      <c r="O19" s="25">
        <f t="shared" si="5"/>
        <v>0.81564048649199117</v>
      </c>
      <c r="P19" s="21">
        <f t="shared" si="6"/>
        <v>0.85755618397871014</v>
      </c>
      <c r="Q19" s="21">
        <f t="shared" si="7"/>
        <v>5.9277747862045829E-2</v>
      </c>
      <c r="R19" s="5">
        <v>3.3460591380500171E-2</v>
      </c>
      <c r="S19" s="16">
        <f>SUM(R4:R19)</f>
        <v>6.9886568196429133E-2</v>
      </c>
      <c r="T19" s="16">
        <f t="shared" si="8"/>
        <v>2.3295522732143046</v>
      </c>
      <c r="U19" s="16">
        <v>1.4958789579728737E-2</v>
      </c>
      <c r="V19" s="25">
        <f>SUM(U4:U19)</f>
        <v>9.1053475673787521E-2</v>
      </c>
      <c r="W19" s="25">
        <f t="shared" si="9"/>
        <v>3.0351158557929172</v>
      </c>
      <c r="X19" s="15">
        <f t="shared" si="10"/>
        <v>2.6823340645036109</v>
      </c>
      <c r="Y19" s="15">
        <f t="shared" si="11"/>
        <v>0.49890879379961267</v>
      </c>
    </row>
    <row r="20" spans="1:25" x14ac:dyDescent="0.35">
      <c r="A20" s="22">
        <v>425</v>
      </c>
      <c r="B20" s="5">
        <v>4.6970571103547298E-2</v>
      </c>
      <c r="C20" s="16">
        <f>SUM(B4:B20)</f>
        <v>8.3431715127240791E-2</v>
      </c>
      <c r="D20" s="16">
        <f t="shared" si="0"/>
        <v>2.7810571709080265</v>
      </c>
      <c r="E20" s="16">
        <v>0.11921307761759725</v>
      </c>
      <c r="F20" s="25">
        <f>SUM(E4:E20)</f>
        <v>0.16811536130799443</v>
      </c>
      <c r="G20" s="25">
        <f t="shared" si="1"/>
        <v>5.6038453769331475</v>
      </c>
      <c r="H20" s="11">
        <f t="shared" si="2"/>
        <v>4.1924512739205868</v>
      </c>
      <c r="I20" s="11">
        <f t="shared" si="3"/>
        <v>1.9960126823337725</v>
      </c>
      <c r="J20" s="2">
        <v>1.557114051584926E-2</v>
      </c>
      <c r="K20" s="25">
        <f>SUM(J4:J20)</f>
        <v>4.2555296959812139E-2</v>
      </c>
      <c r="L20" s="25">
        <f t="shared" si="4"/>
        <v>1.4185098986604046</v>
      </c>
      <c r="M20" s="25">
        <v>0</v>
      </c>
      <c r="N20" s="25">
        <f>SUM(M4:M20)</f>
        <v>2.4469214594759734E-2</v>
      </c>
      <c r="O20" s="25">
        <f t="shared" si="5"/>
        <v>0.81564048649199117</v>
      </c>
      <c r="P20" s="21">
        <f t="shared" si="6"/>
        <v>1.1170751925761979</v>
      </c>
      <c r="Q20" s="21">
        <f t="shared" si="7"/>
        <v>0.42629304951423225</v>
      </c>
      <c r="R20" s="5">
        <v>3.9661362481426821E-3</v>
      </c>
      <c r="S20" s="16">
        <f>SUM(R4:R20)</f>
        <v>7.3852704444571815E-2</v>
      </c>
      <c r="T20" s="16">
        <f t="shared" si="8"/>
        <v>2.4617568148190605</v>
      </c>
      <c r="U20" s="16">
        <v>3.4517849091781683E-2</v>
      </c>
      <c r="V20" s="25">
        <f>SUM(U4:U20)</f>
        <v>0.1255713247655692</v>
      </c>
      <c r="W20" s="25">
        <f t="shared" si="9"/>
        <v>4.1857108255189734</v>
      </c>
      <c r="X20" s="15">
        <f t="shared" si="10"/>
        <v>3.323733820169017</v>
      </c>
      <c r="Y20" s="15">
        <f t="shared" si="11"/>
        <v>1.2190195714196548</v>
      </c>
    </row>
    <row r="21" spans="1:25" x14ac:dyDescent="0.35">
      <c r="A21" s="22">
        <v>449</v>
      </c>
      <c r="B21" s="5">
        <v>5.4074023800670501E-2</v>
      </c>
      <c r="C21" s="16">
        <f>SUM(B4:B21)</f>
        <v>0.13750573892791129</v>
      </c>
      <c r="D21" s="16">
        <f t="shared" si="0"/>
        <v>4.5835246309303761</v>
      </c>
      <c r="E21" s="16">
        <v>-6.8519053439453081E-2</v>
      </c>
      <c r="F21" s="25">
        <f>SUM(E4:E21)</f>
        <v>9.9596307868541345E-2</v>
      </c>
      <c r="G21" s="25">
        <f t="shared" si="1"/>
        <v>3.3198769289513783</v>
      </c>
      <c r="H21" s="11">
        <f t="shared" si="2"/>
        <v>3.951700779940877</v>
      </c>
      <c r="I21" s="11">
        <f t="shared" si="3"/>
        <v>0.89353385910014793</v>
      </c>
      <c r="J21" s="2">
        <v>3.2368973723652938E-3</v>
      </c>
      <c r="K21" s="25">
        <f>SUM(J4:J21)</f>
        <v>4.5792194332177433E-2</v>
      </c>
      <c r="L21" s="25">
        <f t="shared" si="4"/>
        <v>1.5264064777392476</v>
      </c>
      <c r="M21" s="25">
        <v>1.3115965164335443E-2</v>
      </c>
      <c r="N21" s="25">
        <f>SUM(M4:M21)</f>
        <v>3.7585179759095179E-2</v>
      </c>
      <c r="O21" s="25">
        <f t="shared" si="5"/>
        <v>1.2528393253031724</v>
      </c>
      <c r="P21" s="21">
        <f t="shared" si="6"/>
        <v>1.38962290152121</v>
      </c>
      <c r="Q21" s="21">
        <f t="shared" si="7"/>
        <v>0.19344118859744272</v>
      </c>
      <c r="R21" s="5">
        <v>6.884226702796048E-2</v>
      </c>
      <c r="S21" s="16">
        <f>SUM(R4:R21)</f>
        <v>0.14269497147253229</v>
      </c>
      <c r="T21" s="16">
        <f t="shared" si="8"/>
        <v>4.7564990490844101</v>
      </c>
      <c r="U21" s="16">
        <v>1.4424092790765952E-2</v>
      </c>
      <c r="V21" s="25">
        <f>SUM(U4:U21)</f>
        <v>0.13999541755633516</v>
      </c>
      <c r="W21" s="25">
        <f t="shared" si="9"/>
        <v>4.6665139185445055</v>
      </c>
      <c r="X21" s="15">
        <f t="shared" si="10"/>
        <v>4.7115064838144578</v>
      </c>
      <c r="Y21" s="15">
        <f t="shared" si="11"/>
        <v>6.3629096010723266E-2</v>
      </c>
    </row>
    <row r="22" spans="1:25" x14ac:dyDescent="0.35">
      <c r="A22" s="22">
        <v>497</v>
      </c>
      <c r="B22" s="5">
        <v>-5.7075720599837343E-2</v>
      </c>
      <c r="C22" s="16">
        <f>SUM(B4:B22)</f>
        <v>8.0430018328073949E-2</v>
      </c>
      <c r="D22" s="16">
        <f t="shared" si="0"/>
        <v>2.681000610935798</v>
      </c>
      <c r="E22" s="16">
        <v>3.5498969054168494E-3</v>
      </c>
      <c r="F22" s="25">
        <f>SUM(E4:E22)</f>
        <v>0.10314620477395819</v>
      </c>
      <c r="G22" s="25">
        <f t="shared" si="1"/>
        <v>3.4382068257986065</v>
      </c>
      <c r="H22" s="11">
        <f t="shared" si="2"/>
        <v>3.0596037183672022</v>
      </c>
      <c r="I22" s="11">
        <f t="shared" si="3"/>
        <v>0.53542564928608904</v>
      </c>
      <c r="J22" s="2">
        <v>-1.8808037888214554E-2</v>
      </c>
      <c r="K22" s="25">
        <f>SUM(J4:J22)</f>
        <v>2.6984156443962879E-2</v>
      </c>
      <c r="L22" s="25">
        <f t="shared" si="4"/>
        <v>0.89947188146542922</v>
      </c>
      <c r="M22" s="25">
        <v>1.0188285185379163E-2</v>
      </c>
      <c r="N22" s="25">
        <f>SUM(M4:M22)</f>
        <v>4.7773464944474341E-2</v>
      </c>
      <c r="O22" s="25">
        <f t="shared" si="5"/>
        <v>1.5924488314824781</v>
      </c>
      <c r="P22" s="21">
        <f t="shared" si="6"/>
        <v>1.2459603564739536</v>
      </c>
      <c r="Q22" s="21">
        <f t="shared" si="7"/>
        <v>0.49000870056302659</v>
      </c>
      <c r="R22" s="5">
        <v>-5.9066033026096365E-2</v>
      </c>
      <c r="S22" s="16">
        <f>SUM(R4:R22)</f>
        <v>8.362893844643593E-2</v>
      </c>
      <c r="T22" s="16">
        <f t="shared" si="8"/>
        <v>2.7876312815478643</v>
      </c>
      <c r="U22" s="16">
        <v>-2.7327879350924844E-2</v>
      </c>
      <c r="V22" s="25">
        <f>SUM(U4:U22)</f>
        <v>0.11266753820541031</v>
      </c>
      <c r="W22" s="25">
        <f t="shared" si="9"/>
        <v>3.7555846068470102</v>
      </c>
      <c r="X22" s="15">
        <f t="shared" si="10"/>
        <v>3.2716079441974371</v>
      </c>
      <c r="Y22" s="15">
        <f t="shared" si="11"/>
        <v>0.68444636019109617</v>
      </c>
    </row>
    <row r="23" spans="1:25" x14ac:dyDescent="0.35">
      <c r="A23" s="23">
        <v>521</v>
      </c>
      <c r="B23" s="5">
        <v>1.588553362059919E-2</v>
      </c>
      <c r="C23" s="16">
        <f>SUM(B4:B23)</f>
        <v>9.6315551948673139E-2</v>
      </c>
      <c r="D23" s="16">
        <f t="shared" si="0"/>
        <v>3.2105183982891048</v>
      </c>
      <c r="E23" s="16">
        <v>1.9474393100316068E-2</v>
      </c>
      <c r="F23" s="25">
        <f>SUM(E4:E23)</f>
        <v>0.12262059787427426</v>
      </c>
      <c r="G23" s="25">
        <f t="shared" si="1"/>
        <v>4.0873532624758093</v>
      </c>
      <c r="H23" s="11">
        <f t="shared" si="2"/>
        <v>3.6489358303824568</v>
      </c>
      <c r="I23" s="11">
        <f t="shared" si="3"/>
        <v>0.62001587844720774</v>
      </c>
      <c r="J23" s="2">
        <v>1.5361298819612136E-2</v>
      </c>
      <c r="K23" s="25">
        <f>SUM(J4:J23)</f>
        <v>4.2345455263575013E-2</v>
      </c>
      <c r="L23" s="25">
        <f t="shared" si="4"/>
        <v>1.4115151754525004</v>
      </c>
      <c r="M23" s="25">
        <v>-2.3304250349714607E-2</v>
      </c>
      <c r="N23" s="25">
        <f>SUM(M4:M23)</f>
        <v>2.4469214594759734E-2</v>
      </c>
      <c r="O23" s="25">
        <f t="shared" si="5"/>
        <v>0.81564048649199117</v>
      </c>
      <c r="P23" s="21">
        <f t="shared" si="6"/>
        <v>1.1135778309722457</v>
      </c>
      <c r="Q23" s="21">
        <f t="shared" si="7"/>
        <v>0.42134703330140139</v>
      </c>
      <c r="R23" s="5">
        <v>-8.9797222112175668E-3</v>
      </c>
      <c r="S23" s="16">
        <f>SUM(R4:R23)</f>
        <v>7.4649216235218363E-2</v>
      </c>
      <c r="T23" s="16">
        <f t="shared" si="8"/>
        <v>2.4883072078406121</v>
      </c>
      <c r="U23" s="16">
        <v>-1.2345193875809901E-2</v>
      </c>
      <c r="V23" s="25">
        <f>SUM(U4:U23)</f>
        <v>0.10032234432960041</v>
      </c>
      <c r="W23" s="25">
        <f t="shared" si="9"/>
        <v>3.3440781443200138</v>
      </c>
      <c r="X23" s="15">
        <f t="shared" si="10"/>
        <v>2.9161926760803132</v>
      </c>
      <c r="Y23" s="15">
        <f t="shared" si="11"/>
        <v>0.60512143232694526</v>
      </c>
    </row>
    <row r="24" spans="1:25" x14ac:dyDescent="0.35">
      <c r="A24" s="23">
        <v>593</v>
      </c>
      <c r="B24" s="5">
        <v>-4.158314119819817E-3</v>
      </c>
      <c r="C24" s="16">
        <f>SUM(B4:B24)</f>
        <v>9.2157237828853322E-2</v>
      </c>
      <c r="D24" s="16">
        <f t="shared" si="0"/>
        <v>3.0719079276284442</v>
      </c>
      <c r="E24" s="16">
        <v>7.4582467669630503E-3</v>
      </c>
      <c r="F24" s="25">
        <f>SUM(E4:E24)</f>
        <v>0.13007884464123731</v>
      </c>
      <c r="G24" s="25">
        <f t="shared" si="1"/>
        <v>4.335961488041244</v>
      </c>
      <c r="H24" s="11">
        <f t="shared" si="2"/>
        <v>3.7039347078348444</v>
      </c>
      <c r="I24" s="11">
        <f t="shared" si="3"/>
        <v>0.89382084435088738</v>
      </c>
      <c r="J24" s="2">
        <v>9.1119017121863398E-4</v>
      </c>
      <c r="K24" s="25">
        <f>SUM(J4:J24)</f>
        <v>4.3256645434793649E-2</v>
      </c>
      <c r="L24" s="25">
        <f t="shared" si="4"/>
        <v>1.4418881811597883</v>
      </c>
      <c r="M24" s="25">
        <v>0</v>
      </c>
      <c r="N24" s="25">
        <f>SUM(M4:M24)</f>
        <v>2.4469214594759734E-2</v>
      </c>
      <c r="O24" s="25">
        <f t="shared" si="5"/>
        <v>0.81564048649199117</v>
      </c>
      <c r="P24" s="21">
        <f t="shared" si="6"/>
        <v>1.1287643338258897</v>
      </c>
      <c r="Q24" s="21">
        <f t="shared" si="7"/>
        <v>0.44282399160204194</v>
      </c>
      <c r="R24" s="5">
        <v>-2.4508909612363849E-2</v>
      </c>
      <c r="S24" s="16">
        <f>SUM(R4:R24)</f>
        <v>5.0140306622854514E-2</v>
      </c>
      <c r="T24" s="16">
        <f t="shared" si="8"/>
        <v>1.6713435540951502</v>
      </c>
      <c r="U24" s="16">
        <v>1.9970742962265975E-2</v>
      </c>
      <c r="V24" s="25">
        <f>SUM(U4:U24)</f>
        <v>0.12029308729186639</v>
      </c>
      <c r="W24" s="25">
        <f t="shared" si="9"/>
        <v>4.0097695763955459</v>
      </c>
      <c r="X24" s="15">
        <f t="shared" si="10"/>
        <v>2.8405565652453482</v>
      </c>
      <c r="Y24" s="15">
        <f t="shared" si="11"/>
        <v>1.6535168976716945</v>
      </c>
    </row>
    <row r="25" spans="1:25" x14ac:dyDescent="0.35">
      <c r="A25" s="22">
        <v>737</v>
      </c>
      <c r="B25" s="5">
        <v>0.12237219363722995</v>
      </c>
      <c r="C25" s="16">
        <f>SUM(B4:B25)</f>
        <v>0.21452943146608328</v>
      </c>
      <c r="D25" s="16">
        <f t="shared" si="0"/>
        <v>7.1509810488694425</v>
      </c>
      <c r="E25" s="16">
        <v>-7.754027257672913E-2</v>
      </c>
      <c r="F25" s="25">
        <f>SUM(E4:E25)</f>
        <v>5.2538572064508182E-2</v>
      </c>
      <c r="G25" s="25">
        <f t="shared" si="1"/>
        <v>1.751285735483606</v>
      </c>
      <c r="H25" s="11">
        <f t="shared" si="2"/>
        <v>4.4511333921765246</v>
      </c>
      <c r="I25" s="11">
        <f t="shared" si="3"/>
        <v>3.8181611724363429</v>
      </c>
      <c r="J25" s="2">
        <v>1.675168934474015E-2</v>
      </c>
      <c r="K25" s="25">
        <f>SUM(J4:J25)</f>
        <v>6.0008334779533795E-2</v>
      </c>
      <c r="L25" s="25">
        <f t="shared" si="4"/>
        <v>2.00027782598446</v>
      </c>
      <c r="M25" s="25">
        <v>1.6738697020547273E-2</v>
      </c>
      <c r="N25" s="25">
        <f>SUM(M4:M25)</f>
        <v>4.1207911615307007E-2</v>
      </c>
      <c r="O25" s="25">
        <f t="shared" si="5"/>
        <v>1.3735970538435669</v>
      </c>
      <c r="P25" s="21">
        <f t="shared" si="6"/>
        <v>1.6869374399140136</v>
      </c>
      <c r="Q25" s="21">
        <f t="shared" si="7"/>
        <v>0.44313022362004684</v>
      </c>
      <c r="R25" s="5">
        <v>-2.8198633593287559E-2</v>
      </c>
      <c r="S25" s="16">
        <f>SUM(R4:R25)</f>
        <v>2.1941673029566955E-2</v>
      </c>
      <c r="T25" s="16">
        <f t="shared" si="8"/>
        <v>0.7313891009855652</v>
      </c>
      <c r="U25" s="16">
        <v>-9.8187814920265959E-2</v>
      </c>
      <c r="V25" s="25">
        <f>SUM(U4:U25)</f>
        <v>2.2105272371600426E-2</v>
      </c>
      <c r="W25" s="25">
        <f t="shared" si="9"/>
        <v>0.73684241238668091</v>
      </c>
      <c r="X25" s="15">
        <f t="shared" si="10"/>
        <v>0.73411575668612306</v>
      </c>
      <c r="Y25" s="15">
        <f t="shared" si="11"/>
        <v>3.8560734716508328E-3</v>
      </c>
    </row>
    <row r="26" spans="1:25" x14ac:dyDescent="0.35">
      <c r="A26" s="3"/>
      <c r="C26" s="16"/>
      <c r="D26" s="16"/>
      <c r="E26" s="16"/>
      <c r="F26" s="17"/>
      <c r="G26" s="17"/>
      <c r="H26" s="17"/>
      <c r="I26" s="17"/>
      <c r="J26" s="1"/>
      <c r="K26" s="1"/>
      <c r="L26" s="1"/>
      <c r="M26" s="1"/>
      <c r="N26" s="1"/>
      <c r="O26" s="1"/>
      <c r="P26" s="1"/>
      <c r="Q26" s="1"/>
      <c r="V26" s="1"/>
      <c r="W26" s="1"/>
      <c r="X26" s="1"/>
      <c r="Y26" s="1"/>
    </row>
    <row r="27" spans="1:25" x14ac:dyDescent="0.35">
      <c r="A27" s="3"/>
      <c r="C27" s="16"/>
      <c r="D27" s="16"/>
      <c r="E27" s="16"/>
      <c r="F27" s="18"/>
      <c r="G27" s="18"/>
      <c r="H27" s="18"/>
      <c r="I27" s="18"/>
      <c r="K27" s="2"/>
      <c r="L27" s="2"/>
    </row>
    <row r="28" spans="1:25" x14ac:dyDescent="0.35">
      <c r="A28" s="3"/>
      <c r="C28" s="16"/>
      <c r="D28" s="16"/>
      <c r="E28" s="16"/>
      <c r="F28" s="18"/>
      <c r="G28" s="18"/>
      <c r="H28" s="18"/>
      <c r="I28" s="18"/>
      <c r="K28" s="2"/>
      <c r="L28" s="2"/>
    </row>
    <row r="29" spans="1:25" x14ac:dyDescent="0.35">
      <c r="C29" s="18"/>
      <c r="D29" s="18"/>
      <c r="E29" s="18"/>
      <c r="F29" s="18"/>
      <c r="G29" s="18"/>
      <c r="H29" s="18"/>
      <c r="I29" s="18"/>
    </row>
  </sheetData>
  <mergeCells count="3">
    <mergeCell ref="B2:F2"/>
    <mergeCell ref="J2:N2"/>
    <mergeCell ref="R2:V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MOB-wo</vt:lpstr>
      <vt:lpstr>MOB</vt:lpstr>
      <vt:lpstr>MOB-ACE</vt:lpstr>
      <vt:lpstr>MOB-abio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2019-08-14T10:53:20Z</dcterms:created>
  <dcterms:modified xsi:type="dcterms:W3CDTF">2023-01-31T19:53:11Z</dcterms:modified>
</cp:coreProperties>
</file>