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ndervissia/Documents/R workspace/Large Carnivore Guild/"/>
    </mc:Choice>
  </mc:AlternateContent>
  <xr:revisionPtr revIDLastSave="0" documentId="8_{49CA968E-C9F5-0E41-8D61-DA8C46048C96}" xr6:coauthVersionLast="36" xr6:coauthVersionMax="36" xr10:uidLastSave="{00000000-0000-0000-0000-000000000000}"/>
  <bookViews>
    <workbookView xWindow="0" yWindow="460" windowWidth="33600" windowHeight="19180" activeTab="6" xr2:uid="{4AC45EA1-4FE2-BD43-A5ED-F618F8656013}"/>
  </bookViews>
  <sheets>
    <sheet name="wet season" sheetId="1" r:id="rId1"/>
    <sheet name="dry season" sheetId="2" r:id="rId2"/>
    <sheet name="Chi-Square Test Season" sheetId="3" r:id="rId3"/>
    <sheet name="Low Cover" sheetId="4" r:id="rId4"/>
    <sheet name="High Cover" sheetId="5" r:id="rId5"/>
    <sheet name="Chi-Square Test Vegetation" sheetId="6" r:id="rId6"/>
    <sheet name="Sheet7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5" l="1"/>
  <c r="D114" i="5" s="1"/>
  <c r="E70" i="5"/>
  <c r="E114" i="5" s="1"/>
  <c r="F70" i="5"/>
  <c r="F85" i="5" s="1"/>
  <c r="G70" i="5"/>
  <c r="G74" i="5" s="1"/>
  <c r="H70" i="5"/>
  <c r="H77" i="5" s="1"/>
  <c r="I70" i="5"/>
  <c r="I73" i="5" s="1"/>
  <c r="I144" i="5" s="1"/>
  <c r="J70" i="5"/>
  <c r="J76" i="5" s="1"/>
  <c r="K70" i="5"/>
  <c r="K76" i="5" s="1"/>
  <c r="L70" i="5"/>
  <c r="L94" i="5" s="1"/>
  <c r="L165" i="5" s="1"/>
  <c r="C70" i="5"/>
  <c r="C95" i="5" s="1"/>
  <c r="H73" i="5" l="1"/>
  <c r="K138" i="5"/>
  <c r="I135" i="5"/>
  <c r="I131" i="5"/>
  <c r="I127" i="5"/>
  <c r="G121" i="5"/>
  <c r="H116" i="5"/>
  <c r="AZ45" i="5" s="1"/>
  <c r="K111" i="5"/>
  <c r="BI40" i="5" s="1"/>
  <c r="G105" i="5"/>
  <c r="K99" i="5"/>
  <c r="J95" i="5"/>
  <c r="G89" i="5"/>
  <c r="K83" i="5"/>
  <c r="L78" i="5"/>
  <c r="L149" i="5" s="1"/>
  <c r="G73" i="5"/>
  <c r="AU2" i="5" s="1"/>
  <c r="D138" i="5"/>
  <c r="AF67" i="5" s="1"/>
  <c r="K134" i="5"/>
  <c r="K130" i="5"/>
  <c r="L126" i="5"/>
  <c r="L197" i="5" s="1"/>
  <c r="I120" i="5"/>
  <c r="K115" i="5"/>
  <c r="J111" i="5"/>
  <c r="I104" i="5"/>
  <c r="I175" i="5" s="1"/>
  <c r="J99" i="5"/>
  <c r="BG28" i="5" s="1"/>
  <c r="I88" i="5"/>
  <c r="J83" i="5"/>
  <c r="G77" i="5"/>
  <c r="I140" i="5"/>
  <c r="G137" i="5"/>
  <c r="G133" i="5"/>
  <c r="AX62" i="5" s="1"/>
  <c r="G129" i="5"/>
  <c r="AU58" i="5" s="1"/>
  <c r="K126" i="5"/>
  <c r="BI55" i="5" s="1"/>
  <c r="H120" i="5"/>
  <c r="J115" i="5"/>
  <c r="L110" i="5"/>
  <c r="L181" i="5" s="1"/>
  <c r="H104" i="5"/>
  <c r="E98" i="5"/>
  <c r="H88" i="5"/>
  <c r="BA17" i="5" s="1"/>
  <c r="D82" i="5"/>
  <c r="AA11" i="5" s="1"/>
  <c r="I76" i="5"/>
  <c r="AZ5" i="5" s="1"/>
  <c r="H140" i="5"/>
  <c r="I136" i="5"/>
  <c r="I132" i="5"/>
  <c r="I128" i="5"/>
  <c r="I199" i="5" s="1"/>
  <c r="G125" i="5"/>
  <c r="K119" i="5"/>
  <c r="G109" i="5"/>
  <c r="G180" i="5" s="1"/>
  <c r="K103" i="5"/>
  <c r="K174" i="5" s="1"/>
  <c r="D98" i="5"/>
  <c r="G93" i="5"/>
  <c r="K87" i="5"/>
  <c r="G81" i="5"/>
  <c r="H76" i="5"/>
  <c r="G140" i="5"/>
  <c r="AY69" i="5" s="1"/>
  <c r="H136" i="5"/>
  <c r="AZ65" i="5" s="1"/>
  <c r="H132" i="5"/>
  <c r="AZ61" i="5" s="1"/>
  <c r="H128" i="5"/>
  <c r="I124" i="5"/>
  <c r="J119" i="5"/>
  <c r="I108" i="5"/>
  <c r="J103" i="5"/>
  <c r="G97" i="5"/>
  <c r="I92" i="5"/>
  <c r="AZ21" i="5" s="1"/>
  <c r="J87" i="5"/>
  <c r="BG16" i="5" s="1"/>
  <c r="I80" i="5"/>
  <c r="K75" i="5"/>
  <c r="K139" i="5"/>
  <c r="G136" i="5"/>
  <c r="G132" i="5"/>
  <c r="G128" i="5"/>
  <c r="H124" i="5"/>
  <c r="AZ53" i="5" s="1"/>
  <c r="G117" i="5"/>
  <c r="AY46" i="5" s="1"/>
  <c r="G113" i="5"/>
  <c r="G184" i="5" s="1"/>
  <c r="H108" i="5"/>
  <c r="G101" i="5"/>
  <c r="I96" i="5"/>
  <c r="H92" i="5"/>
  <c r="G85" i="5"/>
  <c r="G156" i="5" s="1"/>
  <c r="H80" i="5"/>
  <c r="AZ9" i="5" s="1"/>
  <c r="J75" i="5"/>
  <c r="BG4" i="5" s="1"/>
  <c r="J139" i="5"/>
  <c r="K135" i="5"/>
  <c r="K131" i="5"/>
  <c r="K127" i="5"/>
  <c r="K123" i="5"/>
  <c r="F117" i="5"/>
  <c r="AR46" i="5" s="1"/>
  <c r="I112" i="5"/>
  <c r="BE41" i="5" s="1"/>
  <c r="K107" i="5"/>
  <c r="BG36" i="5" s="1"/>
  <c r="I100" i="5"/>
  <c r="H96" i="5"/>
  <c r="K91" i="5"/>
  <c r="I84" i="5"/>
  <c r="K79" i="5"/>
  <c r="I139" i="5"/>
  <c r="J135" i="5"/>
  <c r="BG64" i="5" s="1"/>
  <c r="J131" i="5"/>
  <c r="BG60" i="5" s="1"/>
  <c r="J127" i="5"/>
  <c r="J123" i="5"/>
  <c r="I116" i="5"/>
  <c r="H112" i="5"/>
  <c r="J107" i="5"/>
  <c r="H100" i="5"/>
  <c r="K95" i="5"/>
  <c r="BI24" i="5" s="1"/>
  <c r="J91" i="5"/>
  <c r="BH20" i="5" s="1"/>
  <c r="H84" i="5"/>
  <c r="J79" i="5"/>
  <c r="H175" i="5"/>
  <c r="E169" i="5"/>
  <c r="AZ17" i="5"/>
  <c r="W24" i="5"/>
  <c r="C166" i="5"/>
  <c r="X24" i="5"/>
  <c r="I159" i="5"/>
  <c r="E185" i="5"/>
  <c r="AG43" i="5"/>
  <c r="Z43" i="5"/>
  <c r="D185" i="5"/>
  <c r="F156" i="5"/>
  <c r="C76" i="5"/>
  <c r="C80" i="5"/>
  <c r="C84" i="5"/>
  <c r="C88" i="5"/>
  <c r="C92" i="5"/>
  <c r="C96" i="5"/>
  <c r="C100" i="5"/>
  <c r="C104" i="5"/>
  <c r="C108" i="5"/>
  <c r="C112" i="5"/>
  <c r="C116" i="5"/>
  <c r="C120" i="5"/>
  <c r="C124" i="5"/>
  <c r="C128" i="5"/>
  <c r="C132" i="5"/>
  <c r="C136" i="5"/>
  <c r="C140" i="5"/>
  <c r="C77" i="5"/>
  <c r="C81" i="5"/>
  <c r="C85" i="5"/>
  <c r="C89" i="5"/>
  <c r="C93" i="5"/>
  <c r="C97" i="5"/>
  <c r="C101" i="5"/>
  <c r="C105" i="5"/>
  <c r="C109" i="5"/>
  <c r="C113" i="5"/>
  <c r="C117" i="5"/>
  <c r="C121" i="5"/>
  <c r="C125" i="5"/>
  <c r="C129" i="5"/>
  <c r="C133" i="5"/>
  <c r="C137" i="5"/>
  <c r="C73" i="5"/>
  <c r="C74" i="5"/>
  <c r="C78" i="5"/>
  <c r="C82" i="5"/>
  <c r="C86" i="5"/>
  <c r="C90" i="5"/>
  <c r="C94" i="5"/>
  <c r="C98" i="5"/>
  <c r="C102" i="5"/>
  <c r="C106" i="5"/>
  <c r="C110" i="5"/>
  <c r="C114" i="5"/>
  <c r="C118" i="5"/>
  <c r="C122" i="5"/>
  <c r="C126" i="5"/>
  <c r="C130" i="5"/>
  <c r="C127" i="5"/>
  <c r="C83" i="5"/>
  <c r="C99" i="5"/>
  <c r="C115" i="5"/>
  <c r="C87" i="5"/>
  <c r="C103" i="5"/>
  <c r="C119" i="5"/>
  <c r="C139" i="5"/>
  <c r="C135" i="5"/>
  <c r="C75" i="5"/>
  <c r="C91" i="5"/>
  <c r="C107" i="5"/>
  <c r="C123" i="5"/>
  <c r="C131" i="5"/>
  <c r="C111" i="5"/>
  <c r="C134" i="5"/>
  <c r="C138" i="5"/>
  <c r="E75" i="5"/>
  <c r="E79" i="5"/>
  <c r="E83" i="5"/>
  <c r="E87" i="5"/>
  <c r="E91" i="5"/>
  <c r="E95" i="5"/>
  <c r="E99" i="5"/>
  <c r="E103" i="5"/>
  <c r="E107" i="5"/>
  <c r="E111" i="5"/>
  <c r="E115" i="5"/>
  <c r="E119" i="5"/>
  <c r="E123" i="5"/>
  <c r="E127" i="5"/>
  <c r="E131" i="5"/>
  <c r="E135" i="5"/>
  <c r="E139" i="5"/>
  <c r="E76" i="5"/>
  <c r="E80" i="5"/>
  <c r="E84" i="5"/>
  <c r="E88" i="5"/>
  <c r="E92" i="5"/>
  <c r="E96" i="5"/>
  <c r="E100" i="5"/>
  <c r="E104" i="5"/>
  <c r="E108" i="5"/>
  <c r="E112" i="5"/>
  <c r="E116" i="5"/>
  <c r="E120" i="5"/>
  <c r="E124" i="5"/>
  <c r="E128" i="5"/>
  <c r="E132" i="5"/>
  <c r="E136" i="5"/>
  <c r="E140" i="5"/>
  <c r="E73" i="5"/>
  <c r="E77" i="5"/>
  <c r="E81" i="5"/>
  <c r="E85" i="5"/>
  <c r="E89" i="5"/>
  <c r="E93" i="5"/>
  <c r="E97" i="5"/>
  <c r="E101" i="5"/>
  <c r="E105" i="5"/>
  <c r="E109" i="5"/>
  <c r="E113" i="5"/>
  <c r="E117" i="5"/>
  <c r="E121" i="5"/>
  <c r="E125" i="5"/>
  <c r="E129" i="5"/>
  <c r="E138" i="5"/>
  <c r="E86" i="5"/>
  <c r="E102" i="5"/>
  <c r="E118" i="5"/>
  <c r="E134" i="5"/>
  <c r="E130" i="5"/>
  <c r="E74" i="5"/>
  <c r="E90" i="5"/>
  <c r="E106" i="5"/>
  <c r="E122" i="5"/>
  <c r="E137" i="5"/>
  <c r="E133" i="5"/>
  <c r="E78" i="5"/>
  <c r="E94" i="5"/>
  <c r="E110" i="5"/>
  <c r="E126" i="5"/>
  <c r="E82" i="5"/>
  <c r="K206" i="5"/>
  <c r="C79" i="5"/>
  <c r="G188" i="5"/>
  <c r="Z27" i="5"/>
  <c r="D169" i="5"/>
  <c r="D209" i="5"/>
  <c r="K194" i="5"/>
  <c r="F188" i="5"/>
  <c r="AW30" i="5"/>
  <c r="G172" i="5"/>
  <c r="BG52" i="5"/>
  <c r="J194" i="5"/>
  <c r="K178" i="5"/>
  <c r="F101" i="5"/>
  <c r="J178" i="5"/>
  <c r="K162" i="5"/>
  <c r="AU69" i="5"/>
  <c r="AV69" i="5"/>
  <c r="AW69" i="5"/>
  <c r="I191" i="5"/>
  <c r="BG20" i="5"/>
  <c r="K146" i="5"/>
  <c r="F74" i="5"/>
  <c r="F78" i="5"/>
  <c r="F82" i="5"/>
  <c r="F86" i="5"/>
  <c r="F90" i="5"/>
  <c r="F94" i="5"/>
  <c r="F98" i="5"/>
  <c r="F102" i="5"/>
  <c r="F106" i="5"/>
  <c r="F110" i="5"/>
  <c r="F114" i="5"/>
  <c r="F118" i="5"/>
  <c r="F122" i="5"/>
  <c r="F126" i="5"/>
  <c r="F130" i="5"/>
  <c r="F134" i="5"/>
  <c r="F138" i="5"/>
  <c r="F75" i="5"/>
  <c r="F79" i="5"/>
  <c r="F83" i="5"/>
  <c r="F87" i="5"/>
  <c r="F91" i="5"/>
  <c r="F95" i="5"/>
  <c r="F99" i="5"/>
  <c r="F103" i="5"/>
  <c r="F107" i="5"/>
  <c r="F111" i="5"/>
  <c r="F115" i="5"/>
  <c r="F119" i="5"/>
  <c r="F123" i="5"/>
  <c r="F127" i="5"/>
  <c r="F131" i="5"/>
  <c r="F135" i="5"/>
  <c r="F139" i="5"/>
  <c r="F76" i="5"/>
  <c r="F80" i="5"/>
  <c r="F84" i="5"/>
  <c r="F88" i="5"/>
  <c r="F92" i="5"/>
  <c r="F96" i="5"/>
  <c r="F100" i="5"/>
  <c r="F104" i="5"/>
  <c r="F108" i="5"/>
  <c r="F112" i="5"/>
  <c r="F116" i="5"/>
  <c r="F120" i="5"/>
  <c r="F124" i="5"/>
  <c r="F128" i="5"/>
  <c r="F132" i="5"/>
  <c r="F136" i="5"/>
  <c r="F140" i="5"/>
  <c r="F89" i="5"/>
  <c r="F105" i="5"/>
  <c r="F121" i="5"/>
  <c r="F77" i="5"/>
  <c r="F93" i="5"/>
  <c r="F109" i="5"/>
  <c r="F125" i="5"/>
  <c r="F73" i="5"/>
  <c r="F81" i="5"/>
  <c r="F97" i="5"/>
  <c r="F113" i="5"/>
  <c r="F137" i="5"/>
  <c r="F133" i="5"/>
  <c r="K210" i="5"/>
  <c r="F129" i="5"/>
  <c r="AZ49" i="5"/>
  <c r="H191" i="5"/>
  <c r="L75" i="5"/>
  <c r="L146" i="5" s="1"/>
  <c r="L79" i="5"/>
  <c r="L150" i="5" s="1"/>
  <c r="L83" i="5"/>
  <c r="L154" i="5" s="1"/>
  <c r="L87" i="5"/>
  <c r="L158" i="5" s="1"/>
  <c r="L91" i="5"/>
  <c r="L162" i="5" s="1"/>
  <c r="L95" i="5"/>
  <c r="L166" i="5" s="1"/>
  <c r="L99" i="5"/>
  <c r="L170" i="5" s="1"/>
  <c r="L103" i="5"/>
  <c r="L174" i="5" s="1"/>
  <c r="L107" i="5"/>
  <c r="L178" i="5" s="1"/>
  <c r="L111" i="5"/>
  <c r="L182" i="5" s="1"/>
  <c r="L115" i="5"/>
  <c r="L186" i="5" s="1"/>
  <c r="L119" i="5"/>
  <c r="L190" i="5" s="1"/>
  <c r="L123" i="5"/>
  <c r="L194" i="5" s="1"/>
  <c r="L127" i="5"/>
  <c r="L198" i="5" s="1"/>
  <c r="L131" i="5"/>
  <c r="L202" i="5" s="1"/>
  <c r="L135" i="5"/>
  <c r="L206" i="5" s="1"/>
  <c r="L139" i="5"/>
  <c r="L210" i="5" s="1"/>
  <c r="L76" i="5"/>
  <c r="L147" i="5" s="1"/>
  <c r="L80" i="5"/>
  <c r="L151" i="5" s="1"/>
  <c r="L84" i="5"/>
  <c r="L155" i="5" s="1"/>
  <c r="L88" i="5"/>
  <c r="L159" i="5" s="1"/>
  <c r="L92" i="5"/>
  <c r="L163" i="5" s="1"/>
  <c r="L96" i="5"/>
  <c r="L167" i="5" s="1"/>
  <c r="L100" i="5"/>
  <c r="L171" i="5" s="1"/>
  <c r="L104" i="5"/>
  <c r="L175" i="5" s="1"/>
  <c r="L108" i="5"/>
  <c r="L179" i="5" s="1"/>
  <c r="L112" i="5"/>
  <c r="L183" i="5" s="1"/>
  <c r="L116" i="5"/>
  <c r="L187" i="5" s="1"/>
  <c r="L120" i="5"/>
  <c r="L191" i="5" s="1"/>
  <c r="L124" i="5"/>
  <c r="L195" i="5" s="1"/>
  <c r="L128" i="5"/>
  <c r="L199" i="5" s="1"/>
  <c r="L132" i="5"/>
  <c r="L203" i="5" s="1"/>
  <c r="L136" i="5"/>
  <c r="L207" i="5" s="1"/>
  <c r="L140" i="5"/>
  <c r="L211" i="5" s="1"/>
  <c r="L73" i="5"/>
  <c r="BC2" i="5" s="1"/>
  <c r="L77" i="5"/>
  <c r="L148" i="5" s="1"/>
  <c r="L81" i="5"/>
  <c r="L152" i="5" s="1"/>
  <c r="L85" i="5"/>
  <c r="L156" i="5" s="1"/>
  <c r="L89" i="5"/>
  <c r="L160" i="5" s="1"/>
  <c r="L93" i="5"/>
  <c r="L164" i="5" s="1"/>
  <c r="L97" i="5"/>
  <c r="L168" i="5" s="1"/>
  <c r="L101" i="5"/>
  <c r="L172" i="5" s="1"/>
  <c r="L105" i="5"/>
  <c r="L176" i="5" s="1"/>
  <c r="L109" i="5"/>
  <c r="L180" i="5" s="1"/>
  <c r="L113" i="5"/>
  <c r="L184" i="5" s="1"/>
  <c r="L117" i="5"/>
  <c r="L188" i="5" s="1"/>
  <c r="L121" i="5"/>
  <c r="L192" i="5" s="1"/>
  <c r="L125" i="5"/>
  <c r="L196" i="5" s="1"/>
  <c r="L129" i="5"/>
  <c r="L200" i="5" s="1"/>
  <c r="L133" i="5"/>
  <c r="L204" i="5" s="1"/>
  <c r="L137" i="5"/>
  <c r="L208" i="5" s="1"/>
  <c r="D75" i="5"/>
  <c r="D79" i="5"/>
  <c r="D83" i="5"/>
  <c r="D87" i="5"/>
  <c r="D91" i="5"/>
  <c r="D95" i="5"/>
  <c r="D99" i="5"/>
  <c r="D103" i="5"/>
  <c r="D107" i="5"/>
  <c r="D111" i="5"/>
  <c r="D115" i="5"/>
  <c r="D119" i="5"/>
  <c r="D123" i="5"/>
  <c r="D127" i="5"/>
  <c r="D131" i="5"/>
  <c r="D135" i="5"/>
  <c r="D139" i="5"/>
  <c r="D76" i="5"/>
  <c r="D80" i="5"/>
  <c r="D84" i="5"/>
  <c r="D88" i="5"/>
  <c r="D92" i="5"/>
  <c r="D96" i="5"/>
  <c r="D100" i="5"/>
  <c r="D104" i="5"/>
  <c r="D108" i="5"/>
  <c r="D112" i="5"/>
  <c r="D116" i="5"/>
  <c r="D120" i="5"/>
  <c r="D124" i="5"/>
  <c r="D128" i="5"/>
  <c r="D132" i="5"/>
  <c r="D136" i="5"/>
  <c r="D140" i="5"/>
  <c r="D73" i="5"/>
  <c r="D77" i="5"/>
  <c r="D81" i="5"/>
  <c r="D85" i="5"/>
  <c r="D89" i="5"/>
  <c r="D93" i="5"/>
  <c r="D97" i="5"/>
  <c r="D101" i="5"/>
  <c r="D105" i="5"/>
  <c r="D109" i="5"/>
  <c r="D113" i="5"/>
  <c r="D117" i="5"/>
  <c r="D121" i="5"/>
  <c r="D125" i="5"/>
  <c r="D129" i="5"/>
  <c r="D133" i="5"/>
  <c r="D137" i="5"/>
  <c r="BG68" i="5"/>
  <c r="J210" i="5"/>
  <c r="G208" i="5"/>
  <c r="BE64" i="5"/>
  <c r="BF64" i="5"/>
  <c r="BD64" i="5"/>
  <c r="I206" i="5"/>
  <c r="AZ57" i="5"/>
  <c r="H199" i="5"/>
  <c r="AX42" i="5"/>
  <c r="I171" i="5"/>
  <c r="G168" i="5"/>
  <c r="BI16" i="5"/>
  <c r="K158" i="5"/>
  <c r="I155" i="5"/>
  <c r="G152" i="5"/>
  <c r="BI5" i="5"/>
  <c r="K147" i="5"/>
  <c r="AZ2" i="5"/>
  <c r="H144" i="5"/>
  <c r="BD68" i="5"/>
  <c r="BE68" i="5"/>
  <c r="I210" i="5"/>
  <c r="L130" i="5"/>
  <c r="L201" i="5" s="1"/>
  <c r="D126" i="5"/>
  <c r="L122" i="5"/>
  <c r="L193" i="5" s="1"/>
  <c r="BG48" i="5"/>
  <c r="J190" i="5"/>
  <c r="H187" i="5"/>
  <c r="D110" i="5"/>
  <c r="L106" i="5"/>
  <c r="L177" i="5" s="1"/>
  <c r="J174" i="5"/>
  <c r="AZ29" i="5"/>
  <c r="BC29" i="5"/>
  <c r="H171" i="5"/>
  <c r="D94" i="5"/>
  <c r="L90" i="5"/>
  <c r="L161" i="5" s="1"/>
  <c r="AZ13" i="5"/>
  <c r="BC13" i="5"/>
  <c r="H155" i="5"/>
  <c r="D78" i="5"/>
  <c r="L74" i="5"/>
  <c r="L145" i="5" s="1"/>
  <c r="I187" i="5"/>
  <c r="BG5" i="5"/>
  <c r="BH5" i="5"/>
  <c r="J147" i="5"/>
  <c r="AV2" i="5"/>
  <c r="AY2" i="5"/>
  <c r="L134" i="5"/>
  <c r="L205" i="5" s="1"/>
  <c r="BF61" i="5"/>
  <c r="I203" i="5"/>
  <c r="BI56" i="5"/>
  <c r="K198" i="5"/>
  <c r="AW54" i="5"/>
  <c r="G196" i="5"/>
  <c r="K186" i="5"/>
  <c r="I183" i="5"/>
  <c r="AY38" i="5"/>
  <c r="BI28" i="5"/>
  <c r="K170" i="5"/>
  <c r="I167" i="5"/>
  <c r="G164" i="5"/>
  <c r="BI12" i="5"/>
  <c r="K154" i="5"/>
  <c r="I151" i="5"/>
  <c r="AU6" i="5"/>
  <c r="G148" i="5"/>
  <c r="BF2" i="5"/>
  <c r="L138" i="5"/>
  <c r="L209" i="5" s="1"/>
  <c r="I207" i="5"/>
  <c r="K205" i="5"/>
  <c r="BG56" i="5"/>
  <c r="BH56" i="5"/>
  <c r="J198" i="5"/>
  <c r="D122" i="5"/>
  <c r="L118" i="5"/>
  <c r="L189" i="5" s="1"/>
  <c r="BG44" i="5"/>
  <c r="J186" i="5"/>
  <c r="AZ41" i="5"/>
  <c r="BC41" i="5"/>
  <c r="H183" i="5"/>
  <c r="D106" i="5"/>
  <c r="L102" i="5"/>
  <c r="L173" i="5" s="1"/>
  <c r="AZ25" i="5"/>
  <c r="H167" i="5"/>
  <c r="D90" i="5"/>
  <c r="L86" i="5"/>
  <c r="L157" i="5" s="1"/>
  <c r="BG12" i="5"/>
  <c r="J154" i="5"/>
  <c r="BC9" i="5"/>
  <c r="H151" i="5"/>
  <c r="D74" i="5"/>
  <c r="K190" i="5"/>
  <c r="H148" i="5"/>
  <c r="BF69" i="5"/>
  <c r="I211" i="5"/>
  <c r="BI67" i="5"/>
  <c r="K209" i="5"/>
  <c r="AV61" i="5"/>
  <c r="AY61" i="5"/>
  <c r="G203" i="5"/>
  <c r="D130" i="5"/>
  <c r="BF53" i="5"/>
  <c r="I195" i="5"/>
  <c r="G192" i="5"/>
  <c r="BF37" i="5"/>
  <c r="BD37" i="5"/>
  <c r="BE37" i="5"/>
  <c r="I179" i="5"/>
  <c r="G176" i="5"/>
  <c r="BF21" i="5"/>
  <c r="I163" i="5"/>
  <c r="G160" i="5"/>
  <c r="BI8" i="5"/>
  <c r="K150" i="5"/>
  <c r="I147" i="5"/>
  <c r="AY3" i="5"/>
  <c r="G145" i="5"/>
  <c r="BC69" i="5"/>
  <c r="AZ69" i="5"/>
  <c r="H211" i="5"/>
  <c r="AV65" i="5"/>
  <c r="G207" i="5"/>
  <c r="D134" i="5"/>
  <c r="K202" i="5"/>
  <c r="G200" i="5"/>
  <c r="BC53" i="5"/>
  <c r="D118" i="5"/>
  <c r="L114" i="5"/>
  <c r="L185" i="5" s="1"/>
  <c r="BH40" i="5"/>
  <c r="J182" i="5"/>
  <c r="AZ37" i="5"/>
  <c r="BC37" i="5"/>
  <c r="H179" i="5"/>
  <c r="D102" i="5"/>
  <c r="L98" i="5"/>
  <c r="L169" i="5" s="1"/>
  <c r="BG24" i="5"/>
  <c r="BH24" i="5"/>
  <c r="J166" i="5"/>
  <c r="H163" i="5"/>
  <c r="BC21" i="5"/>
  <c r="D86" i="5"/>
  <c r="L82" i="5"/>
  <c r="L153" i="5" s="1"/>
  <c r="BG8" i="5"/>
  <c r="BH8" i="5"/>
  <c r="J150" i="5"/>
  <c r="BA5" i="5"/>
  <c r="BB5" i="5"/>
  <c r="BC5" i="5"/>
  <c r="H147" i="5"/>
  <c r="BD60" i="5"/>
  <c r="BE60" i="5"/>
  <c r="AU57" i="5"/>
  <c r="AV57" i="5"/>
  <c r="BE56" i="5"/>
  <c r="BF56" i="5"/>
  <c r="BD56" i="5"/>
  <c r="G124" i="5"/>
  <c r="I123" i="5"/>
  <c r="K122" i="5"/>
  <c r="G120" i="5"/>
  <c r="I119" i="5"/>
  <c r="K118" i="5"/>
  <c r="G116" i="5"/>
  <c r="I115" i="5"/>
  <c r="K114" i="5"/>
  <c r="AF43" i="5" s="1"/>
  <c r="G112" i="5"/>
  <c r="I111" i="5"/>
  <c r="K110" i="5"/>
  <c r="G108" i="5"/>
  <c r="I107" i="5"/>
  <c r="K106" i="5"/>
  <c r="G104" i="5"/>
  <c r="I103" i="5"/>
  <c r="K102" i="5"/>
  <c r="G100" i="5"/>
  <c r="I99" i="5"/>
  <c r="K98" i="5"/>
  <c r="AM27" i="5" s="1"/>
  <c r="G96" i="5"/>
  <c r="I95" i="5"/>
  <c r="V24" i="5" s="1"/>
  <c r="K94" i="5"/>
  <c r="G92" i="5"/>
  <c r="I91" i="5"/>
  <c r="K90" i="5"/>
  <c r="G88" i="5"/>
  <c r="I87" i="5"/>
  <c r="K86" i="5"/>
  <c r="G84" i="5"/>
  <c r="I83" i="5"/>
  <c r="K82" i="5"/>
  <c r="G80" i="5"/>
  <c r="I79" i="5"/>
  <c r="K78" i="5"/>
  <c r="G76" i="5"/>
  <c r="I75" i="5"/>
  <c r="K74" i="5"/>
  <c r="H139" i="5"/>
  <c r="J138" i="5"/>
  <c r="H135" i="5"/>
  <c r="J134" i="5"/>
  <c r="H131" i="5"/>
  <c r="J130" i="5"/>
  <c r="H127" i="5"/>
  <c r="J126" i="5"/>
  <c r="H123" i="5"/>
  <c r="J122" i="5"/>
  <c r="H119" i="5"/>
  <c r="J118" i="5"/>
  <c r="H115" i="5"/>
  <c r="J114" i="5"/>
  <c r="AE43" i="5" s="1"/>
  <c r="H111" i="5"/>
  <c r="J110" i="5"/>
  <c r="H107" i="5"/>
  <c r="J106" i="5"/>
  <c r="H103" i="5"/>
  <c r="J102" i="5"/>
  <c r="H99" i="5"/>
  <c r="J98" i="5"/>
  <c r="AE27" i="5" s="1"/>
  <c r="H95" i="5"/>
  <c r="U24" i="5" s="1"/>
  <c r="J94" i="5"/>
  <c r="H91" i="5"/>
  <c r="J90" i="5"/>
  <c r="H87" i="5"/>
  <c r="J86" i="5"/>
  <c r="H83" i="5"/>
  <c r="J82" i="5"/>
  <c r="H79" i="5"/>
  <c r="J78" i="5"/>
  <c r="H75" i="5"/>
  <c r="J74" i="5"/>
  <c r="G139" i="5"/>
  <c r="I138" i="5"/>
  <c r="K137" i="5"/>
  <c r="AX66" i="5" s="1"/>
  <c r="G135" i="5"/>
  <c r="I134" i="5"/>
  <c r="K133" i="5"/>
  <c r="G131" i="5"/>
  <c r="I130" i="5"/>
  <c r="K129" i="5"/>
  <c r="G127" i="5"/>
  <c r="I126" i="5"/>
  <c r="K125" i="5"/>
  <c r="AX54" i="5" s="1"/>
  <c r="G123" i="5"/>
  <c r="I122" i="5"/>
  <c r="K121" i="5"/>
  <c r="G119" i="5"/>
  <c r="I118" i="5"/>
  <c r="K117" i="5"/>
  <c r="G115" i="5"/>
  <c r="I114" i="5"/>
  <c r="AD43" i="5" s="1"/>
  <c r="K113" i="5"/>
  <c r="G111" i="5"/>
  <c r="I110" i="5"/>
  <c r="K109" i="5"/>
  <c r="G107" i="5"/>
  <c r="I106" i="5"/>
  <c r="K105" i="5"/>
  <c r="AX34" i="5" s="1"/>
  <c r="G103" i="5"/>
  <c r="I102" i="5"/>
  <c r="K101" i="5"/>
  <c r="AX30" i="5" s="1"/>
  <c r="G99" i="5"/>
  <c r="I98" i="5"/>
  <c r="AD27" i="5" s="1"/>
  <c r="K97" i="5"/>
  <c r="G95" i="5"/>
  <c r="I94" i="5"/>
  <c r="K93" i="5"/>
  <c r="AX22" i="5" s="1"/>
  <c r="G91" i="5"/>
  <c r="I90" i="5"/>
  <c r="K89" i="5"/>
  <c r="G87" i="5"/>
  <c r="I86" i="5"/>
  <c r="K85" i="5"/>
  <c r="AX14" i="5" s="1"/>
  <c r="G83" i="5"/>
  <c r="I82" i="5"/>
  <c r="K81" i="5"/>
  <c r="AX10" i="5" s="1"/>
  <c r="G79" i="5"/>
  <c r="I78" i="5"/>
  <c r="K77" i="5"/>
  <c r="BB6" i="5" s="1"/>
  <c r="G75" i="5"/>
  <c r="I74" i="5"/>
  <c r="I202" i="5"/>
  <c r="K201" i="5"/>
  <c r="G199" i="5"/>
  <c r="I198" i="5"/>
  <c r="K73" i="5"/>
  <c r="BB2" i="5" s="1"/>
  <c r="H138" i="5"/>
  <c r="J137" i="5"/>
  <c r="AW66" i="5" s="1"/>
  <c r="H134" i="5"/>
  <c r="J133" i="5"/>
  <c r="AW62" i="5" s="1"/>
  <c r="H130" i="5"/>
  <c r="J129" i="5"/>
  <c r="H126" i="5"/>
  <c r="J125" i="5"/>
  <c r="H122" i="5"/>
  <c r="J121" i="5"/>
  <c r="H118" i="5"/>
  <c r="J117" i="5"/>
  <c r="H114" i="5"/>
  <c r="AC43" i="5" s="1"/>
  <c r="J113" i="5"/>
  <c r="AW42" i="5" s="1"/>
  <c r="H110" i="5"/>
  <c r="J109" i="5"/>
  <c r="H106" i="5"/>
  <c r="J105" i="5"/>
  <c r="AW34" i="5" s="1"/>
  <c r="H102" i="5"/>
  <c r="J101" i="5"/>
  <c r="H98" i="5"/>
  <c r="AC27" i="5" s="1"/>
  <c r="J97" i="5"/>
  <c r="H94" i="5"/>
  <c r="J93" i="5"/>
  <c r="AW22" i="5" s="1"/>
  <c r="H90" i="5"/>
  <c r="J89" i="5"/>
  <c r="AW18" i="5" s="1"/>
  <c r="H86" i="5"/>
  <c r="J85" i="5"/>
  <c r="AW14" i="5" s="1"/>
  <c r="H82" i="5"/>
  <c r="J81" i="5"/>
  <c r="AW10" i="5" s="1"/>
  <c r="H78" i="5"/>
  <c r="J77" i="5"/>
  <c r="AW6" i="5" s="1"/>
  <c r="H74" i="5"/>
  <c r="J73" i="5"/>
  <c r="BA2" i="5" s="1"/>
  <c r="K140" i="5"/>
  <c r="BE69" i="5" s="1"/>
  <c r="G138" i="5"/>
  <c r="I137" i="5"/>
  <c r="K136" i="5"/>
  <c r="BE65" i="5" s="1"/>
  <c r="G134" i="5"/>
  <c r="I133" i="5"/>
  <c r="AV62" i="5" s="1"/>
  <c r="K132" i="5"/>
  <c r="BE61" i="5" s="1"/>
  <c r="G130" i="5"/>
  <c r="I129" i="5"/>
  <c r="K128" i="5"/>
  <c r="BB57" i="5" s="1"/>
  <c r="G126" i="5"/>
  <c r="I125" i="5"/>
  <c r="K124" i="5"/>
  <c r="G122" i="5"/>
  <c r="I121" i="5"/>
  <c r="K120" i="5"/>
  <c r="BB49" i="5" s="1"/>
  <c r="G118" i="5"/>
  <c r="I117" i="5"/>
  <c r="AQ46" i="5" s="1"/>
  <c r="K116" i="5"/>
  <c r="BB45" i="5" s="1"/>
  <c r="G114" i="5"/>
  <c r="AI43" i="5" s="1"/>
  <c r="I113" i="5"/>
  <c r="K112" i="5"/>
  <c r="G110" i="5"/>
  <c r="I109" i="5"/>
  <c r="K108" i="5"/>
  <c r="G106" i="5"/>
  <c r="I105" i="5"/>
  <c r="K104" i="5"/>
  <c r="G102" i="5"/>
  <c r="I101" i="5"/>
  <c r="AV30" i="5" s="1"/>
  <c r="K100" i="5"/>
  <c r="BE29" i="5" s="1"/>
  <c r="G98" i="5"/>
  <c r="AB27" i="5" s="1"/>
  <c r="I97" i="5"/>
  <c r="AV26" i="5" s="1"/>
  <c r="K96" i="5"/>
  <c r="BE25" i="5" s="1"/>
  <c r="G94" i="5"/>
  <c r="I93" i="5"/>
  <c r="K92" i="5"/>
  <c r="G90" i="5"/>
  <c r="I89" i="5"/>
  <c r="AV18" i="5" s="1"/>
  <c r="K88" i="5"/>
  <c r="G86" i="5"/>
  <c r="I85" i="5"/>
  <c r="AV14" i="5" s="1"/>
  <c r="K84" i="5"/>
  <c r="BB13" i="5" s="1"/>
  <c r="G82" i="5"/>
  <c r="I81" i="5"/>
  <c r="K80" i="5"/>
  <c r="BE9" i="5" s="1"/>
  <c r="G78" i="5"/>
  <c r="I77" i="5"/>
  <c r="J140" i="5"/>
  <c r="BA69" i="5" s="1"/>
  <c r="H137" i="5"/>
  <c r="J136" i="5"/>
  <c r="BD65" i="5" s="1"/>
  <c r="H133" i="5"/>
  <c r="J132" i="5"/>
  <c r="H129" i="5"/>
  <c r="J128" i="5"/>
  <c r="BA57" i="5" s="1"/>
  <c r="H125" i="5"/>
  <c r="J124" i="5"/>
  <c r="BD53" i="5" s="1"/>
  <c r="H121" i="5"/>
  <c r="AU50" i="5" s="1"/>
  <c r="J120" i="5"/>
  <c r="BA49" i="5" s="1"/>
  <c r="H117" i="5"/>
  <c r="AP46" i="5" s="1"/>
  <c r="J116" i="5"/>
  <c r="H113" i="5"/>
  <c r="AU42" i="5" s="1"/>
  <c r="J112" i="5"/>
  <c r="H109" i="5"/>
  <c r="J108" i="5"/>
  <c r="BA37" i="5" s="1"/>
  <c r="H105" i="5"/>
  <c r="J104" i="5"/>
  <c r="H101" i="5"/>
  <c r="AU30" i="5" s="1"/>
  <c r="J100" i="5"/>
  <c r="H97" i="5"/>
  <c r="AU26" i="5" s="1"/>
  <c r="J96" i="5"/>
  <c r="H93" i="5"/>
  <c r="J92" i="5"/>
  <c r="BA21" i="5" s="1"/>
  <c r="H89" i="5"/>
  <c r="AU18" i="5" s="1"/>
  <c r="J88" i="5"/>
  <c r="BD17" i="5" s="1"/>
  <c r="H85" i="5"/>
  <c r="AP14" i="5" s="1"/>
  <c r="J84" i="5"/>
  <c r="BD13" i="5" s="1"/>
  <c r="H81" i="5"/>
  <c r="J80" i="5"/>
  <c r="BF17" i="5" l="1"/>
  <c r="AB67" i="5"/>
  <c r="AV58" i="5"/>
  <c r="BD5" i="5"/>
  <c r="K166" i="5"/>
  <c r="K182" i="5"/>
  <c r="J170" i="5"/>
  <c r="H203" i="5"/>
  <c r="BF41" i="5"/>
  <c r="BC45" i="5"/>
  <c r="BF45" i="5"/>
  <c r="BD49" i="5"/>
  <c r="AE67" i="5"/>
  <c r="J206" i="5"/>
  <c r="AK27" i="5"/>
  <c r="AX65" i="5"/>
  <c r="BG40" i="5"/>
  <c r="AW46" i="5"/>
  <c r="AX57" i="5"/>
  <c r="BF5" i="5"/>
  <c r="AU61" i="5"/>
  <c r="BH28" i="5"/>
  <c r="BH44" i="5"/>
  <c r="AY6" i="5"/>
  <c r="BA13" i="5"/>
  <c r="AY10" i="5"/>
  <c r="BI48" i="5"/>
  <c r="G204" i="5"/>
  <c r="AB11" i="5"/>
  <c r="AO46" i="5"/>
  <c r="AO14" i="5"/>
  <c r="AL43" i="5"/>
  <c r="AJ27" i="5"/>
  <c r="I141" i="5"/>
  <c r="AX46" i="5"/>
  <c r="AD67" i="5"/>
  <c r="H195" i="5"/>
  <c r="BH12" i="5"/>
  <c r="AY66" i="5"/>
  <c r="AA67" i="5"/>
  <c r="D153" i="5"/>
  <c r="AR14" i="5"/>
  <c r="AK43" i="5"/>
  <c r="BE5" i="5"/>
  <c r="BA9" i="5"/>
  <c r="BD41" i="5"/>
  <c r="AC67" i="5"/>
  <c r="AX58" i="5"/>
  <c r="BB53" i="5"/>
  <c r="AY34" i="5"/>
  <c r="H207" i="5"/>
  <c r="BC6" i="5"/>
  <c r="BF9" i="5"/>
  <c r="BI44" i="5"/>
  <c r="J158" i="5"/>
  <c r="BH48" i="5"/>
  <c r="J146" i="5"/>
  <c r="G211" i="5"/>
  <c r="AG27" i="5"/>
  <c r="AQ14" i="5"/>
  <c r="AJ43" i="5"/>
  <c r="AZ33" i="5"/>
  <c r="AW65" i="5"/>
  <c r="BI59" i="5"/>
  <c r="BA53" i="5"/>
  <c r="BA65" i="5"/>
  <c r="G144" i="5"/>
  <c r="BH16" i="5"/>
  <c r="BG32" i="5"/>
  <c r="J162" i="5"/>
  <c r="J202" i="5"/>
  <c r="AF27" i="5"/>
  <c r="Z11" i="5"/>
  <c r="H159" i="5"/>
  <c r="K197" i="5"/>
  <c r="AU65" i="5"/>
  <c r="BF13" i="5"/>
  <c r="AY42" i="5"/>
  <c r="AX69" i="5"/>
  <c r="BI17" i="5"/>
  <c r="K159" i="5"/>
  <c r="AW24" i="5"/>
  <c r="AX24" i="5"/>
  <c r="AY24" i="5"/>
  <c r="AU24" i="5"/>
  <c r="AV24" i="5"/>
  <c r="G166" i="5"/>
  <c r="BD6" i="5"/>
  <c r="BE6" i="5"/>
  <c r="BF6" i="5"/>
  <c r="I148" i="5"/>
  <c r="AX59" i="5"/>
  <c r="AY59" i="5"/>
  <c r="AU59" i="5"/>
  <c r="AV59" i="5"/>
  <c r="AW59" i="5"/>
  <c r="G201" i="5"/>
  <c r="BG50" i="5"/>
  <c r="BH50" i="5"/>
  <c r="J192" i="5"/>
  <c r="BD35" i="5"/>
  <c r="BE35" i="5"/>
  <c r="BF35" i="5"/>
  <c r="I177" i="5"/>
  <c r="BH15" i="5"/>
  <c r="BG15" i="5"/>
  <c r="J157" i="5"/>
  <c r="BE8" i="5"/>
  <c r="BF8" i="5"/>
  <c r="BD8" i="5"/>
  <c r="I150" i="5"/>
  <c r="BI51" i="5"/>
  <c r="K193" i="5"/>
  <c r="AE53" i="5"/>
  <c r="AF53" i="5"/>
  <c r="AG53" i="5"/>
  <c r="Z53" i="5"/>
  <c r="AA53" i="5"/>
  <c r="AB53" i="5"/>
  <c r="AC53" i="5"/>
  <c r="AD53" i="5"/>
  <c r="D195" i="5"/>
  <c r="AP57" i="5"/>
  <c r="AT57" i="5"/>
  <c r="AO57" i="5"/>
  <c r="AQ57" i="5"/>
  <c r="AR57" i="5"/>
  <c r="AS57" i="5"/>
  <c r="F199" i="5"/>
  <c r="AR31" i="5"/>
  <c r="AS31" i="5"/>
  <c r="AT31" i="5"/>
  <c r="AQ31" i="5"/>
  <c r="F173" i="5"/>
  <c r="AO31" i="5"/>
  <c r="AP31" i="5"/>
  <c r="AL30" i="5"/>
  <c r="AM30" i="5"/>
  <c r="AN30" i="5"/>
  <c r="AH30" i="5"/>
  <c r="AI30" i="5"/>
  <c r="AJ30" i="5"/>
  <c r="AK30" i="5"/>
  <c r="E172" i="5"/>
  <c r="V20" i="5"/>
  <c r="W20" i="5"/>
  <c r="X20" i="5"/>
  <c r="Q20" i="5"/>
  <c r="Y20" i="5"/>
  <c r="R20" i="5"/>
  <c r="C162" i="5"/>
  <c r="S20" i="5"/>
  <c r="T20" i="5"/>
  <c r="U20" i="5"/>
  <c r="T14" i="5"/>
  <c r="U14" i="5"/>
  <c r="V14" i="5"/>
  <c r="W14" i="5"/>
  <c r="X14" i="5"/>
  <c r="Y14" i="5"/>
  <c r="Q14" i="5"/>
  <c r="C156" i="5"/>
  <c r="R14" i="5"/>
  <c r="S14" i="5"/>
  <c r="BG25" i="5"/>
  <c r="BH25" i="5"/>
  <c r="J167" i="5"/>
  <c r="AU39" i="5"/>
  <c r="AX39" i="5"/>
  <c r="AY39" i="5"/>
  <c r="AV39" i="5"/>
  <c r="AW39" i="5"/>
  <c r="G181" i="5"/>
  <c r="AZ35" i="5"/>
  <c r="BA35" i="5"/>
  <c r="BC35" i="5"/>
  <c r="BB35" i="5"/>
  <c r="H177" i="5"/>
  <c r="BD15" i="5"/>
  <c r="BF15" i="5"/>
  <c r="BE15" i="5"/>
  <c r="I157" i="5"/>
  <c r="BD47" i="5"/>
  <c r="BE47" i="5"/>
  <c r="BF47" i="5"/>
  <c r="I189" i="5"/>
  <c r="BB32" i="5"/>
  <c r="BC32" i="5"/>
  <c r="AZ32" i="5"/>
  <c r="BA32" i="5"/>
  <c r="H174" i="5"/>
  <c r="BD20" i="5"/>
  <c r="BE20" i="5"/>
  <c r="BF20" i="5"/>
  <c r="I162" i="5"/>
  <c r="AE19" i="5"/>
  <c r="AF19" i="5"/>
  <c r="AG19" i="5"/>
  <c r="Z19" i="5"/>
  <c r="AA19" i="5"/>
  <c r="D161" i="5"/>
  <c r="AB19" i="5"/>
  <c r="AC19" i="5"/>
  <c r="AD19" i="5"/>
  <c r="BF65" i="5"/>
  <c r="AE10" i="5"/>
  <c r="AF10" i="5"/>
  <c r="AG10" i="5"/>
  <c r="Z10" i="5"/>
  <c r="AA10" i="5"/>
  <c r="AB10" i="5"/>
  <c r="AC10" i="5"/>
  <c r="AD10" i="5"/>
  <c r="D152" i="5"/>
  <c r="AE49" i="5"/>
  <c r="AF49" i="5"/>
  <c r="AG49" i="5"/>
  <c r="Z49" i="5"/>
  <c r="AA49" i="5"/>
  <c r="AC49" i="5"/>
  <c r="AD49" i="5"/>
  <c r="D191" i="5"/>
  <c r="AB49" i="5"/>
  <c r="AE52" i="5"/>
  <c r="AF52" i="5"/>
  <c r="AG52" i="5"/>
  <c r="Z52" i="5"/>
  <c r="AA52" i="5"/>
  <c r="AB52" i="5"/>
  <c r="AC52" i="5"/>
  <c r="AD52" i="5"/>
  <c r="D194" i="5"/>
  <c r="AP6" i="5"/>
  <c r="AQ6" i="5"/>
  <c r="AR6" i="5"/>
  <c r="AS6" i="5"/>
  <c r="AT6" i="5"/>
  <c r="AO6" i="5"/>
  <c r="F148" i="5"/>
  <c r="AO21" i="5"/>
  <c r="AP21" i="5"/>
  <c r="AQ21" i="5"/>
  <c r="AR21" i="5"/>
  <c r="AS21" i="5"/>
  <c r="AT21" i="5"/>
  <c r="F163" i="5"/>
  <c r="AR59" i="5"/>
  <c r="AT59" i="5"/>
  <c r="AS59" i="5"/>
  <c r="AP59" i="5"/>
  <c r="AQ59" i="5"/>
  <c r="AO59" i="5"/>
  <c r="F201" i="5"/>
  <c r="BI4" i="5"/>
  <c r="AH26" i="5"/>
  <c r="AI26" i="5"/>
  <c r="AJ26" i="5"/>
  <c r="AK26" i="5"/>
  <c r="AN26" i="5"/>
  <c r="AL26" i="5"/>
  <c r="AM26" i="5"/>
  <c r="E168" i="5"/>
  <c r="AJ36" i="5"/>
  <c r="AK36" i="5"/>
  <c r="AL36" i="5"/>
  <c r="AM36" i="5"/>
  <c r="AH36" i="5"/>
  <c r="AI36" i="5"/>
  <c r="AN36" i="5"/>
  <c r="E178" i="5"/>
  <c r="X10" i="5"/>
  <c r="Q10" i="5"/>
  <c r="Y10" i="5"/>
  <c r="R10" i="5"/>
  <c r="S10" i="5"/>
  <c r="T10" i="5"/>
  <c r="U10" i="5"/>
  <c r="V10" i="5"/>
  <c r="W10" i="5"/>
  <c r="C152" i="5"/>
  <c r="AZ58" i="5"/>
  <c r="BA58" i="5"/>
  <c r="BB58" i="5"/>
  <c r="BC58" i="5"/>
  <c r="H200" i="5"/>
  <c r="BI41" i="5"/>
  <c r="K183" i="5"/>
  <c r="BG38" i="5"/>
  <c r="BH38" i="5"/>
  <c r="J180" i="5"/>
  <c r="AW16" i="5"/>
  <c r="AX16" i="5"/>
  <c r="AU16" i="5"/>
  <c r="AV16" i="5"/>
  <c r="AY16" i="5"/>
  <c r="G158" i="5"/>
  <c r="BH19" i="5"/>
  <c r="BG19" i="5"/>
  <c r="J161" i="5"/>
  <c r="BE32" i="5"/>
  <c r="BF32" i="5"/>
  <c r="BD32" i="5"/>
  <c r="I174" i="5"/>
  <c r="AE15" i="5"/>
  <c r="AF15" i="5"/>
  <c r="AG15" i="5"/>
  <c r="Z15" i="5"/>
  <c r="AA15" i="5"/>
  <c r="D157" i="5"/>
  <c r="AB15" i="5"/>
  <c r="AC15" i="5"/>
  <c r="AD15" i="5"/>
  <c r="BC65" i="5"/>
  <c r="AY22" i="5"/>
  <c r="AE38" i="5"/>
  <c r="AF38" i="5"/>
  <c r="AG38" i="5"/>
  <c r="Z38" i="5"/>
  <c r="AA38" i="5"/>
  <c r="AD38" i="5"/>
  <c r="AB38" i="5"/>
  <c r="AC38" i="5"/>
  <c r="D180" i="5"/>
  <c r="AE13" i="5"/>
  <c r="AF13" i="5"/>
  <c r="AG13" i="5"/>
  <c r="Z13" i="5"/>
  <c r="AA13" i="5"/>
  <c r="AB13" i="5"/>
  <c r="AC13" i="5"/>
  <c r="AD13" i="5"/>
  <c r="D155" i="5"/>
  <c r="AP50" i="5"/>
  <c r="AR50" i="5"/>
  <c r="AT50" i="5"/>
  <c r="AO50" i="5"/>
  <c r="AQ50" i="5"/>
  <c r="F192" i="5"/>
  <c r="AS50" i="5"/>
  <c r="AT20" i="5"/>
  <c r="AO20" i="5"/>
  <c r="AP20" i="5"/>
  <c r="AQ20" i="5"/>
  <c r="AR20" i="5"/>
  <c r="AS20" i="5"/>
  <c r="F162" i="5"/>
  <c r="AM39" i="5"/>
  <c r="AN39" i="5"/>
  <c r="AH39" i="5"/>
  <c r="AI39" i="5"/>
  <c r="AJ39" i="5"/>
  <c r="AK39" i="5"/>
  <c r="AL39" i="5"/>
  <c r="E181" i="5"/>
  <c r="AL22" i="5"/>
  <c r="AM22" i="5"/>
  <c r="AN22" i="5"/>
  <c r="AJ22" i="5"/>
  <c r="AK22" i="5"/>
  <c r="AH22" i="5"/>
  <c r="AI22" i="5"/>
  <c r="E164" i="5"/>
  <c r="AK29" i="5"/>
  <c r="AL29" i="5"/>
  <c r="AM29" i="5"/>
  <c r="AN29" i="5"/>
  <c r="AI29" i="5"/>
  <c r="AJ29" i="5"/>
  <c r="AH29" i="5"/>
  <c r="E171" i="5"/>
  <c r="X67" i="5"/>
  <c r="Q67" i="5"/>
  <c r="Y67" i="5"/>
  <c r="R67" i="5"/>
  <c r="S67" i="5"/>
  <c r="T67" i="5"/>
  <c r="U67" i="5"/>
  <c r="C209" i="5"/>
  <c r="V67" i="5"/>
  <c r="W67" i="5"/>
  <c r="V2" i="5"/>
  <c r="W2" i="5"/>
  <c r="X2" i="5"/>
  <c r="Y2" i="5"/>
  <c r="R2" i="5"/>
  <c r="Q2" i="5"/>
  <c r="C144" i="5"/>
  <c r="C141" i="5"/>
  <c r="S2" i="5"/>
  <c r="T2" i="5"/>
  <c r="U2" i="5"/>
  <c r="T6" i="5"/>
  <c r="U6" i="5"/>
  <c r="V6" i="5"/>
  <c r="W6" i="5"/>
  <c r="X6" i="5"/>
  <c r="Q6" i="5"/>
  <c r="R6" i="5"/>
  <c r="S6" i="5"/>
  <c r="Y6" i="5"/>
  <c r="C148" i="5"/>
  <c r="Q41" i="5"/>
  <c r="Y41" i="5"/>
  <c r="R41" i="5"/>
  <c r="S41" i="5"/>
  <c r="T41" i="5"/>
  <c r="U41" i="5"/>
  <c r="V41" i="5"/>
  <c r="W41" i="5"/>
  <c r="X41" i="5"/>
  <c r="C183" i="5"/>
  <c r="Q9" i="5"/>
  <c r="Y9" i="5"/>
  <c r="R9" i="5"/>
  <c r="S9" i="5"/>
  <c r="T9" i="5"/>
  <c r="U9" i="5"/>
  <c r="X9" i="5"/>
  <c r="C151" i="5"/>
  <c r="V9" i="5"/>
  <c r="W9" i="5"/>
  <c r="AI27" i="5"/>
  <c r="BG13" i="5"/>
  <c r="BH13" i="5"/>
  <c r="J155" i="5"/>
  <c r="BG29" i="5"/>
  <c r="BH29" i="5"/>
  <c r="J171" i="5"/>
  <c r="BG45" i="5"/>
  <c r="BH45" i="5"/>
  <c r="J187" i="5"/>
  <c r="BG61" i="5"/>
  <c r="BH61" i="5"/>
  <c r="J203" i="5"/>
  <c r="BD10" i="5"/>
  <c r="BE10" i="5"/>
  <c r="BF10" i="5"/>
  <c r="I152" i="5"/>
  <c r="BI21" i="5"/>
  <c r="K163" i="5"/>
  <c r="AU31" i="5"/>
  <c r="AV31" i="5"/>
  <c r="AW31" i="5"/>
  <c r="AX31" i="5"/>
  <c r="AY31" i="5"/>
  <c r="G173" i="5"/>
  <c r="BD42" i="5"/>
  <c r="BE42" i="5"/>
  <c r="BF42" i="5"/>
  <c r="I184" i="5"/>
  <c r="BI53" i="5"/>
  <c r="K195" i="5"/>
  <c r="AU63" i="5"/>
  <c r="AV63" i="5"/>
  <c r="AW63" i="5"/>
  <c r="AX63" i="5"/>
  <c r="AY63" i="5"/>
  <c r="G205" i="5"/>
  <c r="AZ7" i="5"/>
  <c r="BA7" i="5"/>
  <c r="BC7" i="5"/>
  <c r="BB7" i="5"/>
  <c r="H149" i="5"/>
  <c r="AZ23" i="5"/>
  <c r="BA23" i="5"/>
  <c r="BC23" i="5"/>
  <c r="BB23" i="5"/>
  <c r="H165" i="5"/>
  <c r="AZ39" i="5"/>
  <c r="BA39" i="5"/>
  <c r="BC39" i="5"/>
  <c r="BB39" i="5"/>
  <c r="H181" i="5"/>
  <c r="BC55" i="5"/>
  <c r="BA55" i="5"/>
  <c r="BB55" i="5"/>
  <c r="AZ55" i="5"/>
  <c r="H197" i="5"/>
  <c r="BD7" i="5"/>
  <c r="BE7" i="5"/>
  <c r="BF7" i="5"/>
  <c r="I149" i="5"/>
  <c r="BI18" i="5"/>
  <c r="K160" i="5"/>
  <c r="AY28" i="5"/>
  <c r="AU28" i="5"/>
  <c r="AV28" i="5"/>
  <c r="AW28" i="5"/>
  <c r="AX28" i="5"/>
  <c r="G170" i="5"/>
  <c r="BD39" i="5"/>
  <c r="BE39" i="5"/>
  <c r="BF39" i="5"/>
  <c r="I181" i="5"/>
  <c r="BI50" i="5"/>
  <c r="K192" i="5"/>
  <c r="AY60" i="5"/>
  <c r="AU60" i="5"/>
  <c r="AV60" i="5"/>
  <c r="AW60" i="5"/>
  <c r="AX60" i="5"/>
  <c r="G202" i="5"/>
  <c r="BB4" i="5"/>
  <c r="BC4" i="5"/>
  <c r="AZ4" i="5"/>
  <c r="BA4" i="5"/>
  <c r="H146" i="5"/>
  <c r="BB20" i="5"/>
  <c r="BC20" i="5"/>
  <c r="AZ20" i="5"/>
  <c r="BA20" i="5"/>
  <c r="H162" i="5"/>
  <c r="BB36" i="5"/>
  <c r="BC36" i="5"/>
  <c r="AZ36" i="5"/>
  <c r="BA36" i="5"/>
  <c r="H178" i="5"/>
  <c r="AZ52" i="5"/>
  <c r="BA52" i="5"/>
  <c r="BB52" i="5"/>
  <c r="BC52" i="5"/>
  <c r="H194" i="5"/>
  <c r="AZ68" i="5"/>
  <c r="BA68" i="5"/>
  <c r="BB68" i="5"/>
  <c r="BC68" i="5"/>
  <c r="H210" i="5"/>
  <c r="BD12" i="5"/>
  <c r="BE12" i="5"/>
  <c r="BF12" i="5"/>
  <c r="I154" i="5"/>
  <c r="BI23" i="5"/>
  <c r="K165" i="5"/>
  <c r="AV33" i="5"/>
  <c r="AW33" i="5"/>
  <c r="AX33" i="5"/>
  <c r="AY33" i="5"/>
  <c r="AU33" i="5"/>
  <c r="G175" i="5"/>
  <c r="BD44" i="5"/>
  <c r="BE44" i="5"/>
  <c r="BF44" i="5"/>
  <c r="I186" i="5"/>
  <c r="BI60" i="5"/>
  <c r="AV3" i="5"/>
  <c r="BA6" i="5"/>
  <c r="BC25" i="5"/>
  <c r="AE35" i="5"/>
  <c r="AF35" i="5"/>
  <c r="AG35" i="5"/>
  <c r="Z35" i="5"/>
  <c r="AA35" i="5"/>
  <c r="D177" i="5"/>
  <c r="AB35" i="5"/>
  <c r="AC35" i="5"/>
  <c r="AD35" i="5"/>
  <c r="BA61" i="5"/>
  <c r="AW38" i="5"/>
  <c r="BA29" i="5"/>
  <c r="AE55" i="5"/>
  <c r="AF55" i="5"/>
  <c r="AG55" i="5"/>
  <c r="Z55" i="5"/>
  <c r="AA55" i="5"/>
  <c r="AB55" i="5"/>
  <c r="AC55" i="5"/>
  <c r="AD55" i="5"/>
  <c r="D197" i="5"/>
  <c r="BD29" i="5"/>
  <c r="AV42" i="5"/>
  <c r="AE66" i="5"/>
  <c r="AF66" i="5"/>
  <c r="AG66" i="5"/>
  <c r="Z66" i="5"/>
  <c r="AA66" i="5"/>
  <c r="AB66" i="5"/>
  <c r="AC66" i="5"/>
  <c r="AD66" i="5"/>
  <c r="D208" i="5"/>
  <c r="AE34" i="5"/>
  <c r="AF34" i="5"/>
  <c r="AG34" i="5"/>
  <c r="Z34" i="5"/>
  <c r="AA34" i="5"/>
  <c r="AB34" i="5"/>
  <c r="AC34" i="5"/>
  <c r="AD34" i="5"/>
  <c r="D176" i="5"/>
  <c r="AF2" i="5"/>
  <c r="AG2" i="5"/>
  <c r="Z2" i="5"/>
  <c r="AA2" i="5"/>
  <c r="AB2" i="5"/>
  <c r="AE2" i="5"/>
  <c r="D144" i="5"/>
  <c r="D141" i="5"/>
  <c r="AC2" i="5"/>
  <c r="AD2" i="5"/>
  <c r="AE41" i="5"/>
  <c r="AF41" i="5"/>
  <c r="AG41" i="5"/>
  <c r="Z41" i="5"/>
  <c r="AA41" i="5"/>
  <c r="AC41" i="5"/>
  <c r="AD41" i="5"/>
  <c r="D183" i="5"/>
  <c r="AB41" i="5"/>
  <c r="AE9" i="5"/>
  <c r="AF9" i="5"/>
  <c r="AG9" i="5"/>
  <c r="Z9" i="5"/>
  <c r="AA9" i="5"/>
  <c r="AC9" i="5"/>
  <c r="AD9" i="5"/>
  <c r="D151" i="5"/>
  <c r="AB9" i="5"/>
  <c r="AE44" i="5"/>
  <c r="AF44" i="5"/>
  <c r="AG44" i="5"/>
  <c r="Z44" i="5"/>
  <c r="AA44" i="5"/>
  <c r="AB44" i="5"/>
  <c r="AC44" i="5"/>
  <c r="AD44" i="5"/>
  <c r="D186" i="5"/>
  <c r="AE12" i="5"/>
  <c r="AF12" i="5"/>
  <c r="AG12" i="5"/>
  <c r="Z12" i="5"/>
  <c r="AA12" i="5"/>
  <c r="AB12" i="5"/>
  <c r="AC12" i="5"/>
  <c r="AD12" i="5"/>
  <c r="D154" i="5"/>
  <c r="AP26" i="5"/>
  <c r="AQ26" i="5"/>
  <c r="AR26" i="5"/>
  <c r="AS26" i="5"/>
  <c r="AT26" i="5"/>
  <c r="AO26" i="5"/>
  <c r="F168" i="5"/>
  <c r="AP34" i="5"/>
  <c r="AQ34" i="5"/>
  <c r="AR34" i="5"/>
  <c r="AT34" i="5"/>
  <c r="AO34" i="5"/>
  <c r="AS34" i="5"/>
  <c r="F176" i="5"/>
  <c r="AP45" i="5"/>
  <c r="AR45" i="5"/>
  <c r="AS45" i="5"/>
  <c r="AT45" i="5"/>
  <c r="AO45" i="5"/>
  <c r="AQ45" i="5"/>
  <c r="F187" i="5"/>
  <c r="AO13" i="5"/>
  <c r="AP13" i="5"/>
  <c r="AQ13" i="5"/>
  <c r="AR13" i="5"/>
  <c r="AS13" i="5"/>
  <c r="AT13" i="5"/>
  <c r="F155" i="5"/>
  <c r="AT48" i="5"/>
  <c r="AO48" i="5"/>
  <c r="AR48" i="5"/>
  <c r="AS48" i="5"/>
  <c r="AP48" i="5"/>
  <c r="AQ48" i="5"/>
  <c r="F190" i="5"/>
  <c r="AT16" i="5"/>
  <c r="AO16" i="5"/>
  <c r="AP16" i="5"/>
  <c r="AQ16" i="5"/>
  <c r="AR16" i="5"/>
  <c r="AS16" i="5"/>
  <c r="F158" i="5"/>
  <c r="AR51" i="5"/>
  <c r="AT51" i="5"/>
  <c r="AO51" i="5"/>
  <c r="AP51" i="5"/>
  <c r="AQ51" i="5"/>
  <c r="F193" i="5"/>
  <c r="AS51" i="5"/>
  <c r="AR19" i="5"/>
  <c r="AS19" i="5"/>
  <c r="AT19" i="5"/>
  <c r="AO19" i="5"/>
  <c r="AP19" i="5"/>
  <c r="AQ19" i="5"/>
  <c r="F161" i="5"/>
  <c r="AM23" i="5"/>
  <c r="AN23" i="5"/>
  <c r="AH23" i="5"/>
  <c r="AI23" i="5"/>
  <c r="AJ23" i="5"/>
  <c r="AK23" i="5"/>
  <c r="E165" i="5"/>
  <c r="AL23" i="5"/>
  <c r="AI59" i="5"/>
  <c r="AJ59" i="5"/>
  <c r="AK59" i="5"/>
  <c r="AH59" i="5"/>
  <c r="AL59" i="5"/>
  <c r="AM59" i="5"/>
  <c r="AN59" i="5"/>
  <c r="E201" i="5"/>
  <c r="AH50" i="5"/>
  <c r="AI50" i="5"/>
  <c r="AJ50" i="5"/>
  <c r="AK50" i="5"/>
  <c r="AL50" i="5"/>
  <c r="AM50" i="5"/>
  <c r="AN50" i="5"/>
  <c r="E192" i="5"/>
  <c r="AJ18" i="5"/>
  <c r="AL18" i="5"/>
  <c r="AH18" i="5"/>
  <c r="AI18" i="5"/>
  <c r="AK18" i="5"/>
  <c r="AM18" i="5"/>
  <c r="AN18" i="5"/>
  <c r="E160" i="5"/>
  <c r="AH57" i="5"/>
  <c r="AI57" i="5"/>
  <c r="AJ57" i="5"/>
  <c r="AK57" i="5"/>
  <c r="AL57" i="5"/>
  <c r="AM57" i="5"/>
  <c r="AN57" i="5"/>
  <c r="E199" i="5"/>
  <c r="AH25" i="5"/>
  <c r="AI25" i="5"/>
  <c r="AJ25" i="5"/>
  <c r="AK25" i="5"/>
  <c r="AL25" i="5"/>
  <c r="AM25" i="5"/>
  <c r="AN25" i="5"/>
  <c r="E167" i="5"/>
  <c r="AJ60" i="5"/>
  <c r="AK60" i="5"/>
  <c r="AL60" i="5"/>
  <c r="AN60" i="5"/>
  <c r="AH60" i="5"/>
  <c r="AI60" i="5"/>
  <c r="AM60" i="5"/>
  <c r="E202" i="5"/>
  <c r="AJ28" i="5"/>
  <c r="AK28" i="5"/>
  <c r="AL28" i="5"/>
  <c r="AM28" i="5"/>
  <c r="AH28" i="5"/>
  <c r="AI28" i="5"/>
  <c r="E170" i="5"/>
  <c r="AN28" i="5"/>
  <c r="T63" i="5"/>
  <c r="U63" i="5"/>
  <c r="V63" i="5"/>
  <c r="W63" i="5"/>
  <c r="X63" i="5"/>
  <c r="Q63" i="5"/>
  <c r="Y63" i="5"/>
  <c r="C205" i="5"/>
  <c r="R63" i="5"/>
  <c r="S63" i="5"/>
  <c r="W68" i="5"/>
  <c r="X68" i="5"/>
  <c r="Q68" i="5"/>
  <c r="Y68" i="5"/>
  <c r="R68" i="5"/>
  <c r="S68" i="5"/>
  <c r="T68" i="5"/>
  <c r="U68" i="5"/>
  <c r="V68" i="5"/>
  <c r="C210" i="5"/>
  <c r="X59" i="5"/>
  <c r="Q59" i="5"/>
  <c r="Y59" i="5"/>
  <c r="R59" i="5"/>
  <c r="S59" i="5"/>
  <c r="T59" i="5"/>
  <c r="U59" i="5"/>
  <c r="C201" i="5"/>
  <c r="V59" i="5"/>
  <c r="W59" i="5"/>
  <c r="W27" i="5"/>
  <c r="X27" i="5"/>
  <c r="Q27" i="5"/>
  <c r="Y27" i="5"/>
  <c r="R27" i="5"/>
  <c r="S27" i="5"/>
  <c r="T27" i="5"/>
  <c r="U27" i="5"/>
  <c r="V27" i="5"/>
  <c r="C169" i="5"/>
  <c r="Q66" i="5"/>
  <c r="Y66" i="5"/>
  <c r="R66" i="5"/>
  <c r="S66" i="5"/>
  <c r="T66" i="5"/>
  <c r="U66" i="5"/>
  <c r="V66" i="5"/>
  <c r="C208" i="5"/>
  <c r="W66" i="5"/>
  <c r="X66" i="5"/>
  <c r="X34" i="5"/>
  <c r="Q34" i="5"/>
  <c r="Y34" i="5"/>
  <c r="R34" i="5"/>
  <c r="S34" i="5"/>
  <c r="T34" i="5"/>
  <c r="U34" i="5"/>
  <c r="V34" i="5"/>
  <c r="W34" i="5"/>
  <c r="C176" i="5"/>
  <c r="V69" i="5"/>
  <c r="W69" i="5"/>
  <c r="X69" i="5"/>
  <c r="Q69" i="5"/>
  <c r="Y69" i="5"/>
  <c r="R69" i="5"/>
  <c r="S69" i="5"/>
  <c r="T69" i="5"/>
  <c r="U69" i="5"/>
  <c r="C211" i="5"/>
  <c r="U37" i="5"/>
  <c r="V37" i="5"/>
  <c r="W37" i="5"/>
  <c r="X37" i="5"/>
  <c r="Q37" i="5"/>
  <c r="Y37" i="5"/>
  <c r="R37" i="5"/>
  <c r="C179" i="5"/>
  <c r="S37" i="5"/>
  <c r="T37" i="5"/>
  <c r="U5" i="5"/>
  <c r="V5" i="5"/>
  <c r="W5" i="5"/>
  <c r="X5" i="5"/>
  <c r="Q5" i="5"/>
  <c r="Y5" i="5"/>
  <c r="S5" i="5"/>
  <c r="T5" i="5"/>
  <c r="C147" i="5"/>
  <c r="R5" i="5"/>
  <c r="T24" i="5"/>
  <c r="BB22" i="5"/>
  <c r="BC22" i="5"/>
  <c r="BA22" i="5"/>
  <c r="AZ22" i="5"/>
  <c r="H164" i="5"/>
  <c r="BD38" i="5"/>
  <c r="BE38" i="5"/>
  <c r="BF38" i="5"/>
  <c r="I180" i="5"/>
  <c r="BG18" i="5"/>
  <c r="BH18" i="5"/>
  <c r="J160" i="5"/>
  <c r="BI14" i="5"/>
  <c r="K156" i="5"/>
  <c r="BH31" i="5"/>
  <c r="BG31" i="5"/>
  <c r="J173" i="5"/>
  <c r="BI19" i="5"/>
  <c r="K161" i="5"/>
  <c r="AE21" i="5"/>
  <c r="AF21" i="5"/>
  <c r="AG21" i="5"/>
  <c r="Z21" i="5"/>
  <c r="AA21" i="5"/>
  <c r="AB21" i="5"/>
  <c r="AC21" i="5"/>
  <c r="AD21" i="5"/>
  <c r="D163" i="5"/>
  <c r="BD18" i="5"/>
  <c r="BE18" i="5"/>
  <c r="BF18" i="5"/>
  <c r="I160" i="5"/>
  <c r="AP66" i="5"/>
  <c r="AR66" i="5"/>
  <c r="AT66" i="5"/>
  <c r="AQ66" i="5"/>
  <c r="AS66" i="5"/>
  <c r="AO66" i="5"/>
  <c r="F208" i="5"/>
  <c r="AT24" i="5"/>
  <c r="AO24" i="5"/>
  <c r="AP24" i="5"/>
  <c r="AQ24" i="5"/>
  <c r="AR24" i="5"/>
  <c r="AS24" i="5"/>
  <c r="F166" i="5"/>
  <c r="AR27" i="5"/>
  <c r="AS27" i="5"/>
  <c r="AT27" i="5"/>
  <c r="AO27" i="5"/>
  <c r="AP27" i="5"/>
  <c r="AQ27" i="5"/>
  <c r="F169" i="5"/>
  <c r="AM55" i="5"/>
  <c r="AN55" i="5"/>
  <c r="AH55" i="5"/>
  <c r="AI55" i="5"/>
  <c r="AJ55" i="5"/>
  <c r="AK55" i="5"/>
  <c r="AL55" i="5"/>
  <c r="E197" i="5"/>
  <c r="AH65" i="5"/>
  <c r="AI65" i="5"/>
  <c r="AJ65" i="5"/>
  <c r="AK65" i="5"/>
  <c r="AN65" i="5"/>
  <c r="E207" i="5"/>
  <c r="AL65" i="5"/>
  <c r="AM65" i="5"/>
  <c r="V4" i="5"/>
  <c r="W4" i="5"/>
  <c r="X4" i="5"/>
  <c r="Q4" i="5"/>
  <c r="Y4" i="5"/>
  <c r="R4" i="5"/>
  <c r="C146" i="5"/>
  <c r="S4" i="5"/>
  <c r="T4" i="5"/>
  <c r="U4" i="5"/>
  <c r="U13" i="5"/>
  <c r="V13" i="5"/>
  <c r="W13" i="5"/>
  <c r="X13" i="5"/>
  <c r="Q13" i="5"/>
  <c r="Y13" i="5"/>
  <c r="R13" i="5"/>
  <c r="S13" i="5"/>
  <c r="C155" i="5"/>
  <c r="T13" i="5"/>
  <c r="BB10" i="5"/>
  <c r="BC10" i="5"/>
  <c r="AZ10" i="5"/>
  <c r="BA10" i="5"/>
  <c r="H152" i="5"/>
  <c r="BI9" i="5"/>
  <c r="K151" i="5"/>
  <c r="AX51" i="5"/>
  <c r="AY51" i="5"/>
  <c r="AU51" i="5"/>
  <c r="AV51" i="5"/>
  <c r="AW51" i="5"/>
  <c r="G193" i="5"/>
  <c r="BG54" i="5"/>
  <c r="BH54" i="5"/>
  <c r="J196" i="5"/>
  <c r="BI38" i="5"/>
  <c r="K180" i="5"/>
  <c r="BH3" i="5"/>
  <c r="BG3" i="5"/>
  <c r="J145" i="5"/>
  <c r="BH35" i="5"/>
  <c r="BG35" i="5"/>
  <c r="J177" i="5"/>
  <c r="BI11" i="5"/>
  <c r="K153" i="5"/>
  <c r="BI43" i="5"/>
  <c r="K185" i="5"/>
  <c r="AZ6" i="5"/>
  <c r="AE6" i="5"/>
  <c r="AF6" i="5"/>
  <c r="AG6" i="5"/>
  <c r="Z6" i="5"/>
  <c r="AA6" i="5"/>
  <c r="AD6" i="5"/>
  <c r="D148" i="5"/>
  <c r="AB6" i="5"/>
  <c r="AC6" i="5"/>
  <c r="AE16" i="5"/>
  <c r="AF16" i="5"/>
  <c r="AG16" i="5"/>
  <c r="Z16" i="5"/>
  <c r="AA16" i="5"/>
  <c r="D158" i="5"/>
  <c r="AB16" i="5"/>
  <c r="AC16" i="5"/>
  <c r="AD16" i="5"/>
  <c r="AP42" i="5"/>
  <c r="AR42" i="5"/>
  <c r="AT42" i="5"/>
  <c r="AO42" i="5"/>
  <c r="AQ42" i="5"/>
  <c r="AS42" i="5"/>
  <c r="F184" i="5"/>
  <c r="AT52" i="5"/>
  <c r="AR52" i="5"/>
  <c r="AS52" i="5"/>
  <c r="AP52" i="5"/>
  <c r="AQ52" i="5"/>
  <c r="AO52" i="5"/>
  <c r="F194" i="5"/>
  <c r="AR55" i="5"/>
  <c r="AT55" i="5"/>
  <c r="AO55" i="5"/>
  <c r="AS55" i="5"/>
  <c r="AP55" i="5"/>
  <c r="AQ55" i="5"/>
  <c r="F197" i="5"/>
  <c r="AL54" i="5"/>
  <c r="AM54" i="5"/>
  <c r="AN54" i="5"/>
  <c r="AJ54" i="5"/>
  <c r="AK54" i="5"/>
  <c r="AH54" i="5"/>
  <c r="AI54" i="5"/>
  <c r="E196" i="5"/>
  <c r="AN32" i="5"/>
  <c r="AH32" i="5"/>
  <c r="AI32" i="5"/>
  <c r="AJ32" i="5"/>
  <c r="AK32" i="5"/>
  <c r="AL32" i="5"/>
  <c r="AM32" i="5"/>
  <c r="E174" i="5"/>
  <c r="S31" i="5"/>
  <c r="T31" i="5"/>
  <c r="U31" i="5"/>
  <c r="V31" i="5"/>
  <c r="W31" i="5"/>
  <c r="R31" i="5"/>
  <c r="X31" i="5"/>
  <c r="Y31" i="5"/>
  <c r="C173" i="5"/>
  <c r="Q31" i="5"/>
  <c r="BB14" i="5"/>
  <c r="BC14" i="5"/>
  <c r="BA14" i="5"/>
  <c r="AZ14" i="5"/>
  <c r="H156" i="5"/>
  <c r="BB30" i="5"/>
  <c r="BC30" i="5"/>
  <c r="BA30" i="5"/>
  <c r="AZ30" i="5"/>
  <c r="H172" i="5"/>
  <c r="BB46" i="5"/>
  <c r="BC46" i="5"/>
  <c r="BA46" i="5"/>
  <c r="AZ46" i="5"/>
  <c r="H188" i="5"/>
  <c r="AZ62" i="5"/>
  <c r="BA62" i="5"/>
  <c r="BB62" i="5"/>
  <c r="BC62" i="5"/>
  <c r="H204" i="5"/>
  <c r="AX11" i="5"/>
  <c r="AY11" i="5"/>
  <c r="AU11" i="5"/>
  <c r="AV11" i="5"/>
  <c r="AW11" i="5"/>
  <c r="G153" i="5"/>
  <c r="BD22" i="5"/>
  <c r="BE22" i="5"/>
  <c r="BF22" i="5"/>
  <c r="I164" i="5"/>
  <c r="BI33" i="5"/>
  <c r="K175" i="5"/>
  <c r="AX43" i="5"/>
  <c r="AY43" i="5"/>
  <c r="AU43" i="5"/>
  <c r="AV43" i="5"/>
  <c r="AW43" i="5"/>
  <c r="G185" i="5"/>
  <c r="BD54" i="5"/>
  <c r="BE54" i="5"/>
  <c r="BF54" i="5"/>
  <c r="I196" i="5"/>
  <c r="BI65" i="5"/>
  <c r="K207" i="5"/>
  <c r="BG10" i="5"/>
  <c r="BH10" i="5"/>
  <c r="J152" i="5"/>
  <c r="BH26" i="5"/>
  <c r="BG26" i="5"/>
  <c r="J168" i="5"/>
  <c r="BG42" i="5"/>
  <c r="BH42" i="5"/>
  <c r="J184" i="5"/>
  <c r="BH58" i="5"/>
  <c r="BG58" i="5"/>
  <c r="J200" i="5"/>
  <c r="AW8" i="5"/>
  <c r="AX8" i="5"/>
  <c r="AU8" i="5"/>
  <c r="AV8" i="5"/>
  <c r="AY8" i="5"/>
  <c r="G150" i="5"/>
  <c r="BD19" i="5"/>
  <c r="BE19" i="5"/>
  <c r="BF19" i="5"/>
  <c r="I161" i="5"/>
  <c r="BI30" i="5"/>
  <c r="K172" i="5"/>
  <c r="AW40" i="5"/>
  <c r="AX40" i="5"/>
  <c r="AU40" i="5"/>
  <c r="AV40" i="5"/>
  <c r="AY40" i="5"/>
  <c r="G182" i="5"/>
  <c r="BD51" i="5"/>
  <c r="BE51" i="5"/>
  <c r="BF51" i="5"/>
  <c r="I193" i="5"/>
  <c r="BI62" i="5"/>
  <c r="K204" i="5"/>
  <c r="BH7" i="5"/>
  <c r="BG7" i="5"/>
  <c r="J149" i="5"/>
  <c r="BH23" i="5"/>
  <c r="BG23" i="5"/>
  <c r="J165" i="5"/>
  <c r="BH39" i="5"/>
  <c r="BG39" i="5"/>
  <c r="J181" i="5"/>
  <c r="BH55" i="5"/>
  <c r="BG55" i="5"/>
  <c r="J197" i="5"/>
  <c r="BI3" i="5"/>
  <c r="K145" i="5"/>
  <c r="AV13" i="5"/>
  <c r="AW13" i="5"/>
  <c r="AU13" i="5"/>
  <c r="AX13" i="5"/>
  <c r="AY13" i="5"/>
  <c r="G155" i="5"/>
  <c r="BE24" i="5"/>
  <c r="BF24" i="5"/>
  <c r="BD24" i="5"/>
  <c r="I166" i="5"/>
  <c r="BI35" i="5"/>
  <c r="K177" i="5"/>
  <c r="AV45" i="5"/>
  <c r="AW45" i="5"/>
  <c r="AU45" i="5"/>
  <c r="AX45" i="5"/>
  <c r="AY45" i="5"/>
  <c r="G187" i="5"/>
  <c r="AE31" i="5"/>
  <c r="AF31" i="5"/>
  <c r="AG31" i="5"/>
  <c r="Z31" i="5"/>
  <c r="AA31" i="5"/>
  <c r="D173" i="5"/>
  <c r="AB31" i="5"/>
  <c r="AC31" i="5"/>
  <c r="AD31" i="5"/>
  <c r="AE63" i="5"/>
  <c r="AF63" i="5"/>
  <c r="AG63" i="5"/>
  <c r="Z63" i="5"/>
  <c r="AA63" i="5"/>
  <c r="AB63" i="5"/>
  <c r="AC63" i="5"/>
  <c r="AD63" i="5"/>
  <c r="D205" i="5"/>
  <c r="BB69" i="5"/>
  <c r="BE21" i="5"/>
  <c r="BE53" i="5"/>
  <c r="AW61" i="5"/>
  <c r="BB25" i="5"/>
  <c r="AV6" i="5"/>
  <c r="BF25" i="5"/>
  <c r="AV38" i="5"/>
  <c r="AV10" i="5"/>
  <c r="AW26" i="5"/>
  <c r="AE62" i="5"/>
  <c r="AF62" i="5"/>
  <c r="AG62" i="5"/>
  <c r="Z62" i="5"/>
  <c r="AA62" i="5"/>
  <c r="AD62" i="5"/>
  <c r="D204" i="5"/>
  <c r="AB62" i="5"/>
  <c r="AC62" i="5"/>
  <c r="AE30" i="5"/>
  <c r="AF30" i="5"/>
  <c r="AG30" i="5"/>
  <c r="Z30" i="5"/>
  <c r="AA30" i="5"/>
  <c r="AD30" i="5"/>
  <c r="D172" i="5"/>
  <c r="AB30" i="5"/>
  <c r="AC30" i="5"/>
  <c r="AE69" i="5"/>
  <c r="AF69" i="5"/>
  <c r="AG69" i="5"/>
  <c r="Z69" i="5"/>
  <c r="AA69" i="5"/>
  <c r="AB69" i="5"/>
  <c r="AC69" i="5"/>
  <c r="AD69" i="5"/>
  <c r="D211" i="5"/>
  <c r="AE37" i="5"/>
  <c r="AF37" i="5"/>
  <c r="AG37" i="5"/>
  <c r="Z37" i="5"/>
  <c r="AA37" i="5"/>
  <c r="AB37" i="5"/>
  <c r="AC37" i="5"/>
  <c r="AD37" i="5"/>
  <c r="D179" i="5"/>
  <c r="AE5" i="5"/>
  <c r="AF5" i="5"/>
  <c r="AG5" i="5"/>
  <c r="Z5" i="5"/>
  <c r="AA5" i="5"/>
  <c r="AB5" i="5"/>
  <c r="AC5" i="5"/>
  <c r="D147" i="5"/>
  <c r="AD5" i="5"/>
  <c r="AE40" i="5"/>
  <c r="AF40" i="5"/>
  <c r="AG40" i="5"/>
  <c r="Z40" i="5"/>
  <c r="AA40" i="5"/>
  <c r="D182" i="5"/>
  <c r="AB40" i="5"/>
  <c r="AC40" i="5"/>
  <c r="AD40" i="5"/>
  <c r="AE8" i="5"/>
  <c r="AF8" i="5"/>
  <c r="AG8" i="5"/>
  <c r="Z8" i="5"/>
  <c r="AA8" i="5"/>
  <c r="D150" i="5"/>
  <c r="AB8" i="5"/>
  <c r="AC8" i="5"/>
  <c r="AD8" i="5"/>
  <c r="BC49" i="5"/>
  <c r="AP10" i="5"/>
  <c r="AQ10" i="5"/>
  <c r="AR10" i="5"/>
  <c r="AS10" i="5"/>
  <c r="AT10" i="5"/>
  <c r="AO10" i="5"/>
  <c r="F152" i="5"/>
  <c r="AP18" i="5"/>
  <c r="AQ18" i="5"/>
  <c r="AR18" i="5"/>
  <c r="AS18" i="5"/>
  <c r="AT18" i="5"/>
  <c r="AO18" i="5"/>
  <c r="F160" i="5"/>
  <c r="AP41" i="5"/>
  <c r="AR41" i="5"/>
  <c r="AQ41" i="5"/>
  <c r="AS41" i="5"/>
  <c r="AT41" i="5"/>
  <c r="AO41" i="5"/>
  <c r="F183" i="5"/>
  <c r="AO9" i="5"/>
  <c r="AP9" i="5"/>
  <c r="AQ9" i="5"/>
  <c r="AR9" i="5"/>
  <c r="AS9" i="5"/>
  <c r="AT9" i="5"/>
  <c r="F151" i="5"/>
  <c r="AT44" i="5"/>
  <c r="AP44" i="5"/>
  <c r="AO44" i="5"/>
  <c r="AQ44" i="5"/>
  <c r="AR44" i="5"/>
  <c r="AS44" i="5"/>
  <c r="F186" i="5"/>
  <c r="AT12" i="5"/>
  <c r="AO12" i="5"/>
  <c r="AP12" i="5"/>
  <c r="AQ12" i="5"/>
  <c r="AR12" i="5"/>
  <c r="AS12" i="5"/>
  <c r="F154" i="5"/>
  <c r="AR47" i="5"/>
  <c r="AT47" i="5"/>
  <c r="AP47" i="5"/>
  <c r="AQ47" i="5"/>
  <c r="AS47" i="5"/>
  <c r="F189" i="5"/>
  <c r="AO47" i="5"/>
  <c r="AR15" i="5"/>
  <c r="AS15" i="5"/>
  <c r="AT15" i="5"/>
  <c r="AO15" i="5"/>
  <c r="AP15" i="5"/>
  <c r="F157" i="5"/>
  <c r="AQ15" i="5"/>
  <c r="BH52" i="5"/>
  <c r="AG11" i="5"/>
  <c r="AY30" i="5"/>
  <c r="AI7" i="5"/>
  <c r="AH7" i="5"/>
  <c r="AJ7" i="5"/>
  <c r="AK7" i="5"/>
  <c r="AL7" i="5"/>
  <c r="E149" i="5"/>
  <c r="AM7" i="5"/>
  <c r="AN7" i="5"/>
  <c r="AM63" i="5"/>
  <c r="AN63" i="5"/>
  <c r="AH63" i="5"/>
  <c r="AI63" i="5"/>
  <c r="AJ63" i="5"/>
  <c r="AK63" i="5"/>
  <c r="AL63" i="5"/>
  <c r="E205" i="5"/>
  <c r="AL46" i="5"/>
  <c r="AM46" i="5"/>
  <c r="AN46" i="5"/>
  <c r="AH46" i="5"/>
  <c r="AI46" i="5"/>
  <c r="AJ46" i="5"/>
  <c r="AK46" i="5"/>
  <c r="E188" i="5"/>
  <c r="AN14" i="5"/>
  <c r="AH14" i="5"/>
  <c r="AL14" i="5"/>
  <c r="AM14" i="5"/>
  <c r="AJ14" i="5"/>
  <c r="AK14" i="5"/>
  <c r="AI14" i="5"/>
  <c r="E156" i="5"/>
  <c r="AK53" i="5"/>
  <c r="AL53" i="5"/>
  <c r="AM53" i="5"/>
  <c r="AN53" i="5"/>
  <c r="AH53" i="5"/>
  <c r="AI53" i="5"/>
  <c r="AJ53" i="5"/>
  <c r="E195" i="5"/>
  <c r="AK21" i="5"/>
  <c r="AL21" i="5"/>
  <c r="AM21" i="5"/>
  <c r="AN21" i="5"/>
  <c r="AH21" i="5"/>
  <c r="AI21" i="5"/>
  <c r="AJ21" i="5"/>
  <c r="E163" i="5"/>
  <c r="AN56" i="5"/>
  <c r="AH56" i="5"/>
  <c r="AI56" i="5"/>
  <c r="AL56" i="5"/>
  <c r="AM56" i="5"/>
  <c r="AJ56" i="5"/>
  <c r="AK56" i="5"/>
  <c r="E198" i="5"/>
  <c r="AN24" i="5"/>
  <c r="AH24" i="5"/>
  <c r="AI24" i="5"/>
  <c r="AL24" i="5"/>
  <c r="AM24" i="5"/>
  <c r="E166" i="5"/>
  <c r="AJ24" i="5"/>
  <c r="AK24" i="5"/>
  <c r="R40" i="5"/>
  <c r="S40" i="5"/>
  <c r="T40" i="5"/>
  <c r="U40" i="5"/>
  <c r="V40" i="5"/>
  <c r="X40" i="5"/>
  <c r="Y40" i="5"/>
  <c r="Q40" i="5"/>
  <c r="C182" i="5"/>
  <c r="W40" i="5"/>
  <c r="R48" i="5"/>
  <c r="S48" i="5"/>
  <c r="U48" i="5"/>
  <c r="V48" i="5"/>
  <c r="W48" i="5"/>
  <c r="X48" i="5"/>
  <c r="Y48" i="5"/>
  <c r="C190" i="5"/>
  <c r="Q48" i="5"/>
  <c r="T48" i="5"/>
  <c r="T55" i="5"/>
  <c r="U55" i="5"/>
  <c r="V55" i="5"/>
  <c r="W55" i="5"/>
  <c r="X55" i="5"/>
  <c r="Q55" i="5"/>
  <c r="Y55" i="5"/>
  <c r="R55" i="5"/>
  <c r="S55" i="5"/>
  <c r="C197" i="5"/>
  <c r="S23" i="5"/>
  <c r="T23" i="5"/>
  <c r="U23" i="5"/>
  <c r="V23" i="5"/>
  <c r="W23" i="5"/>
  <c r="Q23" i="5"/>
  <c r="R23" i="5"/>
  <c r="C165" i="5"/>
  <c r="X23" i="5"/>
  <c r="Y23" i="5"/>
  <c r="U62" i="5"/>
  <c r="V62" i="5"/>
  <c r="W62" i="5"/>
  <c r="X62" i="5"/>
  <c r="Q62" i="5"/>
  <c r="Y62" i="5"/>
  <c r="R62" i="5"/>
  <c r="C204" i="5"/>
  <c r="S62" i="5"/>
  <c r="T62" i="5"/>
  <c r="T30" i="5"/>
  <c r="U30" i="5"/>
  <c r="V30" i="5"/>
  <c r="W30" i="5"/>
  <c r="X30" i="5"/>
  <c r="Q30" i="5"/>
  <c r="R30" i="5"/>
  <c r="S30" i="5"/>
  <c r="C172" i="5"/>
  <c r="Y30" i="5"/>
  <c r="R65" i="5"/>
  <c r="S65" i="5"/>
  <c r="T65" i="5"/>
  <c r="U65" i="5"/>
  <c r="V65" i="5"/>
  <c r="W65" i="5"/>
  <c r="Q65" i="5"/>
  <c r="X65" i="5"/>
  <c r="Y65" i="5"/>
  <c r="C207" i="5"/>
  <c r="Q33" i="5"/>
  <c r="Y33" i="5"/>
  <c r="R33" i="5"/>
  <c r="S33" i="5"/>
  <c r="T33" i="5"/>
  <c r="U33" i="5"/>
  <c r="W33" i="5"/>
  <c r="X33" i="5"/>
  <c r="C175" i="5"/>
  <c r="V33" i="5"/>
  <c r="Y24" i="5"/>
  <c r="S24" i="5"/>
  <c r="AN27" i="5"/>
  <c r="BC33" i="5"/>
  <c r="BB38" i="5"/>
  <c r="BC38" i="5"/>
  <c r="BA38" i="5"/>
  <c r="AZ38" i="5"/>
  <c r="H180" i="5"/>
  <c r="BI49" i="5"/>
  <c r="K191" i="5"/>
  <c r="BG66" i="5"/>
  <c r="BH66" i="5"/>
  <c r="J208" i="5"/>
  <c r="AW56" i="5"/>
  <c r="AX56" i="5"/>
  <c r="AY56" i="5"/>
  <c r="AU56" i="5"/>
  <c r="AV56" i="5"/>
  <c r="G198" i="5"/>
  <c r="BH63" i="5"/>
  <c r="BG63" i="5"/>
  <c r="J205" i="5"/>
  <c r="G141" i="5"/>
  <c r="AW50" i="5"/>
  <c r="AE46" i="5"/>
  <c r="AF46" i="5"/>
  <c r="AG46" i="5"/>
  <c r="Z46" i="5"/>
  <c r="AA46" i="5"/>
  <c r="AD46" i="5"/>
  <c r="AB46" i="5"/>
  <c r="D188" i="5"/>
  <c r="AC46" i="5"/>
  <c r="AE56" i="5"/>
  <c r="AF56" i="5"/>
  <c r="AG56" i="5"/>
  <c r="Z56" i="5"/>
  <c r="AA56" i="5"/>
  <c r="AB56" i="5"/>
  <c r="AC56" i="5"/>
  <c r="AD56" i="5"/>
  <c r="D198" i="5"/>
  <c r="AP62" i="5"/>
  <c r="AR62" i="5"/>
  <c r="AO62" i="5"/>
  <c r="AT62" i="5"/>
  <c r="AQ62" i="5"/>
  <c r="AS62" i="5"/>
  <c r="F204" i="5"/>
  <c r="AO25" i="5"/>
  <c r="AP25" i="5"/>
  <c r="AQ25" i="5"/>
  <c r="AR25" i="5"/>
  <c r="AS25" i="5"/>
  <c r="AT25" i="5"/>
  <c r="F167" i="5"/>
  <c r="AR63" i="5"/>
  <c r="AT63" i="5"/>
  <c r="AP63" i="5"/>
  <c r="AQ63" i="5"/>
  <c r="AS63" i="5"/>
  <c r="AO63" i="5"/>
  <c r="F205" i="5"/>
  <c r="BH36" i="5"/>
  <c r="AI67" i="5"/>
  <c r="AJ67" i="5"/>
  <c r="AK67" i="5"/>
  <c r="AL67" i="5"/>
  <c r="AM67" i="5"/>
  <c r="AH67" i="5"/>
  <c r="AN67" i="5"/>
  <c r="E209" i="5"/>
  <c r="AM5" i="5"/>
  <c r="AK5" i="5"/>
  <c r="AL5" i="5"/>
  <c r="AN5" i="5"/>
  <c r="AI5" i="5"/>
  <c r="AJ5" i="5"/>
  <c r="AH5" i="5"/>
  <c r="E147" i="5"/>
  <c r="AN40" i="5"/>
  <c r="AH40" i="5"/>
  <c r="AI40" i="5"/>
  <c r="AL40" i="5"/>
  <c r="AM40" i="5"/>
  <c r="AJ40" i="5"/>
  <c r="AK40" i="5"/>
  <c r="E182" i="5"/>
  <c r="S39" i="5"/>
  <c r="T39" i="5"/>
  <c r="U39" i="5"/>
  <c r="V39" i="5"/>
  <c r="W39" i="5"/>
  <c r="Q39" i="5"/>
  <c r="R39" i="5"/>
  <c r="X39" i="5"/>
  <c r="Y39" i="5"/>
  <c r="C181" i="5"/>
  <c r="T46" i="5"/>
  <c r="U46" i="5"/>
  <c r="W46" i="5"/>
  <c r="X46" i="5"/>
  <c r="Y46" i="5"/>
  <c r="Q46" i="5"/>
  <c r="R46" i="5"/>
  <c r="C188" i="5"/>
  <c r="S46" i="5"/>
  <c r="V46" i="5"/>
  <c r="Q17" i="5"/>
  <c r="Y17" i="5"/>
  <c r="R17" i="5"/>
  <c r="S17" i="5"/>
  <c r="T17" i="5"/>
  <c r="U17" i="5"/>
  <c r="V17" i="5"/>
  <c r="W17" i="5"/>
  <c r="X17" i="5"/>
  <c r="C159" i="5"/>
  <c r="BB17" i="5"/>
  <c r="BG9" i="5"/>
  <c r="BH9" i="5"/>
  <c r="J151" i="5"/>
  <c r="BG57" i="5"/>
  <c r="BH57" i="5"/>
  <c r="J199" i="5"/>
  <c r="BF50" i="5"/>
  <c r="BD50" i="5"/>
  <c r="BE50" i="5"/>
  <c r="I192" i="5"/>
  <c r="AZ3" i="5"/>
  <c r="BA3" i="5"/>
  <c r="BC3" i="5"/>
  <c r="BB3" i="5"/>
  <c r="H145" i="5"/>
  <c r="BC51" i="5"/>
  <c r="BA51" i="5"/>
  <c r="BB51" i="5"/>
  <c r="AZ51" i="5"/>
  <c r="H193" i="5"/>
  <c r="BI26" i="5"/>
  <c r="K168" i="5"/>
  <c r="AW68" i="5"/>
  <c r="AX68" i="5"/>
  <c r="AY68" i="5"/>
  <c r="AU68" i="5"/>
  <c r="AV68" i="5"/>
  <c r="G210" i="5"/>
  <c r="AX9" i="5"/>
  <c r="AY9" i="5"/>
  <c r="AU9" i="5"/>
  <c r="AV9" i="5"/>
  <c r="AW9" i="5"/>
  <c r="G151" i="5"/>
  <c r="AX41" i="5"/>
  <c r="AY41" i="5"/>
  <c r="AU41" i="5"/>
  <c r="AV41" i="5"/>
  <c r="AW41" i="5"/>
  <c r="G183" i="5"/>
  <c r="AV50" i="5"/>
  <c r="AE42" i="5"/>
  <c r="AF42" i="5"/>
  <c r="AG42" i="5"/>
  <c r="Z42" i="5"/>
  <c r="AA42" i="5"/>
  <c r="AB42" i="5"/>
  <c r="AC42" i="5"/>
  <c r="AD42" i="5"/>
  <c r="D184" i="5"/>
  <c r="AE20" i="5"/>
  <c r="AF20" i="5"/>
  <c r="AG20" i="5"/>
  <c r="Z20" i="5"/>
  <c r="AA20" i="5"/>
  <c r="AB20" i="5"/>
  <c r="AC20" i="5"/>
  <c r="AD20" i="5"/>
  <c r="D162" i="5"/>
  <c r="AT56" i="5"/>
  <c r="AP56" i="5"/>
  <c r="AQ56" i="5"/>
  <c r="AR56" i="5"/>
  <c r="AS56" i="5"/>
  <c r="AO56" i="5"/>
  <c r="F198" i="5"/>
  <c r="AI19" i="5"/>
  <c r="AJ19" i="5"/>
  <c r="AK19" i="5"/>
  <c r="AL19" i="5"/>
  <c r="AM19" i="5"/>
  <c r="AN19" i="5"/>
  <c r="E161" i="5"/>
  <c r="AH19" i="5"/>
  <c r="AH33" i="5"/>
  <c r="AI33" i="5"/>
  <c r="AJ33" i="5"/>
  <c r="AM33" i="5"/>
  <c r="AN33" i="5"/>
  <c r="AK33" i="5"/>
  <c r="AL33" i="5"/>
  <c r="E175" i="5"/>
  <c r="AL4" i="5"/>
  <c r="AN4" i="5"/>
  <c r="AH4" i="5"/>
  <c r="AI4" i="5"/>
  <c r="AJ4" i="5"/>
  <c r="AK4" i="5"/>
  <c r="AM4" i="5"/>
  <c r="E146" i="5"/>
  <c r="W35" i="5"/>
  <c r="X35" i="5"/>
  <c r="Q35" i="5"/>
  <c r="Y35" i="5"/>
  <c r="R35" i="5"/>
  <c r="S35" i="5"/>
  <c r="T35" i="5"/>
  <c r="U35" i="5"/>
  <c r="V35" i="5"/>
  <c r="C177" i="5"/>
  <c r="AX19" i="5"/>
  <c r="AY19" i="5"/>
  <c r="AU19" i="5"/>
  <c r="AV19" i="5"/>
  <c r="AW19" i="5"/>
  <c r="G161" i="5"/>
  <c r="BG6" i="5"/>
  <c r="BH6" i="5"/>
  <c r="J148" i="5"/>
  <c r="BI2" i="5"/>
  <c r="K144" i="5"/>
  <c r="K141" i="5"/>
  <c r="AW48" i="5"/>
  <c r="AX48" i="5"/>
  <c r="AU48" i="5"/>
  <c r="AV48" i="5"/>
  <c r="AY48" i="5"/>
  <c r="G190" i="5"/>
  <c r="BH51" i="5"/>
  <c r="BG51" i="5"/>
  <c r="J193" i="5"/>
  <c r="AV53" i="5"/>
  <c r="AW53" i="5"/>
  <c r="AU53" i="5"/>
  <c r="AX53" i="5"/>
  <c r="AY53" i="5"/>
  <c r="G195" i="5"/>
  <c r="AX6" i="5"/>
  <c r="AE45" i="5"/>
  <c r="AF45" i="5"/>
  <c r="AG45" i="5"/>
  <c r="Z45" i="5"/>
  <c r="AA45" i="5"/>
  <c r="AB45" i="5"/>
  <c r="AC45" i="5"/>
  <c r="AD45" i="5"/>
  <c r="D187" i="5"/>
  <c r="BH4" i="5"/>
  <c r="AO17" i="5"/>
  <c r="AP17" i="5"/>
  <c r="AQ17" i="5"/>
  <c r="AR17" i="5"/>
  <c r="AS17" i="5"/>
  <c r="AT17" i="5"/>
  <c r="F159" i="5"/>
  <c r="BH64" i="5"/>
  <c r="AK61" i="5"/>
  <c r="AL61" i="5"/>
  <c r="AM61" i="5"/>
  <c r="AH61" i="5"/>
  <c r="AI61" i="5"/>
  <c r="AJ61" i="5"/>
  <c r="AN61" i="5"/>
  <c r="E203" i="5"/>
  <c r="S64" i="5"/>
  <c r="T64" i="5"/>
  <c r="U64" i="5"/>
  <c r="V64" i="5"/>
  <c r="W64" i="5"/>
  <c r="X64" i="5"/>
  <c r="Y64" i="5"/>
  <c r="C206" i="5"/>
  <c r="Q64" i="5"/>
  <c r="R64" i="5"/>
  <c r="BG17" i="5"/>
  <c r="BH17" i="5"/>
  <c r="J159" i="5"/>
  <c r="BG33" i="5"/>
  <c r="BH33" i="5"/>
  <c r="J175" i="5"/>
  <c r="BG49" i="5"/>
  <c r="BH49" i="5"/>
  <c r="J191" i="5"/>
  <c r="BG65" i="5"/>
  <c r="BH65" i="5"/>
  <c r="J207" i="5"/>
  <c r="BI13" i="5"/>
  <c r="K155" i="5"/>
  <c r="AU23" i="5"/>
  <c r="AV23" i="5"/>
  <c r="AW23" i="5"/>
  <c r="AX23" i="5"/>
  <c r="AY23" i="5"/>
  <c r="G165" i="5"/>
  <c r="BF34" i="5"/>
  <c r="BD34" i="5"/>
  <c r="BE34" i="5"/>
  <c r="I176" i="5"/>
  <c r="BI45" i="5"/>
  <c r="K187" i="5"/>
  <c r="AU55" i="5"/>
  <c r="AV55" i="5"/>
  <c r="AW55" i="5"/>
  <c r="AX55" i="5"/>
  <c r="AY55" i="5"/>
  <c r="G197" i="5"/>
  <c r="BD66" i="5"/>
  <c r="BE66" i="5"/>
  <c r="BF66" i="5"/>
  <c r="I208" i="5"/>
  <c r="AZ11" i="5"/>
  <c r="BA11" i="5"/>
  <c r="BC11" i="5"/>
  <c r="BB11" i="5"/>
  <c r="H153" i="5"/>
  <c r="AZ27" i="5"/>
  <c r="BA27" i="5"/>
  <c r="BC27" i="5"/>
  <c r="BB27" i="5"/>
  <c r="H169" i="5"/>
  <c r="AZ43" i="5"/>
  <c r="BA43" i="5"/>
  <c r="BC43" i="5"/>
  <c r="BB43" i="5"/>
  <c r="H185" i="5"/>
  <c r="BC59" i="5"/>
  <c r="BA59" i="5"/>
  <c r="BB59" i="5"/>
  <c r="AZ59" i="5"/>
  <c r="H201" i="5"/>
  <c r="BI10" i="5"/>
  <c r="K152" i="5"/>
  <c r="AW20" i="5"/>
  <c r="AX20" i="5"/>
  <c r="AY20" i="5"/>
  <c r="AU20" i="5"/>
  <c r="AV20" i="5"/>
  <c r="G162" i="5"/>
  <c r="BD31" i="5"/>
  <c r="BE31" i="5"/>
  <c r="BF31" i="5"/>
  <c r="I173" i="5"/>
  <c r="BI42" i="5"/>
  <c r="K184" i="5"/>
  <c r="AW52" i="5"/>
  <c r="AX52" i="5"/>
  <c r="AY52" i="5"/>
  <c r="AV52" i="5"/>
  <c r="AU52" i="5"/>
  <c r="G194" i="5"/>
  <c r="BD63" i="5"/>
  <c r="BF63" i="5"/>
  <c r="BE63" i="5"/>
  <c r="I205" i="5"/>
  <c r="BB8" i="5"/>
  <c r="BC8" i="5"/>
  <c r="AZ8" i="5"/>
  <c r="BA8" i="5"/>
  <c r="H150" i="5"/>
  <c r="BB24" i="5"/>
  <c r="BC24" i="5"/>
  <c r="AZ24" i="5"/>
  <c r="BA24" i="5"/>
  <c r="H166" i="5"/>
  <c r="BB40" i="5"/>
  <c r="BC40" i="5"/>
  <c r="AZ40" i="5"/>
  <c r="BA40" i="5"/>
  <c r="H182" i="5"/>
  <c r="AZ56" i="5"/>
  <c r="BA56" i="5"/>
  <c r="BB56" i="5"/>
  <c r="BC56" i="5"/>
  <c r="H198" i="5"/>
  <c r="BD4" i="5"/>
  <c r="BE4" i="5"/>
  <c r="BF4" i="5"/>
  <c r="I146" i="5"/>
  <c r="BI15" i="5"/>
  <c r="K157" i="5"/>
  <c r="AU25" i="5"/>
  <c r="AV25" i="5"/>
  <c r="AW25" i="5"/>
  <c r="AX25" i="5"/>
  <c r="AY25" i="5"/>
  <c r="G167" i="5"/>
  <c r="BD36" i="5"/>
  <c r="BE36" i="5"/>
  <c r="BF36" i="5"/>
  <c r="I178" i="5"/>
  <c r="BI47" i="5"/>
  <c r="K189" i="5"/>
  <c r="BF60" i="5"/>
  <c r="BB21" i="5"/>
  <c r="AX3" i="5"/>
  <c r="BD21" i="5"/>
  <c r="AV34" i="5"/>
  <c r="BA25" i="5"/>
  <c r="AE51" i="5"/>
  <c r="AF51" i="5"/>
  <c r="AG51" i="5"/>
  <c r="Z51" i="5"/>
  <c r="AA51" i="5"/>
  <c r="D193" i="5"/>
  <c r="AB51" i="5"/>
  <c r="AC51" i="5"/>
  <c r="AD51" i="5"/>
  <c r="BC61" i="5"/>
  <c r="AU38" i="5"/>
  <c r="AX2" i="5"/>
  <c r="AE7" i="5"/>
  <c r="AF7" i="5"/>
  <c r="AG7" i="5"/>
  <c r="Z7" i="5"/>
  <c r="AA7" i="5"/>
  <c r="D149" i="5"/>
  <c r="AB7" i="5"/>
  <c r="AC7" i="5"/>
  <c r="AD7" i="5"/>
  <c r="BA45" i="5"/>
  <c r="AU10" i="5"/>
  <c r="BF29" i="5"/>
  <c r="BE45" i="5"/>
  <c r="BC57" i="5"/>
  <c r="AV66" i="5"/>
  <c r="AE58" i="5"/>
  <c r="AF58" i="5"/>
  <c r="AG58" i="5"/>
  <c r="Z58" i="5"/>
  <c r="AA58" i="5"/>
  <c r="AB58" i="5"/>
  <c r="AC58" i="5"/>
  <c r="AD58" i="5"/>
  <c r="D200" i="5"/>
  <c r="AE26" i="5"/>
  <c r="AF26" i="5"/>
  <c r="AG26" i="5"/>
  <c r="Z26" i="5"/>
  <c r="AA26" i="5"/>
  <c r="AB26" i="5"/>
  <c r="AC26" i="5"/>
  <c r="AD26" i="5"/>
  <c r="D168" i="5"/>
  <c r="AE65" i="5"/>
  <c r="AF65" i="5"/>
  <c r="AG65" i="5"/>
  <c r="Z65" i="5"/>
  <c r="AA65" i="5"/>
  <c r="AC65" i="5"/>
  <c r="AD65" i="5"/>
  <c r="D207" i="5"/>
  <c r="AB65" i="5"/>
  <c r="AE33" i="5"/>
  <c r="AF33" i="5"/>
  <c r="AG33" i="5"/>
  <c r="Z33" i="5"/>
  <c r="AA33" i="5"/>
  <c r="AC33" i="5"/>
  <c r="AD33" i="5"/>
  <c r="AB33" i="5"/>
  <c r="D175" i="5"/>
  <c r="AE68" i="5"/>
  <c r="AF68" i="5"/>
  <c r="AG68" i="5"/>
  <c r="Z68" i="5"/>
  <c r="AA68" i="5"/>
  <c r="AB68" i="5"/>
  <c r="AC68" i="5"/>
  <c r="AD68" i="5"/>
  <c r="D210" i="5"/>
  <c r="AE36" i="5"/>
  <c r="AF36" i="5"/>
  <c r="AG36" i="5"/>
  <c r="Z36" i="5"/>
  <c r="AA36" i="5"/>
  <c r="AB36" i="5"/>
  <c r="AC36" i="5"/>
  <c r="AD36" i="5"/>
  <c r="D178" i="5"/>
  <c r="AE4" i="5"/>
  <c r="AF4" i="5"/>
  <c r="AG4" i="5"/>
  <c r="Z4" i="5"/>
  <c r="AA4" i="5"/>
  <c r="AB4" i="5"/>
  <c r="AC4" i="5"/>
  <c r="AD4" i="5"/>
  <c r="D146" i="5"/>
  <c r="BF33" i="5"/>
  <c r="AP58" i="5"/>
  <c r="AR58" i="5"/>
  <c r="AO58" i="5"/>
  <c r="AQ58" i="5"/>
  <c r="AS58" i="5"/>
  <c r="AT58" i="5"/>
  <c r="F200" i="5"/>
  <c r="AQ2" i="5"/>
  <c r="AS2" i="5"/>
  <c r="AO2" i="5"/>
  <c r="AR2" i="5"/>
  <c r="AT2" i="5"/>
  <c r="AP2" i="5"/>
  <c r="F144" i="5"/>
  <c r="F141" i="5"/>
  <c r="AP69" i="5"/>
  <c r="AO69" i="5"/>
  <c r="AQ69" i="5"/>
  <c r="AT69" i="5"/>
  <c r="AR69" i="5"/>
  <c r="F211" i="5"/>
  <c r="AS69" i="5"/>
  <c r="AP37" i="5"/>
  <c r="AR37" i="5"/>
  <c r="AO37" i="5"/>
  <c r="AQ37" i="5"/>
  <c r="AS37" i="5"/>
  <c r="AT37" i="5"/>
  <c r="F179" i="5"/>
  <c r="AO5" i="5"/>
  <c r="AP5" i="5"/>
  <c r="AQ5" i="5"/>
  <c r="AR5" i="5"/>
  <c r="AS5" i="5"/>
  <c r="AT5" i="5"/>
  <c r="F147" i="5"/>
  <c r="AT40" i="5"/>
  <c r="AP40" i="5"/>
  <c r="AO40" i="5"/>
  <c r="AQ40" i="5"/>
  <c r="AR40" i="5"/>
  <c r="AS40" i="5"/>
  <c r="F182" i="5"/>
  <c r="AT8" i="5"/>
  <c r="AO8" i="5"/>
  <c r="AP8" i="5"/>
  <c r="AQ8" i="5"/>
  <c r="AR8" i="5"/>
  <c r="AS8" i="5"/>
  <c r="F150" i="5"/>
  <c r="AR43" i="5"/>
  <c r="AT43" i="5"/>
  <c r="AQ43" i="5"/>
  <c r="AS43" i="5"/>
  <c r="AO43" i="5"/>
  <c r="AP43" i="5"/>
  <c r="F185" i="5"/>
  <c r="AR11" i="5"/>
  <c r="AS11" i="5"/>
  <c r="AT11" i="5"/>
  <c r="AO11" i="5"/>
  <c r="AP11" i="5"/>
  <c r="AQ11" i="5"/>
  <c r="F153" i="5"/>
  <c r="AU62" i="5"/>
  <c r="AF11" i="5"/>
  <c r="BI52" i="5"/>
  <c r="R8" i="5"/>
  <c r="S8" i="5"/>
  <c r="T8" i="5"/>
  <c r="U8" i="5"/>
  <c r="V8" i="5"/>
  <c r="C150" i="5"/>
  <c r="Q8" i="5"/>
  <c r="W8" i="5"/>
  <c r="X8" i="5"/>
  <c r="Y8" i="5"/>
  <c r="AL62" i="5"/>
  <c r="AM62" i="5"/>
  <c r="AN62" i="5"/>
  <c r="AK62" i="5"/>
  <c r="AH62" i="5"/>
  <c r="AI62" i="5"/>
  <c r="AJ62" i="5"/>
  <c r="E204" i="5"/>
  <c r="AM47" i="5"/>
  <c r="AN47" i="5"/>
  <c r="AH47" i="5"/>
  <c r="AK47" i="5"/>
  <c r="AL47" i="5"/>
  <c r="AI47" i="5"/>
  <c r="AJ47" i="5"/>
  <c r="E189" i="5"/>
  <c r="AH42" i="5"/>
  <c r="AI42" i="5"/>
  <c r="AJ42" i="5"/>
  <c r="AK42" i="5"/>
  <c r="AN42" i="5"/>
  <c r="E184" i="5"/>
  <c r="AL42" i="5"/>
  <c r="AM42" i="5"/>
  <c r="AJ10" i="5"/>
  <c r="AL10" i="5"/>
  <c r="AH10" i="5"/>
  <c r="AI10" i="5"/>
  <c r="AK10" i="5"/>
  <c r="AM10" i="5"/>
  <c r="E152" i="5"/>
  <c r="AN10" i="5"/>
  <c r="AH49" i="5"/>
  <c r="AI49" i="5"/>
  <c r="AJ49" i="5"/>
  <c r="AM49" i="5"/>
  <c r="AN49" i="5"/>
  <c r="AL49" i="5"/>
  <c r="AK49" i="5"/>
  <c r="E191" i="5"/>
  <c r="AI17" i="5"/>
  <c r="AK17" i="5"/>
  <c r="AM17" i="5"/>
  <c r="AN17" i="5"/>
  <c r="AJ17" i="5"/>
  <c r="AL17" i="5"/>
  <c r="E159" i="5"/>
  <c r="AH17" i="5"/>
  <c r="AJ52" i="5"/>
  <c r="AK52" i="5"/>
  <c r="AL52" i="5"/>
  <c r="AM52" i="5"/>
  <c r="AH52" i="5"/>
  <c r="AI52" i="5"/>
  <c r="AN52" i="5"/>
  <c r="E194" i="5"/>
  <c r="AJ20" i="5"/>
  <c r="AK20" i="5"/>
  <c r="AL20" i="5"/>
  <c r="AM20" i="5"/>
  <c r="AH20" i="5"/>
  <c r="AI20" i="5"/>
  <c r="AN20" i="5"/>
  <c r="E162" i="5"/>
  <c r="W60" i="5"/>
  <c r="X60" i="5"/>
  <c r="Q60" i="5"/>
  <c r="Y60" i="5"/>
  <c r="R60" i="5"/>
  <c r="S60" i="5"/>
  <c r="T60" i="5"/>
  <c r="C202" i="5"/>
  <c r="U60" i="5"/>
  <c r="V60" i="5"/>
  <c r="R32" i="5"/>
  <c r="S32" i="5"/>
  <c r="T32" i="5"/>
  <c r="U32" i="5"/>
  <c r="V32" i="5"/>
  <c r="C174" i="5"/>
  <c r="Q32" i="5"/>
  <c r="W32" i="5"/>
  <c r="X32" i="5"/>
  <c r="Y32" i="5"/>
  <c r="X51" i="5"/>
  <c r="Q51" i="5"/>
  <c r="Y51" i="5"/>
  <c r="R51" i="5"/>
  <c r="S51" i="5"/>
  <c r="T51" i="5"/>
  <c r="U51" i="5"/>
  <c r="V51" i="5"/>
  <c r="W51" i="5"/>
  <c r="C193" i="5"/>
  <c r="W19" i="5"/>
  <c r="X19" i="5"/>
  <c r="Q19" i="5"/>
  <c r="Y19" i="5"/>
  <c r="R19" i="5"/>
  <c r="S19" i="5"/>
  <c r="U19" i="5"/>
  <c r="V19" i="5"/>
  <c r="T19" i="5"/>
  <c r="C161" i="5"/>
  <c r="Q58" i="5"/>
  <c r="Y58" i="5"/>
  <c r="R58" i="5"/>
  <c r="S58" i="5"/>
  <c r="T58" i="5"/>
  <c r="U58" i="5"/>
  <c r="V58" i="5"/>
  <c r="C200" i="5"/>
  <c r="W58" i="5"/>
  <c r="X58" i="5"/>
  <c r="X26" i="5"/>
  <c r="Q26" i="5"/>
  <c r="Y26" i="5"/>
  <c r="R26" i="5"/>
  <c r="S26" i="5"/>
  <c r="T26" i="5"/>
  <c r="V26" i="5"/>
  <c r="W26" i="5"/>
  <c r="U26" i="5"/>
  <c r="C168" i="5"/>
  <c r="V61" i="5"/>
  <c r="W61" i="5"/>
  <c r="X61" i="5"/>
  <c r="Q61" i="5"/>
  <c r="Y61" i="5"/>
  <c r="R61" i="5"/>
  <c r="S61" i="5"/>
  <c r="T61" i="5"/>
  <c r="U61" i="5"/>
  <c r="C203" i="5"/>
  <c r="U29" i="5"/>
  <c r="V29" i="5"/>
  <c r="W29" i="5"/>
  <c r="X29" i="5"/>
  <c r="Q29" i="5"/>
  <c r="Y29" i="5"/>
  <c r="R29" i="5"/>
  <c r="S29" i="5"/>
  <c r="T29" i="5"/>
  <c r="C171" i="5"/>
  <c r="AB43" i="5"/>
  <c r="AN43" i="5"/>
  <c r="BF57" i="5"/>
  <c r="R24" i="5"/>
  <c r="BB33" i="5"/>
  <c r="AZ54" i="5"/>
  <c r="BA54" i="5"/>
  <c r="BB54" i="5"/>
  <c r="BC54" i="5"/>
  <c r="H196" i="5"/>
  <c r="BH2" i="5"/>
  <c r="BG2" i="5"/>
  <c r="J141" i="5"/>
  <c r="J144" i="5"/>
  <c r="BD3" i="5"/>
  <c r="BE3" i="5"/>
  <c r="BF3" i="5"/>
  <c r="I145" i="5"/>
  <c r="BI46" i="5"/>
  <c r="K188" i="5"/>
  <c r="BH47" i="5"/>
  <c r="BG47" i="5"/>
  <c r="J189" i="5"/>
  <c r="BE40" i="5"/>
  <c r="BF40" i="5"/>
  <c r="BD40" i="5"/>
  <c r="I182" i="5"/>
  <c r="AE14" i="5"/>
  <c r="AF14" i="5"/>
  <c r="AG14" i="5"/>
  <c r="Z14" i="5"/>
  <c r="AA14" i="5"/>
  <c r="AD14" i="5"/>
  <c r="AB14" i="5"/>
  <c r="AC14" i="5"/>
  <c r="D156" i="5"/>
  <c r="AE24" i="5"/>
  <c r="AF24" i="5"/>
  <c r="AG24" i="5"/>
  <c r="Z24" i="5"/>
  <c r="AA24" i="5"/>
  <c r="D166" i="5"/>
  <c r="AB24" i="5"/>
  <c r="AC24" i="5"/>
  <c r="AD24" i="5"/>
  <c r="AP22" i="5"/>
  <c r="AQ22" i="5"/>
  <c r="AR22" i="5"/>
  <c r="AS22" i="5"/>
  <c r="AT22" i="5"/>
  <c r="AO22" i="5"/>
  <c r="F164" i="5"/>
  <c r="AT28" i="5"/>
  <c r="AO28" i="5"/>
  <c r="AP28" i="5"/>
  <c r="AQ28" i="5"/>
  <c r="AR28" i="5"/>
  <c r="AS28" i="5"/>
  <c r="F170" i="5"/>
  <c r="AP30" i="5"/>
  <c r="AQ30" i="5"/>
  <c r="AR30" i="5"/>
  <c r="AS30" i="5"/>
  <c r="AT30" i="5"/>
  <c r="AO30" i="5"/>
  <c r="F172" i="5"/>
  <c r="AI35" i="5"/>
  <c r="AJ35" i="5"/>
  <c r="AK35" i="5"/>
  <c r="AL35" i="5"/>
  <c r="E177" i="5"/>
  <c r="AH35" i="5"/>
  <c r="AM35" i="5"/>
  <c r="AN35" i="5"/>
  <c r="AK69" i="5"/>
  <c r="AL69" i="5"/>
  <c r="AM69" i="5"/>
  <c r="AN69" i="5"/>
  <c r="AI69" i="5"/>
  <c r="AJ69" i="5"/>
  <c r="AH69" i="5"/>
  <c r="E211" i="5"/>
  <c r="AH8" i="5"/>
  <c r="AJ8" i="5"/>
  <c r="AL8" i="5"/>
  <c r="AM8" i="5"/>
  <c r="AN8" i="5"/>
  <c r="AI8" i="5"/>
  <c r="AK8" i="5"/>
  <c r="E150" i="5"/>
  <c r="S7" i="5"/>
  <c r="T7" i="5"/>
  <c r="U7" i="5"/>
  <c r="V7" i="5"/>
  <c r="W7" i="5"/>
  <c r="X7" i="5"/>
  <c r="Y7" i="5"/>
  <c r="Q7" i="5"/>
  <c r="R7" i="5"/>
  <c r="C149" i="5"/>
  <c r="Q49" i="5"/>
  <c r="Y49" i="5"/>
  <c r="R49" i="5"/>
  <c r="V49" i="5"/>
  <c r="W49" i="5"/>
  <c r="X49" i="5"/>
  <c r="S49" i="5"/>
  <c r="C191" i="5"/>
  <c r="T49" i="5"/>
  <c r="U49" i="5"/>
  <c r="BG41" i="5"/>
  <c r="BH41" i="5"/>
  <c r="J183" i="5"/>
  <c r="BI29" i="5"/>
  <c r="K171" i="5"/>
  <c r="AZ19" i="5"/>
  <c r="BA19" i="5"/>
  <c r="BC19" i="5"/>
  <c r="BB19" i="5"/>
  <c r="H161" i="5"/>
  <c r="BC67" i="5"/>
  <c r="BA67" i="5"/>
  <c r="BB67" i="5"/>
  <c r="AZ67" i="5"/>
  <c r="H209" i="5"/>
  <c r="AU36" i="5"/>
  <c r="AV36" i="5"/>
  <c r="AW36" i="5"/>
  <c r="AX36" i="5"/>
  <c r="AY36" i="5"/>
  <c r="G178" i="5"/>
  <c r="BB16" i="5"/>
  <c r="BC16" i="5"/>
  <c r="AZ16" i="5"/>
  <c r="BA16" i="5"/>
  <c r="H158" i="5"/>
  <c r="AZ48" i="5"/>
  <c r="BA48" i="5"/>
  <c r="BB48" i="5"/>
  <c r="BC48" i="5"/>
  <c r="H190" i="5"/>
  <c r="BI31" i="5"/>
  <c r="K173" i="5"/>
  <c r="AW57" i="5"/>
  <c r="AU3" i="5"/>
  <c r="AE39" i="5"/>
  <c r="AF39" i="5"/>
  <c r="AG39" i="5"/>
  <c r="Z39" i="5"/>
  <c r="AA39" i="5"/>
  <c r="D181" i="5"/>
  <c r="AB39" i="5"/>
  <c r="AC39" i="5"/>
  <c r="AD39" i="5"/>
  <c r="V12" i="5"/>
  <c r="W12" i="5"/>
  <c r="X12" i="5"/>
  <c r="Q12" i="5"/>
  <c r="Y12" i="5"/>
  <c r="R12" i="5"/>
  <c r="T12" i="5"/>
  <c r="U12" i="5"/>
  <c r="C154" i="5"/>
  <c r="S12" i="5"/>
  <c r="X42" i="5"/>
  <c r="Q42" i="5"/>
  <c r="Y42" i="5"/>
  <c r="R42" i="5"/>
  <c r="S42" i="5"/>
  <c r="T42" i="5"/>
  <c r="U42" i="5"/>
  <c r="C184" i="5"/>
  <c r="V42" i="5"/>
  <c r="W42" i="5"/>
  <c r="U45" i="5"/>
  <c r="V45" i="5"/>
  <c r="X45" i="5"/>
  <c r="Q45" i="5"/>
  <c r="Y45" i="5"/>
  <c r="R45" i="5"/>
  <c r="S45" i="5"/>
  <c r="T45" i="5"/>
  <c r="W45" i="5"/>
  <c r="C187" i="5"/>
  <c r="BB26" i="5"/>
  <c r="BC26" i="5"/>
  <c r="AZ26" i="5"/>
  <c r="BA26" i="5"/>
  <c r="H168" i="5"/>
  <c r="BD30" i="5"/>
  <c r="BE30" i="5"/>
  <c r="BF30" i="5"/>
  <c r="I172" i="5"/>
  <c r="BG22" i="5"/>
  <c r="BH22" i="5"/>
  <c r="J164" i="5"/>
  <c r="BI6" i="5"/>
  <c r="K148" i="5"/>
  <c r="BD59" i="5"/>
  <c r="BE59" i="5"/>
  <c r="BF59" i="5"/>
  <c r="I201" i="5"/>
  <c r="BH67" i="5"/>
  <c r="BG67" i="5"/>
  <c r="J209" i="5"/>
  <c r="AW3" i="5"/>
  <c r="AX61" i="5"/>
  <c r="BB61" i="5"/>
  <c r="BD9" i="5"/>
  <c r="AX38" i="5"/>
  <c r="AY54" i="5"/>
  <c r="BB29" i="5"/>
  <c r="AE48" i="5"/>
  <c r="AF48" i="5"/>
  <c r="AG48" i="5"/>
  <c r="Z48" i="5"/>
  <c r="AA48" i="5"/>
  <c r="D190" i="5"/>
  <c r="AB48" i="5"/>
  <c r="AC48" i="5"/>
  <c r="AD48" i="5"/>
  <c r="AP49" i="5"/>
  <c r="AO49" i="5"/>
  <c r="AQ49" i="5"/>
  <c r="AR49" i="5"/>
  <c r="AS49" i="5"/>
  <c r="AT49" i="5"/>
  <c r="F191" i="5"/>
  <c r="AR23" i="5"/>
  <c r="AS23" i="5"/>
  <c r="AT23" i="5"/>
  <c r="AO23" i="5"/>
  <c r="AP23" i="5"/>
  <c r="AQ23" i="5"/>
  <c r="F165" i="5"/>
  <c r="BI36" i="5"/>
  <c r="AK3" i="5"/>
  <c r="AM3" i="5"/>
  <c r="AH3" i="5"/>
  <c r="AI3" i="5"/>
  <c r="AJ3" i="5"/>
  <c r="AL3" i="5"/>
  <c r="AN3" i="5"/>
  <c r="E145" i="5"/>
  <c r="AN64" i="5"/>
  <c r="AH64" i="5"/>
  <c r="AK64" i="5"/>
  <c r="AL64" i="5"/>
  <c r="AM64" i="5"/>
  <c r="AI64" i="5"/>
  <c r="AJ64" i="5"/>
  <c r="E206" i="5"/>
  <c r="S56" i="5"/>
  <c r="T56" i="5"/>
  <c r="U56" i="5"/>
  <c r="V56" i="5"/>
  <c r="W56" i="5"/>
  <c r="X56" i="5"/>
  <c r="Q56" i="5"/>
  <c r="R56" i="5"/>
  <c r="C198" i="5"/>
  <c r="Y56" i="5"/>
  <c r="T38" i="5"/>
  <c r="U38" i="5"/>
  <c r="V38" i="5"/>
  <c r="W38" i="5"/>
  <c r="X38" i="5"/>
  <c r="S38" i="5"/>
  <c r="Y38" i="5"/>
  <c r="Q38" i="5"/>
  <c r="R38" i="5"/>
  <c r="C180" i="5"/>
  <c r="BE17" i="5"/>
  <c r="BB18" i="5"/>
  <c r="BC18" i="5"/>
  <c r="AZ18" i="5"/>
  <c r="BA18" i="5"/>
  <c r="H160" i="5"/>
  <c r="BB34" i="5"/>
  <c r="BC34" i="5"/>
  <c r="AZ34" i="5"/>
  <c r="BA34" i="5"/>
  <c r="H176" i="5"/>
  <c r="AZ50" i="5"/>
  <c r="BA50" i="5"/>
  <c r="BB50" i="5"/>
  <c r="BC50" i="5"/>
  <c r="H192" i="5"/>
  <c r="AZ66" i="5"/>
  <c r="BA66" i="5"/>
  <c r="BB66" i="5"/>
  <c r="BC66" i="5"/>
  <c r="H208" i="5"/>
  <c r="BD14" i="5"/>
  <c r="BE14" i="5"/>
  <c r="BF14" i="5"/>
  <c r="I156" i="5"/>
  <c r="BI25" i="5"/>
  <c r="K167" i="5"/>
  <c r="AX35" i="5"/>
  <c r="AY35" i="5"/>
  <c r="AV35" i="5"/>
  <c r="AW35" i="5"/>
  <c r="AU35" i="5"/>
  <c r="G177" i="5"/>
  <c r="BD46" i="5"/>
  <c r="BE46" i="5"/>
  <c r="BF46" i="5"/>
  <c r="I188" i="5"/>
  <c r="BI57" i="5"/>
  <c r="K199" i="5"/>
  <c r="AU67" i="5"/>
  <c r="AV67" i="5"/>
  <c r="AW67" i="5"/>
  <c r="AX67" i="5"/>
  <c r="AY67" i="5"/>
  <c r="G209" i="5"/>
  <c r="BG14" i="5"/>
  <c r="BH14" i="5"/>
  <c r="J156" i="5"/>
  <c r="BG30" i="5"/>
  <c r="BH30" i="5"/>
  <c r="J172" i="5"/>
  <c r="BH46" i="5"/>
  <c r="BG46" i="5"/>
  <c r="J188" i="5"/>
  <c r="BG62" i="5"/>
  <c r="BH62" i="5"/>
  <c r="J204" i="5"/>
  <c r="BD11" i="5"/>
  <c r="BE11" i="5"/>
  <c r="BF11" i="5"/>
  <c r="I153" i="5"/>
  <c r="BI22" i="5"/>
  <c r="K164" i="5"/>
  <c r="AW32" i="5"/>
  <c r="AX32" i="5"/>
  <c r="AU32" i="5"/>
  <c r="AV32" i="5"/>
  <c r="AY32" i="5"/>
  <c r="G174" i="5"/>
  <c r="BD43" i="5"/>
  <c r="BE43" i="5"/>
  <c r="BF43" i="5"/>
  <c r="I185" i="5"/>
  <c r="BI54" i="5"/>
  <c r="K196" i="5"/>
  <c r="AW64" i="5"/>
  <c r="AX64" i="5"/>
  <c r="AU64" i="5"/>
  <c r="AV64" i="5"/>
  <c r="AY64" i="5"/>
  <c r="G206" i="5"/>
  <c r="BH11" i="5"/>
  <c r="BG11" i="5"/>
  <c r="J153" i="5"/>
  <c r="BH27" i="5"/>
  <c r="BG27" i="5"/>
  <c r="J169" i="5"/>
  <c r="BH43" i="5"/>
  <c r="BG43" i="5"/>
  <c r="J185" i="5"/>
  <c r="BH59" i="5"/>
  <c r="BG59" i="5"/>
  <c r="J201" i="5"/>
  <c r="AV5" i="5"/>
  <c r="AW5" i="5"/>
  <c r="AX5" i="5"/>
  <c r="AY5" i="5"/>
  <c r="AU5" i="5"/>
  <c r="G147" i="5"/>
  <c r="BE16" i="5"/>
  <c r="BF16" i="5"/>
  <c r="BD16" i="5"/>
  <c r="I158" i="5"/>
  <c r="BI27" i="5"/>
  <c r="K169" i="5"/>
  <c r="AV37" i="5"/>
  <c r="AW37" i="5"/>
  <c r="AX37" i="5"/>
  <c r="AY37" i="5"/>
  <c r="AU37" i="5"/>
  <c r="G179" i="5"/>
  <c r="BE48" i="5"/>
  <c r="BF48" i="5"/>
  <c r="BD48" i="5"/>
  <c r="I190" i="5"/>
  <c r="AE47" i="5"/>
  <c r="AF47" i="5"/>
  <c r="AG47" i="5"/>
  <c r="Z47" i="5"/>
  <c r="AA47" i="5"/>
  <c r="D189" i="5"/>
  <c r="AB47" i="5"/>
  <c r="AC47" i="5"/>
  <c r="AD47" i="5"/>
  <c r="AW58" i="5"/>
  <c r="H141" i="5"/>
  <c r="AY18" i="5"/>
  <c r="AU34" i="5"/>
  <c r="AY50" i="5"/>
  <c r="BB41" i="5"/>
  <c r="BE2" i="5"/>
  <c r="AV22" i="5"/>
  <c r="BD25" i="5"/>
  <c r="AV54" i="5"/>
  <c r="AW2" i="5"/>
  <c r="BH32" i="5"/>
  <c r="BF68" i="5"/>
  <c r="AX26" i="5"/>
  <c r="BD45" i="5"/>
  <c r="AU66" i="5"/>
  <c r="AE54" i="5"/>
  <c r="AF54" i="5"/>
  <c r="AG54" i="5"/>
  <c r="Z54" i="5"/>
  <c r="AA54" i="5"/>
  <c r="AD54" i="5"/>
  <c r="AB54" i="5"/>
  <c r="AC54" i="5"/>
  <c r="D196" i="5"/>
  <c r="AE22" i="5"/>
  <c r="AF22" i="5"/>
  <c r="AG22" i="5"/>
  <c r="Z22" i="5"/>
  <c r="AA22" i="5"/>
  <c r="AD22" i="5"/>
  <c r="AB22" i="5"/>
  <c r="AC22" i="5"/>
  <c r="D164" i="5"/>
  <c r="AE61" i="5"/>
  <c r="AF61" i="5"/>
  <c r="AG61" i="5"/>
  <c r="Z61" i="5"/>
  <c r="AA61" i="5"/>
  <c r="AB61" i="5"/>
  <c r="AC61" i="5"/>
  <c r="AD61" i="5"/>
  <c r="D203" i="5"/>
  <c r="AE29" i="5"/>
  <c r="AF29" i="5"/>
  <c r="AG29" i="5"/>
  <c r="Z29" i="5"/>
  <c r="AA29" i="5"/>
  <c r="AB29" i="5"/>
  <c r="AC29" i="5"/>
  <c r="AD29" i="5"/>
  <c r="D171" i="5"/>
  <c r="AE64" i="5"/>
  <c r="AF64" i="5"/>
  <c r="AG64" i="5"/>
  <c r="Z64" i="5"/>
  <c r="AA64" i="5"/>
  <c r="AB64" i="5"/>
  <c r="AC64" i="5"/>
  <c r="AD64" i="5"/>
  <c r="D206" i="5"/>
  <c r="AE32" i="5"/>
  <c r="AF32" i="5"/>
  <c r="AG32" i="5"/>
  <c r="Z32" i="5"/>
  <c r="AA32" i="5"/>
  <c r="D174" i="5"/>
  <c r="AB32" i="5"/>
  <c r="AC32" i="5"/>
  <c r="AD32" i="5"/>
  <c r="L144" i="5"/>
  <c r="L212" i="5" s="1"/>
  <c r="L141" i="5"/>
  <c r="BE33" i="5"/>
  <c r="AP54" i="5"/>
  <c r="AR54" i="5"/>
  <c r="AQ54" i="5"/>
  <c r="AS54" i="5"/>
  <c r="AT54" i="5"/>
  <c r="AO54" i="5"/>
  <c r="F196" i="5"/>
  <c r="AP65" i="5"/>
  <c r="AO65" i="5"/>
  <c r="AQ65" i="5"/>
  <c r="AR65" i="5"/>
  <c r="AS65" i="5"/>
  <c r="AT65" i="5"/>
  <c r="F207" i="5"/>
  <c r="AO33" i="5"/>
  <c r="AP33" i="5"/>
  <c r="AR33" i="5"/>
  <c r="AQ33" i="5"/>
  <c r="AS33" i="5"/>
  <c r="AT33" i="5"/>
  <c r="F175" i="5"/>
  <c r="AT68" i="5"/>
  <c r="AR68" i="5"/>
  <c r="AS68" i="5"/>
  <c r="AO68" i="5"/>
  <c r="AP68" i="5"/>
  <c r="AQ68" i="5"/>
  <c r="F210" i="5"/>
  <c r="AT36" i="5"/>
  <c r="AP36" i="5"/>
  <c r="AO36" i="5"/>
  <c r="AQ36" i="5"/>
  <c r="AR36" i="5"/>
  <c r="F178" i="5"/>
  <c r="AS36" i="5"/>
  <c r="AT4" i="5"/>
  <c r="AO4" i="5"/>
  <c r="AP4" i="5"/>
  <c r="AQ4" i="5"/>
  <c r="AR4" i="5"/>
  <c r="F146" i="5"/>
  <c r="AS4" i="5"/>
  <c r="AR39" i="5"/>
  <c r="AT39" i="5"/>
  <c r="AP39" i="5"/>
  <c r="AQ39" i="5"/>
  <c r="AS39" i="5"/>
  <c r="AO39" i="5"/>
  <c r="F181" i="5"/>
  <c r="AR7" i="5"/>
  <c r="AS7" i="5"/>
  <c r="AT7" i="5"/>
  <c r="AO7" i="5"/>
  <c r="AP7" i="5"/>
  <c r="AQ7" i="5"/>
  <c r="F149" i="5"/>
  <c r="BF49" i="5"/>
  <c r="AY62" i="5"/>
  <c r="BI20" i="5"/>
  <c r="AU14" i="5"/>
  <c r="AD11" i="5"/>
  <c r="AE11" i="5"/>
  <c r="AT46" i="5"/>
  <c r="Z67" i="5"/>
  <c r="AA27" i="5"/>
  <c r="AV46" i="5"/>
  <c r="AH66" i="5"/>
  <c r="AI66" i="5"/>
  <c r="AJ66" i="5"/>
  <c r="AK66" i="5"/>
  <c r="AL66" i="5"/>
  <c r="AM66" i="5"/>
  <c r="AN66" i="5"/>
  <c r="E208" i="5"/>
  <c r="AM31" i="5"/>
  <c r="AN31" i="5"/>
  <c r="AH31" i="5"/>
  <c r="AK31" i="5"/>
  <c r="AL31" i="5"/>
  <c r="AJ31" i="5"/>
  <c r="E173" i="5"/>
  <c r="AI31" i="5"/>
  <c r="AL38" i="5"/>
  <c r="AM38" i="5"/>
  <c r="AN38" i="5"/>
  <c r="AJ38" i="5"/>
  <c r="AK38" i="5"/>
  <c r="AH38" i="5"/>
  <c r="AI38" i="5"/>
  <c r="E180" i="5"/>
  <c r="AN6" i="5"/>
  <c r="AH6" i="5"/>
  <c r="AI6" i="5"/>
  <c r="AJ6" i="5"/>
  <c r="AK6" i="5"/>
  <c r="AL6" i="5"/>
  <c r="AM6" i="5"/>
  <c r="E148" i="5"/>
  <c r="AK45" i="5"/>
  <c r="AL45" i="5"/>
  <c r="AM45" i="5"/>
  <c r="AN45" i="5"/>
  <c r="AI45" i="5"/>
  <c r="AJ45" i="5"/>
  <c r="AH45" i="5"/>
  <c r="E187" i="5"/>
  <c r="AM13" i="5"/>
  <c r="AI13" i="5"/>
  <c r="AJ13" i="5"/>
  <c r="AK13" i="5"/>
  <c r="AL13" i="5"/>
  <c r="AH13" i="5"/>
  <c r="AN13" i="5"/>
  <c r="E155" i="5"/>
  <c r="AN48" i="5"/>
  <c r="AH48" i="5"/>
  <c r="AI48" i="5"/>
  <c r="AJ48" i="5"/>
  <c r="AK48" i="5"/>
  <c r="AL48" i="5"/>
  <c r="AM48" i="5"/>
  <c r="E190" i="5"/>
  <c r="AH16" i="5"/>
  <c r="AJ16" i="5"/>
  <c r="AI16" i="5"/>
  <c r="AK16" i="5"/>
  <c r="AL16" i="5"/>
  <c r="AM16" i="5"/>
  <c r="E158" i="5"/>
  <c r="AN16" i="5"/>
  <c r="W52" i="5"/>
  <c r="X52" i="5"/>
  <c r="Q52" i="5"/>
  <c r="Y52" i="5"/>
  <c r="R52" i="5"/>
  <c r="S52" i="5"/>
  <c r="T52" i="5"/>
  <c r="U52" i="5"/>
  <c r="V52" i="5"/>
  <c r="C194" i="5"/>
  <c r="R16" i="5"/>
  <c r="S16" i="5"/>
  <c r="T16" i="5"/>
  <c r="U16" i="5"/>
  <c r="V16" i="5"/>
  <c r="Y16" i="5"/>
  <c r="C158" i="5"/>
  <c r="Q16" i="5"/>
  <c r="W16" i="5"/>
  <c r="X16" i="5"/>
  <c r="S47" i="5"/>
  <c r="T47" i="5"/>
  <c r="V47" i="5"/>
  <c r="W47" i="5"/>
  <c r="Q47" i="5"/>
  <c r="R47" i="5"/>
  <c r="U47" i="5"/>
  <c r="X47" i="5"/>
  <c r="Y47" i="5"/>
  <c r="C189" i="5"/>
  <c r="S15" i="5"/>
  <c r="T15" i="5"/>
  <c r="U15" i="5"/>
  <c r="V15" i="5"/>
  <c r="W15" i="5"/>
  <c r="Q15" i="5"/>
  <c r="R15" i="5"/>
  <c r="X15" i="5"/>
  <c r="Y15" i="5"/>
  <c r="C157" i="5"/>
  <c r="U54" i="5"/>
  <c r="V54" i="5"/>
  <c r="W54" i="5"/>
  <c r="X54" i="5"/>
  <c r="Q54" i="5"/>
  <c r="Y54" i="5"/>
  <c r="R54" i="5"/>
  <c r="S54" i="5"/>
  <c r="T54" i="5"/>
  <c r="C196" i="5"/>
  <c r="T22" i="5"/>
  <c r="U22" i="5"/>
  <c r="V22" i="5"/>
  <c r="W22" i="5"/>
  <c r="X22" i="5"/>
  <c r="Q22" i="5"/>
  <c r="R22" i="5"/>
  <c r="S22" i="5"/>
  <c r="Y22" i="5"/>
  <c r="C164" i="5"/>
  <c r="R57" i="5"/>
  <c r="S57" i="5"/>
  <c r="T57" i="5"/>
  <c r="U57" i="5"/>
  <c r="V57" i="5"/>
  <c r="W57" i="5"/>
  <c r="X57" i="5"/>
  <c r="Y57" i="5"/>
  <c r="Q57" i="5"/>
  <c r="C199" i="5"/>
  <c r="Q25" i="5"/>
  <c r="Y25" i="5"/>
  <c r="R25" i="5"/>
  <c r="S25" i="5"/>
  <c r="T25" i="5"/>
  <c r="U25" i="5"/>
  <c r="C167" i="5"/>
  <c r="V25" i="5"/>
  <c r="W25" i="5"/>
  <c r="X25" i="5"/>
  <c r="AT14" i="5"/>
  <c r="AM43" i="5"/>
  <c r="BE57" i="5"/>
  <c r="AH27" i="5"/>
  <c r="BA33" i="5"/>
  <c r="AX27" i="5"/>
  <c r="AY27" i="5"/>
  <c r="AU27" i="5"/>
  <c r="AV27" i="5"/>
  <c r="AW27" i="5"/>
  <c r="G169" i="5"/>
  <c r="BG34" i="5"/>
  <c r="BH34" i="5"/>
  <c r="J176" i="5"/>
  <c r="BD67" i="5"/>
  <c r="BE67" i="5"/>
  <c r="BF67" i="5"/>
  <c r="I209" i="5"/>
  <c r="AV29" i="5"/>
  <c r="AW29" i="5"/>
  <c r="AU29" i="5"/>
  <c r="AX29" i="5"/>
  <c r="AY29" i="5"/>
  <c r="G171" i="5"/>
  <c r="AT60" i="5"/>
  <c r="AO60" i="5"/>
  <c r="AP60" i="5"/>
  <c r="AQ60" i="5"/>
  <c r="AR60" i="5"/>
  <c r="AS60" i="5"/>
  <c r="F202" i="5"/>
  <c r="AK11" i="5"/>
  <c r="AM11" i="5"/>
  <c r="AL11" i="5"/>
  <c r="AN11" i="5"/>
  <c r="AI11" i="5"/>
  <c r="AJ11" i="5"/>
  <c r="AH11" i="5"/>
  <c r="E153" i="5"/>
  <c r="AK37" i="5"/>
  <c r="AL37" i="5"/>
  <c r="AM37" i="5"/>
  <c r="AN37" i="5"/>
  <c r="AH37" i="5"/>
  <c r="AI37" i="5"/>
  <c r="AJ37" i="5"/>
  <c r="E179" i="5"/>
  <c r="V28" i="5"/>
  <c r="W28" i="5"/>
  <c r="X28" i="5"/>
  <c r="Q28" i="5"/>
  <c r="Y28" i="5"/>
  <c r="R28" i="5"/>
  <c r="C170" i="5"/>
  <c r="S28" i="5"/>
  <c r="T28" i="5"/>
  <c r="U28" i="5"/>
  <c r="Q24" i="5"/>
  <c r="AU7" i="5"/>
  <c r="AX7" i="5"/>
  <c r="AY7" i="5"/>
  <c r="AV7" i="5"/>
  <c r="G149" i="5"/>
  <c r="AW7" i="5"/>
  <c r="BI61" i="5"/>
  <c r="K203" i="5"/>
  <c r="AU4" i="5"/>
  <c r="AV4" i="5"/>
  <c r="AW4" i="5"/>
  <c r="AX4" i="5"/>
  <c r="AY4" i="5"/>
  <c r="G146" i="5"/>
  <c r="BI58" i="5"/>
  <c r="K200" i="5"/>
  <c r="AZ64" i="5"/>
  <c r="BA64" i="5"/>
  <c r="BB64" i="5"/>
  <c r="BC64" i="5"/>
  <c r="H206" i="5"/>
  <c r="BD52" i="5"/>
  <c r="BE52" i="5"/>
  <c r="BF52" i="5"/>
  <c r="I194" i="5"/>
  <c r="BH68" i="5"/>
  <c r="AE17" i="5"/>
  <c r="AF17" i="5"/>
  <c r="AG17" i="5"/>
  <c r="Z17" i="5"/>
  <c r="AA17" i="5"/>
  <c r="AC17" i="5"/>
  <c r="AD17" i="5"/>
  <c r="D159" i="5"/>
  <c r="AB17" i="5"/>
  <c r="AP53" i="5"/>
  <c r="AO53" i="5"/>
  <c r="AQ53" i="5"/>
  <c r="AR53" i="5"/>
  <c r="AS53" i="5"/>
  <c r="AT53" i="5"/>
  <c r="F195" i="5"/>
  <c r="AH58" i="5"/>
  <c r="AI58" i="5"/>
  <c r="AJ58" i="5"/>
  <c r="AK58" i="5"/>
  <c r="AN58" i="5"/>
  <c r="AL58" i="5"/>
  <c r="AM58" i="5"/>
  <c r="E200" i="5"/>
  <c r="AJ68" i="5"/>
  <c r="AK68" i="5"/>
  <c r="AL68" i="5"/>
  <c r="AM68" i="5"/>
  <c r="AN68" i="5"/>
  <c r="AH68" i="5"/>
  <c r="AI68" i="5"/>
  <c r="E210" i="5"/>
  <c r="W3" i="5"/>
  <c r="X3" i="5"/>
  <c r="Q3" i="5"/>
  <c r="Y3" i="5"/>
  <c r="R3" i="5"/>
  <c r="S3" i="5"/>
  <c r="T3" i="5"/>
  <c r="U3" i="5"/>
  <c r="V3" i="5"/>
  <c r="C145" i="5"/>
  <c r="BB42" i="5"/>
  <c r="BC42" i="5"/>
  <c r="AZ42" i="5"/>
  <c r="BA42" i="5"/>
  <c r="H184" i="5"/>
  <c r="BD62" i="5"/>
  <c r="BE62" i="5"/>
  <c r="BF62" i="5"/>
  <c r="I204" i="5"/>
  <c r="BD27" i="5"/>
  <c r="BE27" i="5"/>
  <c r="BF27" i="5"/>
  <c r="I169" i="5"/>
  <c r="AV21" i="5"/>
  <c r="AW21" i="5"/>
  <c r="AU21" i="5"/>
  <c r="AX21" i="5"/>
  <c r="AY21" i="5"/>
  <c r="G163" i="5"/>
  <c r="BB9" i="5"/>
  <c r="BG21" i="5"/>
  <c r="BH21" i="5"/>
  <c r="J163" i="5"/>
  <c r="BG37" i="5"/>
  <c r="BH37" i="5"/>
  <c r="J179" i="5"/>
  <c r="BG53" i="5"/>
  <c r="BH53" i="5"/>
  <c r="J195" i="5"/>
  <c r="BG69" i="5"/>
  <c r="BH69" i="5"/>
  <c r="J211" i="5"/>
  <c r="AU15" i="5"/>
  <c r="AV15" i="5"/>
  <c r="AW15" i="5"/>
  <c r="AX15" i="5"/>
  <c r="AY15" i="5"/>
  <c r="G157" i="5"/>
  <c r="BD26" i="5"/>
  <c r="BE26" i="5"/>
  <c r="BF26" i="5"/>
  <c r="I168" i="5"/>
  <c r="BI37" i="5"/>
  <c r="K179" i="5"/>
  <c r="AU47" i="5"/>
  <c r="AV47" i="5"/>
  <c r="AW47" i="5"/>
  <c r="AX47" i="5"/>
  <c r="AY47" i="5"/>
  <c r="G189" i="5"/>
  <c r="BE58" i="5"/>
  <c r="BF58" i="5"/>
  <c r="BD58" i="5"/>
  <c r="I200" i="5"/>
  <c r="BI69" i="5"/>
  <c r="K211" i="5"/>
  <c r="AZ15" i="5"/>
  <c r="BA15" i="5"/>
  <c r="BC15" i="5"/>
  <c r="BB15" i="5"/>
  <c r="H157" i="5"/>
  <c r="AZ31" i="5"/>
  <c r="BA31" i="5"/>
  <c r="BC31" i="5"/>
  <c r="BB31" i="5"/>
  <c r="H173" i="5"/>
  <c r="AZ47" i="5"/>
  <c r="BA47" i="5"/>
  <c r="BC47" i="5"/>
  <c r="BB47" i="5"/>
  <c r="H189" i="5"/>
  <c r="BC63" i="5"/>
  <c r="BA63" i="5"/>
  <c r="BB63" i="5"/>
  <c r="AZ63" i="5"/>
  <c r="H205" i="5"/>
  <c r="AU12" i="5"/>
  <c r="AV12" i="5"/>
  <c r="AW12" i="5"/>
  <c r="AX12" i="5"/>
  <c r="AY12" i="5"/>
  <c r="G154" i="5"/>
  <c r="BD23" i="5"/>
  <c r="BE23" i="5"/>
  <c r="BF23" i="5"/>
  <c r="I165" i="5"/>
  <c r="BI34" i="5"/>
  <c r="K176" i="5"/>
  <c r="AU44" i="5"/>
  <c r="AV44" i="5"/>
  <c r="AW44" i="5"/>
  <c r="AX44" i="5"/>
  <c r="AY44" i="5"/>
  <c r="G186" i="5"/>
  <c r="BD55" i="5"/>
  <c r="BE55" i="5"/>
  <c r="BF55" i="5"/>
  <c r="I197" i="5"/>
  <c r="BI66" i="5"/>
  <c r="K208" i="5"/>
  <c r="BB12" i="5"/>
  <c r="BC12" i="5"/>
  <c r="AZ12" i="5"/>
  <c r="BA12" i="5"/>
  <c r="H154" i="5"/>
  <c r="BB28" i="5"/>
  <c r="BC28" i="5"/>
  <c r="AZ28" i="5"/>
  <c r="BA28" i="5"/>
  <c r="H170" i="5"/>
  <c r="BB44" i="5"/>
  <c r="BC44" i="5"/>
  <c r="AZ44" i="5"/>
  <c r="BA44" i="5"/>
  <c r="H186" i="5"/>
  <c r="AZ60" i="5"/>
  <c r="BA60" i="5"/>
  <c r="BB60" i="5"/>
  <c r="BC60" i="5"/>
  <c r="H202" i="5"/>
  <c r="BI7" i="5"/>
  <c r="K149" i="5"/>
  <c r="AU17" i="5"/>
  <c r="AV17" i="5"/>
  <c r="AW17" i="5"/>
  <c r="AX17" i="5"/>
  <c r="AY17" i="5"/>
  <c r="G159" i="5"/>
  <c r="BD28" i="5"/>
  <c r="BE28" i="5"/>
  <c r="BF28" i="5"/>
  <c r="I170" i="5"/>
  <c r="BI39" i="5"/>
  <c r="K181" i="5"/>
  <c r="AU49" i="5"/>
  <c r="AV49" i="5"/>
  <c r="AW49" i="5"/>
  <c r="AX49" i="5"/>
  <c r="AY49" i="5"/>
  <c r="G191" i="5"/>
  <c r="AY57" i="5"/>
  <c r="BB37" i="5"/>
  <c r="AY58" i="5"/>
  <c r="AY65" i="5"/>
  <c r="AX18" i="5"/>
  <c r="AX50" i="5"/>
  <c r="AE59" i="5"/>
  <c r="AF59" i="5"/>
  <c r="AG59" i="5"/>
  <c r="Z59" i="5"/>
  <c r="AA59" i="5"/>
  <c r="AB59" i="5"/>
  <c r="AC59" i="5"/>
  <c r="D201" i="5"/>
  <c r="AD59" i="5"/>
  <c r="BB65" i="5"/>
  <c r="BD69" i="5"/>
  <c r="AE3" i="5"/>
  <c r="AF3" i="5"/>
  <c r="AG3" i="5"/>
  <c r="Z3" i="5"/>
  <c r="AA3" i="5"/>
  <c r="D145" i="5"/>
  <c r="AB3" i="5"/>
  <c r="AC3" i="5"/>
  <c r="AD3" i="5"/>
  <c r="BA41" i="5"/>
  <c r="BI63" i="5"/>
  <c r="BD2" i="5"/>
  <c r="AU22" i="5"/>
  <c r="AU54" i="5"/>
  <c r="BD61" i="5"/>
  <c r="AE23" i="5"/>
  <c r="AF23" i="5"/>
  <c r="AG23" i="5"/>
  <c r="Z23" i="5"/>
  <c r="AA23" i="5"/>
  <c r="D165" i="5"/>
  <c r="AB23" i="5"/>
  <c r="AC23" i="5"/>
  <c r="AD23" i="5"/>
  <c r="BE13" i="5"/>
  <c r="AY26" i="5"/>
  <c r="BI32" i="5"/>
  <c r="AE50" i="5"/>
  <c r="AF50" i="5"/>
  <c r="AG50" i="5"/>
  <c r="Z50" i="5"/>
  <c r="AA50" i="5"/>
  <c r="AB50" i="5"/>
  <c r="AC50" i="5"/>
  <c r="AD50" i="5"/>
  <c r="D192" i="5"/>
  <c r="AE18" i="5"/>
  <c r="AF18" i="5"/>
  <c r="AG18" i="5"/>
  <c r="Z18" i="5"/>
  <c r="AA18" i="5"/>
  <c r="AB18" i="5"/>
  <c r="AC18" i="5"/>
  <c r="AD18" i="5"/>
  <c r="D160" i="5"/>
  <c r="AE57" i="5"/>
  <c r="AF57" i="5"/>
  <c r="AG57" i="5"/>
  <c r="Z57" i="5"/>
  <c r="AA57" i="5"/>
  <c r="AC57" i="5"/>
  <c r="AD57" i="5"/>
  <c r="D199" i="5"/>
  <c r="AB57" i="5"/>
  <c r="AE25" i="5"/>
  <c r="AF25" i="5"/>
  <c r="AG25" i="5"/>
  <c r="Z25" i="5"/>
  <c r="AA25" i="5"/>
  <c r="AC25" i="5"/>
  <c r="AD25" i="5"/>
  <c r="D167" i="5"/>
  <c r="AB25" i="5"/>
  <c r="AE60" i="5"/>
  <c r="AF60" i="5"/>
  <c r="AG60" i="5"/>
  <c r="Z60" i="5"/>
  <c r="AA60" i="5"/>
  <c r="AB60" i="5"/>
  <c r="AC60" i="5"/>
  <c r="AD60" i="5"/>
  <c r="D202" i="5"/>
  <c r="AE28" i="5"/>
  <c r="AF28" i="5"/>
  <c r="AG28" i="5"/>
  <c r="Z28" i="5"/>
  <c r="AA28" i="5"/>
  <c r="AB28" i="5"/>
  <c r="AC28" i="5"/>
  <c r="AD28" i="5"/>
  <c r="D170" i="5"/>
  <c r="BD33" i="5"/>
  <c r="BI68" i="5"/>
  <c r="AP38" i="5"/>
  <c r="AR38" i="5"/>
  <c r="AT38" i="5"/>
  <c r="AO38" i="5"/>
  <c r="AS38" i="5"/>
  <c r="F180" i="5"/>
  <c r="AQ38" i="5"/>
  <c r="AP61" i="5"/>
  <c r="AR61" i="5"/>
  <c r="AS61" i="5"/>
  <c r="AT61" i="5"/>
  <c r="AO61" i="5"/>
  <c r="AQ61" i="5"/>
  <c r="F203" i="5"/>
  <c r="AO29" i="5"/>
  <c r="AP29" i="5"/>
  <c r="AQ29" i="5"/>
  <c r="AR29" i="5"/>
  <c r="AS29" i="5"/>
  <c r="AT29" i="5"/>
  <c r="F171" i="5"/>
  <c r="AT64" i="5"/>
  <c r="AO64" i="5"/>
  <c r="AP64" i="5"/>
  <c r="AQ64" i="5"/>
  <c r="AR64" i="5"/>
  <c r="AS64" i="5"/>
  <c r="F206" i="5"/>
  <c r="AT32" i="5"/>
  <c r="AO32" i="5"/>
  <c r="AP32" i="5"/>
  <c r="AQ32" i="5"/>
  <c r="AR32" i="5"/>
  <c r="AS32" i="5"/>
  <c r="F174" i="5"/>
  <c r="AR67" i="5"/>
  <c r="AT67" i="5"/>
  <c r="AO67" i="5"/>
  <c r="AP67" i="5"/>
  <c r="AQ67" i="5"/>
  <c r="AS67" i="5"/>
  <c r="F209" i="5"/>
  <c r="AR35" i="5"/>
  <c r="AT35" i="5"/>
  <c r="AO35" i="5"/>
  <c r="AP35" i="5"/>
  <c r="AQ35" i="5"/>
  <c r="AS35" i="5"/>
  <c r="F177" i="5"/>
  <c r="AR3" i="5"/>
  <c r="AS3" i="5"/>
  <c r="AT3" i="5"/>
  <c r="AO3" i="5"/>
  <c r="AP3" i="5"/>
  <c r="AQ3" i="5"/>
  <c r="F145" i="5"/>
  <c r="BE49" i="5"/>
  <c r="AY14" i="5"/>
  <c r="AC11" i="5"/>
  <c r="AS46" i="5"/>
  <c r="BH60" i="5"/>
  <c r="AG67" i="5"/>
  <c r="AU46" i="5"/>
  <c r="BI64" i="5"/>
  <c r="AI51" i="5"/>
  <c r="AJ51" i="5"/>
  <c r="AK51" i="5"/>
  <c r="AL51" i="5"/>
  <c r="AH51" i="5"/>
  <c r="AM51" i="5"/>
  <c r="AN51" i="5"/>
  <c r="E193" i="5"/>
  <c r="AI15" i="5"/>
  <c r="AH15" i="5"/>
  <c r="AJ15" i="5"/>
  <c r="AK15" i="5"/>
  <c r="AL15" i="5"/>
  <c r="AM15" i="5"/>
  <c r="E157" i="5"/>
  <c r="AN15" i="5"/>
  <c r="AH34" i="5"/>
  <c r="AI34" i="5"/>
  <c r="AJ34" i="5"/>
  <c r="AK34" i="5"/>
  <c r="AL34" i="5"/>
  <c r="AM34" i="5"/>
  <c r="AN34" i="5"/>
  <c r="E176" i="5"/>
  <c r="AH2" i="5"/>
  <c r="AM2" i="5"/>
  <c r="AN2" i="5"/>
  <c r="AI2" i="5"/>
  <c r="AJ2" i="5"/>
  <c r="AK2" i="5"/>
  <c r="AL2" i="5"/>
  <c r="E144" i="5"/>
  <c r="E141" i="5"/>
  <c r="AH41" i="5"/>
  <c r="AI41" i="5"/>
  <c r="AJ41" i="5"/>
  <c r="AK41" i="5"/>
  <c r="AL41" i="5"/>
  <c r="AM41" i="5"/>
  <c r="AN41" i="5"/>
  <c r="E183" i="5"/>
  <c r="AI9" i="5"/>
  <c r="AK9" i="5"/>
  <c r="AH9" i="5"/>
  <c r="AJ9" i="5"/>
  <c r="AL9" i="5"/>
  <c r="AM9" i="5"/>
  <c r="E151" i="5"/>
  <c r="AN9" i="5"/>
  <c r="AJ44" i="5"/>
  <c r="AK44" i="5"/>
  <c r="AL44" i="5"/>
  <c r="AM44" i="5"/>
  <c r="AH44" i="5"/>
  <c r="AI44" i="5"/>
  <c r="AN44" i="5"/>
  <c r="E186" i="5"/>
  <c r="AL12" i="5"/>
  <c r="AN12" i="5"/>
  <c r="AH12" i="5"/>
  <c r="AI12" i="5"/>
  <c r="AJ12" i="5"/>
  <c r="AK12" i="5"/>
  <c r="AM12" i="5"/>
  <c r="E154" i="5"/>
  <c r="V36" i="5"/>
  <c r="W36" i="5"/>
  <c r="X36" i="5"/>
  <c r="Q36" i="5"/>
  <c r="Y36" i="5"/>
  <c r="R36" i="5"/>
  <c r="S36" i="5"/>
  <c r="T36" i="5"/>
  <c r="C178" i="5"/>
  <c r="U36" i="5"/>
  <c r="V44" i="5"/>
  <c r="W44" i="5"/>
  <c r="Q44" i="5"/>
  <c r="Y44" i="5"/>
  <c r="R44" i="5"/>
  <c r="S44" i="5"/>
  <c r="T44" i="5"/>
  <c r="U44" i="5"/>
  <c r="X44" i="5"/>
  <c r="C186" i="5"/>
  <c r="W43" i="5"/>
  <c r="X43" i="5"/>
  <c r="Q43" i="5"/>
  <c r="R43" i="5"/>
  <c r="S43" i="5"/>
  <c r="T43" i="5"/>
  <c r="U43" i="5"/>
  <c r="V43" i="5"/>
  <c r="Y43" i="5"/>
  <c r="C185" i="5"/>
  <c r="W11" i="5"/>
  <c r="X11" i="5"/>
  <c r="Q11" i="5"/>
  <c r="Y11" i="5"/>
  <c r="R11" i="5"/>
  <c r="S11" i="5"/>
  <c r="T11" i="5"/>
  <c r="U11" i="5"/>
  <c r="V11" i="5"/>
  <c r="C153" i="5"/>
  <c r="X50" i="5"/>
  <c r="Q50" i="5"/>
  <c r="Y50" i="5"/>
  <c r="W50" i="5"/>
  <c r="R50" i="5"/>
  <c r="S50" i="5"/>
  <c r="T50" i="5"/>
  <c r="U50" i="5"/>
  <c r="V50" i="5"/>
  <c r="C192" i="5"/>
  <c r="X18" i="5"/>
  <c r="Q18" i="5"/>
  <c r="Y18" i="5"/>
  <c r="R18" i="5"/>
  <c r="S18" i="5"/>
  <c r="T18" i="5"/>
  <c r="U18" i="5"/>
  <c r="V18" i="5"/>
  <c r="W18" i="5"/>
  <c r="C160" i="5"/>
  <c r="V53" i="5"/>
  <c r="W53" i="5"/>
  <c r="X53" i="5"/>
  <c r="Q53" i="5"/>
  <c r="Y53" i="5"/>
  <c r="R53" i="5"/>
  <c r="S53" i="5"/>
  <c r="T53" i="5"/>
  <c r="U53" i="5"/>
  <c r="C195" i="5"/>
  <c r="U21" i="5"/>
  <c r="V21" i="5"/>
  <c r="W21" i="5"/>
  <c r="X21" i="5"/>
  <c r="Q21" i="5"/>
  <c r="Y21" i="5"/>
  <c r="C163" i="5"/>
  <c r="R21" i="5"/>
  <c r="S21" i="5"/>
  <c r="T21" i="5"/>
  <c r="AS14" i="5"/>
  <c r="AA43" i="5"/>
  <c r="AH43" i="5"/>
  <c r="BD57" i="5"/>
  <c r="BC17" i="5"/>
  <c r="AL27" i="5"/>
  <c r="I4" i="6"/>
  <c r="M4" i="6" s="1"/>
  <c r="H2" i="6"/>
  <c r="L2" i="6" s="1"/>
  <c r="H66" i="6"/>
  <c r="G66" i="6"/>
  <c r="H65" i="6"/>
  <c r="G65" i="6"/>
  <c r="H64" i="6"/>
  <c r="G64" i="6"/>
  <c r="H63" i="6"/>
  <c r="G63" i="6"/>
  <c r="H62" i="6"/>
  <c r="G62" i="6"/>
  <c r="H61" i="6"/>
  <c r="G61" i="6"/>
  <c r="H60" i="6"/>
  <c r="G60" i="6"/>
  <c r="H59" i="6"/>
  <c r="G59" i="6"/>
  <c r="H58" i="6"/>
  <c r="G58" i="6"/>
  <c r="H57" i="6"/>
  <c r="G57" i="6"/>
  <c r="M54" i="6"/>
  <c r="G54" i="6"/>
  <c r="I54" i="6" s="1"/>
  <c r="F54" i="6"/>
  <c r="H54" i="6" s="1"/>
  <c r="M53" i="6"/>
  <c r="G53" i="6"/>
  <c r="I53" i="6" s="1"/>
  <c r="F53" i="6"/>
  <c r="H53" i="6" s="1"/>
  <c r="M52" i="6"/>
  <c r="G52" i="6"/>
  <c r="I52" i="6" s="1"/>
  <c r="F52" i="6"/>
  <c r="H52" i="6" s="1"/>
  <c r="M51" i="6"/>
  <c r="H51" i="6"/>
  <c r="G51" i="6"/>
  <c r="I51" i="6" s="1"/>
  <c r="F51" i="6"/>
  <c r="M50" i="6"/>
  <c r="H50" i="6"/>
  <c r="G50" i="6"/>
  <c r="I50" i="6" s="1"/>
  <c r="F50" i="6"/>
  <c r="M49" i="6"/>
  <c r="G49" i="6"/>
  <c r="I49" i="6" s="1"/>
  <c r="F49" i="6"/>
  <c r="H49" i="6" s="1"/>
  <c r="M48" i="6"/>
  <c r="G48" i="6"/>
  <c r="I48" i="6" s="1"/>
  <c r="F48" i="6"/>
  <c r="H48" i="6" s="1"/>
  <c r="M47" i="6"/>
  <c r="G47" i="6"/>
  <c r="I47" i="6" s="1"/>
  <c r="F47" i="6"/>
  <c r="H47" i="6" s="1"/>
  <c r="M46" i="6"/>
  <c r="G46" i="6"/>
  <c r="I46" i="6" s="1"/>
  <c r="F46" i="6"/>
  <c r="H46" i="6" s="1"/>
  <c r="M45" i="6"/>
  <c r="I45" i="6"/>
  <c r="G45" i="6"/>
  <c r="F45" i="6"/>
  <c r="H45" i="6" s="1"/>
  <c r="D41" i="6"/>
  <c r="H41" i="6" s="1"/>
  <c r="D40" i="6"/>
  <c r="D39" i="6"/>
  <c r="G39" i="6" s="1"/>
  <c r="D38" i="6"/>
  <c r="D37" i="6"/>
  <c r="D36" i="6"/>
  <c r="G36" i="6" s="1"/>
  <c r="D35" i="6"/>
  <c r="H35" i="6" s="1"/>
  <c r="D34" i="6"/>
  <c r="D33" i="6"/>
  <c r="D32" i="6"/>
  <c r="B25" i="6"/>
  <c r="D13" i="6"/>
  <c r="C12" i="6"/>
  <c r="B12" i="6"/>
  <c r="D11" i="6"/>
  <c r="B27" i="6" s="1"/>
  <c r="D10" i="6"/>
  <c r="C26" i="6" s="1"/>
  <c r="D9" i="6"/>
  <c r="H9" i="6" s="1"/>
  <c r="L9" i="6" s="1"/>
  <c r="D8" i="6"/>
  <c r="C24" i="6" s="1"/>
  <c r="D7" i="6"/>
  <c r="B23" i="6" s="1"/>
  <c r="D6" i="6"/>
  <c r="B22" i="6" s="1"/>
  <c r="D5" i="6"/>
  <c r="C21" i="6" s="1"/>
  <c r="D4" i="6"/>
  <c r="C20" i="6" s="1"/>
  <c r="D3" i="6"/>
  <c r="B19" i="6" s="1"/>
  <c r="D2" i="6"/>
  <c r="C18" i="6" s="1"/>
  <c r="D114" i="4"/>
  <c r="E114" i="4"/>
  <c r="F114" i="4"/>
  <c r="G114" i="4"/>
  <c r="H114" i="4"/>
  <c r="I114" i="4"/>
  <c r="J114" i="4"/>
  <c r="K114" i="4"/>
  <c r="L114" i="4"/>
  <c r="C114" i="4"/>
  <c r="G33" i="6" l="1"/>
  <c r="I2" i="6"/>
  <c r="M2" i="6" s="1"/>
  <c r="BA70" i="5"/>
  <c r="BC70" i="5"/>
  <c r="B18" i="6"/>
  <c r="D18" i="6" s="1"/>
  <c r="I11" i="6"/>
  <c r="M11" i="6" s="1"/>
  <c r="AV70" i="5"/>
  <c r="BE70" i="5"/>
  <c r="BF70" i="5"/>
  <c r="AZ70" i="5"/>
  <c r="I8" i="6"/>
  <c r="M8" i="6" s="1"/>
  <c r="AJ70" i="5"/>
  <c r="AJ72" i="5" s="1"/>
  <c r="AY70" i="5"/>
  <c r="AY72" i="5" s="1"/>
  <c r="C25" i="6"/>
  <c r="H8" i="6"/>
  <c r="L8" i="6" s="1"/>
  <c r="AU70" i="5"/>
  <c r="AU72" i="5" s="1"/>
  <c r="B26" i="6"/>
  <c r="D26" i="6" s="1"/>
  <c r="C27" i="6"/>
  <c r="H4" i="6"/>
  <c r="L4" i="6" s="1"/>
  <c r="G212" i="5"/>
  <c r="H212" i="5"/>
  <c r="I3" i="6"/>
  <c r="M3" i="6" s="1"/>
  <c r="BB70" i="5"/>
  <c r="BC72" i="5"/>
  <c r="H125" i="4"/>
  <c r="H133" i="4"/>
  <c r="H141" i="4"/>
  <c r="H149" i="4"/>
  <c r="H157" i="4"/>
  <c r="H165" i="4"/>
  <c r="H173" i="4"/>
  <c r="H181" i="4"/>
  <c r="H189" i="4"/>
  <c r="H197" i="4"/>
  <c r="H205" i="4"/>
  <c r="H213" i="4"/>
  <c r="H221" i="4"/>
  <c r="H229" i="4"/>
  <c r="H118" i="4"/>
  <c r="H126" i="4"/>
  <c r="H134" i="4"/>
  <c r="H142" i="4"/>
  <c r="H150" i="4"/>
  <c r="H158" i="4"/>
  <c r="H166" i="4"/>
  <c r="H174" i="4"/>
  <c r="H182" i="4"/>
  <c r="H190" i="4"/>
  <c r="H198" i="4"/>
  <c r="H206" i="4"/>
  <c r="H214" i="4"/>
  <c r="H222" i="4"/>
  <c r="H119" i="4"/>
  <c r="H127" i="4"/>
  <c r="H135" i="4"/>
  <c r="H143" i="4"/>
  <c r="H151" i="4"/>
  <c r="H159" i="4"/>
  <c r="H167" i="4"/>
  <c r="H175" i="4"/>
  <c r="H183" i="4"/>
  <c r="H191" i="4"/>
  <c r="H199" i="4"/>
  <c r="H207" i="4"/>
  <c r="H215" i="4"/>
  <c r="H223" i="4"/>
  <c r="H120" i="4"/>
  <c r="H128" i="4"/>
  <c r="H136" i="4"/>
  <c r="H144" i="4"/>
  <c r="H152" i="4"/>
  <c r="H160" i="4"/>
  <c r="H168" i="4"/>
  <c r="H176" i="4"/>
  <c r="H184" i="4"/>
  <c r="H192" i="4"/>
  <c r="H200" i="4"/>
  <c r="H208" i="4"/>
  <c r="H216" i="4"/>
  <c r="H224" i="4"/>
  <c r="H210" i="4"/>
  <c r="H121" i="4"/>
  <c r="H129" i="4"/>
  <c r="H137" i="4"/>
  <c r="H145" i="4"/>
  <c r="H153" i="4"/>
  <c r="H161" i="4"/>
  <c r="H169" i="4"/>
  <c r="H177" i="4"/>
  <c r="H185" i="4"/>
  <c r="H193" i="4"/>
  <c r="H201" i="4"/>
  <c r="H209" i="4"/>
  <c r="H217" i="4"/>
  <c r="H225" i="4"/>
  <c r="H202" i="4"/>
  <c r="H122" i="4"/>
  <c r="H130" i="4"/>
  <c r="H138" i="4"/>
  <c r="H146" i="4"/>
  <c r="H154" i="4"/>
  <c r="H162" i="4"/>
  <c r="H170" i="4"/>
  <c r="H178" i="4"/>
  <c r="H186" i="4"/>
  <c r="H194" i="4"/>
  <c r="H218" i="4"/>
  <c r="H226" i="4"/>
  <c r="H124" i="4"/>
  <c r="H156" i="4"/>
  <c r="H188" i="4"/>
  <c r="H220" i="4"/>
  <c r="H203" i="4"/>
  <c r="H147" i="4"/>
  <c r="H179" i="4"/>
  <c r="H219" i="4"/>
  <c r="H180" i="4"/>
  <c r="H195" i="4"/>
  <c r="H139" i="4"/>
  <c r="H171" i="4"/>
  <c r="H132" i="4"/>
  <c r="H164" i="4"/>
  <c r="H196" i="4"/>
  <c r="H228" i="4"/>
  <c r="H211" i="4"/>
  <c r="H140" i="4"/>
  <c r="H155" i="4"/>
  <c r="H187" i="4"/>
  <c r="H131" i="4"/>
  <c r="H163" i="4"/>
  <c r="H227" i="4"/>
  <c r="H172" i="4"/>
  <c r="H212" i="4"/>
  <c r="H204" i="4"/>
  <c r="H123" i="4"/>
  <c r="H148" i="4"/>
  <c r="AI70" i="5"/>
  <c r="G118" i="4"/>
  <c r="G126" i="4"/>
  <c r="G134" i="4"/>
  <c r="G142" i="4"/>
  <c r="G150" i="4"/>
  <c r="G158" i="4"/>
  <c r="G166" i="4"/>
  <c r="G174" i="4"/>
  <c r="G182" i="4"/>
  <c r="G190" i="4"/>
  <c r="G198" i="4"/>
  <c r="G206" i="4"/>
  <c r="G214" i="4"/>
  <c r="G222" i="4"/>
  <c r="G119" i="4"/>
  <c r="G127" i="4"/>
  <c r="G135" i="4"/>
  <c r="G143" i="4"/>
  <c r="G151" i="4"/>
  <c r="G159" i="4"/>
  <c r="G167" i="4"/>
  <c r="G175" i="4"/>
  <c r="G183" i="4"/>
  <c r="G191" i="4"/>
  <c r="G199" i="4"/>
  <c r="G207" i="4"/>
  <c r="G215" i="4"/>
  <c r="G223" i="4"/>
  <c r="G120" i="4"/>
  <c r="G128" i="4"/>
  <c r="G136" i="4"/>
  <c r="G144" i="4"/>
  <c r="G152" i="4"/>
  <c r="G160" i="4"/>
  <c r="G168" i="4"/>
  <c r="G176" i="4"/>
  <c r="G184" i="4"/>
  <c r="G192" i="4"/>
  <c r="G200" i="4"/>
  <c r="G208" i="4"/>
  <c r="G216" i="4"/>
  <c r="G224" i="4"/>
  <c r="G121" i="4"/>
  <c r="G129" i="4"/>
  <c r="G137" i="4"/>
  <c r="G145" i="4"/>
  <c r="G153" i="4"/>
  <c r="G161" i="4"/>
  <c r="G169" i="4"/>
  <c r="G177" i="4"/>
  <c r="G185" i="4"/>
  <c r="G193" i="4"/>
  <c r="G201" i="4"/>
  <c r="G209" i="4"/>
  <c r="G217" i="4"/>
  <c r="G225" i="4"/>
  <c r="G219" i="4"/>
  <c r="G227" i="4"/>
  <c r="G122" i="4"/>
  <c r="G130" i="4"/>
  <c r="G138" i="4"/>
  <c r="G146" i="4"/>
  <c r="G154" i="4"/>
  <c r="G162" i="4"/>
  <c r="G170" i="4"/>
  <c r="G178" i="4"/>
  <c r="G186" i="4"/>
  <c r="G194" i="4"/>
  <c r="G202" i="4"/>
  <c r="G210" i="4"/>
  <c r="G218" i="4"/>
  <c r="G226" i="4"/>
  <c r="G123" i="4"/>
  <c r="G131" i="4"/>
  <c r="G139" i="4"/>
  <c r="G147" i="4"/>
  <c r="G155" i="4"/>
  <c r="G163" i="4"/>
  <c r="G171" i="4"/>
  <c r="G179" i="4"/>
  <c r="G187" i="4"/>
  <c r="G195" i="4"/>
  <c r="G203" i="4"/>
  <c r="G211" i="4"/>
  <c r="G149" i="4"/>
  <c r="G181" i="4"/>
  <c r="G213" i="4"/>
  <c r="G196" i="4"/>
  <c r="G228" i="4"/>
  <c r="G172" i="4"/>
  <c r="G165" i="4"/>
  <c r="G205" i="4"/>
  <c r="G132" i="4"/>
  <c r="G164" i="4"/>
  <c r="G204" i="4"/>
  <c r="G124" i="4"/>
  <c r="G220" i="4"/>
  <c r="G125" i="4"/>
  <c r="G157" i="4"/>
  <c r="G189" i="4"/>
  <c r="G221" i="4"/>
  <c r="G148" i="4"/>
  <c r="G173" i="4"/>
  <c r="G156" i="4"/>
  <c r="G188" i="4"/>
  <c r="G140" i="4"/>
  <c r="G133" i="4"/>
  <c r="G197" i="4"/>
  <c r="G229" i="4"/>
  <c r="G141" i="4"/>
  <c r="G180" i="4"/>
  <c r="G212" i="4"/>
  <c r="Q70" i="5"/>
  <c r="F119" i="4"/>
  <c r="F127" i="4"/>
  <c r="F135" i="4"/>
  <c r="F143" i="4"/>
  <c r="F151" i="4"/>
  <c r="F159" i="4"/>
  <c r="F167" i="4"/>
  <c r="F175" i="4"/>
  <c r="F183" i="4"/>
  <c r="F191" i="4"/>
  <c r="F199" i="4"/>
  <c r="F207" i="4"/>
  <c r="F215" i="4"/>
  <c r="F223" i="4"/>
  <c r="F212" i="4"/>
  <c r="F120" i="4"/>
  <c r="F128" i="4"/>
  <c r="F136" i="4"/>
  <c r="F144" i="4"/>
  <c r="F152" i="4"/>
  <c r="F160" i="4"/>
  <c r="F168" i="4"/>
  <c r="F176" i="4"/>
  <c r="F184" i="4"/>
  <c r="F192" i="4"/>
  <c r="F200" i="4"/>
  <c r="F208" i="4"/>
  <c r="F216" i="4"/>
  <c r="F224" i="4"/>
  <c r="F121" i="4"/>
  <c r="F129" i="4"/>
  <c r="F137" i="4"/>
  <c r="F145" i="4"/>
  <c r="F153" i="4"/>
  <c r="F161" i="4"/>
  <c r="F169" i="4"/>
  <c r="F177" i="4"/>
  <c r="F185" i="4"/>
  <c r="F193" i="4"/>
  <c r="F201" i="4"/>
  <c r="F209" i="4"/>
  <c r="F217" i="4"/>
  <c r="F225" i="4"/>
  <c r="F220" i="4"/>
  <c r="F122" i="4"/>
  <c r="F130" i="4"/>
  <c r="F138" i="4"/>
  <c r="F146" i="4"/>
  <c r="F154" i="4"/>
  <c r="F162" i="4"/>
  <c r="F170" i="4"/>
  <c r="F178" i="4"/>
  <c r="F186" i="4"/>
  <c r="F194" i="4"/>
  <c r="F202" i="4"/>
  <c r="F210" i="4"/>
  <c r="F218" i="4"/>
  <c r="F226" i="4"/>
  <c r="F204" i="4"/>
  <c r="F228" i="4"/>
  <c r="F123" i="4"/>
  <c r="F131" i="4"/>
  <c r="F139" i="4"/>
  <c r="F147" i="4"/>
  <c r="F155" i="4"/>
  <c r="F163" i="4"/>
  <c r="F171" i="4"/>
  <c r="F179" i="4"/>
  <c r="F187" i="4"/>
  <c r="F195" i="4"/>
  <c r="F203" i="4"/>
  <c r="F211" i="4"/>
  <c r="F219" i="4"/>
  <c r="F227" i="4"/>
  <c r="F124" i="4"/>
  <c r="F132" i="4"/>
  <c r="F140" i="4"/>
  <c r="F148" i="4"/>
  <c r="F156" i="4"/>
  <c r="F164" i="4"/>
  <c r="F172" i="4"/>
  <c r="F180" i="4"/>
  <c r="F188" i="4"/>
  <c r="F196" i="4"/>
  <c r="F142" i="4"/>
  <c r="F174" i="4"/>
  <c r="F206" i="4"/>
  <c r="F221" i="4"/>
  <c r="F197" i="4"/>
  <c r="F229" i="4"/>
  <c r="F222" i="4"/>
  <c r="F125" i="4"/>
  <c r="F157" i="4"/>
  <c r="F189" i="4"/>
  <c r="F165" i="4"/>
  <c r="F126" i="4"/>
  <c r="F141" i="4"/>
  <c r="F173" i="4"/>
  <c r="F205" i="4"/>
  <c r="F118" i="4"/>
  <c r="F150" i="4"/>
  <c r="F182" i="4"/>
  <c r="F214" i="4"/>
  <c r="F133" i="4"/>
  <c r="F158" i="4"/>
  <c r="F190" i="4"/>
  <c r="F198" i="4"/>
  <c r="F149" i="4"/>
  <c r="F181" i="4"/>
  <c r="F134" i="4"/>
  <c r="F166" i="4"/>
  <c r="F213" i="4"/>
  <c r="E120" i="4"/>
  <c r="E128" i="4"/>
  <c r="E136" i="4"/>
  <c r="E144" i="4"/>
  <c r="E152" i="4"/>
  <c r="E160" i="4"/>
  <c r="E168" i="4"/>
  <c r="E176" i="4"/>
  <c r="E184" i="4"/>
  <c r="E192" i="4"/>
  <c r="E200" i="4"/>
  <c r="E208" i="4"/>
  <c r="E216" i="4"/>
  <c r="E224" i="4"/>
  <c r="E229" i="4"/>
  <c r="E121" i="4"/>
  <c r="E129" i="4"/>
  <c r="E137" i="4"/>
  <c r="E145" i="4"/>
  <c r="E153" i="4"/>
  <c r="E161" i="4"/>
  <c r="E169" i="4"/>
  <c r="E177" i="4"/>
  <c r="E185" i="4"/>
  <c r="E193" i="4"/>
  <c r="E201" i="4"/>
  <c r="E209" i="4"/>
  <c r="E217" i="4"/>
  <c r="E225" i="4"/>
  <c r="E122" i="4"/>
  <c r="E130" i="4"/>
  <c r="E138" i="4"/>
  <c r="E146" i="4"/>
  <c r="E154" i="4"/>
  <c r="E162" i="4"/>
  <c r="E170" i="4"/>
  <c r="E178" i="4"/>
  <c r="E186" i="4"/>
  <c r="E194" i="4"/>
  <c r="E202" i="4"/>
  <c r="E210" i="4"/>
  <c r="E218" i="4"/>
  <c r="E226" i="4"/>
  <c r="E123" i="4"/>
  <c r="E131" i="4"/>
  <c r="E139" i="4"/>
  <c r="E147" i="4"/>
  <c r="E155" i="4"/>
  <c r="E163" i="4"/>
  <c r="E171" i="4"/>
  <c r="E179" i="4"/>
  <c r="E187" i="4"/>
  <c r="E195" i="4"/>
  <c r="E203" i="4"/>
  <c r="E211" i="4"/>
  <c r="E219" i="4"/>
  <c r="E227" i="4"/>
  <c r="E124" i="4"/>
  <c r="E132" i="4"/>
  <c r="E140" i="4"/>
  <c r="E148" i="4"/>
  <c r="E156" i="4"/>
  <c r="E164" i="4"/>
  <c r="E172" i="4"/>
  <c r="E180" i="4"/>
  <c r="E188" i="4"/>
  <c r="E196" i="4"/>
  <c r="E204" i="4"/>
  <c r="E212" i="4"/>
  <c r="E220" i="4"/>
  <c r="E228" i="4"/>
  <c r="E213" i="4"/>
  <c r="E125" i="4"/>
  <c r="E133" i="4"/>
  <c r="E141" i="4"/>
  <c r="E149" i="4"/>
  <c r="E157" i="4"/>
  <c r="E165" i="4"/>
  <c r="E173" i="4"/>
  <c r="E181" i="4"/>
  <c r="E189" i="4"/>
  <c r="E197" i="4"/>
  <c r="E205" i="4"/>
  <c r="E221" i="4"/>
  <c r="E135" i="4"/>
  <c r="E167" i="4"/>
  <c r="E199" i="4"/>
  <c r="E222" i="4"/>
  <c r="E119" i="4"/>
  <c r="E159" i="4"/>
  <c r="E118" i="4"/>
  <c r="E150" i="4"/>
  <c r="E182" i="4"/>
  <c r="E214" i="4"/>
  <c r="E142" i="4"/>
  <c r="E143" i="4"/>
  <c r="E175" i="4"/>
  <c r="E207" i="4"/>
  <c r="E126" i="4"/>
  <c r="E158" i="4"/>
  <c r="E151" i="4"/>
  <c r="E134" i="4"/>
  <c r="E174" i="4"/>
  <c r="E206" i="4"/>
  <c r="E190" i="4"/>
  <c r="E183" i="4"/>
  <c r="E215" i="4"/>
  <c r="E166" i="4"/>
  <c r="E198" i="4"/>
  <c r="E127" i="4"/>
  <c r="E191" i="4"/>
  <c r="E223" i="4"/>
  <c r="C19" i="6"/>
  <c r="H32" i="6"/>
  <c r="H36" i="6"/>
  <c r="G41" i="6"/>
  <c r="H11" i="6"/>
  <c r="L11" i="6" s="1"/>
  <c r="H7" i="6"/>
  <c r="L7" i="6" s="1"/>
  <c r="H3" i="6"/>
  <c r="L3" i="6" s="1"/>
  <c r="AM70" i="5"/>
  <c r="AP70" i="5"/>
  <c r="Z70" i="5"/>
  <c r="Y70" i="5"/>
  <c r="H40" i="6"/>
  <c r="I212" i="5"/>
  <c r="AZ72" i="5" s="1"/>
  <c r="AN70" i="5"/>
  <c r="AA70" i="5"/>
  <c r="C122" i="4"/>
  <c r="C130" i="4"/>
  <c r="C138" i="4"/>
  <c r="C146" i="4"/>
  <c r="C154" i="4"/>
  <c r="C162" i="4"/>
  <c r="C170" i="4"/>
  <c r="C178" i="4"/>
  <c r="C186" i="4"/>
  <c r="C194" i="4"/>
  <c r="C202" i="4"/>
  <c r="C210" i="4"/>
  <c r="C218" i="4"/>
  <c r="C226" i="4"/>
  <c r="C167" i="4"/>
  <c r="C199" i="4"/>
  <c r="C123" i="4"/>
  <c r="C131" i="4"/>
  <c r="C139" i="4"/>
  <c r="C147" i="4"/>
  <c r="C155" i="4"/>
  <c r="C163" i="4"/>
  <c r="C171" i="4"/>
  <c r="C179" i="4"/>
  <c r="C187" i="4"/>
  <c r="C195" i="4"/>
  <c r="C203" i="4"/>
  <c r="C211" i="4"/>
  <c r="C219" i="4"/>
  <c r="C227" i="4"/>
  <c r="C135" i="4"/>
  <c r="C124" i="4"/>
  <c r="C132" i="4"/>
  <c r="C140" i="4"/>
  <c r="C148" i="4"/>
  <c r="C156" i="4"/>
  <c r="C164" i="4"/>
  <c r="C172" i="4"/>
  <c r="C180" i="4"/>
  <c r="C188" i="4"/>
  <c r="C196" i="4"/>
  <c r="C204" i="4"/>
  <c r="C212" i="4"/>
  <c r="C220" i="4"/>
  <c r="C228" i="4"/>
  <c r="C221" i="4"/>
  <c r="C119" i="4"/>
  <c r="C175" i="4"/>
  <c r="C215" i="4"/>
  <c r="C125" i="4"/>
  <c r="C133" i="4"/>
  <c r="C141" i="4"/>
  <c r="C149" i="4"/>
  <c r="C157" i="4"/>
  <c r="C165" i="4"/>
  <c r="C173" i="4"/>
  <c r="C181" i="4"/>
  <c r="C189" i="4"/>
  <c r="C197" i="4"/>
  <c r="C205" i="4"/>
  <c r="C213" i="4"/>
  <c r="C229" i="4"/>
  <c r="C118" i="4"/>
  <c r="C127" i="4"/>
  <c r="C159" i="4"/>
  <c r="C191" i="4"/>
  <c r="C223" i="4"/>
  <c r="C126" i="4"/>
  <c r="C134" i="4"/>
  <c r="C142" i="4"/>
  <c r="C150" i="4"/>
  <c r="C158" i="4"/>
  <c r="C166" i="4"/>
  <c r="C174" i="4"/>
  <c r="C182" i="4"/>
  <c r="C190" i="4"/>
  <c r="C198" i="4"/>
  <c r="C206" i="4"/>
  <c r="C214" i="4"/>
  <c r="C222" i="4"/>
  <c r="C151" i="4"/>
  <c r="C143" i="4"/>
  <c r="C183" i="4"/>
  <c r="C207" i="4"/>
  <c r="C129" i="4"/>
  <c r="C161" i="4"/>
  <c r="C193" i="4"/>
  <c r="C225" i="4"/>
  <c r="C168" i="4"/>
  <c r="C200" i="4"/>
  <c r="C208" i="4"/>
  <c r="C177" i="4"/>
  <c r="C184" i="4"/>
  <c r="C128" i="4"/>
  <c r="C192" i="4"/>
  <c r="C136" i="4"/>
  <c r="C145" i="4"/>
  <c r="C216" i="4"/>
  <c r="C153" i="4"/>
  <c r="C137" i="4"/>
  <c r="C169" i="4"/>
  <c r="C201" i="4"/>
  <c r="C176" i="4"/>
  <c r="C209" i="4"/>
  <c r="C152" i="4"/>
  <c r="C160" i="4"/>
  <c r="C224" i="4"/>
  <c r="C144" i="4"/>
  <c r="C121" i="4"/>
  <c r="C185" i="4"/>
  <c r="C120" i="4"/>
  <c r="C217" i="4"/>
  <c r="L121" i="4"/>
  <c r="L236" i="4" s="1"/>
  <c r="L129" i="4"/>
  <c r="L244" i="4" s="1"/>
  <c r="L137" i="4"/>
  <c r="L252" i="4" s="1"/>
  <c r="L145" i="4"/>
  <c r="L260" i="4" s="1"/>
  <c r="L153" i="4"/>
  <c r="L268" i="4" s="1"/>
  <c r="L161" i="4"/>
  <c r="L276" i="4" s="1"/>
  <c r="L169" i="4"/>
  <c r="L284" i="4" s="1"/>
  <c r="L177" i="4"/>
  <c r="L292" i="4" s="1"/>
  <c r="L185" i="4"/>
  <c r="L300" i="4" s="1"/>
  <c r="L193" i="4"/>
  <c r="L308" i="4" s="1"/>
  <c r="L201" i="4"/>
  <c r="L316" i="4" s="1"/>
  <c r="L209" i="4"/>
  <c r="L324" i="4" s="1"/>
  <c r="L217" i="4"/>
  <c r="L332" i="4" s="1"/>
  <c r="L225" i="4"/>
  <c r="L340" i="4" s="1"/>
  <c r="L198" i="4"/>
  <c r="L313" i="4" s="1"/>
  <c r="L122" i="4"/>
  <c r="L237" i="4" s="1"/>
  <c r="L130" i="4"/>
  <c r="L245" i="4" s="1"/>
  <c r="L138" i="4"/>
  <c r="L253" i="4" s="1"/>
  <c r="L146" i="4"/>
  <c r="L261" i="4" s="1"/>
  <c r="L154" i="4"/>
  <c r="L269" i="4" s="1"/>
  <c r="L162" i="4"/>
  <c r="L277" i="4" s="1"/>
  <c r="L170" i="4"/>
  <c r="L285" i="4" s="1"/>
  <c r="L178" i="4"/>
  <c r="L293" i="4" s="1"/>
  <c r="L186" i="4"/>
  <c r="L301" i="4" s="1"/>
  <c r="L194" i="4"/>
  <c r="L309" i="4" s="1"/>
  <c r="L202" i="4"/>
  <c r="L317" i="4" s="1"/>
  <c r="L210" i="4"/>
  <c r="L325" i="4" s="1"/>
  <c r="L218" i="4"/>
  <c r="L333" i="4" s="1"/>
  <c r="L226" i="4"/>
  <c r="L341" i="4" s="1"/>
  <c r="L123" i="4"/>
  <c r="L238" i="4" s="1"/>
  <c r="L131" i="4"/>
  <c r="L246" i="4" s="1"/>
  <c r="L139" i="4"/>
  <c r="L254" i="4" s="1"/>
  <c r="L147" i="4"/>
  <c r="L262" i="4" s="1"/>
  <c r="L155" i="4"/>
  <c r="L270" i="4" s="1"/>
  <c r="L163" i="4"/>
  <c r="L278" i="4" s="1"/>
  <c r="L171" i="4"/>
  <c r="L286" i="4" s="1"/>
  <c r="L179" i="4"/>
  <c r="L294" i="4" s="1"/>
  <c r="L187" i="4"/>
  <c r="L302" i="4" s="1"/>
  <c r="L195" i="4"/>
  <c r="L310" i="4" s="1"/>
  <c r="L203" i="4"/>
  <c r="L318" i="4" s="1"/>
  <c r="L211" i="4"/>
  <c r="L326" i="4" s="1"/>
  <c r="L219" i="4"/>
  <c r="L334" i="4" s="1"/>
  <c r="L227" i="4"/>
  <c r="L342" i="4" s="1"/>
  <c r="L124" i="4"/>
  <c r="L239" i="4" s="1"/>
  <c r="L132" i="4"/>
  <c r="L247" i="4" s="1"/>
  <c r="L140" i="4"/>
  <c r="L255" i="4" s="1"/>
  <c r="L148" i="4"/>
  <c r="L263" i="4" s="1"/>
  <c r="L156" i="4"/>
  <c r="L271" i="4" s="1"/>
  <c r="L164" i="4"/>
  <c r="L279" i="4" s="1"/>
  <c r="L172" i="4"/>
  <c r="L287" i="4" s="1"/>
  <c r="L180" i="4"/>
  <c r="L295" i="4" s="1"/>
  <c r="L188" i="4"/>
  <c r="L303" i="4" s="1"/>
  <c r="L196" i="4"/>
  <c r="L311" i="4" s="1"/>
  <c r="L204" i="4"/>
  <c r="L319" i="4" s="1"/>
  <c r="L212" i="4"/>
  <c r="L327" i="4" s="1"/>
  <c r="L220" i="4"/>
  <c r="L335" i="4" s="1"/>
  <c r="L228" i="4"/>
  <c r="L343" i="4" s="1"/>
  <c r="L214" i="4"/>
  <c r="L329" i="4" s="1"/>
  <c r="L125" i="4"/>
  <c r="L240" i="4" s="1"/>
  <c r="L133" i="4"/>
  <c r="L248" i="4" s="1"/>
  <c r="L141" i="4"/>
  <c r="L256" i="4" s="1"/>
  <c r="L149" i="4"/>
  <c r="L264" i="4" s="1"/>
  <c r="L157" i="4"/>
  <c r="L272" i="4" s="1"/>
  <c r="L165" i="4"/>
  <c r="L280" i="4" s="1"/>
  <c r="L173" i="4"/>
  <c r="L288" i="4" s="1"/>
  <c r="L181" i="4"/>
  <c r="L296" i="4" s="1"/>
  <c r="L189" i="4"/>
  <c r="L304" i="4" s="1"/>
  <c r="L197" i="4"/>
  <c r="L312" i="4" s="1"/>
  <c r="L205" i="4"/>
  <c r="L320" i="4" s="1"/>
  <c r="L213" i="4"/>
  <c r="L328" i="4" s="1"/>
  <c r="L221" i="4"/>
  <c r="L336" i="4" s="1"/>
  <c r="L229" i="4"/>
  <c r="L344" i="4" s="1"/>
  <c r="L222" i="4"/>
  <c r="L337" i="4" s="1"/>
  <c r="L118" i="4"/>
  <c r="L126" i="4"/>
  <c r="L241" i="4" s="1"/>
  <c r="L134" i="4"/>
  <c r="L249" i="4" s="1"/>
  <c r="L142" i="4"/>
  <c r="L257" i="4" s="1"/>
  <c r="L150" i="4"/>
  <c r="L265" i="4" s="1"/>
  <c r="L158" i="4"/>
  <c r="L273" i="4" s="1"/>
  <c r="L166" i="4"/>
  <c r="L281" i="4" s="1"/>
  <c r="L174" i="4"/>
  <c r="L289" i="4" s="1"/>
  <c r="L182" i="4"/>
  <c r="L297" i="4" s="1"/>
  <c r="L190" i="4"/>
  <c r="L305" i="4" s="1"/>
  <c r="L206" i="4"/>
  <c r="L321" i="4" s="1"/>
  <c r="L120" i="4"/>
  <c r="L235" i="4" s="1"/>
  <c r="L152" i="4"/>
  <c r="L267" i="4" s="1"/>
  <c r="L184" i="4"/>
  <c r="L299" i="4" s="1"/>
  <c r="L216" i="4"/>
  <c r="L331" i="4" s="1"/>
  <c r="L207" i="4"/>
  <c r="L322" i="4" s="1"/>
  <c r="L136" i="4"/>
  <c r="L251" i="4" s="1"/>
  <c r="L183" i="4"/>
  <c r="L298" i="4" s="1"/>
  <c r="L127" i="4"/>
  <c r="L242" i="4" s="1"/>
  <c r="L159" i="4"/>
  <c r="L274" i="4" s="1"/>
  <c r="L223" i="4"/>
  <c r="L338" i="4" s="1"/>
  <c r="L135" i="4"/>
  <c r="L250" i="4" s="1"/>
  <c r="L167" i="4"/>
  <c r="L282" i="4" s="1"/>
  <c r="L199" i="4"/>
  <c r="L314" i="4" s="1"/>
  <c r="L144" i="4"/>
  <c r="L259" i="4" s="1"/>
  <c r="L191" i="4"/>
  <c r="L306" i="4" s="1"/>
  <c r="L128" i="4"/>
  <c r="L243" i="4" s="1"/>
  <c r="L160" i="4"/>
  <c r="L275" i="4" s="1"/>
  <c r="L192" i="4"/>
  <c r="L307" i="4" s="1"/>
  <c r="L224" i="4"/>
  <c r="L339" i="4" s="1"/>
  <c r="L143" i="4"/>
  <c r="L258" i="4" s="1"/>
  <c r="L175" i="4"/>
  <c r="L290" i="4" s="1"/>
  <c r="L200" i="4"/>
  <c r="L315" i="4" s="1"/>
  <c r="L119" i="4"/>
  <c r="L234" i="4" s="1"/>
  <c r="L215" i="4"/>
  <c r="L330" i="4" s="1"/>
  <c r="L168" i="4"/>
  <c r="L283" i="4" s="1"/>
  <c r="L151" i="4"/>
  <c r="L266" i="4" s="1"/>
  <c r="L176" i="4"/>
  <c r="L291" i="4" s="1"/>
  <c r="L208" i="4"/>
  <c r="L323" i="4" s="1"/>
  <c r="D121" i="4"/>
  <c r="D129" i="4"/>
  <c r="D137" i="4"/>
  <c r="D145" i="4"/>
  <c r="D153" i="4"/>
  <c r="D161" i="4"/>
  <c r="D169" i="4"/>
  <c r="D177" i="4"/>
  <c r="D185" i="4"/>
  <c r="D193" i="4"/>
  <c r="D201" i="4"/>
  <c r="D209" i="4"/>
  <c r="D217" i="4"/>
  <c r="D225" i="4"/>
  <c r="D122" i="4"/>
  <c r="D130" i="4"/>
  <c r="D138" i="4"/>
  <c r="D146" i="4"/>
  <c r="D154" i="4"/>
  <c r="D162" i="4"/>
  <c r="D170" i="4"/>
  <c r="D178" i="4"/>
  <c r="D186" i="4"/>
  <c r="D194" i="4"/>
  <c r="D202" i="4"/>
  <c r="D210" i="4"/>
  <c r="D218" i="4"/>
  <c r="D226" i="4"/>
  <c r="D123" i="4"/>
  <c r="D131" i="4"/>
  <c r="D139" i="4"/>
  <c r="D147" i="4"/>
  <c r="D155" i="4"/>
  <c r="D163" i="4"/>
  <c r="D171" i="4"/>
  <c r="D179" i="4"/>
  <c r="D187" i="4"/>
  <c r="D195" i="4"/>
  <c r="D203" i="4"/>
  <c r="D211" i="4"/>
  <c r="D219" i="4"/>
  <c r="D227" i="4"/>
  <c r="D124" i="4"/>
  <c r="D132" i="4"/>
  <c r="D140" i="4"/>
  <c r="D148" i="4"/>
  <c r="D156" i="4"/>
  <c r="D164" i="4"/>
  <c r="D172" i="4"/>
  <c r="D180" i="4"/>
  <c r="D188" i="4"/>
  <c r="D196" i="4"/>
  <c r="D204" i="4"/>
  <c r="D212" i="4"/>
  <c r="D220" i="4"/>
  <c r="D228" i="4"/>
  <c r="D222" i="4"/>
  <c r="D125" i="4"/>
  <c r="D133" i="4"/>
  <c r="D141" i="4"/>
  <c r="D149" i="4"/>
  <c r="D157" i="4"/>
  <c r="D165" i="4"/>
  <c r="D173" i="4"/>
  <c r="D181" i="4"/>
  <c r="D189" i="4"/>
  <c r="D197" i="4"/>
  <c r="D205" i="4"/>
  <c r="D213" i="4"/>
  <c r="D221" i="4"/>
  <c r="D229" i="4"/>
  <c r="D118" i="4"/>
  <c r="D126" i="4"/>
  <c r="D134" i="4"/>
  <c r="D142" i="4"/>
  <c r="D150" i="4"/>
  <c r="D158" i="4"/>
  <c r="D166" i="4"/>
  <c r="D174" i="4"/>
  <c r="D182" i="4"/>
  <c r="D190" i="4"/>
  <c r="D198" i="4"/>
  <c r="D206" i="4"/>
  <c r="D214" i="4"/>
  <c r="D128" i="4"/>
  <c r="D160" i="4"/>
  <c r="D192" i="4"/>
  <c r="D224" i="4"/>
  <c r="D207" i="4"/>
  <c r="D119" i="4"/>
  <c r="D215" i="4"/>
  <c r="D208" i="4"/>
  <c r="D159" i="4"/>
  <c r="D223" i="4"/>
  <c r="D135" i="4"/>
  <c r="D143" i="4"/>
  <c r="D175" i="4"/>
  <c r="D167" i="4"/>
  <c r="D136" i="4"/>
  <c r="D168" i="4"/>
  <c r="D200" i="4"/>
  <c r="D151" i="4"/>
  <c r="D183" i="4"/>
  <c r="D176" i="4"/>
  <c r="D152" i="4"/>
  <c r="D199" i="4"/>
  <c r="D127" i="4"/>
  <c r="D184" i="4"/>
  <c r="D216" i="4"/>
  <c r="D144" i="4"/>
  <c r="D191" i="4"/>
  <c r="D120" i="4"/>
  <c r="B20" i="6"/>
  <c r="D20" i="6" s="1"/>
  <c r="H37" i="6"/>
  <c r="I10" i="6"/>
  <c r="M10" i="6" s="1"/>
  <c r="I6" i="6"/>
  <c r="M6" i="6" s="1"/>
  <c r="AH70" i="5"/>
  <c r="AW70" i="5"/>
  <c r="AT70" i="5"/>
  <c r="AD70" i="5"/>
  <c r="AG70" i="5"/>
  <c r="U70" i="5"/>
  <c r="X70" i="5"/>
  <c r="AX70" i="5"/>
  <c r="AB70" i="5"/>
  <c r="D23" i="6"/>
  <c r="I7" i="6"/>
  <c r="M7" i="6" s="1"/>
  <c r="F212" i="5"/>
  <c r="K122" i="4"/>
  <c r="K130" i="4"/>
  <c r="K138" i="4"/>
  <c r="K146" i="4"/>
  <c r="K154" i="4"/>
  <c r="K162" i="4"/>
  <c r="K170" i="4"/>
  <c r="K178" i="4"/>
  <c r="K186" i="4"/>
  <c r="K194" i="4"/>
  <c r="K202" i="4"/>
  <c r="K210" i="4"/>
  <c r="K218" i="4"/>
  <c r="K226" i="4"/>
  <c r="K223" i="4"/>
  <c r="K123" i="4"/>
  <c r="K131" i="4"/>
  <c r="K139" i="4"/>
  <c r="K147" i="4"/>
  <c r="K155" i="4"/>
  <c r="K163" i="4"/>
  <c r="K171" i="4"/>
  <c r="K179" i="4"/>
  <c r="K187" i="4"/>
  <c r="K195" i="4"/>
  <c r="K203" i="4"/>
  <c r="K211" i="4"/>
  <c r="K219" i="4"/>
  <c r="K227" i="4"/>
  <c r="K124" i="4"/>
  <c r="K132" i="4"/>
  <c r="K140" i="4"/>
  <c r="K148" i="4"/>
  <c r="K156" i="4"/>
  <c r="K164" i="4"/>
  <c r="K172" i="4"/>
  <c r="K180" i="4"/>
  <c r="K188" i="4"/>
  <c r="K196" i="4"/>
  <c r="K204" i="4"/>
  <c r="K212" i="4"/>
  <c r="K220" i="4"/>
  <c r="K228" i="4"/>
  <c r="K215" i="4"/>
  <c r="K125" i="4"/>
  <c r="K133" i="4"/>
  <c r="K141" i="4"/>
  <c r="K149" i="4"/>
  <c r="K157" i="4"/>
  <c r="K165" i="4"/>
  <c r="K173" i="4"/>
  <c r="K181" i="4"/>
  <c r="K189" i="4"/>
  <c r="K197" i="4"/>
  <c r="K205" i="4"/>
  <c r="K213" i="4"/>
  <c r="K221" i="4"/>
  <c r="K229" i="4"/>
  <c r="K118" i="4"/>
  <c r="K126" i="4"/>
  <c r="K134" i="4"/>
  <c r="K142" i="4"/>
  <c r="K150" i="4"/>
  <c r="K158" i="4"/>
  <c r="K166" i="4"/>
  <c r="K174" i="4"/>
  <c r="K182" i="4"/>
  <c r="K190" i="4"/>
  <c r="K198" i="4"/>
  <c r="K206" i="4"/>
  <c r="K214" i="4"/>
  <c r="K222" i="4"/>
  <c r="K119" i="4"/>
  <c r="K127" i="4"/>
  <c r="K135" i="4"/>
  <c r="K143" i="4"/>
  <c r="K151" i="4"/>
  <c r="K159" i="4"/>
  <c r="K167" i="4"/>
  <c r="K175" i="4"/>
  <c r="K183" i="4"/>
  <c r="K191" i="4"/>
  <c r="K199" i="4"/>
  <c r="K207" i="4"/>
  <c r="K145" i="4"/>
  <c r="K177" i="4"/>
  <c r="K209" i="4"/>
  <c r="K192" i="4"/>
  <c r="K224" i="4"/>
  <c r="K136" i="4"/>
  <c r="K193" i="4"/>
  <c r="K144" i="4"/>
  <c r="K208" i="4"/>
  <c r="K152" i="4"/>
  <c r="K184" i="4"/>
  <c r="K128" i="4"/>
  <c r="K160" i="4"/>
  <c r="K161" i="4"/>
  <c r="K121" i="4"/>
  <c r="K153" i="4"/>
  <c r="K185" i="4"/>
  <c r="K217" i="4"/>
  <c r="K168" i="4"/>
  <c r="K200" i="4"/>
  <c r="K225" i="4"/>
  <c r="K176" i="4"/>
  <c r="K120" i="4"/>
  <c r="K216" i="4"/>
  <c r="K169" i="4"/>
  <c r="K201" i="4"/>
  <c r="K129" i="4"/>
  <c r="K137" i="4"/>
  <c r="G37" i="6"/>
  <c r="E212" i="5"/>
  <c r="BD70" i="5"/>
  <c r="J212" i="5"/>
  <c r="BA72" i="5" s="1"/>
  <c r="AR70" i="5"/>
  <c r="AR72" i="5" s="1"/>
  <c r="K212" i="5"/>
  <c r="BB72" i="5" s="1"/>
  <c r="AC70" i="5"/>
  <c r="AF70" i="5"/>
  <c r="T70" i="5"/>
  <c r="W70" i="5"/>
  <c r="AE70" i="5"/>
  <c r="C212" i="5"/>
  <c r="C22" i="6"/>
  <c r="D22" i="6" s="1"/>
  <c r="H10" i="6"/>
  <c r="L10" i="6" s="1"/>
  <c r="H6" i="6"/>
  <c r="L6" i="6" s="1"/>
  <c r="J123" i="4"/>
  <c r="J131" i="4"/>
  <c r="J139" i="4"/>
  <c r="J147" i="4"/>
  <c r="J155" i="4"/>
  <c r="J163" i="4"/>
  <c r="J171" i="4"/>
  <c r="J179" i="4"/>
  <c r="J187" i="4"/>
  <c r="J195" i="4"/>
  <c r="J203" i="4"/>
  <c r="J211" i="4"/>
  <c r="J219" i="4"/>
  <c r="J227" i="4"/>
  <c r="J124" i="4"/>
  <c r="J132" i="4"/>
  <c r="J140" i="4"/>
  <c r="J148" i="4"/>
  <c r="J156" i="4"/>
  <c r="J164" i="4"/>
  <c r="J172" i="4"/>
  <c r="J180" i="4"/>
  <c r="J188" i="4"/>
  <c r="J196" i="4"/>
  <c r="J204" i="4"/>
  <c r="J212" i="4"/>
  <c r="J220" i="4"/>
  <c r="J228" i="4"/>
  <c r="J216" i="4"/>
  <c r="J125" i="4"/>
  <c r="J133" i="4"/>
  <c r="J141" i="4"/>
  <c r="J149" i="4"/>
  <c r="J157" i="4"/>
  <c r="J165" i="4"/>
  <c r="J173" i="4"/>
  <c r="J181" i="4"/>
  <c r="J189" i="4"/>
  <c r="J197" i="4"/>
  <c r="J205" i="4"/>
  <c r="J213" i="4"/>
  <c r="J221" i="4"/>
  <c r="J229" i="4"/>
  <c r="J200" i="4"/>
  <c r="J118" i="4"/>
  <c r="J126" i="4"/>
  <c r="J134" i="4"/>
  <c r="J142" i="4"/>
  <c r="J150" i="4"/>
  <c r="J158" i="4"/>
  <c r="J166" i="4"/>
  <c r="J174" i="4"/>
  <c r="J182" i="4"/>
  <c r="J190" i="4"/>
  <c r="J198" i="4"/>
  <c r="J206" i="4"/>
  <c r="J214" i="4"/>
  <c r="J222" i="4"/>
  <c r="J224" i="4"/>
  <c r="J119" i="4"/>
  <c r="J127" i="4"/>
  <c r="J135" i="4"/>
  <c r="J143" i="4"/>
  <c r="J151" i="4"/>
  <c r="J159" i="4"/>
  <c r="J167" i="4"/>
  <c r="J175" i="4"/>
  <c r="J183" i="4"/>
  <c r="J191" i="4"/>
  <c r="J199" i="4"/>
  <c r="J207" i="4"/>
  <c r="J215" i="4"/>
  <c r="J223" i="4"/>
  <c r="J120" i="4"/>
  <c r="J128" i="4"/>
  <c r="J136" i="4"/>
  <c r="J144" i="4"/>
  <c r="J152" i="4"/>
  <c r="J160" i="4"/>
  <c r="J168" i="4"/>
  <c r="J176" i="4"/>
  <c r="J184" i="4"/>
  <c r="J192" i="4"/>
  <c r="J208" i="4"/>
  <c r="J138" i="4"/>
  <c r="J170" i="4"/>
  <c r="J202" i="4"/>
  <c r="J185" i="4"/>
  <c r="J217" i="4"/>
  <c r="J129" i="4"/>
  <c r="J161" i="4"/>
  <c r="J169" i="4"/>
  <c r="J226" i="4"/>
  <c r="J145" i="4"/>
  <c r="J177" i="4"/>
  <c r="J209" i="4"/>
  <c r="J121" i="4"/>
  <c r="J153" i="4"/>
  <c r="J186" i="4"/>
  <c r="J146" i="4"/>
  <c r="J178" i="4"/>
  <c r="J210" i="4"/>
  <c r="J193" i="4"/>
  <c r="J225" i="4"/>
  <c r="J218" i="4"/>
  <c r="J201" i="4"/>
  <c r="J130" i="4"/>
  <c r="J154" i="4"/>
  <c r="J194" i="4"/>
  <c r="J122" i="4"/>
  <c r="J137" i="4"/>
  <c r="J162" i="4"/>
  <c r="D27" i="6"/>
  <c r="C23" i="6"/>
  <c r="H33" i="6"/>
  <c r="G38" i="6"/>
  <c r="I9" i="6"/>
  <c r="M9" i="6" s="1"/>
  <c r="I5" i="6"/>
  <c r="M5" i="6" s="1"/>
  <c r="AL70" i="5"/>
  <c r="AL72" i="5" s="1"/>
  <c r="AO70" i="5"/>
  <c r="AO72" i="5" s="1"/>
  <c r="BI70" i="5"/>
  <c r="S70" i="5"/>
  <c r="V70" i="5"/>
  <c r="BH70" i="5"/>
  <c r="AQ70" i="5"/>
  <c r="R70" i="5"/>
  <c r="R72" i="5" s="1"/>
  <c r="I124" i="4"/>
  <c r="I132" i="4"/>
  <c r="I140" i="4"/>
  <c r="I148" i="4"/>
  <c r="I156" i="4"/>
  <c r="I164" i="4"/>
  <c r="I172" i="4"/>
  <c r="I180" i="4"/>
  <c r="I188" i="4"/>
  <c r="I196" i="4"/>
  <c r="I204" i="4"/>
  <c r="I212" i="4"/>
  <c r="I220" i="4"/>
  <c r="I228" i="4"/>
  <c r="I125" i="4"/>
  <c r="I133" i="4"/>
  <c r="I141" i="4"/>
  <c r="I149" i="4"/>
  <c r="I157" i="4"/>
  <c r="I165" i="4"/>
  <c r="I173" i="4"/>
  <c r="I181" i="4"/>
  <c r="I189" i="4"/>
  <c r="I197" i="4"/>
  <c r="I205" i="4"/>
  <c r="I213" i="4"/>
  <c r="I221" i="4"/>
  <c r="I229" i="4"/>
  <c r="I201" i="4"/>
  <c r="I118" i="4"/>
  <c r="I126" i="4"/>
  <c r="I134" i="4"/>
  <c r="I142" i="4"/>
  <c r="I150" i="4"/>
  <c r="I158" i="4"/>
  <c r="I166" i="4"/>
  <c r="I174" i="4"/>
  <c r="I182" i="4"/>
  <c r="I190" i="4"/>
  <c r="I198" i="4"/>
  <c r="I206" i="4"/>
  <c r="I214" i="4"/>
  <c r="I222" i="4"/>
  <c r="I225" i="4"/>
  <c r="I119" i="4"/>
  <c r="I127" i="4"/>
  <c r="I135" i="4"/>
  <c r="I143" i="4"/>
  <c r="I151" i="4"/>
  <c r="I159" i="4"/>
  <c r="I167" i="4"/>
  <c r="I175" i="4"/>
  <c r="I183" i="4"/>
  <c r="I191" i="4"/>
  <c r="I199" i="4"/>
  <c r="I207" i="4"/>
  <c r="I215" i="4"/>
  <c r="I223" i="4"/>
  <c r="I217" i="4"/>
  <c r="I120" i="4"/>
  <c r="I128" i="4"/>
  <c r="I136" i="4"/>
  <c r="I144" i="4"/>
  <c r="I152" i="4"/>
  <c r="I160" i="4"/>
  <c r="I168" i="4"/>
  <c r="I176" i="4"/>
  <c r="I184" i="4"/>
  <c r="I192" i="4"/>
  <c r="I200" i="4"/>
  <c r="I208" i="4"/>
  <c r="I216" i="4"/>
  <c r="I224" i="4"/>
  <c r="I121" i="4"/>
  <c r="I129" i="4"/>
  <c r="I137" i="4"/>
  <c r="I145" i="4"/>
  <c r="I153" i="4"/>
  <c r="I161" i="4"/>
  <c r="I169" i="4"/>
  <c r="I177" i="4"/>
  <c r="I185" i="4"/>
  <c r="I193" i="4"/>
  <c r="I209" i="4"/>
  <c r="I131" i="4"/>
  <c r="I163" i="4"/>
  <c r="I195" i="4"/>
  <c r="I227" i="4"/>
  <c r="I178" i="4"/>
  <c r="I210" i="4"/>
  <c r="I154" i="4"/>
  <c r="I186" i="4"/>
  <c r="I147" i="4"/>
  <c r="I179" i="4"/>
  <c r="I130" i="4"/>
  <c r="I194" i="4"/>
  <c r="I123" i="4"/>
  <c r="I170" i="4"/>
  <c r="I202" i="4"/>
  <c r="I146" i="4"/>
  <c r="I122" i="4"/>
  <c r="I211" i="4"/>
  <c r="I187" i="4"/>
  <c r="I139" i="4"/>
  <c r="I171" i="4"/>
  <c r="I203" i="4"/>
  <c r="I218" i="4"/>
  <c r="I219" i="4"/>
  <c r="I138" i="4"/>
  <c r="I226" i="4"/>
  <c r="I155" i="4"/>
  <c r="I162" i="4"/>
  <c r="D25" i="6"/>
  <c r="H34" i="6"/>
  <c r="H38" i="6"/>
  <c r="H5" i="6"/>
  <c r="L5" i="6" s="1"/>
  <c r="AK70" i="5"/>
  <c r="BG70" i="5"/>
  <c r="AS70" i="5"/>
  <c r="D212" i="5"/>
  <c r="C28" i="6"/>
  <c r="D19" i="6"/>
  <c r="G34" i="6"/>
  <c r="H39" i="6"/>
  <c r="D12" i="6"/>
  <c r="B21" i="6"/>
  <c r="D21" i="6" s="1"/>
  <c r="G32" i="6"/>
  <c r="G40" i="6"/>
  <c r="B24" i="6"/>
  <c r="D24" i="6" s="1"/>
  <c r="G35" i="6"/>
  <c r="AQ72" i="5" l="1"/>
  <c r="AD72" i="5"/>
  <c r="AA72" i="5"/>
  <c r="AT72" i="5"/>
  <c r="AN72" i="5"/>
  <c r="AI72" i="5"/>
  <c r="BD62" i="4"/>
  <c r="BE62" i="4"/>
  <c r="BF62" i="4"/>
  <c r="I293" i="4"/>
  <c r="BD61" i="4"/>
  <c r="BE61" i="4"/>
  <c r="BF61" i="4"/>
  <c r="I292" i="4"/>
  <c r="BD35" i="4"/>
  <c r="BE35" i="4"/>
  <c r="BF35" i="4"/>
  <c r="I266" i="4"/>
  <c r="BD89" i="4"/>
  <c r="BF89" i="4"/>
  <c r="BE89" i="4"/>
  <c r="I320" i="4"/>
  <c r="BD8" i="4"/>
  <c r="BE8" i="4"/>
  <c r="BF8" i="4"/>
  <c r="I239" i="4"/>
  <c r="BH61" i="4"/>
  <c r="BG61" i="4"/>
  <c r="J292" i="4"/>
  <c r="BG44" i="4"/>
  <c r="BH44" i="4"/>
  <c r="J275" i="4"/>
  <c r="BG82" i="4"/>
  <c r="BH82" i="4"/>
  <c r="J313" i="4"/>
  <c r="BH17" i="4"/>
  <c r="BG17" i="4"/>
  <c r="J248" i="4"/>
  <c r="BG8" i="4"/>
  <c r="BH8" i="4"/>
  <c r="J239" i="4"/>
  <c r="BG55" i="4"/>
  <c r="BH55" i="4"/>
  <c r="J286" i="4"/>
  <c r="BI101" i="4"/>
  <c r="K332" i="4"/>
  <c r="BI43" i="4"/>
  <c r="K274" i="4"/>
  <c r="BI81" i="4"/>
  <c r="K312" i="4"/>
  <c r="BI8" i="4"/>
  <c r="K239" i="4"/>
  <c r="BI46" i="4"/>
  <c r="K277" i="4"/>
  <c r="AB27" i="4"/>
  <c r="AC27" i="4"/>
  <c r="AD27" i="4"/>
  <c r="AE27" i="4"/>
  <c r="AF27" i="4"/>
  <c r="AG27" i="4"/>
  <c r="D258" i="4"/>
  <c r="Z27" i="4"/>
  <c r="AA27" i="4"/>
  <c r="AC2" i="4"/>
  <c r="AD2" i="4"/>
  <c r="AE2" i="4"/>
  <c r="AF2" i="4"/>
  <c r="AG2" i="4"/>
  <c r="Z2" i="4"/>
  <c r="D233" i="4"/>
  <c r="AA2" i="4"/>
  <c r="AB2" i="4"/>
  <c r="D230" i="4"/>
  <c r="AB31" i="4"/>
  <c r="AC31" i="4"/>
  <c r="AD31" i="4"/>
  <c r="AE31" i="4"/>
  <c r="AF31" i="4"/>
  <c r="AG31" i="4"/>
  <c r="D262" i="4"/>
  <c r="Z31" i="4"/>
  <c r="AA31" i="4"/>
  <c r="AB61" i="4"/>
  <c r="AC61" i="4"/>
  <c r="AD61" i="4"/>
  <c r="AE61" i="4"/>
  <c r="AF61" i="4"/>
  <c r="D292" i="4"/>
  <c r="Z61" i="4"/>
  <c r="AA61" i="4"/>
  <c r="AG61" i="4"/>
  <c r="AK58" i="4"/>
  <c r="AL58" i="4"/>
  <c r="AM58" i="4"/>
  <c r="AN58" i="4"/>
  <c r="AH58" i="4"/>
  <c r="AI58" i="4"/>
  <c r="AJ58" i="4"/>
  <c r="E289" i="4"/>
  <c r="AI48" i="4"/>
  <c r="AJ48" i="4"/>
  <c r="AH48" i="4"/>
  <c r="AK48" i="4"/>
  <c r="AL48" i="4"/>
  <c r="AM48" i="4"/>
  <c r="E279" i="4"/>
  <c r="AN48" i="4"/>
  <c r="AN14" i="4"/>
  <c r="AH14" i="4"/>
  <c r="AJ14" i="4"/>
  <c r="AK14" i="4"/>
  <c r="AL14" i="4"/>
  <c r="AM14" i="4"/>
  <c r="AI14" i="4"/>
  <c r="E245" i="4"/>
  <c r="AQ98" i="4"/>
  <c r="AR98" i="4"/>
  <c r="AS98" i="4"/>
  <c r="AT98" i="4"/>
  <c r="AO98" i="4"/>
  <c r="AP98" i="4"/>
  <c r="F329" i="4"/>
  <c r="AQ90" i="4"/>
  <c r="AR90" i="4"/>
  <c r="AS90" i="4"/>
  <c r="AT90" i="4"/>
  <c r="AO90" i="4"/>
  <c r="F321" i="4"/>
  <c r="AP90" i="4"/>
  <c r="AO22" i="4"/>
  <c r="AP22" i="4"/>
  <c r="AQ22" i="4"/>
  <c r="AR22" i="4"/>
  <c r="AS22" i="4"/>
  <c r="AT22" i="4"/>
  <c r="F253" i="4"/>
  <c r="AO60" i="4"/>
  <c r="AR60" i="4"/>
  <c r="AP60" i="4"/>
  <c r="AQ60" i="4"/>
  <c r="F291" i="4"/>
  <c r="AS60" i="4"/>
  <c r="AT60" i="4"/>
  <c r="AU40" i="4"/>
  <c r="AV40" i="4"/>
  <c r="AW40" i="4"/>
  <c r="AX40" i="4"/>
  <c r="AY40" i="4"/>
  <c r="G271" i="4"/>
  <c r="AU80" i="4"/>
  <c r="AV80" i="4"/>
  <c r="AW80" i="4"/>
  <c r="AX80" i="4"/>
  <c r="AY80" i="4"/>
  <c r="G311" i="4"/>
  <c r="AU109" i="4"/>
  <c r="AV109" i="4"/>
  <c r="AW109" i="4"/>
  <c r="AX109" i="4"/>
  <c r="AY109" i="4"/>
  <c r="G340" i="4"/>
  <c r="AY28" i="4"/>
  <c r="AU28" i="4"/>
  <c r="AW28" i="4"/>
  <c r="AX28" i="4"/>
  <c r="AV28" i="4"/>
  <c r="G259" i="4"/>
  <c r="AZ47" i="4"/>
  <c r="BA47" i="4"/>
  <c r="BB47" i="4"/>
  <c r="BC47" i="4"/>
  <c r="H278" i="4"/>
  <c r="AZ69" i="4"/>
  <c r="BA69" i="4"/>
  <c r="BB69" i="4"/>
  <c r="BC69" i="4"/>
  <c r="H300" i="4"/>
  <c r="BB26" i="4"/>
  <c r="BC26" i="4"/>
  <c r="AZ26" i="4"/>
  <c r="BA26" i="4"/>
  <c r="H257" i="4"/>
  <c r="BD78" i="4"/>
  <c r="BE78" i="4"/>
  <c r="BF78" i="4"/>
  <c r="I309" i="4"/>
  <c r="BF36" i="4"/>
  <c r="BE36" i="4"/>
  <c r="BD36" i="4"/>
  <c r="I267" i="4"/>
  <c r="BD27" i="4"/>
  <c r="BE27" i="4"/>
  <c r="BF27" i="4"/>
  <c r="I258" i="4"/>
  <c r="BD17" i="4"/>
  <c r="BE17" i="4"/>
  <c r="BF17" i="4"/>
  <c r="I248" i="4"/>
  <c r="BG36" i="4"/>
  <c r="BH36" i="4"/>
  <c r="J267" i="4"/>
  <c r="BG74" i="4"/>
  <c r="BH74" i="4"/>
  <c r="J305" i="4"/>
  <c r="BH73" i="4"/>
  <c r="BG73" i="4"/>
  <c r="J304" i="4"/>
  <c r="BH9" i="4"/>
  <c r="BG9" i="4"/>
  <c r="J240" i="4"/>
  <c r="BI53" i="4"/>
  <c r="K284" i="4"/>
  <c r="BI29" i="4"/>
  <c r="K260" i="4"/>
  <c r="BI18" i="4"/>
  <c r="K249" i="4"/>
  <c r="BI64" i="4"/>
  <c r="K295" i="4"/>
  <c r="BI47" i="4"/>
  <c r="K278" i="4"/>
  <c r="AB75" i="4"/>
  <c r="AC75" i="4"/>
  <c r="AD75" i="4"/>
  <c r="AE75" i="4"/>
  <c r="Z75" i="4"/>
  <c r="AA75" i="4"/>
  <c r="AF75" i="4"/>
  <c r="AG75" i="4"/>
  <c r="D306" i="4"/>
  <c r="AB113" i="4"/>
  <c r="AC113" i="4"/>
  <c r="AD113" i="4"/>
  <c r="AE113" i="4"/>
  <c r="AF113" i="4"/>
  <c r="AG113" i="4"/>
  <c r="Z113" i="4"/>
  <c r="AA113" i="4"/>
  <c r="D344" i="4"/>
  <c r="AB23" i="4"/>
  <c r="AC23" i="4"/>
  <c r="AD23" i="4"/>
  <c r="AE23" i="4"/>
  <c r="AF23" i="4"/>
  <c r="AG23" i="4"/>
  <c r="Z23" i="4"/>
  <c r="D254" i="4"/>
  <c r="AA23" i="4"/>
  <c r="AB53" i="4"/>
  <c r="AC53" i="4"/>
  <c r="AD53" i="4"/>
  <c r="AE53" i="4"/>
  <c r="AF53" i="4"/>
  <c r="D284" i="4"/>
  <c r="Z53" i="4"/>
  <c r="AA53" i="4"/>
  <c r="AG53" i="4"/>
  <c r="R76" i="4"/>
  <c r="S76" i="4"/>
  <c r="T76" i="4"/>
  <c r="U76" i="4"/>
  <c r="V76" i="4"/>
  <c r="W76" i="4"/>
  <c r="Q76" i="4"/>
  <c r="X76" i="4"/>
  <c r="Y76" i="4"/>
  <c r="C307" i="4"/>
  <c r="T34" i="4"/>
  <c r="U34" i="4"/>
  <c r="V34" i="4"/>
  <c r="W34" i="4"/>
  <c r="X34" i="4"/>
  <c r="C265" i="4"/>
  <c r="Q34" i="4"/>
  <c r="Y34" i="4"/>
  <c r="R34" i="4"/>
  <c r="S34" i="4"/>
  <c r="S19" i="4"/>
  <c r="T19" i="4"/>
  <c r="U19" i="4"/>
  <c r="V19" i="4"/>
  <c r="W19" i="4"/>
  <c r="X19" i="4"/>
  <c r="Q19" i="4"/>
  <c r="C250" i="4"/>
  <c r="R19" i="4"/>
  <c r="Y19" i="4"/>
  <c r="AK18" i="4"/>
  <c r="AL18" i="4"/>
  <c r="AH18" i="4"/>
  <c r="AI18" i="4"/>
  <c r="AJ18" i="4"/>
  <c r="AM18" i="4"/>
  <c r="AN18" i="4"/>
  <c r="E249" i="4"/>
  <c r="AJ49" i="4"/>
  <c r="AK49" i="4"/>
  <c r="AL49" i="4"/>
  <c r="AM49" i="4"/>
  <c r="AN49" i="4"/>
  <c r="AI49" i="4"/>
  <c r="E280" i="4"/>
  <c r="AH49" i="4"/>
  <c r="AI40" i="4"/>
  <c r="AJ40" i="4"/>
  <c r="AK40" i="4"/>
  <c r="AL40" i="4"/>
  <c r="AM40" i="4"/>
  <c r="AN40" i="4"/>
  <c r="E271" i="4"/>
  <c r="AH40" i="4"/>
  <c r="AN6" i="4"/>
  <c r="AH6" i="4"/>
  <c r="AM6" i="4"/>
  <c r="AI6" i="4"/>
  <c r="AJ6" i="4"/>
  <c r="E237" i="4"/>
  <c r="AK6" i="4"/>
  <c r="AL6" i="4"/>
  <c r="AM44" i="4"/>
  <c r="AN44" i="4"/>
  <c r="AH44" i="4"/>
  <c r="AI44" i="4"/>
  <c r="AJ44" i="4"/>
  <c r="AK44" i="4"/>
  <c r="AL44" i="4"/>
  <c r="E275" i="4"/>
  <c r="AO58" i="4"/>
  <c r="AP58" i="4"/>
  <c r="AQ58" i="4"/>
  <c r="AR58" i="4"/>
  <c r="AS58" i="4"/>
  <c r="AT58" i="4"/>
  <c r="F289" i="4"/>
  <c r="AP79" i="4"/>
  <c r="AS79" i="4"/>
  <c r="AT79" i="4"/>
  <c r="AO79" i="4"/>
  <c r="AQ79" i="4"/>
  <c r="AR79" i="4"/>
  <c r="F310" i="4"/>
  <c r="AO14" i="4"/>
  <c r="AP14" i="4"/>
  <c r="AQ14" i="4"/>
  <c r="AR14" i="4"/>
  <c r="AS14" i="4"/>
  <c r="AT14" i="4"/>
  <c r="F245" i="4"/>
  <c r="AO5" i="4"/>
  <c r="AP5" i="4"/>
  <c r="AQ5" i="4"/>
  <c r="AS5" i="4"/>
  <c r="AT5" i="4"/>
  <c r="AR5" i="4"/>
  <c r="F236" i="4"/>
  <c r="AU64" i="4"/>
  <c r="AV64" i="4"/>
  <c r="AW64" i="4"/>
  <c r="AX64" i="4"/>
  <c r="AY64" i="4"/>
  <c r="G295" i="4"/>
  <c r="AX97" i="4"/>
  <c r="AY97" i="4"/>
  <c r="AU97" i="4"/>
  <c r="AV97" i="4"/>
  <c r="AW97" i="4"/>
  <c r="G328" i="4"/>
  <c r="AW38" i="4"/>
  <c r="AX38" i="4"/>
  <c r="AY38" i="4"/>
  <c r="AU38" i="4"/>
  <c r="AV38" i="4"/>
  <c r="G269" i="4"/>
  <c r="AV67" i="4"/>
  <c r="AW67" i="4"/>
  <c r="AX67" i="4"/>
  <c r="AY67" i="4"/>
  <c r="AU67" i="4"/>
  <c r="G298" i="4"/>
  <c r="AZ82" i="4"/>
  <c r="BA82" i="4"/>
  <c r="BB82" i="4"/>
  <c r="BC82" i="4"/>
  <c r="H313" i="4"/>
  <c r="BG78" i="4"/>
  <c r="BH78" i="4"/>
  <c r="J309" i="4"/>
  <c r="BG22" i="4"/>
  <c r="BH22" i="4"/>
  <c r="J253" i="4"/>
  <c r="BG66" i="4"/>
  <c r="BH66" i="4"/>
  <c r="J297" i="4"/>
  <c r="BG100" i="4"/>
  <c r="BH100" i="4"/>
  <c r="J331" i="4"/>
  <c r="BG103" i="4"/>
  <c r="BH103" i="4"/>
  <c r="J334" i="4"/>
  <c r="BI37" i="4"/>
  <c r="K268" i="4"/>
  <c r="BI27" i="4"/>
  <c r="K258" i="4"/>
  <c r="BI99" i="4"/>
  <c r="K330" i="4"/>
  <c r="BI94" i="4"/>
  <c r="K325" i="4"/>
  <c r="AB35" i="4"/>
  <c r="AC35" i="4"/>
  <c r="AD35" i="4"/>
  <c r="AE35" i="4"/>
  <c r="AF35" i="4"/>
  <c r="AG35" i="4"/>
  <c r="Z35" i="4"/>
  <c r="AA35" i="4"/>
  <c r="D266" i="4"/>
  <c r="AB41" i="4"/>
  <c r="AC41" i="4"/>
  <c r="AD41" i="4"/>
  <c r="AE41" i="4"/>
  <c r="D272" i="4"/>
  <c r="AF41" i="4"/>
  <c r="AG41" i="4"/>
  <c r="Z41" i="4"/>
  <c r="AA41" i="4"/>
  <c r="AB62" i="4"/>
  <c r="AC62" i="4"/>
  <c r="AD62" i="4"/>
  <c r="AE62" i="4"/>
  <c r="AF62" i="4"/>
  <c r="Z62" i="4"/>
  <c r="AA62" i="4"/>
  <c r="AG62" i="4"/>
  <c r="D293" i="4"/>
  <c r="Q85" i="4"/>
  <c r="Y85" i="4"/>
  <c r="R85" i="4"/>
  <c r="S85" i="4"/>
  <c r="T85" i="4"/>
  <c r="U85" i="4"/>
  <c r="V85" i="4"/>
  <c r="C316" i="4"/>
  <c r="W85" i="4"/>
  <c r="X85" i="4"/>
  <c r="T90" i="4"/>
  <c r="U90" i="4"/>
  <c r="V90" i="4"/>
  <c r="W90" i="4"/>
  <c r="X90" i="4"/>
  <c r="Q90" i="4"/>
  <c r="Y90" i="4"/>
  <c r="C321" i="4"/>
  <c r="R90" i="4"/>
  <c r="S90" i="4"/>
  <c r="U105" i="4"/>
  <c r="V105" i="4"/>
  <c r="W105" i="4"/>
  <c r="X105" i="4"/>
  <c r="Q105" i="4"/>
  <c r="Y105" i="4"/>
  <c r="R105" i="4"/>
  <c r="C336" i="4"/>
  <c r="S105" i="4"/>
  <c r="T105" i="4"/>
  <c r="W111" i="4"/>
  <c r="X111" i="4"/>
  <c r="Q111" i="4"/>
  <c r="Y111" i="4"/>
  <c r="R111" i="4"/>
  <c r="S111" i="4"/>
  <c r="T111" i="4"/>
  <c r="U111" i="4"/>
  <c r="C342" i="4"/>
  <c r="V111" i="4"/>
  <c r="X46" i="4"/>
  <c r="Q46" i="4"/>
  <c r="Y46" i="4"/>
  <c r="R46" i="4"/>
  <c r="S46" i="4"/>
  <c r="T46" i="4"/>
  <c r="C277" i="4"/>
  <c r="U46" i="4"/>
  <c r="V46" i="4"/>
  <c r="W46" i="4"/>
  <c r="AK82" i="4"/>
  <c r="AL82" i="4"/>
  <c r="AH82" i="4"/>
  <c r="AI82" i="4"/>
  <c r="AJ82" i="4"/>
  <c r="AM82" i="4"/>
  <c r="AN82" i="4"/>
  <c r="E313" i="4"/>
  <c r="AN96" i="4"/>
  <c r="AH96" i="4"/>
  <c r="AI96" i="4"/>
  <c r="AJ96" i="4"/>
  <c r="AK96" i="4"/>
  <c r="AL96" i="4"/>
  <c r="E327" i="4"/>
  <c r="AM96" i="4"/>
  <c r="AH79" i="4"/>
  <c r="AI79" i="4"/>
  <c r="AN79" i="4"/>
  <c r="AJ79" i="4"/>
  <c r="AK79" i="4"/>
  <c r="AL79" i="4"/>
  <c r="AM79" i="4"/>
  <c r="E310" i="4"/>
  <c r="AJ100" i="4"/>
  <c r="AK100" i="4"/>
  <c r="AL100" i="4"/>
  <c r="AM100" i="4"/>
  <c r="AN100" i="4"/>
  <c r="E331" i="4"/>
  <c r="AH100" i="4"/>
  <c r="AI100" i="4"/>
  <c r="AT65" i="4"/>
  <c r="AO65" i="4"/>
  <c r="AP65" i="4"/>
  <c r="AQ65" i="4"/>
  <c r="AR65" i="4"/>
  <c r="AS65" i="4"/>
  <c r="F296" i="4"/>
  <c r="AS24" i="4"/>
  <c r="AT24" i="4"/>
  <c r="AO24" i="4"/>
  <c r="AP24" i="4"/>
  <c r="AQ24" i="4"/>
  <c r="AR24" i="4"/>
  <c r="F255" i="4"/>
  <c r="AQ70" i="4"/>
  <c r="AR70" i="4"/>
  <c r="AS70" i="4"/>
  <c r="AO70" i="4"/>
  <c r="AP70" i="4"/>
  <c r="AT70" i="4"/>
  <c r="F301" i="4"/>
  <c r="AS44" i="4"/>
  <c r="AT44" i="4"/>
  <c r="AO44" i="4"/>
  <c r="AR44" i="4"/>
  <c r="AP44" i="4"/>
  <c r="AQ44" i="4"/>
  <c r="F275" i="4"/>
  <c r="AX25" i="4"/>
  <c r="AY25" i="4"/>
  <c r="AU25" i="4"/>
  <c r="AV25" i="4"/>
  <c r="AW25" i="4"/>
  <c r="G256" i="4"/>
  <c r="AX65" i="4"/>
  <c r="AY65" i="4"/>
  <c r="AV65" i="4"/>
  <c r="AU65" i="4"/>
  <c r="AW65" i="4"/>
  <c r="G296" i="4"/>
  <c r="AW94" i="4"/>
  <c r="AX94" i="4"/>
  <c r="AY94" i="4"/>
  <c r="AU94" i="4"/>
  <c r="AV94" i="4"/>
  <c r="G325" i="4"/>
  <c r="AY12" i="4"/>
  <c r="AU12" i="4"/>
  <c r="AV12" i="4"/>
  <c r="AW12" i="4"/>
  <c r="AX12" i="4"/>
  <c r="G243" i="4"/>
  <c r="AV59" i="4"/>
  <c r="AW59" i="4"/>
  <c r="AX59" i="4"/>
  <c r="AY59" i="4"/>
  <c r="AU59" i="4"/>
  <c r="G290" i="4"/>
  <c r="AZ71" i="4"/>
  <c r="BA71" i="4"/>
  <c r="BB71" i="4"/>
  <c r="BC71" i="4"/>
  <c r="H302" i="4"/>
  <c r="BB62" i="4"/>
  <c r="BC62" i="4"/>
  <c r="AZ62" i="4"/>
  <c r="BA62" i="4"/>
  <c r="H293" i="4"/>
  <c r="AZ86" i="4"/>
  <c r="BA86" i="4"/>
  <c r="BB86" i="4"/>
  <c r="BC86" i="4"/>
  <c r="H317" i="4"/>
  <c r="AZ53" i="4"/>
  <c r="BA53" i="4"/>
  <c r="BB53" i="4"/>
  <c r="BC53" i="4"/>
  <c r="H284" i="4"/>
  <c r="BB91" i="4"/>
  <c r="BC91" i="4"/>
  <c r="BA91" i="4"/>
  <c r="AZ91" i="4"/>
  <c r="H322" i="4"/>
  <c r="BB74" i="4"/>
  <c r="BC74" i="4"/>
  <c r="AZ74" i="4"/>
  <c r="BA74" i="4"/>
  <c r="H305" i="4"/>
  <c r="BE47" i="4"/>
  <c r="BF47" i="4"/>
  <c r="BD47" i="4"/>
  <c r="I278" i="4"/>
  <c r="BF20" i="4"/>
  <c r="BD20" i="4"/>
  <c r="BE20" i="4"/>
  <c r="I251" i="4"/>
  <c r="BD66" i="4"/>
  <c r="BE66" i="4"/>
  <c r="BF66" i="4"/>
  <c r="I297" i="4"/>
  <c r="BE2" i="4"/>
  <c r="BF2" i="4"/>
  <c r="BD2" i="4"/>
  <c r="I233" i="4"/>
  <c r="I230" i="4"/>
  <c r="BD112" i="4"/>
  <c r="BE112" i="4"/>
  <c r="BF112" i="4"/>
  <c r="I343" i="4"/>
  <c r="BD48" i="4"/>
  <c r="BE48" i="4"/>
  <c r="BF48" i="4"/>
  <c r="I279" i="4"/>
  <c r="BH72" i="5"/>
  <c r="BG38" i="4"/>
  <c r="BH38" i="4"/>
  <c r="J269" i="4"/>
  <c r="BG30" i="4"/>
  <c r="BH30" i="4"/>
  <c r="J261" i="4"/>
  <c r="BH53" i="4"/>
  <c r="BG53" i="4"/>
  <c r="J284" i="4"/>
  <c r="BG92" i="4"/>
  <c r="BH92" i="4"/>
  <c r="J323" i="4"/>
  <c r="BG20" i="4"/>
  <c r="BH20" i="4"/>
  <c r="J251" i="4"/>
  <c r="BG67" i="4"/>
  <c r="BH67" i="4"/>
  <c r="J298" i="4"/>
  <c r="BG3" i="4"/>
  <c r="BH3" i="4"/>
  <c r="J234" i="4"/>
  <c r="BG58" i="4"/>
  <c r="BH58" i="4"/>
  <c r="J289" i="4"/>
  <c r="BG84" i="4"/>
  <c r="BH84" i="4"/>
  <c r="J315" i="4"/>
  <c r="BH57" i="4"/>
  <c r="BG57" i="4"/>
  <c r="J288" i="4"/>
  <c r="BG112" i="4"/>
  <c r="BH112" i="4"/>
  <c r="J343" i="4"/>
  <c r="BG48" i="4"/>
  <c r="BH48" i="4"/>
  <c r="J279" i="4"/>
  <c r="BG95" i="4"/>
  <c r="BH95" i="4"/>
  <c r="J326" i="4"/>
  <c r="BG31" i="4"/>
  <c r="BH31" i="4"/>
  <c r="J262" i="4"/>
  <c r="AE72" i="5"/>
  <c r="BD72" i="5"/>
  <c r="BI4" i="4"/>
  <c r="K235" i="4"/>
  <c r="BI5" i="4"/>
  <c r="K236" i="4"/>
  <c r="BI77" i="4"/>
  <c r="K308" i="4"/>
  <c r="BI83" i="4"/>
  <c r="K314" i="4"/>
  <c r="BI19" i="4"/>
  <c r="K250" i="4"/>
  <c r="BI66" i="4"/>
  <c r="K297" i="4"/>
  <c r="BI2" i="4"/>
  <c r="K233" i="4"/>
  <c r="K230" i="4"/>
  <c r="BI57" i="4"/>
  <c r="K288" i="4"/>
  <c r="BI112" i="4"/>
  <c r="K343" i="4"/>
  <c r="BI48" i="4"/>
  <c r="K279" i="4"/>
  <c r="BI95" i="4"/>
  <c r="K326" i="4"/>
  <c r="BI31" i="4"/>
  <c r="K262" i="4"/>
  <c r="BI86" i="4"/>
  <c r="K317" i="4"/>
  <c r="BI22" i="4"/>
  <c r="K253" i="4"/>
  <c r="AX72" i="5"/>
  <c r="AH72" i="5"/>
  <c r="AB100" i="4"/>
  <c r="AC100" i="4"/>
  <c r="AD100" i="4"/>
  <c r="AE100" i="4"/>
  <c r="AF100" i="4"/>
  <c r="AG100" i="4"/>
  <c r="Z100" i="4"/>
  <c r="AA100" i="4"/>
  <c r="D331" i="4"/>
  <c r="AB84" i="4"/>
  <c r="AC84" i="4"/>
  <c r="AD84" i="4"/>
  <c r="AE84" i="4"/>
  <c r="AF84" i="4"/>
  <c r="AG84" i="4"/>
  <c r="Z84" i="4"/>
  <c r="AA84" i="4"/>
  <c r="D315" i="4"/>
  <c r="AB43" i="4"/>
  <c r="AC43" i="4"/>
  <c r="AD43" i="4"/>
  <c r="AE43" i="4"/>
  <c r="AF43" i="4"/>
  <c r="AG43" i="4"/>
  <c r="Z43" i="4"/>
  <c r="AA43" i="4"/>
  <c r="D274" i="4"/>
  <c r="AB12" i="4"/>
  <c r="AC12" i="4"/>
  <c r="D243" i="4"/>
  <c r="AD12" i="4"/>
  <c r="AE12" i="4"/>
  <c r="AF12" i="4"/>
  <c r="AG12" i="4"/>
  <c r="Z12" i="4"/>
  <c r="AA12" i="4"/>
  <c r="AB42" i="4"/>
  <c r="AC42" i="4"/>
  <c r="AD42" i="4"/>
  <c r="AE42" i="4"/>
  <c r="AF42" i="4"/>
  <c r="AG42" i="4"/>
  <c r="D273" i="4"/>
  <c r="Z42" i="4"/>
  <c r="AA42" i="4"/>
  <c r="AB97" i="4"/>
  <c r="AC97" i="4"/>
  <c r="AD97" i="4"/>
  <c r="AE97" i="4"/>
  <c r="AF97" i="4"/>
  <c r="AG97" i="4"/>
  <c r="Z97" i="4"/>
  <c r="AA97" i="4"/>
  <c r="D328" i="4"/>
  <c r="AB33" i="4"/>
  <c r="AC33" i="4"/>
  <c r="AD33" i="4"/>
  <c r="AE33" i="4"/>
  <c r="D264" i="4"/>
  <c r="AF33" i="4"/>
  <c r="AG33" i="4"/>
  <c r="Z33" i="4"/>
  <c r="AA33" i="4"/>
  <c r="AB88" i="4"/>
  <c r="AC88" i="4"/>
  <c r="AD88" i="4"/>
  <c r="AE88" i="4"/>
  <c r="AF88" i="4"/>
  <c r="AG88" i="4"/>
  <c r="Z88" i="4"/>
  <c r="AA88" i="4"/>
  <c r="D319" i="4"/>
  <c r="AB24" i="4"/>
  <c r="AC24" i="4"/>
  <c r="D255" i="4"/>
  <c r="AD24" i="4"/>
  <c r="AE24" i="4"/>
  <c r="AF24" i="4"/>
  <c r="AG24" i="4"/>
  <c r="Z24" i="4"/>
  <c r="AA24" i="4"/>
  <c r="AB71" i="4"/>
  <c r="AC71" i="4"/>
  <c r="AD71" i="4"/>
  <c r="AE71" i="4"/>
  <c r="Z71" i="4"/>
  <c r="AA71" i="4"/>
  <c r="AF71" i="4"/>
  <c r="AG71" i="4"/>
  <c r="D302" i="4"/>
  <c r="AB7" i="4"/>
  <c r="AC7" i="4"/>
  <c r="AD7" i="4"/>
  <c r="AE7" i="4"/>
  <c r="AF7" i="4"/>
  <c r="AG7" i="4"/>
  <c r="Z7" i="4"/>
  <c r="AA7" i="4"/>
  <c r="D238" i="4"/>
  <c r="AB54" i="4"/>
  <c r="AC54" i="4"/>
  <c r="AD54" i="4"/>
  <c r="AE54" i="4"/>
  <c r="AF54" i="4"/>
  <c r="Z54" i="4"/>
  <c r="AA54" i="4"/>
  <c r="AG54" i="4"/>
  <c r="D285" i="4"/>
  <c r="AB101" i="4"/>
  <c r="AC101" i="4"/>
  <c r="AD101" i="4"/>
  <c r="AE101" i="4"/>
  <c r="AF101" i="4"/>
  <c r="AG101" i="4"/>
  <c r="Z101" i="4"/>
  <c r="AA101" i="4"/>
  <c r="D332" i="4"/>
  <c r="AB37" i="4"/>
  <c r="AC37" i="4"/>
  <c r="AD37" i="4"/>
  <c r="AE37" i="4"/>
  <c r="D268" i="4"/>
  <c r="AF37" i="4"/>
  <c r="AG37" i="4"/>
  <c r="Z37" i="4"/>
  <c r="AA37" i="4"/>
  <c r="Q5" i="4"/>
  <c r="Y5" i="4"/>
  <c r="R5" i="4"/>
  <c r="S5" i="4"/>
  <c r="C236" i="4"/>
  <c r="T5" i="4"/>
  <c r="U5" i="4"/>
  <c r="V5" i="4"/>
  <c r="W5" i="4"/>
  <c r="X5" i="4"/>
  <c r="Q53" i="4"/>
  <c r="Y53" i="4"/>
  <c r="R53" i="4"/>
  <c r="S53" i="4"/>
  <c r="T53" i="4"/>
  <c r="U53" i="4"/>
  <c r="V53" i="4"/>
  <c r="W53" i="4"/>
  <c r="C284" i="4"/>
  <c r="X53" i="4"/>
  <c r="R68" i="4"/>
  <c r="S68" i="4"/>
  <c r="T68" i="4"/>
  <c r="U68" i="4"/>
  <c r="V68" i="4"/>
  <c r="W68" i="4"/>
  <c r="Q68" i="4"/>
  <c r="X68" i="4"/>
  <c r="Y68" i="4"/>
  <c r="C299" i="4"/>
  <c r="Q13" i="4"/>
  <c r="Y13" i="4"/>
  <c r="R13" i="4"/>
  <c r="S13" i="4"/>
  <c r="C244" i="4"/>
  <c r="T13" i="4"/>
  <c r="U13" i="4"/>
  <c r="V13" i="4"/>
  <c r="W13" i="4"/>
  <c r="X13" i="4"/>
  <c r="T82" i="4"/>
  <c r="U82" i="4"/>
  <c r="V82" i="4"/>
  <c r="W82" i="4"/>
  <c r="X82" i="4"/>
  <c r="Q82" i="4"/>
  <c r="Y82" i="4"/>
  <c r="R82" i="4"/>
  <c r="C313" i="4"/>
  <c r="S82" i="4"/>
  <c r="T18" i="4"/>
  <c r="U18" i="4"/>
  <c r="V18" i="4"/>
  <c r="W18" i="4"/>
  <c r="X18" i="4"/>
  <c r="C249" i="4"/>
  <c r="Q18" i="4"/>
  <c r="Y18" i="4"/>
  <c r="R18" i="4"/>
  <c r="S18" i="4"/>
  <c r="U97" i="4"/>
  <c r="V97" i="4"/>
  <c r="W97" i="4"/>
  <c r="X97" i="4"/>
  <c r="Q97" i="4"/>
  <c r="Y97" i="4"/>
  <c r="R97" i="4"/>
  <c r="C328" i="4"/>
  <c r="S97" i="4"/>
  <c r="T97" i="4"/>
  <c r="U33" i="4"/>
  <c r="V33" i="4"/>
  <c r="W33" i="4"/>
  <c r="X33" i="4"/>
  <c r="Q33" i="4"/>
  <c r="Y33" i="4"/>
  <c r="R33" i="4"/>
  <c r="S33" i="4"/>
  <c r="T33" i="4"/>
  <c r="C264" i="4"/>
  <c r="V112" i="4"/>
  <c r="W112" i="4"/>
  <c r="X112" i="4"/>
  <c r="Q112" i="4"/>
  <c r="Y112" i="4"/>
  <c r="R112" i="4"/>
  <c r="S112" i="4"/>
  <c r="T112" i="4"/>
  <c r="U112" i="4"/>
  <c r="C343" i="4"/>
  <c r="V48" i="4"/>
  <c r="C279" i="4"/>
  <c r="W48" i="4"/>
  <c r="X48" i="4"/>
  <c r="Q48" i="4"/>
  <c r="Y48" i="4"/>
  <c r="R48" i="4"/>
  <c r="S48" i="4"/>
  <c r="T48" i="4"/>
  <c r="U48" i="4"/>
  <c r="W103" i="4"/>
  <c r="X103" i="4"/>
  <c r="Q103" i="4"/>
  <c r="Y103" i="4"/>
  <c r="R103" i="4"/>
  <c r="S103" i="4"/>
  <c r="T103" i="4"/>
  <c r="U103" i="4"/>
  <c r="V103" i="4"/>
  <c r="C334" i="4"/>
  <c r="W39" i="4"/>
  <c r="X39" i="4"/>
  <c r="Q39" i="4"/>
  <c r="Y39" i="4"/>
  <c r="R39" i="4"/>
  <c r="S39" i="4"/>
  <c r="T39" i="4"/>
  <c r="U39" i="4"/>
  <c r="V39" i="4"/>
  <c r="C270" i="4"/>
  <c r="X102" i="4"/>
  <c r="Q102" i="4"/>
  <c r="Y102" i="4"/>
  <c r="R102" i="4"/>
  <c r="S102" i="4"/>
  <c r="T102" i="4"/>
  <c r="U102" i="4"/>
  <c r="V102" i="4"/>
  <c r="W102" i="4"/>
  <c r="C333" i="4"/>
  <c r="X38" i="4"/>
  <c r="Q38" i="4"/>
  <c r="Y38" i="4"/>
  <c r="R38" i="4"/>
  <c r="S38" i="4"/>
  <c r="T38" i="4"/>
  <c r="C269" i="4"/>
  <c r="U38" i="4"/>
  <c r="V38" i="4"/>
  <c r="W38" i="4"/>
  <c r="AK50" i="4"/>
  <c r="AL50" i="4"/>
  <c r="AH50" i="4"/>
  <c r="AI50" i="4"/>
  <c r="AJ50" i="4"/>
  <c r="AM50" i="4"/>
  <c r="AN50" i="4"/>
  <c r="E281" i="4"/>
  <c r="AK42" i="4"/>
  <c r="AL42" i="4"/>
  <c r="AH42" i="4"/>
  <c r="AI42" i="4"/>
  <c r="AJ42" i="4"/>
  <c r="AM42" i="4"/>
  <c r="AN42" i="4"/>
  <c r="E273" i="4"/>
  <c r="AK34" i="4"/>
  <c r="AL34" i="4"/>
  <c r="AI34" i="4"/>
  <c r="AJ34" i="4"/>
  <c r="AM34" i="4"/>
  <c r="AN34" i="4"/>
  <c r="AH34" i="4"/>
  <c r="E265" i="4"/>
  <c r="AH105" i="4"/>
  <c r="AI105" i="4"/>
  <c r="AJ105" i="4"/>
  <c r="AK105" i="4"/>
  <c r="AL105" i="4"/>
  <c r="AM105" i="4"/>
  <c r="AN105" i="4"/>
  <c r="E336" i="4"/>
  <c r="AJ33" i="4"/>
  <c r="AK33" i="4"/>
  <c r="AH33" i="4"/>
  <c r="AI33" i="4"/>
  <c r="AL33" i="4"/>
  <c r="AM33" i="4"/>
  <c r="AN33" i="4"/>
  <c r="E264" i="4"/>
  <c r="AN88" i="4"/>
  <c r="AH88" i="4"/>
  <c r="AI88" i="4"/>
  <c r="AJ88" i="4"/>
  <c r="AL88" i="4"/>
  <c r="AM88" i="4"/>
  <c r="E319" i="4"/>
  <c r="AK88" i="4"/>
  <c r="AI24" i="4"/>
  <c r="AJ24" i="4"/>
  <c r="AH24" i="4"/>
  <c r="AK24" i="4"/>
  <c r="AN24" i="4"/>
  <c r="AL24" i="4"/>
  <c r="E255" i="4"/>
  <c r="AM24" i="4"/>
  <c r="AH71" i="4"/>
  <c r="AI71" i="4"/>
  <c r="AJ71" i="4"/>
  <c r="AK71" i="4"/>
  <c r="AL71" i="4"/>
  <c r="AM71" i="4"/>
  <c r="AN71" i="4"/>
  <c r="E302" i="4"/>
  <c r="AH7" i="4"/>
  <c r="AI7" i="4"/>
  <c r="AJ7" i="4"/>
  <c r="AK7" i="4"/>
  <c r="AL7" i="4"/>
  <c r="AM7" i="4"/>
  <c r="AN7" i="4"/>
  <c r="E238" i="4"/>
  <c r="AH54" i="4"/>
  <c r="AI54" i="4"/>
  <c r="AJ54" i="4"/>
  <c r="AK54" i="4"/>
  <c r="AL54" i="4"/>
  <c r="AM54" i="4"/>
  <c r="AN54" i="4"/>
  <c r="E285" i="4"/>
  <c r="AK101" i="4"/>
  <c r="AL101" i="4"/>
  <c r="AM101" i="4"/>
  <c r="AN101" i="4"/>
  <c r="AH101" i="4"/>
  <c r="AI101" i="4"/>
  <c r="AJ101" i="4"/>
  <c r="E332" i="4"/>
  <c r="AN37" i="4"/>
  <c r="AJ37" i="4"/>
  <c r="AK37" i="4"/>
  <c r="AL37" i="4"/>
  <c r="AM37" i="4"/>
  <c r="AI37" i="4"/>
  <c r="E268" i="4"/>
  <c r="AH37" i="4"/>
  <c r="AJ92" i="4"/>
  <c r="AK92" i="4"/>
  <c r="AL92" i="4"/>
  <c r="AM92" i="4"/>
  <c r="AN92" i="4"/>
  <c r="AH92" i="4"/>
  <c r="AI92" i="4"/>
  <c r="E323" i="4"/>
  <c r="AM28" i="4"/>
  <c r="AN28" i="4"/>
  <c r="AI28" i="4"/>
  <c r="AJ28" i="4"/>
  <c r="AK28" i="4"/>
  <c r="AL28" i="4"/>
  <c r="AH28" i="4"/>
  <c r="E259" i="4"/>
  <c r="AO33" i="4"/>
  <c r="AP33" i="4"/>
  <c r="AQ33" i="4"/>
  <c r="AT33" i="4"/>
  <c r="AR33" i="4"/>
  <c r="AS33" i="4"/>
  <c r="F264" i="4"/>
  <c r="AR2" i="4"/>
  <c r="AS2" i="4"/>
  <c r="AT2" i="4"/>
  <c r="AO2" i="4"/>
  <c r="AP2" i="4"/>
  <c r="AQ2" i="4"/>
  <c r="F233" i="4"/>
  <c r="F230" i="4"/>
  <c r="AO9" i="4"/>
  <c r="AP9" i="4"/>
  <c r="AQ9" i="4"/>
  <c r="AR9" i="4"/>
  <c r="AS9" i="4"/>
  <c r="AT9" i="4"/>
  <c r="F240" i="4"/>
  <c r="AR80" i="4"/>
  <c r="AO80" i="4"/>
  <c r="AP80" i="4"/>
  <c r="AQ80" i="4"/>
  <c r="AS80" i="4"/>
  <c r="AT80" i="4"/>
  <c r="F311" i="4"/>
  <c r="AS16" i="4"/>
  <c r="AT16" i="4"/>
  <c r="AO16" i="4"/>
  <c r="AQ16" i="4"/>
  <c r="AR16" i="4"/>
  <c r="AP16" i="4"/>
  <c r="F247" i="4"/>
  <c r="AP63" i="4"/>
  <c r="AS63" i="4"/>
  <c r="AT63" i="4"/>
  <c r="AR63" i="4"/>
  <c r="F294" i="4"/>
  <c r="AO63" i="4"/>
  <c r="AQ63" i="4"/>
  <c r="AR112" i="4"/>
  <c r="AO112" i="4"/>
  <c r="AP112" i="4"/>
  <c r="AQ112" i="4"/>
  <c r="AS112" i="4"/>
  <c r="AT112" i="4"/>
  <c r="F343" i="4"/>
  <c r="AQ62" i="4"/>
  <c r="AR62" i="4"/>
  <c r="AS62" i="4"/>
  <c r="AO62" i="4"/>
  <c r="AP62" i="4"/>
  <c r="AT62" i="4"/>
  <c r="F293" i="4"/>
  <c r="AR104" i="4"/>
  <c r="AO104" i="4"/>
  <c r="AP104" i="4"/>
  <c r="AQ104" i="4"/>
  <c r="AS104" i="4"/>
  <c r="AT104" i="4"/>
  <c r="F335" i="4"/>
  <c r="AO53" i="4"/>
  <c r="AP53" i="4"/>
  <c r="AQ53" i="4"/>
  <c r="AT53" i="4"/>
  <c r="AR53" i="4"/>
  <c r="AS53" i="4"/>
  <c r="F284" i="4"/>
  <c r="AR100" i="4"/>
  <c r="AO100" i="4"/>
  <c r="AP100" i="4"/>
  <c r="AQ100" i="4"/>
  <c r="AS100" i="4"/>
  <c r="AT100" i="4"/>
  <c r="F331" i="4"/>
  <c r="AS36" i="4"/>
  <c r="AT36" i="4"/>
  <c r="AO36" i="4"/>
  <c r="AQ36" i="4"/>
  <c r="AP36" i="4"/>
  <c r="AR36" i="4"/>
  <c r="F267" i="4"/>
  <c r="AP91" i="4"/>
  <c r="AS91" i="4"/>
  <c r="AT91" i="4"/>
  <c r="AO91" i="4"/>
  <c r="AQ91" i="4"/>
  <c r="AR91" i="4"/>
  <c r="F322" i="4"/>
  <c r="AQ27" i="4"/>
  <c r="AR27" i="4"/>
  <c r="AS27" i="4"/>
  <c r="AT27" i="4"/>
  <c r="AO27" i="4"/>
  <c r="AP27" i="4"/>
  <c r="F258" i="4"/>
  <c r="AX113" i="4"/>
  <c r="AY113" i="4"/>
  <c r="AW113" i="4"/>
  <c r="AU113" i="4"/>
  <c r="AV113" i="4"/>
  <c r="G344" i="4"/>
  <c r="AX105" i="4"/>
  <c r="AY105" i="4"/>
  <c r="AV105" i="4"/>
  <c r="AW105" i="4"/>
  <c r="AU105" i="4"/>
  <c r="G336" i="4"/>
  <c r="AU16" i="4"/>
  <c r="AV16" i="4"/>
  <c r="AW16" i="4"/>
  <c r="AX16" i="4"/>
  <c r="AY16" i="4"/>
  <c r="G247" i="4"/>
  <c r="AX33" i="4"/>
  <c r="AY33" i="4"/>
  <c r="AU33" i="4"/>
  <c r="AV33" i="4"/>
  <c r="AW33" i="4"/>
  <c r="G264" i="4"/>
  <c r="AU39" i="4"/>
  <c r="AV39" i="4"/>
  <c r="AX39" i="4"/>
  <c r="AW39" i="4"/>
  <c r="AY39" i="4"/>
  <c r="G270" i="4"/>
  <c r="AW86" i="4"/>
  <c r="AX86" i="4"/>
  <c r="AY86" i="4"/>
  <c r="AV86" i="4"/>
  <c r="AU86" i="4"/>
  <c r="G317" i="4"/>
  <c r="AW22" i="4"/>
  <c r="AX22" i="4"/>
  <c r="AY22" i="4"/>
  <c r="AV22" i="4"/>
  <c r="G253" i="4"/>
  <c r="AU22" i="4"/>
  <c r="AU85" i="4"/>
  <c r="AV85" i="4"/>
  <c r="AW85" i="4"/>
  <c r="AX85" i="4"/>
  <c r="AY85" i="4"/>
  <c r="G316" i="4"/>
  <c r="AU21" i="4"/>
  <c r="AV21" i="4"/>
  <c r="AW21" i="4"/>
  <c r="AX21" i="4"/>
  <c r="AY21" i="4"/>
  <c r="G252" i="4"/>
  <c r="AY68" i="4"/>
  <c r="AU68" i="4"/>
  <c r="AV68" i="4"/>
  <c r="AW68" i="4"/>
  <c r="AX68" i="4"/>
  <c r="G299" i="4"/>
  <c r="AY4" i="4"/>
  <c r="AU4" i="4"/>
  <c r="AV4" i="4"/>
  <c r="AW4" i="4"/>
  <c r="AX4" i="4"/>
  <c r="G235" i="4"/>
  <c r="AV51" i="4"/>
  <c r="AW51" i="4"/>
  <c r="AX51" i="4"/>
  <c r="AY51" i="4"/>
  <c r="AU51" i="4"/>
  <c r="G282" i="4"/>
  <c r="AU98" i="4"/>
  <c r="AV98" i="4"/>
  <c r="AW98" i="4"/>
  <c r="AX98" i="4"/>
  <c r="AY98" i="4"/>
  <c r="G329" i="4"/>
  <c r="AU34" i="4"/>
  <c r="AV34" i="4"/>
  <c r="AW34" i="4"/>
  <c r="AX34" i="4"/>
  <c r="AY34" i="4"/>
  <c r="G265" i="4"/>
  <c r="AZ7" i="4"/>
  <c r="BA7" i="4"/>
  <c r="BB7" i="4"/>
  <c r="BC7" i="4"/>
  <c r="H238" i="4"/>
  <c r="AZ39" i="4"/>
  <c r="BA39" i="4"/>
  <c r="BB39" i="4"/>
  <c r="BC39" i="4"/>
  <c r="H270" i="4"/>
  <c r="AZ23" i="4"/>
  <c r="BA23" i="4"/>
  <c r="BB23" i="4"/>
  <c r="BC23" i="4"/>
  <c r="H254" i="4"/>
  <c r="BB72" i="4"/>
  <c r="BC72" i="4"/>
  <c r="BA72" i="4"/>
  <c r="AZ72" i="4"/>
  <c r="H303" i="4"/>
  <c r="BB54" i="4"/>
  <c r="BC54" i="4"/>
  <c r="AZ54" i="4"/>
  <c r="BA54" i="4"/>
  <c r="H285" i="4"/>
  <c r="BB109" i="4"/>
  <c r="BC109" i="4"/>
  <c r="BA109" i="4"/>
  <c r="AZ109" i="4"/>
  <c r="H340" i="4"/>
  <c r="AZ45" i="4"/>
  <c r="BA45" i="4"/>
  <c r="BB45" i="4"/>
  <c r="BC45" i="4"/>
  <c r="H276" i="4"/>
  <c r="AZ100" i="4"/>
  <c r="BA100" i="4"/>
  <c r="BB100" i="4"/>
  <c r="BC100" i="4"/>
  <c r="H331" i="4"/>
  <c r="BB36" i="4"/>
  <c r="BC36" i="4"/>
  <c r="AZ36" i="4"/>
  <c r="BA36" i="4"/>
  <c r="H267" i="4"/>
  <c r="BB83" i="4"/>
  <c r="BC83" i="4"/>
  <c r="AZ83" i="4"/>
  <c r="BA83" i="4"/>
  <c r="H314" i="4"/>
  <c r="AZ19" i="4"/>
  <c r="BA19" i="4"/>
  <c r="BB19" i="4"/>
  <c r="BC19" i="4"/>
  <c r="H250" i="4"/>
  <c r="BB66" i="4"/>
  <c r="BC66" i="4"/>
  <c r="AZ66" i="4"/>
  <c r="BA66" i="4"/>
  <c r="H297" i="4"/>
  <c r="BA2" i="4"/>
  <c r="BB2" i="4"/>
  <c r="BC2" i="4"/>
  <c r="AZ2" i="4"/>
  <c r="H233" i="4"/>
  <c r="H230" i="4"/>
  <c r="AZ57" i="4"/>
  <c r="BA57" i="4"/>
  <c r="BB57" i="4"/>
  <c r="BC57" i="4"/>
  <c r="H288" i="4"/>
  <c r="BE55" i="4"/>
  <c r="BF55" i="4"/>
  <c r="BD55" i="4"/>
  <c r="I286" i="4"/>
  <c r="BF108" i="4"/>
  <c r="BD108" i="4"/>
  <c r="BE108" i="4"/>
  <c r="I339" i="4"/>
  <c r="BD90" i="4"/>
  <c r="BE90" i="4"/>
  <c r="BF90" i="4"/>
  <c r="I321" i="4"/>
  <c r="BD25" i="4"/>
  <c r="BF25" i="4"/>
  <c r="BE25" i="4"/>
  <c r="I256" i="4"/>
  <c r="BH21" i="4"/>
  <c r="BG21" i="4"/>
  <c r="J252" i="4"/>
  <c r="BG86" i="4"/>
  <c r="BH86" i="4"/>
  <c r="J317" i="4"/>
  <c r="BH81" i="4"/>
  <c r="BG81" i="4"/>
  <c r="J312" i="4"/>
  <c r="BI36" i="4"/>
  <c r="K267" i="4"/>
  <c r="BI26" i="4"/>
  <c r="K257" i="4"/>
  <c r="BI72" i="4"/>
  <c r="K303" i="4"/>
  <c r="BI110" i="4"/>
  <c r="K341" i="4"/>
  <c r="AB4" i="4"/>
  <c r="AC4" i="4"/>
  <c r="D235" i="4"/>
  <c r="AD4" i="4"/>
  <c r="AE4" i="4"/>
  <c r="AF4" i="4"/>
  <c r="AG4" i="4"/>
  <c r="Z4" i="4"/>
  <c r="AA4" i="4"/>
  <c r="AB66" i="4"/>
  <c r="AC66" i="4"/>
  <c r="AD66" i="4"/>
  <c r="AE66" i="4"/>
  <c r="AF66" i="4"/>
  <c r="AG66" i="4"/>
  <c r="Z66" i="4"/>
  <c r="AA66" i="4"/>
  <c r="D297" i="4"/>
  <c r="AB95" i="4"/>
  <c r="AC95" i="4"/>
  <c r="AD95" i="4"/>
  <c r="AE95" i="4"/>
  <c r="AF95" i="4"/>
  <c r="AG95" i="4"/>
  <c r="Z95" i="4"/>
  <c r="AA95" i="4"/>
  <c r="D326" i="4"/>
  <c r="AB14" i="4"/>
  <c r="AC14" i="4"/>
  <c r="AD14" i="4"/>
  <c r="AE14" i="4"/>
  <c r="AF14" i="4"/>
  <c r="AG14" i="4"/>
  <c r="D245" i="4"/>
  <c r="Z14" i="4"/>
  <c r="AA14" i="4"/>
  <c r="Q93" i="4"/>
  <c r="Y93" i="4"/>
  <c r="R93" i="4"/>
  <c r="S93" i="4"/>
  <c r="T93" i="4"/>
  <c r="U93" i="4"/>
  <c r="V93" i="4"/>
  <c r="C324" i="4"/>
  <c r="W93" i="4"/>
  <c r="X93" i="4"/>
  <c r="T106" i="4"/>
  <c r="U106" i="4"/>
  <c r="V106" i="4"/>
  <c r="W106" i="4"/>
  <c r="X106" i="4"/>
  <c r="Q106" i="4"/>
  <c r="Y106" i="4"/>
  <c r="R106" i="4"/>
  <c r="S106" i="4"/>
  <c r="C337" i="4"/>
  <c r="T42" i="4"/>
  <c r="U42" i="4"/>
  <c r="V42" i="4"/>
  <c r="W42" i="4"/>
  <c r="X42" i="4"/>
  <c r="C273" i="4"/>
  <c r="Q42" i="4"/>
  <c r="Y42" i="4"/>
  <c r="R42" i="4"/>
  <c r="S42" i="4"/>
  <c r="V72" i="4"/>
  <c r="W72" i="4"/>
  <c r="X72" i="4"/>
  <c r="Q72" i="4"/>
  <c r="Y72" i="4"/>
  <c r="R72" i="4"/>
  <c r="S72" i="4"/>
  <c r="T72" i="4"/>
  <c r="U72" i="4"/>
  <c r="C303" i="4"/>
  <c r="S83" i="4"/>
  <c r="T83" i="4"/>
  <c r="U83" i="4"/>
  <c r="V83" i="4"/>
  <c r="W83" i="4"/>
  <c r="X83" i="4"/>
  <c r="Q83" i="4"/>
  <c r="C314" i="4"/>
  <c r="R83" i="4"/>
  <c r="Y83" i="4"/>
  <c r="AL75" i="4"/>
  <c r="AM75" i="4"/>
  <c r="AJ75" i="4"/>
  <c r="AK75" i="4"/>
  <c r="AN75" i="4"/>
  <c r="AH75" i="4"/>
  <c r="AI75" i="4"/>
  <c r="E306" i="4"/>
  <c r="AN112" i="4"/>
  <c r="AH112" i="4"/>
  <c r="AI112" i="4"/>
  <c r="AJ112" i="4"/>
  <c r="AM112" i="4"/>
  <c r="E343" i="4"/>
  <c r="AK112" i="4"/>
  <c r="AL112" i="4"/>
  <c r="AH31" i="4"/>
  <c r="AI31" i="4"/>
  <c r="AJ31" i="4"/>
  <c r="AK31" i="4"/>
  <c r="AL31" i="4"/>
  <c r="AM31" i="4"/>
  <c r="AN31" i="4"/>
  <c r="E262" i="4"/>
  <c r="AM52" i="4"/>
  <c r="AN52" i="4"/>
  <c r="AK52" i="4"/>
  <c r="AL52" i="4"/>
  <c r="AH52" i="4"/>
  <c r="AI52" i="4"/>
  <c r="AJ52" i="4"/>
  <c r="E283" i="4"/>
  <c r="AO49" i="4"/>
  <c r="AP49" i="4"/>
  <c r="AQ49" i="4"/>
  <c r="AR49" i="4"/>
  <c r="AS49" i="4"/>
  <c r="AT49" i="4"/>
  <c r="F280" i="4"/>
  <c r="AQ86" i="4"/>
  <c r="AR86" i="4"/>
  <c r="AS86" i="4"/>
  <c r="AO86" i="4"/>
  <c r="AP86" i="4"/>
  <c r="AT86" i="4"/>
  <c r="F317" i="4"/>
  <c r="AO13" i="4"/>
  <c r="AP13" i="4"/>
  <c r="AQ13" i="4"/>
  <c r="AR13" i="4"/>
  <c r="AS13" i="4"/>
  <c r="AT13" i="4"/>
  <c r="F244" i="4"/>
  <c r="AU96" i="4"/>
  <c r="AV96" i="4"/>
  <c r="AW96" i="4"/>
  <c r="AX96" i="4"/>
  <c r="AY96" i="4"/>
  <c r="G327" i="4"/>
  <c r="AU63" i="4"/>
  <c r="AV63" i="4"/>
  <c r="AW63" i="4"/>
  <c r="AX63" i="4"/>
  <c r="AY63" i="4"/>
  <c r="G294" i="4"/>
  <c r="AY92" i="4"/>
  <c r="AU92" i="4"/>
  <c r="AW92" i="4"/>
  <c r="AX92" i="4"/>
  <c r="AV92" i="4"/>
  <c r="G323" i="4"/>
  <c r="AU58" i="4"/>
  <c r="AV58" i="4"/>
  <c r="AW58" i="4"/>
  <c r="AX58" i="4"/>
  <c r="AY58" i="4"/>
  <c r="G289" i="4"/>
  <c r="BB48" i="4"/>
  <c r="BC48" i="4"/>
  <c r="BA48" i="4"/>
  <c r="AZ48" i="4"/>
  <c r="H279" i="4"/>
  <c r="AZ43" i="4"/>
  <c r="BA43" i="4"/>
  <c r="BB43" i="4"/>
  <c r="BC43" i="4"/>
  <c r="H274" i="4"/>
  <c r="BD53" i="4"/>
  <c r="BE53" i="4"/>
  <c r="BF53" i="4"/>
  <c r="I284" i="4"/>
  <c r="BD18" i="4"/>
  <c r="BE18" i="4"/>
  <c r="BF18" i="4"/>
  <c r="I249" i="4"/>
  <c r="BG54" i="4"/>
  <c r="BH54" i="4"/>
  <c r="J285" i="4"/>
  <c r="BI69" i="4"/>
  <c r="K300" i="4"/>
  <c r="BI82" i="4"/>
  <c r="K313" i="4"/>
  <c r="BI73" i="4"/>
  <c r="K304" i="4"/>
  <c r="BI111" i="4"/>
  <c r="K342" i="4"/>
  <c r="BI102" i="4"/>
  <c r="K333" i="4"/>
  <c r="AB67" i="4"/>
  <c r="AC67" i="4"/>
  <c r="AD67" i="4"/>
  <c r="AE67" i="4"/>
  <c r="Z67" i="4"/>
  <c r="AA67" i="4"/>
  <c r="AF67" i="4"/>
  <c r="AG67" i="4"/>
  <c r="D298" i="4"/>
  <c r="AB49" i="4"/>
  <c r="AC49" i="4"/>
  <c r="AD49" i="4"/>
  <c r="AE49" i="4"/>
  <c r="AF49" i="4"/>
  <c r="Z49" i="4"/>
  <c r="AA49" i="4"/>
  <c r="AG49" i="4"/>
  <c r="D280" i="4"/>
  <c r="AB70" i="4"/>
  <c r="AC70" i="4"/>
  <c r="AD70" i="4"/>
  <c r="AE70" i="4"/>
  <c r="AF70" i="4"/>
  <c r="AG70" i="4"/>
  <c r="D301" i="4"/>
  <c r="Z70" i="4"/>
  <c r="AA70" i="4"/>
  <c r="R60" i="4"/>
  <c r="C291" i="4"/>
  <c r="S60" i="4"/>
  <c r="T60" i="4"/>
  <c r="U60" i="4"/>
  <c r="V60" i="4"/>
  <c r="W60" i="4"/>
  <c r="Q60" i="4"/>
  <c r="X60" i="4"/>
  <c r="Y60" i="4"/>
  <c r="Q77" i="4"/>
  <c r="Y77" i="4"/>
  <c r="R77" i="4"/>
  <c r="S77" i="4"/>
  <c r="T77" i="4"/>
  <c r="U77" i="4"/>
  <c r="V77" i="4"/>
  <c r="W77" i="4"/>
  <c r="C308" i="4"/>
  <c r="X77" i="4"/>
  <c r="V2" i="4"/>
  <c r="W2" i="4"/>
  <c r="X2" i="4"/>
  <c r="Y2" i="4"/>
  <c r="R2" i="4"/>
  <c r="S2" i="4"/>
  <c r="Q2" i="4"/>
  <c r="T2" i="4"/>
  <c r="U2" i="4"/>
  <c r="C233" i="4"/>
  <c r="C230" i="4"/>
  <c r="V64" i="4"/>
  <c r="C295" i="4"/>
  <c r="W64" i="4"/>
  <c r="X64" i="4"/>
  <c r="Q64" i="4"/>
  <c r="Y64" i="4"/>
  <c r="R64" i="4"/>
  <c r="S64" i="4"/>
  <c r="T64" i="4"/>
  <c r="U64" i="4"/>
  <c r="W55" i="4"/>
  <c r="X55" i="4"/>
  <c r="Q55" i="4"/>
  <c r="Y55" i="4"/>
  <c r="R55" i="4"/>
  <c r="S55" i="4"/>
  <c r="T55" i="4"/>
  <c r="C286" i="4"/>
  <c r="U55" i="4"/>
  <c r="V55" i="4"/>
  <c r="S51" i="4"/>
  <c r="T51" i="4"/>
  <c r="U51" i="4"/>
  <c r="V51" i="4"/>
  <c r="W51" i="4"/>
  <c r="X51" i="4"/>
  <c r="C282" i="4"/>
  <c r="Q51" i="4"/>
  <c r="R51" i="4"/>
  <c r="Y51" i="4"/>
  <c r="AK11" i="4"/>
  <c r="AL11" i="4"/>
  <c r="AM11" i="4"/>
  <c r="AH11" i="4"/>
  <c r="AI11" i="4"/>
  <c r="AJ11" i="4"/>
  <c r="E242" i="4"/>
  <c r="AN11" i="4"/>
  <c r="AN104" i="4"/>
  <c r="AH104" i="4"/>
  <c r="AI104" i="4"/>
  <c r="AJ104" i="4"/>
  <c r="AK104" i="4"/>
  <c r="AL104" i="4"/>
  <c r="AM104" i="4"/>
  <c r="E335" i="4"/>
  <c r="AH23" i="4"/>
  <c r="AI23" i="4"/>
  <c r="AL23" i="4"/>
  <c r="AM23" i="4"/>
  <c r="AN23" i="4"/>
  <c r="E254" i="4"/>
  <c r="AJ23" i="4"/>
  <c r="AK23" i="4"/>
  <c r="AN53" i="4"/>
  <c r="AH53" i="4"/>
  <c r="AI53" i="4"/>
  <c r="AJ53" i="4"/>
  <c r="AL53" i="4"/>
  <c r="AM53" i="4"/>
  <c r="E284" i="4"/>
  <c r="AK53" i="4"/>
  <c r="AT73" i="4"/>
  <c r="AO73" i="4"/>
  <c r="AP73" i="4"/>
  <c r="AQ73" i="4"/>
  <c r="AR73" i="4"/>
  <c r="AS73" i="4"/>
  <c r="F304" i="4"/>
  <c r="AS32" i="4"/>
  <c r="AT32" i="4"/>
  <c r="AO32" i="4"/>
  <c r="AR32" i="4"/>
  <c r="AP32" i="4"/>
  <c r="F263" i="4"/>
  <c r="AQ32" i="4"/>
  <c r="AT69" i="4"/>
  <c r="AO69" i="4"/>
  <c r="AP69" i="4"/>
  <c r="AQ69" i="4"/>
  <c r="AR69" i="4"/>
  <c r="AS69" i="4"/>
  <c r="F300" i="4"/>
  <c r="AP107" i="4"/>
  <c r="AS107" i="4"/>
  <c r="AT107" i="4"/>
  <c r="AO107" i="4"/>
  <c r="AQ107" i="4"/>
  <c r="AR107" i="4"/>
  <c r="F338" i="4"/>
  <c r="AX57" i="4"/>
  <c r="AY57" i="4"/>
  <c r="AU57" i="4"/>
  <c r="AW57" i="4"/>
  <c r="G288" i="4"/>
  <c r="AV57" i="4"/>
  <c r="AW102" i="4"/>
  <c r="AX102" i="4"/>
  <c r="AY102" i="4"/>
  <c r="AU102" i="4"/>
  <c r="AV102" i="4"/>
  <c r="G333" i="4"/>
  <c r="AU37" i="4"/>
  <c r="AV37" i="4"/>
  <c r="AW37" i="4"/>
  <c r="AX37" i="4"/>
  <c r="AY37" i="4"/>
  <c r="G268" i="4"/>
  <c r="AY20" i="4"/>
  <c r="AU20" i="4"/>
  <c r="AV20" i="4"/>
  <c r="AW20" i="4"/>
  <c r="AX20" i="4"/>
  <c r="G251" i="4"/>
  <c r="AU50" i="4"/>
  <c r="AV50" i="4"/>
  <c r="AW50" i="4"/>
  <c r="AX50" i="4"/>
  <c r="AY50" i="4"/>
  <c r="G281" i="4"/>
  <c r="AZ15" i="4"/>
  <c r="BA15" i="4"/>
  <c r="BB15" i="4"/>
  <c r="BC15" i="4"/>
  <c r="H246" i="4"/>
  <c r="BB70" i="4"/>
  <c r="BC70" i="4"/>
  <c r="AZ70" i="4"/>
  <c r="BA70" i="4"/>
  <c r="H301" i="4"/>
  <c r="AZ61" i="4"/>
  <c r="BA61" i="4"/>
  <c r="BB61" i="4"/>
  <c r="BC61" i="4"/>
  <c r="H292" i="4"/>
  <c r="BB52" i="4"/>
  <c r="BC52" i="4"/>
  <c r="AZ52" i="4"/>
  <c r="BA52" i="4"/>
  <c r="H283" i="4"/>
  <c r="AZ73" i="4"/>
  <c r="BA73" i="4"/>
  <c r="BB73" i="4"/>
  <c r="BC73" i="4"/>
  <c r="H304" i="4"/>
  <c r="BD45" i="4"/>
  <c r="BE45" i="4"/>
  <c r="BF45" i="4"/>
  <c r="I276" i="4"/>
  <c r="BD9" i="4"/>
  <c r="BE9" i="4"/>
  <c r="BF9" i="4"/>
  <c r="I240" i="4"/>
  <c r="AW72" i="5"/>
  <c r="AB107" i="4"/>
  <c r="AC107" i="4"/>
  <c r="AD107" i="4"/>
  <c r="AE107" i="4"/>
  <c r="AF107" i="4"/>
  <c r="AG107" i="4"/>
  <c r="Z107" i="4"/>
  <c r="AA107" i="4"/>
  <c r="D338" i="4"/>
  <c r="AB96" i="4"/>
  <c r="AC96" i="4"/>
  <c r="AD96" i="4"/>
  <c r="AE96" i="4"/>
  <c r="AF96" i="4"/>
  <c r="AG96" i="4"/>
  <c r="Z96" i="4"/>
  <c r="D327" i="4"/>
  <c r="AA96" i="4"/>
  <c r="AB109" i="4"/>
  <c r="AC109" i="4"/>
  <c r="AD109" i="4"/>
  <c r="AE109" i="4"/>
  <c r="AF109" i="4"/>
  <c r="AG109" i="4"/>
  <c r="Z109" i="4"/>
  <c r="AA109" i="4"/>
  <c r="D340" i="4"/>
  <c r="R12" i="4"/>
  <c r="C243" i="4"/>
  <c r="S12" i="4"/>
  <c r="T12" i="4"/>
  <c r="U12" i="4"/>
  <c r="V12" i="4"/>
  <c r="W12" i="4"/>
  <c r="Q12" i="4"/>
  <c r="X12" i="4"/>
  <c r="Y12" i="4"/>
  <c r="AJ41" i="4"/>
  <c r="AK41" i="4"/>
  <c r="AN41" i="4"/>
  <c r="AH41" i="4"/>
  <c r="AL41" i="4"/>
  <c r="AM41" i="4"/>
  <c r="E272" i="4"/>
  <c r="AI41" i="4"/>
  <c r="AK109" i="4"/>
  <c r="AL109" i="4"/>
  <c r="AM109" i="4"/>
  <c r="AN109" i="4"/>
  <c r="AH109" i="4"/>
  <c r="E340" i="4"/>
  <c r="AI109" i="4"/>
  <c r="AJ109" i="4"/>
  <c r="AP71" i="4"/>
  <c r="AS71" i="4"/>
  <c r="AT71" i="4"/>
  <c r="AQ71" i="4"/>
  <c r="AR71" i="4"/>
  <c r="AO71" i="4"/>
  <c r="F302" i="4"/>
  <c r="AP99" i="4"/>
  <c r="AS99" i="4"/>
  <c r="AT99" i="4"/>
  <c r="AO99" i="4"/>
  <c r="AQ99" i="4"/>
  <c r="AR99" i="4"/>
  <c r="F330" i="4"/>
  <c r="AY76" i="4"/>
  <c r="AU76" i="4"/>
  <c r="AV76" i="4"/>
  <c r="AW76" i="4"/>
  <c r="AX76" i="4"/>
  <c r="G307" i="4"/>
  <c r="AK72" i="5"/>
  <c r="BE31" i="4"/>
  <c r="BF31" i="4"/>
  <c r="BD31" i="4"/>
  <c r="I262" i="4"/>
  <c r="BD67" i="4"/>
  <c r="BE67" i="4"/>
  <c r="BF67" i="4"/>
  <c r="I298" i="4"/>
  <c r="V72" i="5"/>
  <c r="BG14" i="4"/>
  <c r="BH14" i="4"/>
  <c r="J245" i="4"/>
  <c r="BH45" i="4"/>
  <c r="BG45" i="4"/>
  <c r="J276" i="4"/>
  <c r="BG76" i="4"/>
  <c r="BH76" i="4"/>
  <c r="J307" i="4"/>
  <c r="BG12" i="4"/>
  <c r="BH12" i="4"/>
  <c r="J243" i="4"/>
  <c r="BG59" i="4"/>
  <c r="BH59" i="4"/>
  <c r="J290" i="4"/>
  <c r="BG50" i="4"/>
  <c r="BH50" i="4"/>
  <c r="J281" i="4"/>
  <c r="BH113" i="4"/>
  <c r="BG113" i="4"/>
  <c r="J344" i="4"/>
  <c r="BH49" i="4"/>
  <c r="BG49" i="4"/>
  <c r="J280" i="4"/>
  <c r="BG104" i="4"/>
  <c r="BH104" i="4"/>
  <c r="J335" i="4"/>
  <c r="BG40" i="4"/>
  <c r="BH40" i="4"/>
  <c r="J271" i="4"/>
  <c r="BG87" i="4"/>
  <c r="BH87" i="4"/>
  <c r="J318" i="4"/>
  <c r="BG23" i="4"/>
  <c r="BH23" i="4"/>
  <c r="J254" i="4"/>
  <c r="W72" i="5"/>
  <c r="BI60" i="4"/>
  <c r="K291" i="4"/>
  <c r="BI45" i="4"/>
  <c r="K276" i="4"/>
  <c r="BI20" i="4"/>
  <c r="K251" i="4"/>
  <c r="BI75" i="4"/>
  <c r="K306" i="4"/>
  <c r="BI11" i="4"/>
  <c r="K242" i="4"/>
  <c r="BI58" i="4"/>
  <c r="K289" i="4"/>
  <c r="BI113" i="4"/>
  <c r="K344" i="4"/>
  <c r="BI49" i="4"/>
  <c r="K280" i="4"/>
  <c r="BI104" i="4"/>
  <c r="K335" i="4"/>
  <c r="BI40" i="4"/>
  <c r="K271" i="4"/>
  <c r="BI87" i="4"/>
  <c r="K318" i="4"/>
  <c r="BI23" i="4"/>
  <c r="K254" i="4"/>
  <c r="BI78" i="4"/>
  <c r="K309" i="4"/>
  <c r="BI14" i="4"/>
  <c r="K245" i="4"/>
  <c r="BE72" i="5"/>
  <c r="AB68" i="4"/>
  <c r="AC68" i="4"/>
  <c r="AD68" i="4"/>
  <c r="AE68" i="4"/>
  <c r="AF68" i="4"/>
  <c r="AG68" i="4"/>
  <c r="Z68" i="4"/>
  <c r="AA68" i="4"/>
  <c r="D299" i="4"/>
  <c r="AB52" i="4"/>
  <c r="AC52" i="4"/>
  <c r="AD52" i="4"/>
  <c r="AE52" i="4"/>
  <c r="AF52" i="4"/>
  <c r="D283" i="4"/>
  <c r="Z52" i="4"/>
  <c r="AA52" i="4"/>
  <c r="AG52" i="4"/>
  <c r="AB92" i="4"/>
  <c r="AC92" i="4"/>
  <c r="AD92" i="4"/>
  <c r="AE92" i="4"/>
  <c r="AF92" i="4"/>
  <c r="AG92" i="4"/>
  <c r="Z92" i="4"/>
  <c r="D323" i="4"/>
  <c r="AA92" i="4"/>
  <c r="AB98" i="4"/>
  <c r="AC98" i="4"/>
  <c r="AD98" i="4"/>
  <c r="AE98" i="4"/>
  <c r="AF98" i="4"/>
  <c r="AG98" i="4"/>
  <c r="Z98" i="4"/>
  <c r="AA98" i="4"/>
  <c r="D329" i="4"/>
  <c r="AB34" i="4"/>
  <c r="AC34" i="4"/>
  <c r="AD34" i="4"/>
  <c r="AE34" i="4"/>
  <c r="AF34" i="4"/>
  <c r="AG34" i="4"/>
  <c r="D265" i="4"/>
  <c r="Z34" i="4"/>
  <c r="AA34" i="4"/>
  <c r="AB89" i="4"/>
  <c r="AC89" i="4"/>
  <c r="AD89" i="4"/>
  <c r="AE89" i="4"/>
  <c r="AF89" i="4"/>
  <c r="AG89" i="4"/>
  <c r="Z89" i="4"/>
  <c r="AA89" i="4"/>
  <c r="D320" i="4"/>
  <c r="AB25" i="4"/>
  <c r="AC25" i="4"/>
  <c r="AD25" i="4"/>
  <c r="AE25" i="4"/>
  <c r="D256" i="4"/>
  <c r="AF25" i="4"/>
  <c r="AG25" i="4"/>
  <c r="Z25" i="4"/>
  <c r="AA25" i="4"/>
  <c r="AB80" i="4"/>
  <c r="AC80" i="4"/>
  <c r="AD80" i="4"/>
  <c r="AE80" i="4"/>
  <c r="AF80" i="4"/>
  <c r="AG80" i="4"/>
  <c r="Z80" i="4"/>
  <c r="AA80" i="4"/>
  <c r="D311" i="4"/>
  <c r="AB16" i="4"/>
  <c r="AC16" i="4"/>
  <c r="D247" i="4"/>
  <c r="AD16" i="4"/>
  <c r="AE16" i="4"/>
  <c r="AF16" i="4"/>
  <c r="AG16" i="4"/>
  <c r="Z16" i="4"/>
  <c r="AA16" i="4"/>
  <c r="AB63" i="4"/>
  <c r="AC63" i="4"/>
  <c r="AD63" i="4"/>
  <c r="AE63" i="4"/>
  <c r="AF63" i="4"/>
  <c r="Z63" i="4"/>
  <c r="AA63" i="4"/>
  <c r="AG63" i="4"/>
  <c r="D294" i="4"/>
  <c r="AB110" i="4"/>
  <c r="AC110" i="4"/>
  <c r="AD110" i="4"/>
  <c r="AE110" i="4"/>
  <c r="AF110" i="4"/>
  <c r="AG110" i="4"/>
  <c r="Z110" i="4"/>
  <c r="AA110" i="4"/>
  <c r="D341" i="4"/>
  <c r="AB46" i="4"/>
  <c r="AC46" i="4"/>
  <c r="AD46" i="4"/>
  <c r="AE46" i="4"/>
  <c r="AF46" i="4"/>
  <c r="Z46" i="4"/>
  <c r="AA46" i="4"/>
  <c r="AG46" i="4"/>
  <c r="D277" i="4"/>
  <c r="AB93" i="4"/>
  <c r="AC93" i="4"/>
  <c r="AD93" i="4"/>
  <c r="AE93" i="4"/>
  <c r="AF93" i="4"/>
  <c r="AG93" i="4"/>
  <c r="Z93" i="4"/>
  <c r="AA93" i="4"/>
  <c r="D324" i="4"/>
  <c r="AB29" i="4"/>
  <c r="AC29" i="4"/>
  <c r="AD29" i="4"/>
  <c r="AE29" i="4"/>
  <c r="D260" i="4"/>
  <c r="AF29" i="4"/>
  <c r="AG29" i="4"/>
  <c r="Z29" i="4"/>
  <c r="AA29" i="4"/>
  <c r="R28" i="4"/>
  <c r="C259" i="4"/>
  <c r="S28" i="4"/>
  <c r="T28" i="4"/>
  <c r="U28" i="4"/>
  <c r="V28" i="4"/>
  <c r="W28" i="4"/>
  <c r="Q28" i="4"/>
  <c r="X28" i="4"/>
  <c r="Y28" i="4"/>
  <c r="Q21" i="4"/>
  <c r="Y21" i="4"/>
  <c r="R21" i="4"/>
  <c r="S21" i="4"/>
  <c r="T21" i="4"/>
  <c r="U21" i="4"/>
  <c r="V21" i="4"/>
  <c r="W21" i="4"/>
  <c r="C252" i="4"/>
  <c r="X21" i="4"/>
  <c r="Q61" i="4"/>
  <c r="Y61" i="4"/>
  <c r="R61" i="4"/>
  <c r="S61" i="4"/>
  <c r="T61" i="4"/>
  <c r="U61" i="4"/>
  <c r="V61" i="4"/>
  <c r="C292" i="4"/>
  <c r="W61" i="4"/>
  <c r="X61" i="4"/>
  <c r="S91" i="4"/>
  <c r="T91" i="4"/>
  <c r="U91" i="4"/>
  <c r="V91" i="4"/>
  <c r="W91" i="4"/>
  <c r="X91" i="4"/>
  <c r="Y91" i="4"/>
  <c r="C322" i="4"/>
  <c r="Q91" i="4"/>
  <c r="R91" i="4"/>
  <c r="T74" i="4"/>
  <c r="U74" i="4"/>
  <c r="V74" i="4"/>
  <c r="W74" i="4"/>
  <c r="X74" i="4"/>
  <c r="Q74" i="4"/>
  <c r="Y74" i="4"/>
  <c r="R74" i="4"/>
  <c r="S74" i="4"/>
  <c r="C305" i="4"/>
  <c r="T10" i="4"/>
  <c r="U10" i="4"/>
  <c r="V10" i="4"/>
  <c r="W10" i="4"/>
  <c r="X10" i="4"/>
  <c r="C241" i="4"/>
  <c r="Q10" i="4"/>
  <c r="Y10" i="4"/>
  <c r="R10" i="4"/>
  <c r="S10" i="4"/>
  <c r="U89" i="4"/>
  <c r="V89" i="4"/>
  <c r="W89" i="4"/>
  <c r="X89" i="4"/>
  <c r="Q89" i="4"/>
  <c r="Y89" i="4"/>
  <c r="R89" i="4"/>
  <c r="C320" i="4"/>
  <c r="S89" i="4"/>
  <c r="T89" i="4"/>
  <c r="U25" i="4"/>
  <c r="V25" i="4"/>
  <c r="W25" i="4"/>
  <c r="X25" i="4"/>
  <c r="Q25" i="4"/>
  <c r="Y25" i="4"/>
  <c r="R25" i="4"/>
  <c r="C256" i="4"/>
  <c r="S25" i="4"/>
  <c r="T25" i="4"/>
  <c r="V104" i="4"/>
  <c r="W104" i="4"/>
  <c r="X104" i="4"/>
  <c r="Q104" i="4"/>
  <c r="Y104" i="4"/>
  <c r="R104" i="4"/>
  <c r="S104" i="4"/>
  <c r="T104" i="4"/>
  <c r="U104" i="4"/>
  <c r="C335" i="4"/>
  <c r="V40" i="4"/>
  <c r="C271" i="4"/>
  <c r="W40" i="4"/>
  <c r="X40" i="4"/>
  <c r="Q40" i="4"/>
  <c r="Y40" i="4"/>
  <c r="R40" i="4"/>
  <c r="S40" i="4"/>
  <c r="T40" i="4"/>
  <c r="U40" i="4"/>
  <c r="W95" i="4"/>
  <c r="X95" i="4"/>
  <c r="Q95" i="4"/>
  <c r="Y95" i="4"/>
  <c r="R95" i="4"/>
  <c r="S95" i="4"/>
  <c r="T95" i="4"/>
  <c r="U95" i="4"/>
  <c r="V95" i="4"/>
  <c r="C326" i="4"/>
  <c r="W31" i="4"/>
  <c r="X31" i="4"/>
  <c r="Q31" i="4"/>
  <c r="Y31" i="4"/>
  <c r="R31" i="4"/>
  <c r="S31" i="4"/>
  <c r="T31" i="4"/>
  <c r="U31" i="4"/>
  <c r="V31" i="4"/>
  <c r="C262" i="4"/>
  <c r="X94" i="4"/>
  <c r="Q94" i="4"/>
  <c r="Y94" i="4"/>
  <c r="R94" i="4"/>
  <c r="S94" i="4"/>
  <c r="T94" i="4"/>
  <c r="U94" i="4"/>
  <c r="C325" i="4"/>
  <c r="V94" i="4"/>
  <c r="W94" i="4"/>
  <c r="X30" i="4"/>
  <c r="Q30" i="4"/>
  <c r="Y30" i="4"/>
  <c r="R30" i="4"/>
  <c r="S30" i="4"/>
  <c r="T30" i="4"/>
  <c r="C261" i="4"/>
  <c r="U30" i="4"/>
  <c r="V30" i="4"/>
  <c r="W30" i="4"/>
  <c r="Y72" i="5"/>
  <c r="AI99" i="4"/>
  <c r="AJ99" i="4"/>
  <c r="AK99" i="4"/>
  <c r="AL99" i="4"/>
  <c r="AM99" i="4"/>
  <c r="AH99" i="4"/>
  <c r="AN99" i="4"/>
  <c r="E330" i="4"/>
  <c r="AJ10" i="4"/>
  <c r="AK10" i="4"/>
  <c r="AL10" i="4"/>
  <c r="AM10" i="4"/>
  <c r="AN10" i="4"/>
  <c r="AH10" i="4"/>
  <c r="AI10" i="4"/>
  <c r="E241" i="4"/>
  <c r="AI2" i="4"/>
  <c r="AH2" i="4"/>
  <c r="AJ2" i="4"/>
  <c r="AK2" i="4"/>
  <c r="AL2" i="4"/>
  <c r="AM2" i="4"/>
  <c r="AN2" i="4"/>
  <c r="E233" i="4"/>
  <c r="E230" i="4"/>
  <c r="AH89" i="4"/>
  <c r="AI89" i="4"/>
  <c r="AJ89" i="4"/>
  <c r="AK89" i="4"/>
  <c r="AL89" i="4"/>
  <c r="AM89" i="4"/>
  <c r="AN89" i="4"/>
  <c r="E320" i="4"/>
  <c r="AJ25" i="4"/>
  <c r="AK25" i="4"/>
  <c r="AH25" i="4"/>
  <c r="AI25" i="4"/>
  <c r="AL25" i="4"/>
  <c r="AM25" i="4"/>
  <c r="AN25" i="4"/>
  <c r="E256" i="4"/>
  <c r="AI80" i="4"/>
  <c r="AJ80" i="4"/>
  <c r="AH80" i="4"/>
  <c r="AK80" i="4"/>
  <c r="AL80" i="4"/>
  <c r="AM80" i="4"/>
  <c r="AN80" i="4"/>
  <c r="E311" i="4"/>
  <c r="AI16" i="4"/>
  <c r="AJ16" i="4"/>
  <c r="AH16" i="4"/>
  <c r="AK16" i="4"/>
  <c r="AL16" i="4"/>
  <c r="AM16" i="4"/>
  <c r="E247" i="4"/>
  <c r="AN16" i="4"/>
  <c r="AH63" i="4"/>
  <c r="AI63" i="4"/>
  <c r="AJ63" i="4"/>
  <c r="AK63" i="4"/>
  <c r="AL63" i="4"/>
  <c r="AM63" i="4"/>
  <c r="AN63" i="4"/>
  <c r="E294" i="4"/>
  <c r="AL110" i="4"/>
  <c r="AM110" i="4"/>
  <c r="AN110" i="4"/>
  <c r="AH110" i="4"/>
  <c r="AI110" i="4"/>
  <c r="AJ110" i="4"/>
  <c r="AK110" i="4"/>
  <c r="E341" i="4"/>
  <c r="AH46" i="4"/>
  <c r="AK46" i="4"/>
  <c r="AL46" i="4"/>
  <c r="AM46" i="4"/>
  <c r="AN46" i="4"/>
  <c r="AI46" i="4"/>
  <c r="AJ46" i="4"/>
  <c r="E277" i="4"/>
  <c r="AK93" i="4"/>
  <c r="AL93" i="4"/>
  <c r="AM93" i="4"/>
  <c r="AN93" i="4"/>
  <c r="AH93" i="4"/>
  <c r="AI93" i="4"/>
  <c r="AJ93" i="4"/>
  <c r="E324" i="4"/>
  <c r="AN29" i="4"/>
  <c r="AL29" i="4"/>
  <c r="AM29" i="4"/>
  <c r="AH29" i="4"/>
  <c r="AJ29" i="4"/>
  <c r="AK29" i="4"/>
  <c r="E260" i="4"/>
  <c r="AI29" i="4"/>
  <c r="AJ84" i="4"/>
  <c r="AK84" i="4"/>
  <c r="AL84" i="4"/>
  <c r="AM84" i="4"/>
  <c r="AN84" i="4"/>
  <c r="AH84" i="4"/>
  <c r="AI84" i="4"/>
  <c r="E315" i="4"/>
  <c r="AM20" i="4"/>
  <c r="AN20" i="4"/>
  <c r="AK20" i="4"/>
  <c r="AL20" i="4"/>
  <c r="E251" i="4"/>
  <c r="AH20" i="4"/>
  <c r="AI20" i="4"/>
  <c r="AJ20" i="4"/>
  <c r="AQ82" i="4"/>
  <c r="AR82" i="4"/>
  <c r="AS82" i="4"/>
  <c r="AT82" i="4"/>
  <c r="AO82" i="4"/>
  <c r="AP82" i="4"/>
  <c r="F313" i="4"/>
  <c r="AT89" i="4"/>
  <c r="AO89" i="4"/>
  <c r="AP89" i="4"/>
  <c r="AQ89" i="4"/>
  <c r="AR89" i="4"/>
  <c r="AS89" i="4"/>
  <c r="F320" i="4"/>
  <c r="AQ106" i="4"/>
  <c r="AR106" i="4"/>
  <c r="AS106" i="4"/>
  <c r="AT106" i="4"/>
  <c r="AP106" i="4"/>
  <c r="AO106" i="4"/>
  <c r="F337" i="4"/>
  <c r="AR72" i="4"/>
  <c r="AO72" i="4"/>
  <c r="AP72" i="4"/>
  <c r="AQ72" i="4"/>
  <c r="AS72" i="4"/>
  <c r="AT72" i="4"/>
  <c r="F303" i="4"/>
  <c r="AS8" i="4"/>
  <c r="AT8" i="4"/>
  <c r="AO8" i="4"/>
  <c r="AP8" i="4"/>
  <c r="AQ8" i="4"/>
  <c r="AR8" i="4"/>
  <c r="F239" i="4"/>
  <c r="AQ55" i="4"/>
  <c r="AR55" i="4"/>
  <c r="AS55" i="4"/>
  <c r="AT55" i="4"/>
  <c r="AP55" i="4"/>
  <c r="F286" i="4"/>
  <c r="AO55" i="4"/>
  <c r="AR88" i="4"/>
  <c r="AO88" i="4"/>
  <c r="AP88" i="4"/>
  <c r="AQ88" i="4"/>
  <c r="AS88" i="4"/>
  <c r="AT88" i="4"/>
  <c r="F319" i="4"/>
  <c r="AO54" i="4"/>
  <c r="AP54" i="4"/>
  <c r="AQ54" i="4"/>
  <c r="AR54" i="4"/>
  <c r="AS54" i="4"/>
  <c r="AT54" i="4"/>
  <c r="F285" i="4"/>
  <c r="AT109" i="4"/>
  <c r="AO109" i="4"/>
  <c r="AP109" i="4"/>
  <c r="AQ109" i="4"/>
  <c r="AR109" i="4"/>
  <c r="AS109" i="4"/>
  <c r="F340" i="4"/>
  <c r="AO45" i="4"/>
  <c r="AP45" i="4"/>
  <c r="AQ45" i="4"/>
  <c r="AR45" i="4"/>
  <c r="AS45" i="4"/>
  <c r="AT45" i="4"/>
  <c r="F276" i="4"/>
  <c r="AR92" i="4"/>
  <c r="AO92" i="4"/>
  <c r="AP92" i="4"/>
  <c r="AS92" i="4"/>
  <c r="AT92" i="4"/>
  <c r="F323" i="4"/>
  <c r="AQ92" i="4"/>
  <c r="AS28" i="4"/>
  <c r="AT28" i="4"/>
  <c r="AO28" i="4"/>
  <c r="AP28" i="4"/>
  <c r="AQ28" i="4"/>
  <c r="AR28" i="4"/>
  <c r="F259" i="4"/>
  <c r="AP83" i="4"/>
  <c r="AS83" i="4"/>
  <c r="AT83" i="4"/>
  <c r="AO83" i="4"/>
  <c r="AQ83" i="4"/>
  <c r="AR83" i="4"/>
  <c r="F314" i="4"/>
  <c r="AQ19" i="4"/>
  <c r="AR19" i="4"/>
  <c r="AS19" i="4"/>
  <c r="AT19" i="4"/>
  <c r="F250" i="4"/>
  <c r="AO19" i="4"/>
  <c r="AP19" i="4"/>
  <c r="AX81" i="4"/>
  <c r="AY81" i="4"/>
  <c r="AU81" i="4"/>
  <c r="AV81" i="4"/>
  <c r="G312" i="4"/>
  <c r="AW81" i="4"/>
  <c r="AX73" i="4"/>
  <c r="AY73" i="4"/>
  <c r="AW73" i="4"/>
  <c r="AU73" i="4"/>
  <c r="AV73" i="4"/>
  <c r="G304" i="4"/>
  <c r="AX89" i="4"/>
  <c r="AY89" i="4"/>
  <c r="AU89" i="4"/>
  <c r="AV89" i="4"/>
  <c r="AW89" i="4"/>
  <c r="G320" i="4"/>
  <c r="AU95" i="4"/>
  <c r="AV95" i="4"/>
  <c r="AW95" i="4"/>
  <c r="AX95" i="4"/>
  <c r="AY95" i="4"/>
  <c r="G326" i="4"/>
  <c r="AU31" i="4"/>
  <c r="AV31" i="4"/>
  <c r="AW31" i="4"/>
  <c r="AX31" i="4"/>
  <c r="AY31" i="4"/>
  <c r="G262" i="4"/>
  <c r="AW78" i="4"/>
  <c r="AX78" i="4"/>
  <c r="AY78" i="4"/>
  <c r="AU78" i="4"/>
  <c r="AV78" i="4"/>
  <c r="G309" i="4"/>
  <c r="AW14" i="4"/>
  <c r="AX14" i="4"/>
  <c r="AY14" i="4"/>
  <c r="AU14" i="4"/>
  <c r="AV14" i="4"/>
  <c r="G245" i="4"/>
  <c r="AU77" i="4"/>
  <c r="AV77" i="4"/>
  <c r="AW77" i="4"/>
  <c r="AX77" i="4"/>
  <c r="AY77" i="4"/>
  <c r="G308" i="4"/>
  <c r="AU13" i="4"/>
  <c r="AV13" i="4"/>
  <c r="AW13" i="4"/>
  <c r="AX13" i="4"/>
  <c r="G244" i="4"/>
  <c r="AY13" i="4"/>
  <c r="AY60" i="4"/>
  <c r="AU60" i="4"/>
  <c r="AX60" i="4"/>
  <c r="AV60" i="4"/>
  <c r="AW60" i="4"/>
  <c r="G291" i="4"/>
  <c r="AV107" i="4"/>
  <c r="AW107" i="4"/>
  <c r="AX107" i="4"/>
  <c r="AY107" i="4"/>
  <c r="AU107" i="4"/>
  <c r="G338" i="4"/>
  <c r="AV43" i="4"/>
  <c r="AW43" i="4"/>
  <c r="AX43" i="4"/>
  <c r="AY43" i="4"/>
  <c r="AU43" i="4"/>
  <c r="G274" i="4"/>
  <c r="AU90" i="4"/>
  <c r="AV90" i="4"/>
  <c r="AW90" i="4"/>
  <c r="AY90" i="4"/>
  <c r="AX90" i="4"/>
  <c r="G321" i="4"/>
  <c r="AU26" i="4"/>
  <c r="AV26" i="4"/>
  <c r="AW26" i="4"/>
  <c r="AY26" i="4"/>
  <c r="AX26" i="4"/>
  <c r="G257" i="4"/>
  <c r="AZ88" i="4"/>
  <c r="BA88" i="4"/>
  <c r="BB88" i="4"/>
  <c r="BC88" i="4"/>
  <c r="H319" i="4"/>
  <c r="BB24" i="4"/>
  <c r="BC24" i="4"/>
  <c r="BA24" i="4"/>
  <c r="AZ24" i="4"/>
  <c r="H255" i="4"/>
  <c r="AZ79" i="4"/>
  <c r="BA79" i="4"/>
  <c r="BB79" i="4"/>
  <c r="BC79" i="4"/>
  <c r="H310" i="4"/>
  <c r="BB40" i="4"/>
  <c r="BC40" i="4"/>
  <c r="BA40" i="4"/>
  <c r="AZ40" i="4"/>
  <c r="H271" i="4"/>
  <c r="BB46" i="4"/>
  <c r="BC46" i="4"/>
  <c r="AZ46" i="4"/>
  <c r="BA46" i="4"/>
  <c r="H277" i="4"/>
  <c r="BB101" i="4"/>
  <c r="BC101" i="4"/>
  <c r="AZ101" i="4"/>
  <c r="BA101" i="4"/>
  <c r="H332" i="4"/>
  <c r="AZ37" i="4"/>
  <c r="BA37" i="4"/>
  <c r="BB37" i="4"/>
  <c r="BC37" i="4"/>
  <c r="H268" i="4"/>
  <c r="AZ92" i="4"/>
  <c r="BA92" i="4"/>
  <c r="BB92" i="4"/>
  <c r="BC92" i="4"/>
  <c r="H323" i="4"/>
  <c r="BB28" i="4"/>
  <c r="BC28" i="4"/>
  <c r="AZ28" i="4"/>
  <c r="BA28" i="4"/>
  <c r="H259" i="4"/>
  <c r="AZ75" i="4"/>
  <c r="BA75" i="4"/>
  <c r="BB75" i="4"/>
  <c r="BC75" i="4"/>
  <c r="H306" i="4"/>
  <c r="AZ11" i="4"/>
  <c r="BA11" i="4"/>
  <c r="BB11" i="4"/>
  <c r="BC11" i="4"/>
  <c r="H242" i="4"/>
  <c r="BB58" i="4"/>
  <c r="BC58" i="4"/>
  <c r="AZ58" i="4"/>
  <c r="BA58" i="4"/>
  <c r="H289" i="4"/>
  <c r="BB113" i="4"/>
  <c r="BC113" i="4"/>
  <c r="AZ113" i="4"/>
  <c r="BA113" i="4"/>
  <c r="H344" i="4"/>
  <c r="AZ49" i="4"/>
  <c r="BA49" i="4"/>
  <c r="BB49" i="4"/>
  <c r="BC49" i="4"/>
  <c r="H280" i="4"/>
  <c r="BF72" i="5"/>
  <c r="BG27" i="4"/>
  <c r="BH27" i="4"/>
  <c r="J258" i="4"/>
  <c r="BI61" i="4"/>
  <c r="K292" i="4"/>
  <c r="BI17" i="4"/>
  <c r="K248" i="4"/>
  <c r="AB108" i="4"/>
  <c r="AC108" i="4"/>
  <c r="AD108" i="4"/>
  <c r="AE108" i="4"/>
  <c r="AF108" i="4"/>
  <c r="AG108" i="4"/>
  <c r="Z108" i="4"/>
  <c r="D339" i="4"/>
  <c r="AA108" i="4"/>
  <c r="AB48" i="4"/>
  <c r="AC48" i="4"/>
  <c r="AD48" i="4"/>
  <c r="AE48" i="4"/>
  <c r="AF48" i="4"/>
  <c r="AG48" i="4"/>
  <c r="D279" i="4"/>
  <c r="Z48" i="4"/>
  <c r="AA48" i="4"/>
  <c r="AB78" i="4"/>
  <c r="AC78" i="4"/>
  <c r="AD78" i="4"/>
  <c r="AE78" i="4"/>
  <c r="AF78" i="4"/>
  <c r="AG78" i="4"/>
  <c r="D309" i="4"/>
  <c r="Z78" i="4"/>
  <c r="AA78" i="4"/>
  <c r="R20" i="4"/>
  <c r="C251" i="4"/>
  <c r="S20" i="4"/>
  <c r="T20" i="4"/>
  <c r="U20" i="4"/>
  <c r="V20" i="4"/>
  <c r="W20" i="4"/>
  <c r="X20" i="4"/>
  <c r="Y20" i="4"/>
  <c r="Q20" i="4"/>
  <c r="S11" i="4"/>
  <c r="T11" i="4"/>
  <c r="U11" i="4"/>
  <c r="V11" i="4"/>
  <c r="W11" i="4"/>
  <c r="X11" i="4"/>
  <c r="C242" i="4"/>
  <c r="Q11" i="4"/>
  <c r="R11" i="4"/>
  <c r="Y11" i="4"/>
  <c r="V8" i="4"/>
  <c r="C239" i="4"/>
  <c r="W8" i="4"/>
  <c r="X8" i="4"/>
  <c r="Q8" i="4"/>
  <c r="Y8" i="4"/>
  <c r="R8" i="4"/>
  <c r="S8" i="4"/>
  <c r="T8" i="4"/>
  <c r="U8" i="4"/>
  <c r="AL83" i="4"/>
  <c r="AH83" i="4"/>
  <c r="AI83" i="4"/>
  <c r="AJ83" i="4"/>
  <c r="AK83" i="4"/>
  <c r="AM83" i="4"/>
  <c r="AN83" i="4"/>
  <c r="E314" i="4"/>
  <c r="AM95" i="4"/>
  <c r="AN95" i="4"/>
  <c r="AH95" i="4"/>
  <c r="AI95" i="4"/>
  <c r="AJ95" i="4"/>
  <c r="AK95" i="4"/>
  <c r="AL95" i="4"/>
  <c r="E326" i="4"/>
  <c r="AN61" i="4"/>
  <c r="AL61" i="4"/>
  <c r="AM61" i="4"/>
  <c r="AH61" i="4"/>
  <c r="AK61" i="4"/>
  <c r="E292" i="4"/>
  <c r="AI61" i="4"/>
  <c r="AJ61" i="4"/>
  <c r="AO50" i="4"/>
  <c r="AP50" i="4"/>
  <c r="AQ50" i="4"/>
  <c r="AR50" i="4"/>
  <c r="AS50" i="4"/>
  <c r="AT50" i="4"/>
  <c r="F281" i="4"/>
  <c r="AS40" i="4"/>
  <c r="AT40" i="4"/>
  <c r="AO40" i="4"/>
  <c r="AP40" i="4"/>
  <c r="AQ40" i="4"/>
  <c r="F271" i="4"/>
  <c r="AR40" i="4"/>
  <c r="AT77" i="4"/>
  <c r="AO77" i="4"/>
  <c r="AP77" i="4"/>
  <c r="AQ77" i="4"/>
  <c r="AR77" i="4"/>
  <c r="AS77" i="4"/>
  <c r="F308" i="4"/>
  <c r="AU8" i="4"/>
  <c r="AV8" i="4"/>
  <c r="AW8" i="4"/>
  <c r="AX8" i="4"/>
  <c r="AY8" i="4"/>
  <c r="G239" i="4"/>
  <c r="AU45" i="4"/>
  <c r="AV45" i="4"/>
  <c r="AW45" i="4"/>
  <c r="AX45" i="4"/>
  <c r="AY45" i="4"/>
  <c r="G276" i="4"/>
  <c r="BB78" i="4"/>
  <c r="BC78" i="4"/>
  <c r="BA78" i="4"/>
  <c r="AZ78" i="4"/>
  <c r="H309" i="4"/>
  <c r="AZ5" i="4"/>
  <c r="BA5" i="4"/>
  <c r="BB5" i="4"/>
  <c r="BC5" i="4"/>
  <c r="H236" i="4"/>
  <c r="AZ90" i="4"/>
  <c r="BA90" i="4"/>
  <c r="BB90" i="4"/>
  <c r="BC90" i="4"/>
  <c r="H321" i="4"/>
  <c r="BE23" i="4"/>
  <c r="BF23" i="4"/>
  <c r="I254" i="4"/>
  <c r="BD23" i="4"/>
  <c r="BG94" i="4"/>
  <c r="BH94" i="4"/>
  <c r="J325" i="4"/>
  <c r="BG83" i="4"/>
  <c r="BH83" i="4"/>
  <c r="J314" i="4"/>
  <c r="BG64" i="4"/>
  <c r="BH64" i="4"/>
  <c r="J295" i="4"/>
  <c r="BI35" i="4"/>
  <c r="K266" i="4"/>
  <c r="AB58" i="4"/>
  <c r="AC58" i="4"/>
  <c r="AD58" i="4"/>
  <c r="AE58" i="4"/>
  <c r="AF58" i="4"/>
  <c r="Z58" i="4"/>
  <c r="AA58" i="4"/>
  <c r="D289" i="4"/>
  <c r="AG58" i="4"/>
  <c r="AB40" i="4"/>
  <c r="AC40" i="4"/>
  <c r="D271" i="4"/>
  <c r="AD40" i="4"/>
  <c r="AE40" i="4"/>
  <c r="AF40" i="4"/>
  <c r="AG40" i="4"/>
  <c r="Z40" i="4"/>
  <c r="AA40" i="4"/>
  <c r="AB6" i="4"/>
  <c r="AC6" i="4"/>
  <c r="AD6" i="4"/>
  <c r="AE6" i="4"/>
  <c r="AF6" i="4"/>
  <c r="AG6" i="4"/>
  <c r="D237" i="4"/>
  <c r="Z6" i="4"/>
  <c r="AA6" i="4"/>
  <c r="U49" i="4"/>
  <c r="V49" i="4"/>
  <c r="W49" i="4"/>
  <c r="X49" i="4"/>
  <c r="Q49" i="4"/>
  <c r="Y49" i="4"/>
  <c r="R49" i="4"/>
  <c r="S49" i="4"/>
  <c r="T49" i="4"/>
  <c r="C280" i="4"/>
  <c r="AJ108" i="4"/>
  <c r="AK108" i="4"/>
  <c r="AL108" i="4"/>
  <c r="AM108" i="4"/>
  <c r="AN108" i="4"/>
  <c r="AH108" i="4"/>
  <c r="AI108" i="4"/>
  <c r="E339" i="4"/>
  <c r="BB16" i="4"/>
  <c r="BC16" i="4"/>
  <c r="BA16" i="4"/>
  <c r="AZ16" i="4"/>
  <c r="H247" i="4"/>
  <c r="BB6" i="4"/>
  <c r="BC6" i="4"/>
  <c r="AZ6" i="4"/>
  <c r="BA6" i="4"/>
  <c r="H237" i="4"/>
  <c r="AZ94" i="4"/>
  <c r="BA94" i="4"/>
  <c r="BB94" i="4"/>
  <c r="BC94" i="4"/>
  <c r="H325" i="4"/>
  <c r="BB99" i="4"/>
  <c r="BC99" i="4"/>
  <c r="AZ99" i="4"/>
  <c r="BA99" i="4"/>
  <c r="H330" i="4"/>
  <c r="BB18" i="4"/>
  <c r="BC18" i="4"/>
  <c r="AZ18" i="4"/>
  <c r="BA18" i="4"/>
  <c r="H249" i="4"/>
  <c r="BE71" i="4"/>
  <c r="BF71" i="4"/>
  <c r="BD71" i="4"/>
  <c r="I302" i="4"/>
  <c r="BF92" i="4"/>
  <c r="BD92" i="4"/>
  <c r="BE92" i="4"/>
  <c r="I323" i="4"/>
  <c r="BD19" i="4"/>
  <c r="BE19" i="4"/>
  <c r="BF19" i="4"/>
  <c r="I250" i="4"/>
  <c r="BD73" i="4"/>
  <c r="BE73" i="4"/>
  <c r="BF73" i="4"/>
  <c r="I304" i="4"/>
  <c r="BG75" i="4"/>
  <c r="BH75" i="4"/>
  <c r="J306" i="4"/>
  <c r="BI28" i="4"/>
  <c r="K259" i="4"/>
  <c r="BI74" i="4"/>
  <c r="K305" i="4"/>
  <c r="BI65" i="4"/>
  <c r="K296" i="4"/>
  <c r="BI103" i="4"/>
  <c r="K334" i="4"/>
  <c r="BI30" i="4"/>
  <c r="K261" i="4"/>
  <c r="AB44" i="4"/>
  <c r="AC44" i="4"/>
  <c r="D275" i="4"/>
  <c r="AD44" i="4"/>
  <c r="AE44" i="4"/>
  <c r="AF44" i="4"/>
  <c r="AG44" i="4"/>
  <c r="Z44" i="4"/>
  <c r="AA44" i="4"/>
  <c r="AB32" i="4"/>
  <c r="AC32" i="4"/>
  <c r="D263" i="4"/>
  <c r="AD32" i="4"/>
  <c r="AE32" i="4"/>
  <c r="AF32" i="4"/>
  <c r="AG32" i="4"/>
  <c r="Z32" i="4"/>
  <c r="AA32" i="4"/>
  <c r="Q45" i="4"/>
  <c r="Y45" i="4"/>
  <c r="R45" i="4"/>
  <c r="S45" i="4"/>
  <c r="T45" i="4"/>
  <c r="U45" i="4"/>
  <c r="V45" i="4"/>
  <c r="W45" i="4"/>
  <c r="X45" i="4"/>
  <c r="C276" i="4"/>
  <c r="U41" i="4"/>
  <c r="V41" i="4"/>
  <c r="W41" i="4"/>
  <c r="X41" i="4"/>
  <c r="Q41" i="4"/>
  <c r="Y41" i="4"/>
  <c r="R41" i="4"/>
  <c r="S41" i="4"/>
  <c r="C272" i="4"/>
  <c r="T41" i="4"/>
  <c r="V56" i="4"/>
  <c r="C287" i="4"/>
  <c r="W56" i="4"/>
  <c r="X56" i="4"/>
  <c r="Q56" i="4"/>
  <c r="Y56" i="4"/>
  <c r="R56" i="4"/>
  <c r="S56" i="4"/>
  <c r="T56" i="4"/>
  <c r="U56" i="4"/>
  <c r="AL19" i="4"/>
  <c r="AM19" i="4"/>
  <c r="AH19" i="4"/>
  <c r="AI19" i="4"/>
  <c r="AJ19" i="4"/>
  <c r="AK19" i="4"/>
  <c r="AN19" i="4"/>
  <c r="E250" i="4"/>
  <c r="AI32" i="4"/>
  <c r="AJ32" i="4"/>
  <c r="AM32" i="4"/>
  <c r="AN32" i="4"/>
  <c r="AH32" i="4"/>
  <c r="AK32" i="4"/>
  <c r="AL32" i="4"/>
  <c r="E263" i="4"/>
  <c r="AN45" i="4"/>
  <c r="AH45" i="4"/>
  <c r="AI45" i="4"/>
  <c r="AJ45" i="4"/>
  <c r="AK45" i="4"/>
  <c r="AL45" i="4"/>
  <c r="AM45" i="4"/>
  <c r="E276" i="4"/>
  <c r="AM36" i="4"/>
  <c r="AN36" i="4"/>
  <c r="AH36" i="4"/>
  <c r="AI36" i="4"/>
  <c r="AJ36" i="4"/>
  <c r="AK36" i="4"/>
  <c r="E267" i="4"/>
  <c r="AL36" i="4"/>
  <c r="AO26" i="4"/>
  <c r="AP26" i="4"/>
  <c r="AQ26" i="4"/>
  <c r="AR26" i="4"/>
  <c r="AS26" i="4"/>
  <c r="AT26" i="4"/>
  <c r="F257" i="4"/>
  <c r="AQ7" i="4"/>
  <c r="AR7" i="4"/>
  <c r="AS7" i="4"/>
  <c r="AT7" i="4"/>
  <c r="AO7" i="4"/>
  <c r="AP7" i="4"/>
  <c r="F238" i="4"/>
  <c r="AR108" i="4"/>
  <c r="AO108" i="4"/>
  <c r="AP108" i="4"/>
  <c r="AQ108" i="4"/>
  <c r="AS108" i="4"/>
  <c r="AT108" i="4"/>
  <c r="F339" i="4"/>
  <c r="AQ35" i="4"/>
  <c r="AR35" i="4"/>
  <c r="AS35" i="4"/>
  <c r="AT35" i="4"/>
  <c r="AO35" i="4"/>
  <c r="AP35" i="4"/>
  <c r="F266" i="4"/>
  <c r="AU47" i="4"/>
  <c r="AV47" i="4"/>
  <c r="AY47" i="4"/>
  <c r="AW47" i="4"/>
  <c r="AX47" i="4"/>
  <c r="G278" i="4"/>
  <c r="AU29" i="4"/>
  <c r="AV29" i="4"/>
  <c r="AW29" i="4"/>
  <c r="AX29" i="4"/>
  <c r="AY29" i="4"/>
  <c r="G260" i="4"/>
  <c r="BB32" i="4"/>
  <c r="BC32" i="4"/>
  <c r="BA32" i="4"/>
  <c r="AZ32" i="4"/>
  <c r="H263" i="4"/>
  <c r="AZ27" i="4"/>
  <c r="BA27" i="4"/>
  <c r="BB27" i="4"/>
  <c r="BC27" i="4"/>
  <c r="H258" i="4"/>
  <c r="BG72" i="5"/>
  <c r="BE63" i="4"/>
  <c r="BF63" i="4"/>
  <c r="BD63" i="4"/>
  <c r="I294" i="4"/>
  <c r="BD37" i="4"/>
  <c r="BE37" i="4"/>
  <c r="BF37" i="4"/>
  <c r="I268" i="4"/>
  <c r="BD75" i="4"/>
  <c r="BE75" i="4"/>
  <c r="BF75" i="4"/>
  <c r="I306" i="4"/>
  <c r="BD22" i="4"/>
  <c r="BE22" i="4"/>
  <c r="BF22" i="4"/>
  <c r="I253" i="4"/>
  <c r="BD6" i="4"/>
  <c r="BE6" i="4"/>
  <c r="BF6" i="4"/>
  <c r="I237" i="4"/>
  <c r="BE15" i="4"/>
  <c r="BF15" i="4"/>
  <c r="BD15" i="4"/>
  <c r="I246" i="4"/>
  <c r="BD29" i="4"/>
  <c r="BE29" i="4"/>
  <c r="BF29" i="4"/>
  <c r="I260" i="4"/>
  <c r="BF76" i="4"/>
  <c r="BD76" i="4"/>
  <c r="BE76" i="4"/>
  <c r="I307" i="4"/>
  <c r="BF12" i="4"/>
  <c r="BD12" i="4"/>
  <c r="BE12" i="4"/>
  <c r="I243" i="4"/>
  <c r="BD3" i="4"/>
  <c r="BE3" i="4"/>
  <c r="BF3" i="4"/>
  <c r="I234" i="4"/>
  <c r="BD58" i="4"/>
  <c r="BE58" i="4"/>
  <c r="BF58" i="4"/>
  <c r="I289" i="4"/>
  <c r="BD85" i="4"/>
  <c r="BE85" i="4"/>
  <c r="BF85" i="4"/>
  <c r="I316" i="4"/>
  <c r="BD57" i="4"/>
  <c r="BF57" i="4"/>
  <c r="BE57" i="4"/>
  <c r="I288" i="4"/>
  <c r="BD104" i="4"/>
  <c r="BE104" i="4"/>
  <c r="BF104" i="4"/>
  <c r="I335" i="4"/>
  <c r="BD40" i="4"/>
  <c r="BE40" i="4"/>
  <c r="BF40" i="4"/>
  <c r="I271" i="4"/>
  <c r="BG70" i="4"/>
  <c r="BH70" i="4"/>
  <c r="J301" i="4"/>
  <c r="BG108" i="4"/>
  <c r="BH108" i="4"/>
  <c r="J339" i="4"/>
  <c r="BE103" i="4"/>
  <c r="BF103" i="4"/>
  <c r="BD103" i="4"/>
  <c r="I334" i="4"/>
  <c r="BD30" i="4"/>
  <c r="BE30" i="4"/>
  <c r="BF30" i="4"/>
  <c r="I261" i="4"/>
  <c r="BD70" i="4"/>
  <c r="BE70" i="4"/>
  <c r="BF70" i="4"/>
  <c r="I301" i="4"/>
  <c r="BD93" i="4"/>
  <c r="BE93" i="4"/>
  <c r="BF93" i="4"/>
  <c r="I324" i="4"/>
  <c r="BD21" i="4"/>
  <c r="BE21" i="4"/>
  <c r="BF21" i="4"/>
  <c r="I252" i="4"/>
  <c r="BF68" i="4"/>
  <c r="BE68" i="4"/>
  <c r="BD68" i="4"/>
  <c r="I299" i="4"/>
  <c r="BF4" i="4"/>
  <c r="BE4" i="4"/>
  <c r="BD4" i="4"/>
  <c r="I235" i="4"/>
  <c r="BD59" i="4"/>
  <c r="BE59" i="4"/>
  <c r="BF59" i="4"/>
  <c r="I290" i="4"/>
  <c r="BD109" i="4"/>
  <c r="BE109" i="4"/>
  <c r="BF109" i="4"/>
  <c r="I340" i="4"/>
  <c r="BD50" i="4"/>
  <c r="BE50" i="4"/>
  <c r="BF50" i="4"/>
  <c r="I281" i="4"/>
  <c r="BD113" i="4"/>
  <c r="BE113" i="4"/>
  <c r="BF113" i="4"/>
  <c r="I344" i="4"/>
  <c r="BD49" i="4"/>
  <c r="BE49" i="4"/>
  <c r="BF49" i="4"/>
  <c r="I280" i="4"/>
  <c r="BD96" i="4"/>
  <c r="BE96" i="4"/>
  <c r="BF96" i="4"/>
  <c r="I327" i="4"/>
  <c r="BD32" i="4"/>
  <c r="BE32" i="4"/>
  <c r="BF32" i="4"/>
  <c r="I263" i="4"/>
  <c r="S72" i="5"/>
  <c r="BH85" i="4"/>
  <c r="BG85" i="4"/>
  <c r="J316" i="4"/>
  <c r="BH37" i="4"/>
  <c r="BG37" i="4"/>
  <c r="J268" i="4"/>
  <c r="BH13" i="4"/>
  <c r="BG13" i="4"/>
  <c r="J244" i="4"/>
  <c r="BG68" i="4"/>
  <c r="BH68" i="4"/>
  <c r="J299" i="4"/>
  <c r="BG4" i="4"/>
  <c r="BH4" i="4"/>
  <c r="J235" i="4"/>
  <c r="BG51" i="4"/>
  <c r="BH51" i="4"/>
  <c r="J282" i="4"/>
  <c r="BG106" i="4"/>
  <c r="BH106" i="4"/>
  <c r="J337" i="4"/>
  <c r="BG42" i="4"/>
  <c r="BH42" i="4"/>
  <c r="J273" i="4"/>
  <c r="BH105" i="4"/>
  <c r="BG105" i="4"/>
  <c r="J336" i="4"/>
  <c r="BH41" i="4"/>
  <c r="BG41" i="4"/>
  <c r="J272" i="4"/>
  <c r="BG96" i="4"/>
  <c r="BH96" i="4"/>
  <c r="J327" i="4"/>
  <c r="BG32" i="4"/>
  <c r="BH32" i="4"/>
  <c r="J263" i="4"/>
  <c r="BG79" i="4"/>
  <c r="BH79" i="4"/>
  <c r="J310" i="4"/>
  <c r="BG15" i="4"/>
  <c r="BH15" i="4"/>
  <c r="J246" i="4"/>
  <c r="T72" i="5"/>
  <c r="BI109" i="4"/>
  <c r="K340" i="4"/>
  <c r="BI44" i="4"/>
  <c r="K275" i="4"/>
  <c r="BI108" i="4"/>
  <c r="K339" i="4"/>
  <c r="BI67" i="4"/>
  <c r="K298" i="4"/>
  <c r="BI3" i="4"/>
  <c r="K234" i="4"/>
  <c r="BI50" i="4"/>
  <c r="K281" i="4"/>
  <c r="BI105" i="4"/>
  <c r="K336" i="4"/>
  <c r="BI41" i="4"/>
  <c r="K272" i="4"/>
  <c r="BI96" i="4"/>
  <c r="K327" i="4"/>
  <c r="BI32" i="4"/>
  <c r="K263" i="4"/>
  <c r="BI79" i="4"/>
  <c r="K310" i="4"/>
  <c r="BI15" i="4"/>
  <c r="K246" i="4"/>
  <c r="BI70" i="4"/>
  <c r="K301" i="4"/>
  <c r="BI6" i="4"/>
  <c r="K237" i="4"/>
  <c r="X72" i="5"/>
  <c r="AB11" i="4"/>
  <c r="AC11" i="4"/>
  <c r="AD11" i="4"/>
  <c r="AE11" i="4"/>
  <c r="AF11" i="4"/>
  <c r="AG11" i="4"/>
  <c r="D242" i="4"/>
  <c r="Z11" i="4"/>
  <c r="AA11" i="4"/>
  <c r="AB20" i="4"/>
  <c r="AC20" i="4"/>
  <c r="D251" i="4"/>
  <c r="AD20" i="4"/>
  <c r="AE20" i="4"/>
  <c r="AF20" i="4"/>
  <c r="AG20" i="4"/>
  <c r="Z20" i="4"/>
  <c r="AA20" i="4"/>
  <c r="AB99" i="4"/>
  <c r="AC99" i="4"/>
  <c r="AD99" i="4"/>
  <c r="AE99" i="4"/>
  <c r="AF99" i="4"/>
  <c r="AG99" i="4"/>
  <c r="Z99" i="4"/>
  <c r="AA99" i="4"/>
  <c r="D330" i="4"/>
  <c r="AB90" i="4"/>
  <c r="AC90" i="4"/>
  <c r="AD90" i="4"/>
  <c r="AE90" i="4"/>
  <c r="AF90" i="4"/>
  <c r="AG90" i="4"/>
  <c r="Z90" i="4"/>
  <c r="AA90" i="4"/>
  <c r="D321" i="4"/>
  <c r="AB26" i="4"/>
  <c r="AC26" i="4"/>
  <c r="AD26" i="4"/>
  <c r="AE26" i="4"/>
  <c r="AF26" i="4"/>
  <c r="AG26" i="4"/>
  <c r="D257" i="4"/>
  <c r="Z26" i="4"/>
  <c r="AA26" i="4"/>
  <c r="AB81" i="4"/>
  <c r="AC81" i="4"/>
  <c r="AD81" i="4"/>
  <c r="AE81" i="4"/>
  <c r="Z81" i="4"/>
  <c r="AA81" i="4"/>
  <c r="AF81" i="4"/>
  <c r="AG81" i="4"/>
  <c r="D312" i="4"/>
  <c r="AB17" i="4"/>
  <c r="AC17" i="4"/>
  <c r="AD17" i="4"/>
  <c r="AE17" i="4"/>
  <c r="D248" i="4"/>
  <c r="AF17" i="4"/>
  <c r="AG17" i="4"/>
  <c r="Z17" i="4"/>
  <c r="AA17" i="4"/>
  <c r="AB72" i="4"/>
  <c r="AC72" i="4"/>
  <c r="AD72" i="4"/>
  <c r="AE72" i="4"/>
  <c r="AF72" i="4"/>
  <c r="AG72" i="4"/>
  <c r="Z72" i="4"/>
  <c r="AA72" i="4"/>
  <c r="D303" i="4"/>
  <c r="AB8" i="4"/>
  <c r="AC8" i="4"/>
  <c r="D239" i="4"/>
  <c r="AD8" i="4"/>
  <c r="AE8" i="4"/>
  <c r="AF8" i="4"/>
  <c r="AG8" i="4"/>
  <c r="Z8" i="4"/>
  <c r="AA8" i="4"/>
  <c r="AB55" i="4"/>
  <c r="AC55" i="4"/>
  <c r="AD55" i="4"/>
  <c r="AE55" i="4"/>
  <c r="AF55" i="4"/>
  <c r="Z55" i="4"/>
  <c r="AA55" i="4"/>
  <c r="AG55" i="4"/>
  <c r="D286" i="4"/>
  <c r="AB102" i="4"/>
  <c r="AC102" i="4"/>
  <c r="AD102" i="4"/>
  <c r="AE102" i="4"/>
  <c r="AF102" i="4"/>
  <c r="AG102" i="4"/>
  <c r="Z102" i="4"/>
  <c r="AA102" i="4"/>
  <c r="D333" i="4"/>
  <c r="AB38" i="4"/>
  <c r="AC38" i="4"/>
  <c r="AD38" i="4"/>
  <c r="AE38" i="4"/>
  <c r="AF38" i="4"/>
  <c r="AG38" i="4"/>
  <c r="D269" i="4"/>
  <c r="Z38" i="4"/>
  <c r="AA38" i="4"/>
  <c r="AB85" i="4"/>
  <c r="AC85" i="4"/>
  <c r="AD85" i="4"/>
  <c r="AE85" i="4"/>
  <c r="Z85" i="4"/>
  <c r="AA85" i="4"/>
  <c r="AF85" i="4"/>
  <c r="AG85" i="4"/>
  <c r="D316" i="4"/>
  <c r="AB21" i="4"/>
  <c r="AC21" i="4"/>
  <c r="AD21" i="4"/>
  <c r="AE21" i="4"/>
  <c r="D252" i="4"/>
  <c r="AF21" i="4"/>
  <c r="AG21" i="4"/>
  <c r="Z21" i="4"/>
  <c r="AA21" i="4"/>
  <c r="R108" i="4"/>
  <c r="S108" i="4"/>
  <c r="T108" i="4"/>
  <c r="U108" i="4"/>
  <c r="V108" i="4"/>
  <c r="W108" i="4"/>
  <c r="Q108" i="4"/>
  <c r="X108" i="4"/>
  <c r="C339" i="4"/>
  <c r="Y108" i="4"/>
  <c r="Q37" i="4"/>
  <c r="Y37" i="4"/>
  <c r="R37" i="4"/>
  <c r="S37" i="4"/>
  <c r="T37" i="4"/>
  <c r="U37" i="4"/>
  <c r="V37" i="4"/>
  <c r="W37" i="4"/>
  <c r="C268" i="4"/>
  <c r="X37" i="4"/>
  <c r="R92" i="4"/>
  <c r="S92" i="4"/>
  <c r="T92" i="4"/>
  <c r="U92" i="4"/>
  <c r="V92" i="4"/>
  <c r="W92" i="4"/>
  <c r="Q92" i="4"/>
  <c r="X92" i="4"/>
  <c r="Y92" i="4"/>
  <c r="C323" i="4"/>
  <c r="S67" i="4"/>
  <c r="T67" i="4"/>
  <c r="U67" i="4"/>
  <c r="V67" i="4"/>
  <c r="W67" i="4"/>
  <c r="X67" i="4"/>
  <c r="Q67" i="4"/>
  <c r="R67" i="4"/>
  <c r="Y67" i="4"/>
  <c r="C298" i="4"/>
  <c r="T66" i="4"/>
  <c r="U66" i="4"/>
  <c r="V66" i="4"/>
  <c r="W66" i="4"/>
  <c r="X66" i="4"/>
  <c r="C297" i="4"/>
  <c r="Q66" i="4"/>
  <c r="Y66" i="4"/>
  <c r="R66" i="4"/>
  <c r="S66" i="4"/>
  <c r="S107" i="4"/>
  <c r="T107" i="4"/>
  <c r="U107" i="4"/>
  <c r="V107" i="4"/>
  <c r="W107" i="4"/>
  <c r="X107" i="4"/>
  <c r="Q107" i="4"/>
  <c r="R107" i="4"/>
  <c r="Y107" i="4"/>
  <c r="C338" i="4"/>
  <c r="U81" i="4"/>
  <c r="V81" i="4"/>
  <c r="W81" i="4"/>
  <c r="X81" i="4"/>
  <c r="Q81" i="4"/>
  <c r="Y81" i="4"/>
  <c r="R81" i="4"/>
  <c r="S81" i="4"/>
  <c r="C312" i="4"/>
  <c r="T81" i="4"/>
  <c r="U17" i="4"/>
  <c r="V17" i="4"/>
  <c r="W17" i="4"/>
  <c r="C248" i="4"/>
  <c r="X17" i="4"/>
  <c r="Q17" i="4"/>
  <c r="Y17" i="4"/>
  <c r="R17" i="4"/>
  <c r="S17" i="4"/>
  <c r="T17" i="4"/>
  <c r="V96" i="4"/>
  <c r="W96" i="4"/>
  <c r="X96" i="4"/>
  <c r="Q96" i="4"/>
  <c r="Y96" i="4"/>
  <c r="R96" i="4"/>
  <c r="S96" i="4"/>
  <c r="T96" i="4"/>
  <c r="U96" i="4"/>
  <c r="C327" i="4"/>
  <c r="V32" i="4"/>
  <c r="C263" i="4"/>
  <c r="W32" i="4"/>
  <c r="X32" i="4"/>
  <c r="Q32" i="4"/>
  <c r="Y32" i="4"/>
  <c r="R32" i="4"/>
  <c r="S32" i="4"/>
  <c r="T32" i="4"/>
  <c r="U32" i="4"/>
  <c r="W87" i="4"/>
  <c r="X87" i="4"/>
  <c r="Q87" i="4"/>
  <c r="Y87" i="4"/>
  <c r="R87" i="4"/>
  <c r="S87" i="4"/>
  <c r="T87" i="4"/>
  <c r="C318" i="4"/>
  <c r="U87" i="4"/>
  <c r="V87" i="4"/>
  <c r="W23" i="4"/>
  <c r="X23" i="4"/>
  <c r="Q23" i="4"/>
  <c r="Y23" i="4"/>
  <c r="R23" i="4"/>
  <c r="S23" i="4"/>
  <c r="T23" i="4"/>
  <c r="C254" i="4"/>
  <c r="U23" i="4"/>
  <c r="V23" i="4"/>
  <c r="X86" i="4"/>
  <c r="Q86" i="4"/>
  <c r="Y86" i="4"/>
  <c r="R86" i="4"/>
  <c r="S86" i="4"/>
  <c r="T86" i="4"/>
  <c r="U86" i="4"/>
  <c r="C317" i="4"/>
  <c r="V86" i="4"/>
  <c r="W86" i="4"/>
  <c r="X22" i="4"/>
  <c r="Q22" i="4"/>
  <c r="Y22" i="4"/>
  <c r="R22" i="4"/>
  <c r="S22" i="4"/>
  <c r="T22" i="4"/>
  <c r="C253" i="4"/>
  <c r="U22" i="4"/>
  <c r="V22" i="4"/>
  <c r="W22" i="4"/>
  <c r="Z72" i="5"/>
  <c r="AL67" i="4"/>
  <c r="AM67" i="4"/>
  <c r="AN67" i="4"/>
  <c r="AH67" i="4"/>
  <c r="AI67" i="4"/>
  <c r="AJ67" i="4"/>
  <c r="AK67" i="4"/>
  <c r="E298" i="4"/>
  <c r="AI91" i="4"/>
  <c r="AJ91" i="4"/>
  <c r="AK91" i="4"/>
  <c r="AL91" i="4"/>
  <c r="AM91" i="4"/>
  <c r="AN91" i="4"/>
  <c r="AH91" i="4"/>
  <c r="E322" i="4"/>
  <c r="AL43" i="4"/>
  <c r="AM43" i="4"/>
  <c r="AJ43" i="4"/>
  <c r="AK43" i="4"/>
  <c r="AN43" i="4"/>
  <c r="E274" i="4"/>
  <c r="AH43" i="4"/>
  <c r="AI43" i="4"/>
  <c r="AJ81" i="4"/>
  <c r="AK81" i="4"/>
  <c r="AL81" i="4"/>
  <c r="AM81" i="4"/>
  <c r="AN81" i="4"/>
  <c r="AH81" i="4"/>
  <c r="E312" i="4"/>
  <c r="AI81" i="4"/>
  <c r="AJ17" i="4"/>
  <c r="AK17" i="4"/>
  <c r="AL17" i="4"/>
  <c r="AM17" i="4"/>
  <c r="AN17" i="4"/>
  <c r="AH17" i="4"/>
  <c r="AI17" i="4"/>
  <c r="E248" i="4"/>
  <c r="AI72" i="4"/>
  <c r="AJ72" i="4"/>
  <c r="AK72" i="4"/>
  <c r="AL72" i="4"/>
  <c r="AM72" i="4"/>
  <c r="AN72" i="4"/>
  <c r="AH72" i="4"/>
  <c r="E303" i="4"/>
  <c r="AH8" i="4"/>
  <c r="AI8" i="4"/>
  <c r="AJ8" i="4"/>
  <c r="AM8" i="4"/>
  <c r="AN8" i="4"/>
  <c r="AK8" i="4"/>
  <c r="AL8" i="4"/>
  <c r="E239" i="4"/>
  <c r="AH55" i="4"/>
  <c r="AI55" i="4"/>
  <c r="AL55" i="4"/>
  <c r="AM55" i="4"/>
  <c r="AN55" i="4"/>
  <c r="E286" i="4"/>
  <c r="AJ55" i="4"/>
  <c r="AK55" i="4"/>
  <c r="AL102" i="4"/>
  <c r="AM102" i="4"/>
  <c r="AN102" i="4"/>
  <c r="AH102" i="4"/>
  <c r="AI102" i="4"/>
  <c r="AJ102" i="4"/>
  <c r="AK102" i="4"/>
  <c r="E333" i="4"/>
  <c r="AH38" i="4"/>
  <c r="AM38" i="4"/>
  <c r="AN38" i="4"/>
  <c r="AI38" i="4"/>
  <c r="AJ38" i="4"/>
  <c r="AK38" i="4"/>
  <c r="AL38" i="4"/>
  <c r="E269" i="4"/>
  <c r="AK85" i="4"/>
  <c r="AL85" i="4"/>
  <c r="AM85" i="4"/>
  <c r="AN85" i="4"/>
  <c r="AJ85" i="4"/>
  <c r="E316" i="4"/>
  <c r="AH85" i="4"/>
  <c r="AI85" i="4"/>
  <c r="AN21" i="4"/>
  <c r="AH21" i="4"/>
  <c r="AI21" i="4"/>
  <c r="AJ21" i="4"/>
  <c r="AK21" i="4"/>
  <c r="AL21" i="4"/>
  <c r="AM21" i="4"/>
  <c r="E252" i="4"/>
  <c r="AM76" i="4"/>
  <c r="AN76" i="4"/>
  <c r="AH76" i="4"/>
  <c r="AI76" i="4"/>
  <c r="AJ76" i="4"/>
  <c r="AK76" i="4"/>
  <c r="AL76" i="4"/>
  <c r="E307" i="4"/>
  <c r="AL12" i="4"/>
  <c r="AM12" i="4"/>
  <c r="AN12" i="4"/>
  <c r="AJ12" i="4"/>
  <c r="AK12" i="4"/>
  <c r="AI12" i="4"/>
  <c r="E243" i="4"/>
  <c r="AH12" i="4"/>
  <c r="AQ74" i="4"/>
  <c r="AR74" i="4"/>
  <c r="AS74" i="4"/>
  <c r="AT74" i="4"/>
  <c r="AO74" i="4"/>
  <c r="AP74" i="4"/>
  <c r="F305" i="4"/>
  <c r="AO57" i="4"/>
  <c r="AP57" i="4"/>
  <c r="AQ57" i="4"/>
  <c r="AS57" i="4"/>
  <c r="AR57" i="4"/>
  <c r="AT57" i="4"/>
  <c r="F288" i="4"/>
  <c r="AT113" i="4"/>
  <c r="AO113" i="4"/>
  <c r="AP113" i="4"/>
  <c r="AQ113" i="4"/>
  <c r="AR113" i="4"/>
  <c r="F344" i="4"/>
  <c r="AS113" i="4"/>
  <c r="AR64" i="4"/>
  <c r="AO64" i="4"/>
  <c r="AP64" i="4"/>
  <c r="AQ64" i="4"/>
  <c r="AS64" i="4"/>
  <c r="AT64" i="4"/>
  <c r="F295" i="4"/>
  <c r="AP111" i="4"/>
  <c r="AS111" i="4"/>
  <c r="AT111" i="4"/>
  <c r="AO111" i="4"/>
  <c r="AQ111" i="4"/>
  <c r="AR111" i="4"/>
  <c r="F342" i="4"/>
  <c r="AQ47" i="4"/>
  <c r="AR47" i="4"/>
  <c r="AS47" i="4"/>
  <c r="AT47" i="4"/>
  <c r="AO47" i="4"/>
  <c r="F278" i="4"/>
  <c r="AP47" i="4"/>
  <c r="AQ110" i="4"/>
  <c r="AR110" i="4"/>
  <c r="AS110" i="4"/>
  <c r="AO110" i="4"/>
  <c r="AP110" i="4"/>
  <c r="AT110" i="4"/>
  <c r="F341" i="4"/>
  <c r="AO46" i="4"/>
  <c r="AP46" i="4"/>
  <c r="AQ46" i="4"/>
  <c r="AR46" i="4"/>
  <c r="AS46" i="4"/>
  <c r="AT46" i="4"/>
  <c r="F277" i="4"/>
  <c r="AT101" i="4"/>
  <c r="AO101" i="4"/>
  <c r="AP101" i="4"/>
  <c r="AQ101" i="4"/>
  <c r="AR101" i="4"/>
  <c r="AS101" i="4"/>
  <c r="F332" i="4"/>
  <c r="AO37" i="4"/>
  <c r="AP37" i="4"/>
  <c r="AQ37" i="4"/>
  <c r="AS37" i="4"/>
  <c r="AT37" i="4"/>
  <c r="AR37" i="4"/>
  <c r="F268" i="4"/>
  <c r="AR84" i="4"/>
  <c r="AO84" i="4"/>
  <c r="AP84" i="4"/>
  <c r="AT84" i="4"/>
  <c r="F315" i="4"/>
  <c r="AQ84" i="4"/>
  <c r="AS84" i="4"/>
  <c r="AS20" i="4"/>
  <c r="AT20" i="4"/>
  <c r="AO20" i="4"/>
  <c r="AP20" i="4"/>
  <c r="AQ20" i="4"/>
  <c r="AR20" i="4"/>
  <c r="F251" i="4"/>
  <c r="AP75" i="4"/>
  <c r="AS75" i="4"/>
  <c r="AT75" i="4"/>
  <c r="AO75" i="4"/>
  <c r="AQ75" i="4"/>
  <c r="AR75" i="4"/>
  <c r="F306" i="4"/>
  <c r="AQ11" i="4"/>
  <c r="AR11" i="4"/>
  <c r="AS11" i="4"/>
  <c r="AT11" i="4"/>
  <c r="AP11" i="4"/>
  <c r="F242" i="4"/>
  <c r="AO11" i="4"/>
  <c r="AX17" i="4"/>
  <c r="AY17" i="4"/>
  <c r="AU17" i="4"/>
  <c r="AV17" i="4"/>
  <c r="AW17" i="4"/>
  <c r="G248" i="4"/>
  <c r="AX41" i="4"/>
  <c r="AY41" i="4"/>
  <c r="AV41" i="4"/>
  <c r="AW41" i="4"/>
  <c r="AU41" i="4"/>
  <c r="G272" i="4"/>
  <c r="AX49" i="4"/>
  <c r="AY49" i="4"/>
  <c r="AW49" i="4"/>
  <c r="AU49" i="4"/>
  <c r="AV49" i="4"/>
  <c r="G280" i="4"/>
  <c r="AU87" i="4"/>
  <c r="AV87" i="4"/>
  <c r="AY87" i="4"/>
  <c r="AW87" i="4"/>
  <c r="AX87" i="4"/>
  <c r="G318" i="4"/>
  <c r="AU23" i="4"/>
  <c r="AV23" i="4"/>
  <c r="AY23" i="4"/>
  <c r="AW23" i="4"/>
  <c r="AX23" i="4"/>
  <c r="G254" i="4"/>
  <c r="AW70" i="4"/>
  <c r="AX70" i="4"/>
  <c r="AY70" i="4"/>
  <c r="AU70" i="4"/>
  <c r="AV70" i="4"/>
  <c r="G301" i="4"/>
  <c r="AW6" i="4"/>
  <c r="AX6" i="4"/>
  <c r="AY6" i="4"/>
  <c r="G237" i="4"/>
  <c r="AU6" i="4"/>
  <c r="AV6" i="4"/>
  <c r="AU69" i="4"/>
  <c r="AV69" i="4"/>
  <c r="AW69" i="4"/>
  <c r="AX69" i="4"/>
  <c r="AY69" i="4"/>
  <c r="G300" i="4"/>
  <c r="AU5" i="4"/>
  <c r="AV5" i="4"/>
  <c r="AW5" i="4"/>
  <c r="AX5" i="4"/>
  <c r="AY5" i="4"/>
  <c r="G236" i="4"/>
  <c r="AY52" i="4"/>
  <c r="AU52" i="4"/>
  <c r="AW52" i="4"/>
  <c r="AV52" i="4"/>
  <c r="AX52" i="4"/>
  <c r="G283" i="4"/>
  <c r="AV99" i="4"/>
  <c r="AW99" i="4"/>
  <c r="AX99" i="4"/>
  <c r="AY99" i="4"/>
  <c r="AU99" i="4"/>
  <c r="G330" i="4"/>
  <c r="AV35" i="4"/>
  <c r="AW35" i="4"/>
  <c r="AX35" i="4"/>
  <c r="AY35" i="4"/>
  <c r="AU35" i="4"/>
  <c r="G266" i="4"/>
  <c r="AU82" i="4"/>
  <c r="AV82" i="4"/>
  <c r="AW82" i="4"/>
  <c r="AX82" i="4"/>
  <c r="AY82" i="4"/>
  <c r="G313" i="4"/>
  <c r="AU18" i="4"/>
  <c r="AV18" i="4"/>
  <c r="AW18" i="4"/>
  <c r="AX18" i="4"/>
  <c r="AY18" i="4"/>
  <c r="G249" i="4"/>
  <c r="AZ96" i="4"/>
  <c r="BA96" i="4"/>
  <c r="BB96" i="4"/>
  <c r="H327" i="4"/>
  <c r="BC96" i="4"/>
  <c r="BB95" i="4"/>
  <c r="BC95" i="4"/>
  <c r="AZ95" i="4"/>
  <c r="H326" i="4"/>
  <c r="BA95" i="4"/>
  <c r="BB64" i="4"/>
  <c r="BC64" i="4"/>
  <c r="BA64" i="4"/>
  <c r="AZ64" i="4"/>
  <c r="H295" i="4"/>
  <c r="BB8" i="4"/>
  <c r="BC8" i="4"/>
  <c r="BA8" i="4"/>
  <c r="AZ8" i="4"/>
  <c r="H239" i="4"/>
  <c r="BB38" i="4"/>
  <c r="BC38" i="4"/>
  <c r="AZ38" i="4"/>
  <c r="BA38" i="4"/>
  <c r="H269" i="4"/>
  <c r="BB93" i="4"/>
  <c r="BC93" i="4"/>
  <c r="BA93" i="4"/>
  <c r="AZ93" i="4"/>
  <c r="H324" i="4"/>
  <c r="AZ29" i="4"/>
  <c r="BA29" i="4"/>
  <c r="BB29" i="4"/>
  <c r="BC29" i="4"/>
  <c r="H260" i="4"/>
  <c r="AZ84" i="4"/>
  <c r="BA84" i="4"/>
  <c r="BB84" i="4"/>
  <c r="BC84" i="4"/>
  <c r="H315" i="4"/>
  <c r="BB20" i="4"/>
  <c r="BC20" i="4"/>
  <c r="AZ20" i="4"/>
  <c r="BA20" i="4"/>
  <c r="H251" i="4"/>
  <c r="AZ67" i="4"/>
  <c r="BA67" i="4"/>
  <c r="BB67" i="4"/>
  <c r="BC67" i="4"/>
  <c r="H298" i="4"/>
  <c r="AZ3" i="4"/>
  <c r="BA3" i="4"/>
  <c r="BB3" i="4"/>
  <c r="BC3" i="4"/>
  <c r="H234" i="4"/>
  <c r="BB50" i="4"/>
  <c r="BC50" i="4"/>
  <c r="AZ50" i="4"/>
  <c r="BA50" i="4"/>
  <c r="H281" i="4"/>
  <c r="BB105" i="4"/>
  <c r="BC105" i="4"/>
  <c r="AZ105" i="4"/>
  <c r="BA105" i="4"/>
  <c r="H336" i="4"/>
  <c r="AZ41" i="4"/>
  <c r="BA41" i="4"/>
  <c r="BB41" i="4"/>
  <c r="BC41" i="4"/>
  <c r="H272" i="4"/>
  <c r="AV72" i="5"/>
  <c r="BE7" i="4"/>
  <c r="BF7" i="4"/>
  <c r="BD7" i="4"/>
  <c r="I238" i="4"/>
  <c r="BD99" i="4"/>
  <c r="BE99" i="4"/>
  <c r="BF99" i="4"/>
  <c r="I330" i="4"/>
  <c r="BD72" i="4"/>
  <c r="BE72" i="4"/>
  <c r="BF72" i="4"/>
  <c r="I303" i="4"/>
  <c r="BG18" i="4"/>
  <c r="BH18" i="4"/>
  <c r="J249" i="4"/>
  <c r="AB57" i="4"/>
  <c r="AC57" i="4"/>
  <c r="AD57" i="4"/>
  <c r="AE57" i="4"/>
  <c r="AF57" i="4"/>
  <c r="Z57" i="4"/>
  <c r="AA57" i="4"/>
  <c r="AG57" i="4"/>
  <c r="D288" i="4"/>
  <c r="Q101" i="4"/>
  <c r="Y101" i="4"/>
  <c r="R101" i="4"/>
  <c r="S101" i="4"/>
  <c r="T101" i="4"/>
  <c r="U101" i="4"/>
  <c r="V101" i="4"/>
  <c r="C332" i="4"/>
  <c r="W101" i="4"/>
  <c r="X101" i="4"/>
  <c r="U57" i="4"/>
  <c r="V57" i="4"/>
  <c r="W57" i="4"/>
  <c r="X57" i="4"/>
  <c r="Q57" i="4"/>
  <c r="Y57" i="4"/>
  <c r="R57" i="4"/>
  <c r="C288" i="4"/>
  <c r="S57" i="4"/>
  <c r="T57" i="4"/>
  <c r="W63" i="4"/>
  <c r="X63" i="4"/>
  <c r="Q63" i="4"/>
  <c r="Y63" i="4"/>
  <c r="R63" i="4"/>
  <c r="S63" i="4"/>
  <c r="T63" i="4"/>
  <c r="U63" i="4"/>
  <c r="V63" i="4"/>
  <c r="C294" i="4"/>
  <c r="AK26" i="4"/>
  <c r="AL26" i="4"/>
  <c r="AM26" i="4"/>
  <c r="AN26" i="4"/>
  <c r="AH26" i="4"/>
  <c r="AI26" i="4"/>
  <c r="AJ26" i="4"/>
  <c r="E257" i="4"/>
  <c r="AH78" i="4"/>
  <c r="AK78" i="4"/>
  <c r="AL78" i="4"/>
  <c r="AM78" i="4"/>
  <c r="AN78" i="4"/>
  <c r="AI78" i="4"/>
  <c r="AJ78" i="4"/>
  <c r="E309" i="4"/>
  <c r="AP87" i="4"/>
  <c r="AS87" i="4"/>
  <c r="AT87" i="4"/>
  <c r="AO87" i="4"/>
  <c r="AQ87" i="4"/>
  <c r="AR87" i="4"/>
  <c r="F318" i="4"/>
  <c r="AR96" i="4"/>
  <c r="AO96" i="4"/>
  <c r="AP96" i="4"/>
  <c r="AQ96" i="4"/>
  <c r="AS96" i="4"/>
  <c r="AT96" i="4"/>
  <c r="F327" i="4"/>
  <c r="AW110" i="4"/>
  <c r="AX110" i="4"/>
  <c r="AY110" i="4"/>
  <c r="AU110" i="4"/>
  <c r="AV110" i="4"/>
  <c r="G341" i="4"/>
  <c r="AV75" i="4"/>
  <c r="AW75" i="4"/>
  <c r="AX75" i="4"/>
  <c r="AY75" i="4"/>
  <c r="AU75" i="4"/>
  <c r="G306" i="4"/>
  <c r="BB14" i="4"/>
  <c r="BC14" i="4"/>
  <c r="AZ14" i="4"/>
  <c r="BA14" i="4"/>
  <c r="H245" i="4"/>
  <c r="BB107" i="4"/>
  <c r="BC107" i="4"/>
  <c r="BA107" i="4"/>
  <c r="AZ107" i="4"/>
  <c r="H338" i="4"/>
  <c r="AZ81" i="4"/>
  <c r="BA81" i="4"/>
  <c r="BC81" i="4"/>
  <c r="BB81" i="4"/>
  <c r="H312" i="4"/>
  <c r="BD46" i="4"/>
  <c r="BE46" i="4"/>
  <c r="BF46" i="4"/>
  <c r="I277" i="4"/>
  <c r="BF100" i="4"/>
  <c r="BE100" i="4"/>
  <c r="BD100" i="4"/>
  <c r="I331" i="4"/>
  <c r="BD82" i="4"/>
  <c r="BE82" i="4"/>
  <c r="BF82" i="4"/>
  <c r="I313" i="4"/>
  <c r="BD64" i="4"/>
  <c r="BE64" i="4"/>
  <c r="BF64" i="4"/>
  <c r="I295" i="4"/>
  <c r="BH29" i="4"/>
  <c r="BG29" i="4"/>
  <c r="J260" i="4"/>
  <c r="BG19" i="4"/>
  <c r="BH19" i="4"/>
  <c r="J250" i="4"/>
  <c r="BG111" i="4"/>
  <c r="BH111" i="4"/>
  <c r="J342" i="4"/>
  <c r="AB72" i="5"/>
  <c r="AB76" i="4"/>
  <c r="AC76" i="4"/>
  <c r="AD76" i="4"/>
  <c r="AE76" i="4"/>
  <c r="AF76" i="4"/>
  <c r="AG76" i="4"/>
  <c r="Z76" i="4"/>
  <c r="AA76" i="4"/>
  <c r="D307" i="4"/>
  <c r="AB87" i="4"/>
  <c r="AC87" i="4"/>
  <c r="AD87" i="4"/>
  <c r="AE87" i="4"/>
  <c r="Z87" i="4"/>
  <c r="AA87" i="4"/>
  <c r="AF87" i="4"/>
  <c r="AG87" i="4"/>
  <c r="D318" i="4"/>
  <c r="R4" i="4"/>
  <c r="C235" i="4"/>
  <c r="S4" i="4"/>
  <c r="T4" i="4"/>
  <c r="U4" i="4"/>
  <c r="V4" i="4"/>
  <c r="W4" i="4"/>
  <c r="Q4" i="4"/>
  <c r="X4" i="4"/>
  <c r="Y4" i="4"/>
  <c r="T98" i="4"/>
  <c r="U98" i="4"/>
  <c r="V98" i="4"/>
  <c r="W98" i="4"/>
  <c r="X98" i="4"/>
  <c r="Q98" i="4"/>
  <c r="Y98" i="4"/>
  <c r="C329" i="4"/>
  <c r="R98" i="4"/>
  <c r="S98" i="4"/>
  <c r="S3" i="4"/>
  <c r="T3" i="4"/>
  <c r="U3" i="4"/>
  <c r="V3" i="4"/>
  <c r="W3" i="4"/>
  <c r="X3" i="4"/>
  <c r="Q3" i="4"/>
  <c r="R3" i="4"/>
  <c r="Y3" i="4"/>
  <c r="C234" i="4"/>
  <c r="X54" i="4"/>
  <c r="Q54" i="4"/>
  <c r="Y54" i="4"/>
  <c r="R54" i="4"/>
  <c r="S54" i="4"/>
  <c r="T54" i="4"/>
  <c r="C285" i="4"/>
  <c r="U54" i="4"/>
  <c r="V54" i="4"/>
  <c r="W54" i="4"/>
  <c r="AH98" i="4"/>
  <c r="AI98" i="4"/>
  <c r="AJ98" i="4"/>
  <c r="AK98" i="4"/>
  <c r="AL98" i="4"/>
  <c r="AM98" i="4"/>
  <c r="AN98" i="4"/>
  <c r="E329" i="4"/>
  <c r="AM87" i="4"/>
  <c r="AN87" i="4"/>
  <c r="AH87" i="4"/>
  <c r="AI87" i="4"/>
  <c r="AJ87" i="4"/>
  <c r="AK87" i="4"/>
  <c r="AL87" i="4"/>
  <c r="E318" i="4"/>
  <c r="AQ66" i="4"/>
  <c r="AR66" i="4"/>
  <c r="AS66" i="4"/>
  <c r="AT66" i="4"/>
  <c r="AO66" i="4"/>
  <c r="AP66" i="4"/>
  <c r="F297" i="4"/>
  <c r="AQ78" i="4"/>
  <c r="AR78" i="4"/>
  <c r="AS78" i="4"/>
  <c r="AO78" i="4"/>
  <c r="AP78" i="4"/>
  <c r="AT78" i="4"/>
  <c r="F309" i="4"/>
  <c r="AQ43" i="4"/>
  <c r="AR43" i="4"/>
  <c r="AS43" i="4"/>
  <c r="AT43" i="4"/>
  <c r="AP43" i="4"/>
  <c r="AO43" i="4"/>
  <c r="F274" i="4"/>
  <c r="AU55" i="4"/>
  <c r="AV55" i="4"/>
  <c r="AW55" i="4"/>
  <c r="AX55" i="4"/>
  <c r="AY55" i="4"/>
  <c r="G286" i="4"/>
  <c r="AY84" i="4"/>
  <c r="AU84" i="4"/>
  <c r="AV84" i="4"/>
  <c r="AW84" i="4"/>
  <c r="AX84" i="4"/>
  <c r="G315" i="4"/>
  <c r="AZ35" i="4"/>
  <c r="BA35" i="4"/>
  <c r="BB35" i="4"/>
  <c r="BC35" i="4"/>
  <c r="H266" i="4"/>
  <c r="AS72" i="5"/>
  <c r="BD14" i="4"/>
  <c r="BE14" i="4"/>
  <c r="I245" i="4"/>
  <c r="BF14" i="4"/>
  <c r="BF28" i="4"/>
  <c r="BD28" i="4"/>
  <c r="BE28" i="4"/>
  <c r="I259" i="4"/>
  <c r="BD74" i="4"/>
  <c r="BE74" i="4"/>
  <c r="BF74" i="4"/>
  <c r="I305" i="4"/>
  <c r="BG110" i="4"/>
  <c r="BH110" i="4"/>
  <c r="J341" i="4"/>
  <c r="BG11" i="4"/>
  <c r="BH11" i="4"/>
  <c r="J242" i="4"/>
  <c r="BH65" i="4"/>
  <c r="BG65" i="4"/>
  <c r="J296" i="4"/>
  <c r="BG39" i="4"/>
  <c r="BH39" i="4"/>
  <c r="J270" i="4"/>
  <c r="BI91" i="4"/>
  <c r="K322" i="4"/>
  <c r="BI56" i="4"/>
  <c r="K287" i="4"/>
  <c r="AB50" i="4"/>
  <c r="AC50" i="4"/>
  <c r="AD50" i="4"/>
  <c r="AE50" i="4"/>
  <c r="AF50" i="4"/>
  <c r="Z50" i="4"/>
  <c r="AA50" i="4"/>
  <c r="D281" i="4"/>
  <c r="AG50" i="4"/>
  <c r="AB79" i="4"/>
  <c r="AC79" i="4"/>
  <c r="AD79" i="4"/>
  <c r="AE79" i="4"/>
  <c r="Z79" i="4"/>
  <c r="AA79" i="4"/>
  <c r="AF79" i="4"/>
  <c r="AG79" i="4"/>
  <c r="D310" i="4"/>
  <c r="T26" i="4"/>
  <c r="U26" i="4"/>
  <c r="V26" i="4"/>
  <c r="W26" i="4"/>
  <c r="X26" i="4"/>
  <c r="C257" i="4"/>
  <c r="Q26" i="4"/>
  <c r="Y26" i="4"/>
  <c r="R26" i="4"/>
  <c r="S26" i="4"/>
  <c r="W47" i="4"/>
  <c r="X47" i="4"/>
  <c r="Q47" i="4"/>
  <c r="Y47" i="4"/>
  <c r="R47" i="4"/>
  <c r="S47" i="4"/>
  <c r="T47" i="4"/>
  <c r="C278" i="4"/>
  <c r="U47" i="4"/>
  <c r="V47" i="4"/>
  <c r="AL35" i="4"/>
  <c r="AM35" i="4"/>
  <c r="AN35" i="4"/>
  <c r="AH35" i="4"/>
  <c r="E266" i="4"/>
  <c r="AI35" i="4"/>
  <c r="AJ35" i="4"/>
  <c r="AK35" i="4"/>
  <c r="AH15" i="4"/>
  <c r="AI15" i="4"/>
  <c r="AN15" i="4"/>
  <c r="AJ15" i="4"/>
  <c r="E246" i="4"/>
  <c r="AK15" i="4"/>
  <c r="AL15" i="4"/>
  <c r="AM15" i="4"/>
  <c r="AO34" i="4"/>
  <c r="AP34" i="4"/>
  <c r="AQ34" i="4"/>
  <c r="AR34" i="4"/>
  <c r="AS34" i="4"/>
  <c r="AT34" i="4"/>
  <c r="F265" i="4"/>
  <c r="AO6" i="4"/>
  <c r="AP6" i="4"/>
  <c r="AQ6" i="4"/>
  <c r="AR6" i="4"/>
  <c r="AS6" i="4"/>
  <c r="AT6" i="4"/>
  <c r="F237" i="4"/>
  <c r="AU32" i="4"/>
  <c r="AV32" i="4"/>
  <c r="AW32" i="4"/>
  <c r="AX32" i="4"/>
  <c r="AY32" i="4"/>
  <c r="G263" i="4"/>
  <c r="AW30" i="4"/>
  <c r="AX30" i="4"/>
  <c r="AY30" i="4"/>
  <c r="AU30" i="4"/>
  <c r="G261" i="4"/>
  <c r="AV30" i="4"/>
  <c r="AU42" i="4"/>
  <c r="AV42" i="4"/>
  <c r="AW42" i="4"/>
  <c r="AX42" i="4"/>
  <c r="AY42" i="4"/>
  <c r="G273" i="4"/>
  <c r="AZ104" i="4"/>
  <c r="BA104" i="4"/>
  <c r="BB104" i="4"/>
  <c r="BC104" i="4"/>
  <c r="H335" i="4"/>
  <c r="BB44" i="4"/>
  <c r="BC44" i="4"/>
  <c r="AZ44" i="4"/>
  <c r="BA44" i="4"/>
  <c r="H275" i="4"/>
  <c r="AZ65" i="4"/>
  <c r="BA65" i="4"/>
  <c r="BB65" i="4"/>
  <c r="BC65" i="4"/>
  <c r="H296" i="4"/>
  <c r="BD110" i="4"/>
  <c r="BE110" i="4"/>
  <c r="BF110" i="4"/>
  <c r="I341" i="4"/>
  <c r="BF84" i="4"/>
  <c r="BD84" i="4"/>
  <c r="BE84" i="4"/>
  <c r="I315" i="4"/>
  <c r="BD65" i="4"/>
  <c r="BE65" i="4"/>
  <c r="BF65" i="4"/>
  <c r="I296" i="4"/>
  <c r="BD102" i="4"/>
  <c r="BE102" i="4"/>
  <c r="BF102" i="4"/>
  <c r="I333" i="4"/>
  <c r="BD86" i="4"/>
  <c r="BE86" i="4"/>
  <c r="BF86" i="4"/>
  <c r="I317" i="4"/>
  <c r="BD38" i="4"/>
  <c r="BE38" i="4"/>
  <c r="BF38" i="4"/>
  <c r="I269" i="4"/>
  <c r="BD77" i="4"/>
  <c r="BE77" i="4"/>
  <c r="BF77" i="4"/>
  <c r="I308" i="4"/>
  <c r="BD13" i="4"/>
  <c r="BE13" i="4"/>
  <c r="BF13" i="4"/>
  <c r="I244" i="4"/>
  <c r="BF60" i="4"/>
  <c r="BD60" i="4"/>
  <c r="BE60" i="4"/>
  <c r="I291" i="4"/>
  <c r="BD101" i="4"/>
  <c r="BE101" i="4"/>
  <c r="BF101" i="4"/>
  <c r="I332" i="4"/>
  <c r="BD51" i="4"/>
  <c r="BE51" i="4"/>
  <c r="BF51" i="4"/>
  <c r="I282" i="4"/>
  <c r="BD106" i="4"/>
  <c r="BE106" i="4"/>
  <c r="BF106" i="4"/>
  <c r="I337" i="4"/>
  <c r="BD42" i="4"/>
  <c r="BE42" i="4"/>
  <c r="BF42" i="4"/>
  <c r="I273" i="4"/>
  <c r="BD105" i="4"/>
  <c r="BE105" i="4"/>
  <c r="BF105" i="4"/>
  <c r="I336" i="4"/>
  <c r="BD41" i="4"/>
  <c r="BE41" i="4"/>
  <c r="BF41" i="4"/>
  <c r="I272" i="4"/>
  <c r="BD88" i="4"/>
  <c r="BE88" i="4"/>
  <c r="BF88" i="4"/>
  <c r="I319" i="4"/>
  <c r="BD24" i="4"/>
  <c r="BE24" i="4"/>
  <c r="BF24" i="4"/>
  <c r="I255" i="4"/>
  <c r="BI72" i="5"/>
  <c r="BG102" i="4"/>
  <c r="BH102" i="4"/>
  <c r="J333" i="4"/>
  <c r="BH5" i="4"/>
  <c r="BG5" i="4"/>
  <c r="J236" i="4"/>
  <c r="BH101" i="4"/>
  <c r="BG101" i="4"/>
  <c r="J332" i="4"/>
  <c r="BG60" i="4"/>
  <c r="BH60" i="4"/>
  <c r="J291" i="4"/>
  <c r="BG107" i="4"/>
  <c r="BH107" i="4"/>
  <c r="J338" i="4"/>
  <c r="BG43" i="4"/>
  <c r="BH43" i="4"/>
  <c r="J274" i="4"/>
  <c r="BG98" i="4"/>
  <c r="BH98" i="4"/>
  <c r="J329" i="4"/>
  <c r="BG34" i="4"/>
  <c r="BH34" i="4"/>
  <c r="J265" i="4"/>
  <c r="BH97" i="4"/>
  <c r="BG97" i="4"/>
  <c r="J328" i="4"/>
  <c r="BH33" i="4"/>
  <c r="BG33" i="4"/>
  <c r="J264" i="4"/>
  <c r="BG88" i="4"/>
  <c r="BH88" i="4"/>
  <c r="J319" i="4"/>
  <c r="BG24" i="4"/>
  <c r="BH24" i="4"/>
  <c r="J255" i="4"/>
  <c r="BG71" i="4"/>
  <c r="BH71" i="4"/>
  <c r="J302" i="4"/>
  <c r="BG7" i="4"/>
  <c r="BH7" i="4"/>
  <c r="J238" i="4"/>
  <c r="AF72" i="5"/>
  <c r="BI21" i="4"/>
  <c r="K252" i="4"/>
  <c r="BI84" i="4"/>
  <c r="K315" i="4"/>
  <c r="BI12" i="4"/>
  <c r="K243" i="4"/>
  <c r="BI76" i="4"/>
  <c r="K307" i="4"/>
  <c r="BI59" i="4"/>
  <c r="K290" i="4"/>
  <c r="BI106" i="4"/>
  <c r="K337" i="4"/>
  <c r="BI42" i="4"/>
  <c r="K273" i="4"/>
  <c r="BI97" i="4"/>
  <c r="K328" i="4"/>
  <c r="BI33" i="4"/>
  <c r="K264" i="4"/>
  <c r="BI88" i="4"/>
  <c r="K319" i="4"/>
  <c r="BI24" i="4"/>
  <c r="K255" i="4"/>
  <c r="BI71" i="4"/>
  <c r="K302" i="4"/>
  <c r="BI7" i="4"/>
  <c r="K238" i="4"/>
  <c r="BI62" i="4"/>
  <c r="K293" i="4"/>
  <c r="U72" i="5"/>
  <c r="AB83" i="4"/>
  <c r="AC83" i="4"/>
  <c r="AD83" i="4"/>
  <c r="AE83" i="4"/>
  <c r="Z83" i="4"/>
  <c r="AA83" i="4"/>
  <c r="AF83" i="4"/>
  <c r="AG83" i="4"/>
  <c r="D314" i="4"/>
  <c r="AB51" i="4"/>
  <c r="AC51" i="4"/>
  <c r="AD51" i="4"/>
  <c r="AE51" i="4"/>
  <c r="AF51" i="4"/>
  <c r="AA51" i="4"/>
  <c r="AG51" i="4"/>
  <c r="D282" i="4"/>
  <c r="Z51" i="4"/>
  <c r="AB3" i="4"/>
  <c r="AC3" i="4"/>
  <c r="AD3" i="4"/>
  <c r="AE3" i="4"/>
  <c r="AF3" i="4"/>
  <c r="AG3" i="4"/>
  <c r="Z3" i="4"/>
  <c r="AA3" i="4"/>
  <c r="D234" i="4"/>
  <c r="AB82" i="4"/>
  <c r="AC82" i="4"/>
  <c r="AD82" i="4"/>
  <c r="AE82" i="4"/>
  <c r="AF82" i="4"/>
  <c r="AG82" i="4"/>
  <c r="Z82" i="4"/>
  <c r="AA82" i="4"/>
  <c r="D313" i="4"/>
  <c r="AB18" i="4"/>
  <c r="AC18" i="4"/>
  <c r="AD18" i="4"/>
  <c r="AE18" i="4"/>
  <c r="AF18" i="4"/>
  <c r="AG18" i="4"/>
  <c r="D249" i="4"/>
  <c r="Z18" i="4"/>
  <c r="AA18" i="4"/>
  <c r="AB73" i="4"/>
  <c r="AC73" i="4"/>
  <c r="AD73" i="4"/>
  <c r="AE73" i="4"/>
  <c r="Z73" i="4"/>
  <c r="AA73" i="4"/>
  <c r="AF73" i="4"/>
  <c r="AG73" i="4"/>
  <c r="D304" i="4"/>
  <c r="AB9" i="4"/>
  <c r="AC9" i="4"/>
  <c r="AD9" i="4"/>
  <c r="AE9" i="4"/>
  <c r="D240" i="4"/>
  <c r="AF9" i="4"/>
  <c r="AG9" i="4"/>
  <c r="Z9" i="4"/>
  <c r="AA9" i="4"/>
  <c r="AB64" i="4"/>
  <c r="AC64" i="4"/>
  <c r="AD64" i="4"/>
  <c r="AE64" i="4"/>
  <c r="AF64" i="4"/>
  <c r="AG64" i="4"/>
  <c r="D295" i="4"/>
  <c r="Z64" i="4"/>
  <c r="AA64" i="4"/>
  <c r="AB111" i="4"/>
  <c r="AC111" i="4"/>
  <c r="AD111" i="4"/>
  <c r="AE111" i="4"/>
  <c r="AF111" i="4"/>
  <c r="AG111" i="4"/>
  <c r="Z111" i="4"/>
  <c r="AA111" i="4"/>
  <c r="D342" i="4"/>
  <c r="AB47" i="4"/>
  <c r="AC47" i="4"/>
  <c r="AD47" i="4"/>
  <c r="AE47" i="4"/>
  <c r="AF47" i="4"/>
  <c r="Z47" i="4"/>
  <c r="AA47" i="4"/>
  <c r="AG47" i="4"/>
  <c r="D278" i="4"/>
  <c r="AB94" i="4"/>
  <c r="AC94" i="4"/>
  <c r="AD94" i="4"/>
  <c r="AE94" i="4"/>
  <c r="AF94" i="4"/>
  <c r="AG94" i="4"/>
  <c r="Z94" i="4"/>
  <c r="AA94" i="4"/>
  <c r="D325" i="4"/>
  <c r="AB30" i="4"/>
  <c r="AC30" i="4"/>
  <c r="AD30" i="4"/>
  <c r="AE30" i="4"/>
  <c r="AF30" i="4"/>
  <c r="AG30" i="4"/>
  <c r="D261" i="4"/>
  <c r="Z30" i="4"/>
  <c r="AA30" i="4"/>
  <c r="AB77" i="4"/>
  <c r="AC77" i="4"/>
  <c r="AD77" i="4"/>
  <c r="AE77" i="4"/>
  <c r="Z77" i="4"/>
  <c r="AA77" i="4"/>
  <c r="AF77" i="4"/>
  <c r="AG77" i="4"/>
  <c r="D308" i="4"/>
  <c r="AB13" i="4"/>
  <c r="AC13" i="4"/>
  <c r="AD13" i="4"/>
  <c r="AE13" i="4"/>
  <c r="D244" i="4"/>
  <c r="AF13" i="4"/>
  <c r="AG13" i="4"/>
  <c r="Z13" i="4"/>
  <c r="AA13" i="4"/>
  <c r="L233" i="4"/>
  <c r="L345" i="4" s="1"/>
  <c r="L230" i="4"/>
  <c r="R44" i="4"/>
  <c r="C275" i="4"/>
  <c r="S44" i="4"/>
  <c r="T44" i="4"/>
  <c r="U44" i="4"/>
  <c r="V44" i="4"/>
  <c r="W44" i="4"/>
  <c r="Q44" i="4"/>
  <c r="X44" i="4"/>
  <c r="Y44" i="4"/>
  <c r="R100" i="4"/>
  <c r="S100" i="4"/>
  <c r="T100" i="4"/>
  <c r="U100" i="4"/>
  <c r="V100" i="4"/>
  <c r="W100" i="4"/>
  <c r="Q100" i="4"/>
  <c r="X100" i="4"/>
  <c r="Y100" i="4"/>
  <c r="C331" i="4"/>
  <c r="R84" i="4"/>
  <c r="S84" i="4"/>
  <c r="T84" i="4"/>
  <c r="U84" i="4"/>
  <c r="V84" i="4"/>
  <c r="W84" i="4"/>
  <c r="X84" i="4"/>
  <c r="Y84" i="4"/>
  <c r="C315" i="4"/>
  <c r="Q84" i="4"/>
  <c r="S27" i="4"/>
  <c r="T27" i="4"/>
  <c r="U27" i="4"/>
  <c r="V27" i="4"/>
  <c r="W27" i="4"/>
  <c r="X27" i="4"/>
  <c r="Y27" i="4"/>
  <c r="C258" i="4"/>
  <c r="Q27" i="4"/>
  <c r="R27" i="4"/>
  <c r="T58" i="4"/>
  <c r="U58" i="4"/>
  <c r="V58" i="4"/>
  <c r="W58" i="4"/>
  <c r="X58" i="4"/>
  <c r="C289" i="4"/>
  <c r="Q58" i="4"/>
  <c r="Y58" i="4"/>
  <c r="R58" i="4"/>
  <c r="S58" i="4"/>
  <c r="S75" i="4"/>
  <c r="T75" i="4"/>
  <c r="U75" i="4"/>
  <c r="V75" i="4"/>
  <c r="W75" i="4"/>
  <c r="X75" i="4"/>
  <c r="Q75" i="4"/>
  <c r="R75" i="4"/>
  <c r="Y75" i="4"/>
  <c r="C306" i="4"/>
  <c r="U73" i="4"/>
  <c r="V73" i="4"/>
  <c r="W73" i="4"/>
  <c r="X73" i="4"/>
  <c r="Q73" i="4"/>
  <c r="Y73" i="4"/>
  <c r="R73" i="4"/>
  <c r="C304" i="4"/>
  <c r="S73" i="4"/>
  <c r="T73" i="4"/>
  <c r="U9" i="4"/>
  <c r="V9" i="4"/>
  <c r="W9" i="4"/>
  <c r="C240" i="4"/>
  <c r="X9" i="4"/>
  <c r="Q9" i="4"/>
  <c r="Y9" i="4"/>
  <c r="R9" i="4"/>
  <c r="S9" i="4"/>
  <c r="T9" i="4"/>
  <c r="V88" i="4"/>
  <c r="W88" i="4"/>
  <c r="X88" i="4"/>
  <c r="Q88" i="4"/>
  <c r="Y88" i="4"/>
  <c r="R88" i="4"/>
  <c r="S88" i="4"/>
  <c r="T88" i="4"/>
  <c r="U88" i="4"/>
  <c r="C319" i="4"/>
  <c r="V24" i="4"/>
  <c r="C255" i="4"/>
  <c r="W24" i="4"/>
  <c r="X24" i="4"/>
  <c r="Q24" i="4"/>
  <c r="Y24" i="4"/>
  <c r="R24" i="4"/>
  <c r="S24" i="4"/>
  <c r="T24" i="4"/>
  <c r="U24" i="4"/>
  <c r="W79" i="4"/>
  <c r="X79" i="4"/>
  <c r="Q79" i="4"/>
  <c r="Y79" i="4"/>
  <c r="R79" i="4"/>
  <c r="S79" i="4"/>
  <c r="T79" i="4"/>
  <c r="U79" i="4"/>
  <c r="C310" i="4"/>
  <c r="V79" i="4"/>
  <c r="W15" i="4"/>
  <c r="X15" i="4"/>
  <c r="Q15" i="4"/>
  <c r="Y15" i="4"/>
  <c r="R15" i="4"/>
  <c r="S15" i="4"/>
  <c r="T15" i="4"/>
  <c r="C246" i="4"/>
  <c r="U15" i="4"/>
  <c r="V15" i="4"/>
  <c r="X78" i="4"/>
  <c r="Q78" i="4"/>
  <c r="Y78" i="4"/>
  <c r="R78" i="4"/>
  <c r="S78" i="4"/>
  <c r="T78" i="4"/>
  <c r="U78" i="4"/>
  <c r="V78" i="4"/>
  <c r="C309" i="4"/>
  <c r="W78" i="4"/>
  <c r="X14" i="4"/>
  <c r="Q14" i="4"/>
  <c r="Y14" i="4"/>
  <c r="R14" i="4"/>
  <c r="S14" i="4"/>
  <c r="T14" i="4"/>
  <c r="C245" i="4"/>
  <c r="U14" i="4"/>
  <c r="V14" i="4"/>
  <c r="W14" i="4"/>
  <c r="AP72" i="5"/>
  <c r="AK74" i="4"/>
  <c r="AL74" i="4"/>
  <c r="AH74" i="4"/>
  <c r="AI74" i="4"/>
  <c r="AJ74" i="4"/>
  <c r="AM74" i="4"/>
  <c r="AN74" i="4"/>
  <c r="E305" i="4"/>
  <c r="AL59" i="4"/>
  <c r="AM59" i="4"/>
  <c r="AH59" i="4"/>
  <c r="AI59" i="4"/>
  <c r="AJ59" i="4"/>
  <c r="E290" i="4"/>
  <c r="AK59" i="4"/>
  <c r="AN59" i="4"/>
  <c r="AH3" i="4"/>
  <c r="AK3" i="4"/>
  <c r="AL3" i="4"/>
  <c r="AM3" i="4"/>
  <c r="AI3" i="4"/>
  <c r="AJ3" i="4"/>
  <c r="AN3" i="4"/>
  <c r="E234" i="4"/>
  <c r="AJ73" i="4"/>
  <c r="AK73" i="4"/>
  <c r="AN73" i="4"/>
  <c r="AH73" i="4"/>
  <c r="AM73" i="4"/>
  <c r="E304" i="4"/>
  <c r="AI73" i="4"/>
  <c r="AL73" i="4"/>
  <c r="AI9" i="4"/>
  <c r="AJ9" i="4"/>
  <c r="AK9" i="4"/>
  <c r="AH9" i="4"/>
  <c r="AL9" i="4"/>
  <c r="AM9" i="4"/>
  <c r="AN9" i="4"/>
  <c r="E240" i="4"/>
  <c r="AI64" i="4"/>
  <c r="AJ64" i="4"/>
  <c r="AM64" i="4"/>
  <c r="AN64" i="4"/>
  <c r="AH64" i="4"/>
  <c r="AK64" i="4"/>
  <c r="AL64" i="4"/>
  <c r="E295" i="4"/>
  <c r="AM111" i="4"/>
  <c r="AN111" i="4"/>
  <c r="AH111" i="4"/>
  <c r="AI111" i="4"/>
  <c r="AJ111" i="4"/>
  <c r="AK111" i="4"/>
  <c r="AL111" i="4"/>
  <c r="E342" i="4"/>
  <c r="AH47" i="4"/>
  <c r="AI47" i="4"/>
  <c r="AN47" i="4"/>
  <c r="AJ47" i="4"/>
  <c r="E278" i="4"/>
  <c r="AK47" i="4"/>
  <c r="AL47" i="4"/>
  <c r="AM47" i="4"/>
  <c r="AL94" i="4"/>
  <c r="AM94" i="4"/>
  <c r="AN94" i="4"/>
  <c r="AH94" i="4"/>
  <c r="AK94" i="4"/>
  <c r="AI94" i="4"/>
  <c r="AJ94" i="4"/>
  <c r="E325" i="4"/>
  <c r="AH30" i="4"/>
  <c r="AI30" i="4"/>
  <c r="AJ30" i="4"/>
  <c r="AK30" i="4"/>
  <c r="AL30" i="4"/>
  <c r="AM30" i="4"/>
  <c r="AN30" i="4"/>
  <c r="E261" i="4"/>
  <c r="AN77" i="4"/>
  <c r="AH77" i="4"/>
  <c r="AI77" i="4"/>
  <c r="AJ77" i="4"/>
  <c r="AK77" i="4"/>
  <c r="AL77" i="4"/>
  <c r="AM77" i="4"/>
  <c r="E308" i="4"/>
  <c r="AM13" i="4"/>
  <c r="AN13" i="4"/>
  <c r="AH13" i="4"/>
  <c r="AI13" i="4"/>
  <c r="AJ13" i="4"/>
  <c r="AK13" i="4"/>
  <c r="AL13" i="4"/>
  <c r="E244" i="4"/>
  <c r="AM68" i="4"/>
  <c r="AN68" i="4"/>
  <c r="AH68" i="4"/>
  <c r="AI68" i="4"/>
  <c r="AJ68" i="4"/>
  <c r="AK68" i="4"/>
  <c r="AL68" i="4"/>
  <c r="E299" i="4"/>
  <c r="AI4" i="4"/>
  <c r="AL4" i="4"/>
  <c r="AM4" i="4"/>
  <c r="AN4" i="4"/>
  <c r="AH4" i="4"/>
  <c r="E235" i="4"/>
  <c r="AJ4" i="4"/>
  <c r="AK4" i="4"/>
  <c r="AO42" i="4"/>
  <c r="AP42" i="4"/>
  <c r="AQ42" i="4"/>
  <c r="AR42" i="4"/>
  <c r="AS42" i="4"/>
  <c r="AT42" i="4"/>
  <c r="F273" i="4"/>
  <c r="AO25" i="4"/>
  <c r="AP25" i="4"/>
  <c r="AQ25" i="4"/>
  <c r="AS25" i="4"/>
  <c r="AR25" i="4"/>
  <c r="AT25" i="4"/>
  <c r="F256" i="4"/>
  <c r="AT81" i="4"/>
  <c r="AO81" i="4"/>
  <c r="AP81" i="4"/>
  <c r="AQ81" i="4"/>
  <c r="AR81" i="4"/>
  <c r="AS81" i="4"/>
  <c r="F312" i="4"/>
  <c r="AS56" i="4"/>
  <c r="AT56" i="4"/>
  <c r="AO56" i="4"/>
  <c r="AP56" i="4"/>
  <c r="AQ56" i="4"/>
  <c r="AR56" i="4"/>
  <c r="F287" i="4"/>
  <c r="AP103" i="4"/>
  <c r="AS103" i="4"/>
  <c r="AT103" i="4"/>
  <c r="AO103" i="4"/>
  <c r="AQ103" i="4"/>
  <c r="AR103" i="4"/>
  <c r="F334" i="4"/>
  <c r="AQ39" i="4"/>
  <c r="AR39" i="4"/>
  <c r="AS39" i="4"/>
  <c r="AT39" i="4"/>
  <c r="AO39" i="4"/>
  <c r="F270" i="4"/>
  <c r="AP39" i="4"/>
  <c r="AQ102" i="4"/>
  <c r="AR102" i="4"/>
  <c r="AS102" i="4"/>
  <c r="AO102" i="4"/>
  <c r="AP102" i="4"/>
  <c r="AT102" i="4"/>
  <c r="F333" i="4"/>
  <c r="AO38" i="4"/>
  <c r="AP38" i="4"/>
  <c r="AQ38" i="4"/>
  <c r="AR38" i="4"/>
  <c r="AS38" i="4"/>
  <c r="AT38" i="4"/>
  <c r="F269" i="4"/>
  <c r="AT93" i="4"/>
  <c r="AO93" i="4"/>
  <c r="AP93" i="4"/>
  <c r="AQ93" i="4"/>
  <c r="AR93" i="4"/>
  <c r="AS93" i="4"/>
  <c r="F324" i="4"/>
  <c r="AO29" i="4"/>
  <c r="AP29" i="4"/>
  <c r="AQ29" i="4"/>
  <c r="AR29" i="4"/>
  <c r="AS29" i="4"/>
  <c r="AT29" i="4"/>
  <c r="F260" i="4"/>
  <c r="AR76" i="4"/>
  <c r="AO76" i="4"/>
  <c r="AP76" i="4"/>
  <c r="AQ76" i="4"/>
  <c r="F307" i="4"/>
  <c r="AS76" i="4"/>
  <c r="AT76" i="4"/>
  <c r="AS12" i="4"/>
  <c r="AT12" i="4"/>
  <c r="AO12" i="4"/>
  <c r="AR12" i="4"/>
  <c r="AQ12" i="4"/>
  <c r="F243" i="4"/>
  <c r="AP12" i="4"/>
  <c r="AP67" i="4"/>
  <c r="AS67" i="4"/>
  <c r="AT67" i="4"/>
  <c r="AO67" i="4"/>
  <c r="AQ67" i="4"/>
  <c r="AR67" i="4"/>
  <c r="F298" i="4"/>
  <c r="AQ3" i="4"/>
  <c r="AR3" i="4"/>
  <c r="AS3" i="4"/>
  <c r="AT3" i="4"/>
  <c r="AO3" i="4"/>
  <c r="AP3" i="4"/>
  <c r="F234" i="4"/>
  <c r="AU24" i="4"/>
  <c r="AV24" i="4"/>
  <c r="AW24" i="4"/>
  <c r="AX24" i="4"/>
  <c r="AY24" i="4"/>
  <c r="G255" i="4"/>
  <c r="AX9" i="4"/>
  <c r="AY9" i="4"/>
  <c r="AW9" i="4"/>
  <c r="AU9" i="4"/>
  <c r="AV9" i="4"/>
  <c r="G240" i="4"/>
  <c r="AU56" i="4"/>
  <c r="AV56" i="4"/>
  <c r="AW56" i="4"/>
  <c r="AX56" i="4"/>
  <c r="AY56" i="4"/>
  <c r="G287" i="4"/>
  <c r="AU79" i="4"/>
  <c r="AV79" i="4"/>
  <c r="AX79" i="4"/>
  <c r="AY79" i="4"/>
  <c r="AW79" i="4"/>
  <c r="G310" i="4"/>
  <c r="AU15" i="4"/>
  <c r="AV15" i="4"/>
  <c r="AX15" i="4"/>
  <c r="AY15" i="4"/>
  <c r="AW15" i="4"/>
  <c r="G246" i="4"/>
  <c r="AW62" i="4"/>
  <c r="AX62" i="4"/>
  <c r="AY62" i="4"/>
  <c r="AV62" i="4"/>
  <c r="AU62" i="4"/>
  <c r="G293" i="4"/>
  <c r="AU111" i="4"/>
  <c r="AV111" i="4"/>
  <c r="AY111" i="4"/>
  <c r="AW111" i="4"/>
  <c r="AX111" i="4"/>
  <c r="G342" i="4"/>
  <c r="AU61" i="4"/>
  <c r="AV61" i="4"/>
  <c r="AW61" i="4"/>
  <c r="AX61" i="4"/>
  <c r="AY61" i="4"/>
  <c r="G292" i="4"/>
  <c r="AY108" i="4"/>
  <c r="AU108" i="4"/>
  <c r="AV108" i="4"/>
  <c r="AW108" i="4"/>
  <c r="AX108" i="4"/>
  <c r="G339" i="4"/>
  <c r="AY44" i="4"/>
  <c r="AU44" i="4"/>
  <c r="AV44" i="4"/>
  <c r="AW44" i="4"/>
  <c r="AX44" i="4"/>
  <c r="G275" i="4"/>
  <c r="AV91" i="4"/>
  <c r="AW91" i="4"/>
  <c r="AX91" i="4"/>
  <c r="AY91" i="4"/>
  <c r="AU91" i="4"/>
  <c r="G322" i="4"/>
  <c r="AV27" i="4"/>
  <c r="AW27" i="4"/>
  <c r="AX27" i="4"/>
  <c r="AY27" i="4"/>
  <c r="AU27" i="4"/>
  <c r="G258" i="4"/>
  <c r="AU74" i="4"/>
  <c r="AV74" i="4"/>
  <c r="AW74" i="4"/>
  <c r="AX74" i="4"/>
  <c r="AY74" i="4"/>
  <c r="G305" i="4"/>
  <c r="AU10" i="4"/>
  <c r="AV10" i="4"/>
  <c r="AW10" i="4"/>
  <c r="AX10" i="4"/>
  <c r="AY10" i="4"/>
  <c r="G241" i="4"/>
  <c r="BB56" i="4"/>
  <c r="BC56" i="4"/>
  <c r="BA56" i="4"/>
  <c r="AZ56" i="4"/>
  <c r="H287" i="4"/>
  <c r="AZ112" i="4"/>
  <c r="BA112" i="4"/>
  <c r="BB112" i="4"/>
  <c r="BC112" i="4"/>
  <c r="H343" i="4"/>
  <c r="BB103" i="4"/>
  <c r="BC103" i="4"/>
  <c r="AZ103" i="4"/>
  <c r="BA103" i="4"/>
  <c r="H334" i="4"/>
  <c r="AZ110" i="4"/>
  <c r="BA110" i="4"/>
  <c r="BB110" i="4"/>
  <c r="BC110" i="4"/>
  <c r="H341" i="4"/>
  <c r="BB30" i="4"/>
  <c r="BC30" i="4"/>
  <c r="AZ30" i="4"/>
  <c r="H261" i="4"/>
  <c r="BA30" i="4"/>
  <c r="BB85" i="4"/>
  <c r="BC85" i="4"/>
  <c r="BA85" i="4"/>
  <c r="AZ85" i="4"/>
  <c r="H316" i="4"/>
  <c r="AZ21" i="4"/>
  <c r="BA21" i="4"/>
  <c r="BB21" i="4"/>
  <c r="BC21" i="4"/>
  <c r="H252" i="4"/>
  <c r="BB76" i="4"/>
  <c r="BC76" i="4"/>
  <c r="AZ76" i="4"/>
  <c r="BA76" i="4"/>
  <c r="H307" i="4"/>
  <c r="BB12" i="4"/>
  <c r="BC12" i="4"/>
  <c r="AZ12" i="4"/>
  <c r="BA12" i="4"/>
  <c r="H243" i="4"/>
  <c r="AZ59" i="4"/>
  <c r="BA59" i="4"/>
  <c r="BB59" i="4"/>
  <c r="BC59" i="4"/>
  <c r="H290" i="4"/>
  <c r="AZ106" i="4"/>
  <c r="BA106" i="4"/>
  <c r="BB106" i="4"/>
  <c r="BC106" i="4"/>
  <c r="H337" i="4"/>
  <c r="BB42" i="4"/>
  <c r="BC42" i="4"/>
  <c r="AZ42" i="4"/>
  <c r="BA42" i="4"/>
  <c r="H273" i="4"/>
  <c r="BB97" i="4"/>
  <c r="BC97" i="4"/>
  <c r="AZ97" i="4"/>
  <c r="BA97" i="4"/>
  <c r="H328" i="4"/>
  <c r="AZ33" i="4"/>
  <c r="BA33" i="4"/>
  <c r="BB33" i="4"/>
  <c r="BC33" i="4"/>
  <c r="H264" i="4"/>
  <c r="BF44" i="4"/>
  <c r="BD44" i="4"/>
  <c r="BE44" i="4"/>
  <c r="I275" i="4"/>
  <c r="BD26" i="4"/>
  <c r="BE26" i="4"/>
  <c r="BF26" i="4"/>
  <c r="I257" i="4"/>
  <c r="BH77" i="4"/>
  <c r="BG77" i="4"/>
  <c r="J308" i="4"/>
  <c r="BG91" i="4"/>
  <c r="BH91" i="4"/>
  <c r="J322" i="4"/>
  <c r="BG72" i="4"/>
  <c r="BH72" i="4"/>
  <c r="J303" i="4"/>
  <c r="BI85" i="4"/>
  <c r="K316" i="4"/>
  <c r="BI90" i="4"/>
  <c r="K321" i="4"/>
  <c r="BI55" i="4"/>
  <c r="K286" i="4"/>
  <c r="AB60" i="4"/>
  <c r="AC60" i="4"/>
  <c r="AD60" i="4"/>
  <c r="AE60" i="4"/>
  <c r="AF60" i="4"/>
  <c r="D291" i="4"/>
  <c r="Z60" i="4"/>
  <c r="AA60" i="4"/>
  <c r="AG60" i="4"/>
  <c r="AB112" i="4"/>
  <c r="AC112" i="4"/>
  <c r="AD112" i="4"/>
  <c r="AE112" i="4"/>
  <c r="AF112" i="4"/>
  <c r="AG112" i="4"/>
  <c r="Z112" i="4"/>
  <c r="AA112" i="4"/>
  <c r="D343" i="4"/>
  <c r="Q109" i="4"/>
  <c r="Y109" i="4"/>
  <c r="R109" i="4"/>
  <c r="S109" i="4"/>
  <c r="T109" i="4"/>
  <c r="U109" i="4"/>
  <c r="V109" i="4"/>
  <c r="W109" i="4"/>
  <c r="C340" i="4"/>
  <c r="X109" i="4"/>
  <c r="S59" i="4"/>
  <c r="T59" i="4"/>
  <c r="U59" i="4"/>
  <c r="V59" i="4"/>
  <c r="W59" i="4"/>
  <c r="X59" i="4"/>
  <c r="Y59" i="4"/>
  <c r="C290" i="4"/>
  <c r="Q59" i="4"/>
  <c r="R59" i="4"/>
  <c r="X62" i="4"/>
  <c r="Q62" i="4"/>
  <c r="Y62" i="4"/>
  <c r="R62" i="4"/>
  <c r="S62" i="4"/>
  <c r="T62" i="4"/>
  <c r="C293" i="4"/>
  <c r="U62" i="4"/>
  <c r="V62" i="4"/>
  <c r="W62" i="4"/>
  <c r="AJ57" i="4"/>
  <c r="AK57" i="4"/>
  <c r="AH57" i="4"/>
  <c r="AI57" i="4"/>
  <c r="AL57" i="4"/>
  <c r="AM57" i="4"/>
  <c r="AN57" i="4"/>
  <c r="E288" i="4"/>
  <c r="AH113" i="4"/>
  <c r="AI113" i="4"/>
  <c r="AJ113" i="4"/>
  <c r="AK113" i="4"/>
  <c r="AL113" i="4"/>
  <c r="AM113" i="4"/>
  <c r="AN113" i="4"/>
  <c r="E344" i="4"/>
  <c r="AQ23" i="4"/>
  <c r="AR23" i="4"/>
  <c r="AS23" i="4"/>
  <c r="AT23" i="4"/>
  <c r="AP23" i="4"/>
  <c r="AO23" i="4"/>
  <c r="F254" i="4"/>
  <c r="AQ51" i="4"/>
  <c r="AR51" i="4"/>
  <c r="AS51" i="4"/>
  <c r="AT51" i="4"/>
  <c r="AO51" i="4"/>
  <c r="AP51" i="4"/>
  <c r="F282" i="4"/>
  <c r="AW46" i="4"/>
  <c r="AX46" i="4"/>
  <c r="AY46" i="4"/>
  <c r="AU46" i="4"/>
  <c r="AV46" i="4"/>
  <c r="G277" i="4"/>
  <c r="AV11" i="4"/>
  <c r="AW11" i="4"/>
  <c r="AX11" i="4"/>
  <c r="AY11" i="4"/>
  <c r="AU11" i="4"/>
  <c r="G242" i="4"/>
  <c r="AZ31" i="4"/>
  <c r="BA31" i="4"/>
  <c r="BB31" i="4"/>
  <c r="BC31" i="4"/>
  <c r="H262" i="4"/>
  <c r="BB60" i="4"/>
  <c r="BC60" i="4"/>
  <c r="AZ60" i="4"/>
  <c r="BA60" i="4"/>
  <c r="H291" i="4"/>
  <c r="AZ17" i="4"/>
  <c r="BA17" i="4"/>
  <c r="BB17" i="4"/>
  <c r="BC17" i="4"/>
  <c r="H248" i="4"/>
  <c r="BE111" i="4"/>
  <c r="BF111" i="4"/>
  <c r="BD111" i="4"/>
  <c r="I342" i="4"/>
  <c r="BD91" i="4"/>
  <c r="BE91" i="4"/>
  <c r="BF91" i="4"/>
  <c r="I322" i="4"/>
  <c r="BD81" i="4"/>
  <c r="BE81" i="4"/>
  <c r="BF81" i="4"/>
  <c r="I312" i="4"/>
  <c r="BG6" i="4"/>
  <c r="BH6" i="4"/>
  <c r="J237" i="4"/>
  <c r="BG10" i="4"/>
  <c r="BH10" i="4"/>
  <c r="J241" i="4"/>
  <c r="BG47" i="4"/>
  <c r="BH47" i="4"/>
  <c r="J278" i="4"/>
  <c r="BI92" i="4"/>
  <c r="K323" i="4"/>
  <c r="BI9" i="4"/>
  <c r="K240" i="4"/>
  <c r="BI38" i="4"/>
  <c r="K269" i="4"/>
  <c r="AB19" i="4"/>
  <c r="AC19" i="4"/>
  <c r="AD19" i="4"/>
  <c r="AE19" i="4"/>
  <c r="AF19" i="4"/>
  <c r="AG19" i="4"/>
  <c r="Z19" i="4"/>
  <c r="AA19" i="4"/>
  <c r="D250" i="4"/>
  <c r="AB104" i="4"/>
  <c r="AC104" i="4"/>
  <c r="AD104" i="4"/>
  <c r="AE104" i="4"/>
  <c r="AF104" i="4"/>
  <c r="AG104" i="4"/>
  <c r="Z104" i="4"/>
  <c r="AA104" i="4"/>
  <c r="D335" i="4"/>
  <c r="AL51" i="4"/>
  <c r="AM51" i="4"/>
  <c r="AH51" i="4"/>
  <c r="AI51" i="4"/>
  <c r="AJ51" i="4"/>
  <c r="AK51" i="4"/>
  <c r="AN51" i="4"/>
  <c r="E282" i="4"/>
  <c r="AH70" i="4"/>
  <c r="AM70" i="4"/>
  <c r="AN70" i="4"/>
  <c r="AI70" i="4"/>
  <c r="AJ70" i="4"/>
  <c r="AK70" i="4"/>
  <c r="AL70" i="4"/>
  <c r="E301" i="4"/>
  <c r="AO18" i="4"/>
  <c r="AP18" i="4"/>
  <c r="AQ18" i="4"/>
  <c r="AR18" i="4"/>
  <c r="AS18" i="4"/>
  <c r="AT18" i="4"/>
  <c r="F249" i="4"/>
  <c r="AQ15" i="4"/>
  <c r="AR15" i="4"/>
  <c r="AS15" i="4"/>
  <c r="AT15" i="4"/>
  <c r="AO15" i="4"/>
  <c r="AP15" i="4"/>
  <c r="F246" i="4"/>
  <c r="AS52" i="4"/>
  <c r="AT52" i="4"/>
  <c r="AO52" i="4"/>
  <c r="AP52" i="4"/>
  <c r="AQ52" i="4"/>
  <c r="AR52" i="4"/>
  <c r="F283" i="4"/>
  <c r="AU88" i="4"/>
  <c r="AV88" i="4"/>
  <c r="AW88" i="4"/>
  <c r="AX88" i="4"/>
  <c r="AY88" i="4"/>
  <c r="G319" i="4"/>
  <c r="AU101" i="4"/>
  <c r="AV101" i="4"/>
  <c r="AW101" i="4"/>
  <c r="AX101" i="4"/>
  <c r="AY101" i="4"/>
  <c r="G332" i="4"/>
  <c r="AV3" i="4"/>
  <c r="AW3" i="4"/>
  <c r="AX3" i="4"/>
  <c r="AY3" i="4"/>
  <c r="AU3" i="4"/>
  <c r="G234" i="4"/>
  <c r="BB87" i="4"/>
  <c r="BC87" i="4"/>
  <c r="AZ87" i="4"/>
  <c r="BA87" i="4"/>
  <c r="H318" i="4"/>
  <c r="AZ9" i="4"/>
  <c r="BA9" i="4"/>
  <c r="BB9" i="4"/>
  <c r="BC9" i="4"/>
  <c r="H240" i="4"/>
  <c r="BE39" i="4"/>
  <c r="BF39" i="4"/>
  <c r="BD39" i="4"/>
  <c r="I270" i="4"/>
  <c r="BE79" i="4"/>
  <c r="BF79" i="4"/>
  <c r="BD79" i="4"/>
  <c r="I310" i="4"/>
  <c r="BD83" i="4"/>
  <c r="BE83" i="4"/>
  <c r="BF83" i="4"/>
  <c r="I314" i="4"/>
  <c r="BD10" i="4"/>
  <c r="BE10" i="4"/>
  <c r="BF10" i="4"/>
  <c r="I241" i="4"/>
  <c r="BD56" i="4"/>
  <c r="BE56" i="4"/>
  <c r="BF56" i="4"/>
  <c r="I287" i="4"/>
  <c r="BG62" i="4"/>
  <c r="BH62" i="4"/>
  <c r="J293" i="4"/>
  <c r="BG28" i="4"/>
  <c r="BH28" i="4"/>
  <c r="J259" i="4"/>
  <c r="BH2" i="4"/>
  <c r="BG2" i="4"/>
  <c r="J233" i="4"/>
  <c r="J230" i="4"/>
  <c r="BG56" i="4"/>
  <c r="BH56" i="4"/>
  <c r="J287" i="4"/>
  <c r="BI100" i="4"/>
  <c r="K331" i="4"/>
  <c r="BI10" i="4"/>
  <c r="K241" i="4"/>
  <c r="BI39" i="4"/>
  <c r="K270" i="4"/>
  <c r="AB28" i="4"/>
  <c r="AC28" i="4"/>
  <c r="D259" i="4"/>
  <c r="AD28" i="4"/>
  <c r="AE28" i="4"/>
  <c r="AF28" i="4"/>
  <c r="AG28" i="4"/>
  <c r="Z28" i="4"/>
  <c r="AA28" i="4"/>
  <c r="AB105" i="4"/>
  <c r="AC105" i="4"/>
  <c r="AD105" i="4"/>
  <c r="AE105" i="4"/>
  <c r="AF105" i="4"/>
  <c r="AG105" i="4"/>
  <c r="Z105" i="4"/>
  <c r="AA105" i="4"/>
  <c r="D336" i="4"/>
  <c r="AB15" i="4"/>
  <c r="AC15" i="4"/>
  <c r="AD15" i="4"/>
  <c r="AE15" i="4"/>
  <c r="AF15" i="4"/>
  <c r="AG15" i="4"/>
  <c r="Z15" i="4"/>
  <c r="AA15" i="4"/>
  <c r="D246" i="4"/>
  <c r="AB45" i="4"/>
  <c r="AC45" i="4"/>
  <c r="AD45" i="4"/>
  <c r="AE45" i="4"/>
  <c r="AF45" i="4"/>
  <c r="D276" i="4"/>
  <c r="Z45" i="4"/>
  <c r="AA45" i="4"/>
  <c r="AG45" i="4"/>
  <c r="Q69" i="4"/>
  <c r="Y69" i="4"/>
  <c r="R69" i="4"/>
  <c r="S69" i="4"/>
  <c r="T69" i="4"/>
  <c r="U69" i="4"/>
  <c r="V69" i="4"/>
  <c r="C300" i="4"/>
  <c r="W69" i="4"/>
  <c r="X69" i="4"/>
  <c r="U113" i="4"/>
  <c r="V113" i="4"/>
  <c r="W113" i="4"/>
  <c r="X113" i="4"/>
  <c r="Q113" i="4"/>
  <c r="Y113" i="4"/>
  <c r="R113" i="4"/>
  <c r="S113" i="4"/>
  <c r="C344" i="4"/>
  <c r="T113" i="4"/>
  <c r="X110" i="4"/>
  <c r="Q110" i="4"/>
  <c r="Y110" i="4"/>
  <c r="R110" i="4"/>
  <c r="S110" i="4"/>
  <c r="T110" i="4"/>
  <c r="U110" i="4"/>
  <c r="V110" i="4"/>
  <c r="C341" i="4"/>
  <c r="W110" i="4"/>
  <c r="AK66" i="4"/>
  <c r="AL66" i="4"/>
  <c r="AI66" i="4"/>
  <c r="AJ66" i="4"/>
  <c r="AM66" i="4"/>
  <c r="AN66" i="4"/>
  <c r="AH66" i="4"/>
  <c r="E297" i="4"/>
  <c r="AH62" i="4"/>
  <c r="AI62" i="4"/>
  <c r="AJ62" i="4"/>
  <c r="AK62" i="4"/>
  <c r="AL62" i="4"/>
  <c r="AM62" i="4"/>
  <c r="AN62" i="4"/>
  <c r="E293" i="4"/>
  <c r="AO41" i="4"/>
  <c r="AP41" i="4"/>
  <c r="AQ41" i="4"/>
  <c r="AR41" i="4"/>
  <c r="AS41" i="4"/>
  <c r="AT41" i="4"/>
  <c r="F272" i="4"/>
  <c r="AT61" i="4"/>
  <c r="AO61" i="4"/>
  <c r="AP61" i="4"/>
  <c r="AQ61" i="4"/>
  <c r="AR61" i="4"/>
  <c r="AS61" i="4"/>
  <c r="F292" i="4"/>
  <c r="AU48" i="4"/>
  <c r="AV48" i="4"/>
  <c r="AW48" i="4"/>
  <c r="AX48" i="4"/>
  <c r="AY48" i="4"/>
  <c r="G279" i="4"/>
  <c r="AU93" i="4"/>
  <c r="AV93" i="4"/>
  <c r="AW93" i="4"/>
  <c r="AX93" i="4"/>
  <c r="AY93" i="4"/>
  <c r="G324" i="4"/>
  <c r="AU106" i="4"/>
  <c r="AV106" i="4"/>
  <c r="AW106" i="4"/>
  <c r="AX106" i="4"/>
  <c r="AY106" i="4"/>
  <c r="G337" i="4"/>
  <c r="AZ55" i="4"/>
  <c r="BA55" i="4"/>
  <c r="BB55" i="4"/>
  <c r="BC55" i="4"/>
  <c r="H286" i="4"/>
  <c r="AZ108" i="4"/>
  <c r="BA108" i="4"/>
  <c r="BB108" i="4"/>
  <c r="BC108" i="4"/>
  <c r="H339" i="4"/>
  <c r="BB10" i="4"/>
  <c r="BC10" i="4"/>
  <c r="AZ10" i="4"/>
  <c r="BA10" i="4"/>
  <c r="H241" i="4"/>
  <c r="BE95" i="4"/>
  <c r="BF95" i="4"/>
  <c r="BD95" i="4"/>
  <c r="I326" i="4"/>
  <c r="BD11" i="4"/>
  <c r="BE11" i="4"/>
  <c r="BF11" i="4"/>
  <c r="I242" i="4"/>
  <c r="BE87" i="4"/>
  <c r="BF87" i="4"/>
  <c r="BD87" i="4"/>
  <c r="I318" i="4"/>
  <c r="BD54" i="4"/>
  <c r="BE54" i="4"/>
  <c r="BF54" i="4"/>
  <c r="I285" i="4"/>
  <c r="BD94" i="4"/>
  <c r="BE94" i="4"/>
  <c r="BF94" i="4"/>
  <c r="I325" i="4"/>
  <c r="BD69" i="4"/>
  <c r="BE69" i="4"/>
  <c r="BF69" i="4"/>
  <c r="I300" i="4"/>
  <c r="BD5" i="4"/>
  <c r="BE5" i="4"/>
  <c r="BF5" i="4"/>
  <c r="I236" i="4"/>
  <c r="BF52" i="4"/>
  <c r="BD52" i="4"/>
  <c r="BE52" i="4"/>
  <c r="I283" i="4"/>
  <c r="BD107" i="4"/>
  <c r="BE107" i="4"/>
  <c r="BF107" i="4"/>
  <c r="I338" i="4"/>
  <c r="BD43" i="4"/>
  <c r="BE43" i="4"/>
  <c r="BF43" i="4"/>
  <c r="I274" i="4"/>
  <c r="BD98" i="4"/>
  <c r="BE98" i="4"/>
  <c r="BF98" i="4"/>
  <c r="I329" i="4"/>
  <c r="BD34" i="4"/>
  <c r="BE34" i="4"/>
  <c r="BF34" i="4"/>
  <c r="I265" i="4"/>
  <c r="BD97" i="4"/>
  <c r="BE97" i="4"/>
  <c r="BF97" i="4"/>
  <c r="I328" i="4"/>
  <c r="BD33" i="4"/>
  <c r="BE33" i="4"/>
  <c r="BF33" i="4"/>
  <c r="I264" i="4"/>
  <c r="BD80" i="4"/>
  <c r="BE80" i="4"/>
  <c r="BF80" i="4"/>
  <c r="I311" i="4"/>
  <c r="BD16" i="4"/>
  <c r="BE16" i="4"/>
  <c r="BF16" i="4"/>
  <c r="I247" i="4"/>
  <c r="BG46" i="4"/>
  <c r="BH46" i="4"/>
  <c r="J277" i="4"/>
  <c r="BH109" i="4"/>
  <c r="BG109" i="4"/>
  <c r="J340" i="4"/>
  <c r="BH93" i="4"/>
  <c r="BG93" i="4"/>
  <c r="J324" i="4"/>
  <c r="BH69" i="4"/>
  <c r="BG69" i="4"/>
  <c r="J300" i="4"/>
  <c r="BG52" i="4"/>
  <c r="BH52" i="4"/>
  <c r="J283" i="4"/>
  <c r="BG99" i="4"/>
  <c r="BH99" i="4"/>
  <c r="J330" i="4"/>
  <c r="BG35" i="4"/>
  <c r="BH35" i="4"/>
  <c r="J266" i="4"/>
  <c r="BG90" i="4"/>
  <c r="BH90" i="4"/>
  <c r="J321" i="4"/>
  <c r="BG26" i="4"/>
  <c r="BH26" i="4"/>
  <c r="J257" i="4"/>
  <c r="BH89" i="4"/>
  <c r="BG89" i="4"/>
  <c r="J320" i="4"/>
  <c r="BH25" i="4"/>
  <c r="BG25" i="4"/>
  <c r="J256" i="4"/>
  <c r="BG80" i="4"/>
  <c r="BH80" i="4"/>
  <c r="J311" i="4"/>
  <c r="BG16" i="4"/>
  <c r="BH16" i="4"/>
  <c r="J247" i="4"/>
  <c r="BG63" i="4"/>
  <c r="BH63" i="4"/>
  <c r="J294" i="4"/>
  <c r="AC72" i="5"/>
  <c r="BI13" i="4"/>
  <c r="K244" i="4"/>
  <c r="BI52" i="4"/>
  <c r="K283" i="4"/>
  <c r="BI68" i="4"/>
  <c r="K299" i="4"/>
  <c r="BI93" i="4"/>
  <c r="K324" i="4"/>
  <c r="BI51" i="4"/>
  <c r="K282" i="4"/>
  <c r="BI98" i="4"/>
  <c r="K329" i="4"/>
  <c r="BI34" i="4"/>
  <c r="K265" i="4"/>
  <c r="BI89" i="4"/>
  <c r="K320" i="4"/>
  <c r="BI25" i="4"/>
  <c r="K256" i="4"/>
  <c r="BI80" i="4"/>
  <c r="K311" i="4"/>
  <c r="K247" i="4"/>
  <c r="BI16" i="4"/>
  <c r="BI63" i="4"/>
  <c r="K294" i="4"/>
  <c r="BI107" i="4"/>
  <c r="K338" i="4"/>
  <c r="BI54" i="4"/>
  <c r="K285" i="4"/>
  <c r="AG72" i="5"/>
  <c r="AB36" i="4"/>
  <c r="AC36" i="4"/>
  <c r="D267" i="4"/>
  <c r="AD36" i="4"/>
  <c r="AE36" i="4"/>
  <c r="AF36" i="4"/>
  <c r="AG36" i="4"/>
  <c r="Z36" i="4"/>
  <c r="AA36" i="4"/>
  <c r="AB59" i="4"/>
  <c r="AC59" i="4"/>
  <c r="AD59" i="4"/>
  <c r="AE59" i="4"/>
  <c r="AF59" i="4"/>
  <c r="AA59" i="4"/>
  <c r="AG59" i="4"/>
  <c r="D290" i="4"/>
  <c r="Z59" i="4"/>
  <c r="AB91" i="4"/>
  <c r="AC91" i="4"/>
  <c r="AD91" i="4"/>
  <c r="AE91" i="4"/>
  <c r="AF91" i="4"/>
  <c r="AG91" i="4"/>
  <c r="Z91" i="4"/>
  <c r="AA91" i="4"/>
  <c r="D322" i="4"/>
  <c r="AB74" i="4"/>
  <c r="AC74" i="4"/>
  <c r="AD74" i="4"/>
  <c r="AE74" i="4"/>
  <c r="AF74" i="4"/>
  <c r="AG74" i="4"/>
  <c r="Z74" i="4"/>
  <c r="AA74" i="4"/>
  <c r="D305" i="4"/>
  <c r="AB10" i="4"/>
  <c r="AC10" i="4"/>
  <c r="AD10" i="4"/>
  <c r="AE10" i="4"/>
  <c r="AF10" i="4"/>
  <c r="AG10" i="4"/>
  <c r="D241" i="4"/>
  <c r="Z10" i="4"/>
  <c r="AA10" i="4"/>
  <c r="AB65" i="4"/>
  <c r="AC65" i="4"/>
  <c r="AD65" i="4"/>
  <c r="AE65" i="4"/>
  <c r="Z65" i="4"/>
  <c r="AA65" i="4"/>
  <c r="D296" i="4"/>
  <c r="AF65" i="4"/>
  <c r="AG65" i="4"/>
  <c r="AB106" i="4"/>
  <c r="AC106" i="4"/>
  <c r="AD106" i="4"/>
  <c r="AE106" i="4"/>
  <c r="AF106" i="4"/>
  <c r="AG106" i="4"/>
  <c r="Z106" i="4"/>
  <c r="AA106" i="4"/>
  <c r="D337" i="4"/>
  <c r="AB56" i="4"/>
  <c r="AC56" i="4"/>
  <c r="AD56" i="4"/>
  <c r="AE56" i="4"/>
  <c r="AF56" i="4"/>
  <c r="AG56" i="4"/>
  <c r="D287" i="4"/>
  <c r="Z56" i="4"/>
  <c r="AA56" i="4"/>
  <c r="AB103" i="4"/>
  <c r="AC103" i="4"/>
  <c r="AD103" i="4"/>
  <c r="AE103" i="4"/>
  <c r="AF103" i="4"/>
  <c r="AG103" i="4"/>
  <c r="Z103" i="4"/>
  <c r="AA103" i="4"/>
  <c r="D334" i="4"/>
  <c r="AB39" i="4"/>
  <c r="AC39" i="4"/>
  <c r="AD39" i="4"/>
  <c r="AE39" i="4"/>
  <c r="AF39" i="4"/>
  <c r="AG39" i="4"/>
  <c r="Z39" i="4"/>
  <c r="AA39" i="4"/>
  <c r="D270" i="4"/>
  <c r="AB86" i="4"/>
  <c r="AC86" i="4"/>
  <c r="AD86" i="4"/>
  <c r="AE86" i="4"/>
  <c r="AF86" i="4"/>
  <c r="AG86" i="4"/>
  <c r="D317" i="4"/>
  <c r="Z86" i="4"/>
  <c r="AA86" i="4"/>
  <c r="AB22" i="4"/>
  <c r="AC22" i="4"/>
  <c r="AD22" i="4"/>
  <c r="AE22" i="4"/>
  <c r="AF22" i="4"/>
  <c r="AG22" i="4"/>
  <c r="D253" i="4"/>
  <c r="Z22" i="4"/>
  <c r="AA22" i="4"/>
  <c r="AB69" i="4"/>
  <c r="AC69" i="4"/>
  <c r="AD69" i="4"/>
  <c r="AE69" i="4"/>
  <c r="Z69" i="4"/>
  <c r="AA69" i="4"/>
  <c r="AF69" i="4"/>
  <c r="AG69" i="4"/>
  <c r="D300" i="4"/>
  <c r="AB5" i="4"/>
  <c r="AC5" i="4"/>
  <c r="AD5" i="4"/>
  <c r="AE5" i="4"/>
  <c r="D236" i="4"/>
  <c r="AF5" i="4"/>
  <c r="AG5" i="4"/>
  <c r="Z5" i="4"/>
  <c r="AA5" i="4"/>
  <c r="R36" i="4"/>
  <c r="C267" i="4"/>
  <c r="S36" i="4"/>
  <c r="T36" i="4"/>
  <c r="U36" i="4"/>
  <c r="V36" i="4"/>
  <c r="W36" i="4"/>
  <c r="Q36" i="4"/>
  <c r="X36" i="4"/>
  <c r="Y36" i="4"/>
  <c r="Q29" i="4"/>
  <c r="Y29" i="4"/>
  <c r="R29" i="4"/>
  <c r="S29" i="4"/>
  <c r="T29" i="4"/>
  <c r="U29" i="4"/>
  <c r="V29" i="4"/>
  <c r="C260" i="4"/>
  <c r="W29" i="4"/>
  <c r="X29" i="4"/>
  <c r="R52" i="4"/>
  <c r="C283" i="4"/>
  <c r="S52" i="4"/>
  <c r="T52" i="4"/>
  <c r="U52" i="4"/>
  <c r="V52" i="4"/>
  <c r="W52" i="4"/>
  <c r="X52" i="4"/>
  <c r="Y52" i="4"/>
  <c r="Q52" i="4"/>
  <c r="S35" i="4"/>
  <c r="T35" i="4"/>
  <c r="U35" i="4"/>
  <c r="V35" i="4"/>
  <c r="W35" i="4"/>
  <c r="X35" i="4"/>
  <c r="Q35" i="4"/>
  <c r="R35" i="4"/>
  <c r="Y35" i="4"/>
  <c r="C266" i="4"/>
  <c r="T50" i="4"/>
  <c r="U50" i="4"/>
  <c r="V50" i="4"/>
  <c r="W50" i="4"/>
  <c r="X50" i="4"/>
  <c r="C281" i="4"/>
  <c r="Q50" i="4"/>
  <c r="Y50" i="4"/>
  <c r="R50" i="4"/>
  <c r="S50" i="4"/>
  <c r="S43" i="4"/>
  <c r="T43" i="4"/>
  <c r="U43" i="4"/>
  <c r="V43" i="4"/>
  <c r="W43" i="4"/>
  <c r="X43" i="4"/>
  <c r="Q43" i="4"/>
  <c r="R43" i="4"/>
  <c r="Y43" i="4"/>
  <c r="C274" i="4"/>
  <c r="U65" i="4"/>
  <c r="V65" i="4"/>
  <c r="W65" i="4"/>
  <c r="X65" i="4"/>
  <c r="Q65" i="4"/>
  <c r="Y65" i="4"/>
  <c r="R65" i="4"/>
  <c r="S65" i="4"/>
  <c r="T65" i="4"/>
  <c r="C296" i="4"/>
  <c r="S99" i="4"/>
  <c r="T99" i="4"/>
  <c r="U99" i="4"/>
  <c r="V99" i="4"/>
  <c r="W99" i="4"/>
  <c r="X99" i="4"/>
  <c r="Q99" i="4"/>
  <c r="R99" i="4"/>
  <c r="Y99" i="4"/>
  <c r="C330" i="4"/>
  <c r="V80" i="4"/>
  <c r="W80" i="4"/>
  <c r="X80" i="4"/>
  <c r="Q80" i="4"/>
  <c r="Y80" i="4"/>
  <c r="R80" i="4"/>
  <c r="S80" i="4"/>
  <c r="T80" i="4"/>
  <c r="C311" i="4"/>
  <c r="U80" i="4"/>
  <c r="V16" i="4"/>
  <c r="C247" i="4"/>
  <c r="W16" i="4"/>
  <c r="X16" i="4"/>
  <c r="Q16" i="4"/>
  <c r="Y16" i="4"/>
  <c r="R16" i="4"/>
  <c r="S16" i="4"/>
  <c r="T16" i="4"/>
  <c r="U16" i="4"/>
  <c r="W71" i="4"/>
  <c r="X71" i="4"/>
  <c r="Q71" i="4"/>
  <c r="Y71" i="4"/>
  <c r="R71" i="4"/>
  <c r="S71" i="4"/>
  <c r="T71" i="4"/>
  <c r="U71" i="4"/>
  <c r="V71" i="4"/>
  <c r="C302" i="4"/>
  <c r="W7" i="4"/>
  <c r="X7" i="4"/>
  <c r="Q7" i="4"/>
  <c r="Y7" i="4"/>
  <c r="R7" i="4"/>
  <c r="S7" i="4"/>
  <c r="T7" i="4"/>
  <c r="U7" i="4"/>
  <c r="V7" i="4"/>
  <c r="C238" i="4"/>
  <c r="X70" i="4"/>
  <c r="Q70" i="4"/>
  <c r="Y70" i="4"/>
  <c r="R70" i="4"/>
  <c r="S70" i="4"/>
  <c r="T70" i="4"/>
  <c r="U70" i="4"/>
  <c r="V70" i="4"/>
  <c r="W70" i="4"/>
  <c r="C301" i="4"/>
  <c r="X6" i="4"/>
  <c r="Q6" i="4"/>
  <c r="Y6" i="4"/>
  <c r="R6" i="4"/>
  <c r="S6" i="4"/>
  <c r="T6" i="4"/>
  <c r="C237" i="4"/>
  <c r="U6" i="4"/>
  <c r="V6" i="4"/>
  <c r="W6" i="4"/>
  <c r="AM72" i="5"/>
  <c r="AI107" i="4"/>
  <c r="AJ107" i="4"/>
  <c r="AK107" i="4"/>
  <c r="AL107" i="4"/>
  <c r="AM107" i="4"/>
  <c r="AH107" i="4"/>
  <c r="AN107" i="4"/>
  <c r="E338" i="4"/>
  <c r="AH90" i="4"/>
  <c r="AI90" i="4"/>
  <c r="AJ90" i="4"/>
  <c r="AK90" i="4"/>
  <c r="AL90" i="4"/>
  <c r="AM90" i="4"/>
  <c r="AN90" i="4"/>
  <c r="E321" i="4"/>
  <c r="AL27" i="4"/>
  <c r="AM27" i="4"/>
  <c r="AH27" i="4"/>
  <c r="AI27" i="4"/>
  <c r="AJ27" i="4"/>
  <c r="E258" i="4"/>
  <c r="AK27" i="4"/>
  <c r="AN27" i="4"/>
  <c r="AH106" i="4"/>
  <c r="AI106" i="4"/>
  <c r="AJ106" i="4"/>
  <c r="AK106" i="4"/>
  <c r="AL106" i="4"/>
  <c r="AN106" i="4"/>
  <c r="AM106" i="4"/>
  <c r="E337" i="4"/>
  <c r="AJ65" i="4"/>
  <c r="AK65" i="4"/>
  <c r="AH65" i="4"/>
  <c r="AI65" i="4"/>
  <c r="AL65" i="4"/>
  <c r="AN65" i="4"/>
  <c r="E296" i="4"/>
  <c r="AM65" i="4"/>
  <c r="AH97" i="4"/>
  <c r="AI97" i="4"/>
  <c r="AJ97" i="4"/>
  <c r="AK97" i="4"/>
  <c r="AM97" i="4"/>
  <c r="AN97" i="4"/>
  <c r="E328" i="4"/>
  <c r="AL97" i="4"/>
  <c r="AI56" i="4"/>
  <c r="AJ56" i="4"/>
  <c r="AH56" i="4"/>
  <c r="AK56" i="4"/>
  <c r="AL56" i="4"/>
  <c r="AM56" i="4"/>
  <c r="AN56" i="4"/>
  <c r="E287" i="4"/>
  <c r="AM103" i="4"/>
  <c r="AN103" i="4"/>
  <c r="AH103" i="4"/>
  <c r="AI103" i="4"/>
  <c r="AL103" i="4"/>
  <c r="AJ103" i="4"/>
  <c r="AK103" i="4"/>
  <c r="E334" i="4"/>
  <c r="AH39" i="4"/>
  <c r="AI39" i="4"/>
  <c r="AJ39" i="4"/>
  <c r="AK39" i="4"/>
  <c r="AL39" i="4"/>
  <c r="E270" i="4"/>
  <c r="AM39" i="4"/>
  <c r="AN39" i="4"/>
  <c r="AL86" i="4"/>
  <c r="AM86" i="4"/>
  <c r="AN86" i="4"/>
  <c r="AH86" i="4"/>
  <c r="AI86" i="4"/>
  <c r="AJ86" i="4"/>
  <c r="AK86" i="4"/>
  <c r="E317" i="4"/>
  <c r="AH22" i="4"/>
  <c r="AI22" i="4"/>
  <c r="AJ22" i="4"/>
  <c r="AK22" i="4"/>
  <c r="AL22" i="4"/>
  <c r="AM22" i="4"/>
  <c r="AN22" i="4"/>
  <c r="E253" i="4"/>
  <c r="AN69" i="4"/>
  <c r="AJ69" i="4"/>
  <c r="AK69" i="4"/>
  <c r="AL69" i="4"/>
  <c r="AM69" i="4"/>
  <c r="E300" i="4"/>
  <c r="AH69" i="4"/>
  <c r="AI69" i="4"/>
  <c r="AJ5" i="4"/>
  <c r="AM5" i="4"/>
  <c r="AN5" i="4"/>
  <c r="AH5" i="4"/>
  <c r="AI5" i="4"/>
  <c r="AK5" i="4"/>
  <c r="AL5" i="4"/>
  <c r="E236" i="4"/>
  <c r="AM60" i="4"/>
  <c r="AN60" i="4"/>
  <c r="AI60" i="4"/>
  <c r="AJ60" i="4"/>
  <c r="AK60" i="4"/>
  <c r="AL60" i="4"/>
  <c r="AH60" i="4"/>
  <c r="E291" i="4"/>
  <c r="AT97" i="4"/>
  <c r="AO97" i="4"/>
  <c r="AP97" i="4"/>
  <c r="AQ97" i="4"/>
  <c r="AR97" i="4"/>
  <c r="AS97" i="4"/>
  <c r="F328" i="4"/>
  <c r="AO17" i="4"/>
  <c r="AP17" i="4"/>
  <c r="AQ17" i="4"/>
  <c r="AR17" i="4"/>
  <c r="AS17" i="4"/>
  <c r="AT17" i="4"/>
  <c r="F248" i="4"/>
  <c r="AO10" i="4"/>
  <c r="AP10" i="4"/>
  <c r="AQ10" i="4"/>
  <c r="AR10" i="4"/>
  <c r="AS10" i="4"/>
  <c r="AT10" i="4"/>
  <c r="F241" i="4"/>
  <c r="AT105" i="4"/>
  <c r="AO105" i="4"/>
  <c r="AP105" i="4"/>
  <c r="AQ105" i="4"/>
  <c r="AR105" i="4"/>
  <c r="AS105" i="4"/>
  <c r="F336" i="4"/>
  <c r="AS48" i="4"/>
  <c r="AT48" i="4"/>
  <c r="AO48" i="4"/>
  <c r="AQ48" i="4"/>
  <c r="AR48" i="4"/>
  <c r="F279" i="4"/>
  <c r="AP48" i="4"/>
  <c r="AP95" i="4"/>
  <c r="AS95" i="4"/>
  <c r="AT95" i="4"/>
  <c r="AO95" i="4"/>
  <c r="AQ95" i="4"/>
  <c r="AR95" i="4"/>
  <c r="F326" i="4"/>
  <c r="AQ31" i="4"/>
  <c r="AR31" i="4"/>
  <c r="AS31" i="4"/>
  <c r="AT31" i="4"/>
  <c r="AO31" i="4"/>
  <c r="AP31" i="4"/>
  <c r="F262" i="4"/>
  <c r="AQ94" i="4"/>
  <c r="AR94" i="4"/>
  <c r="AS94" i="4"/>
  <c r="AO94" i="4"/>
  <c r="AP94" i="4"/>
  <c r="AT94" i="4"/>
  <c r="F325" i="4"/>
  <c r="AO30" i="4"/>
  <c r="AP30" i="4"/>
  <c r="AQ30" i="4"/>
  <c r="AR30" i="4"/>
  <c r="AS30" i="4"/>
  <c r="AT30" i="4"/>
  <c r="F261" i="4"/>
  <c r="AT85" i="4"/>
  <c r="AO85" i="4"/>
  <c r="AP85" i="4"/>
  <c r="AQ85" i="4"/>
  <c r="AR85" i="4"/>
  <c r="AS85" i="4"/>
  <c r="F316" i="4"/>
  <c r="AO21" i="4"/>
  <c r="AP21" i="4"/>
  <c r="AQ21" i="4"/>
  <c r="AT21" i="4"/>
  <c r="AR21" i="4"/>
  <c r="AS21" i="4"/>
  <c r="F252" i="4"/>
  <c r="AR68" i="4"/>
  <c r="AO68" i="4"/>
  <c r="AP68" i="4"/>
  <c r="AQ68" i="4"/>
  <c r="AS68" i="4"/>
  <c r="AT68" i="4"/>
  <c r="F299" i="4"/>
  <c r="AS4" i="4"/>
  <c r="AT4" i="4"/>
  <c r="AO4" i="4"/>
  <c r="AQ4" i="4"/>
  <c r="AP4" i="4"/>
  <c r="F235" i="4"/>
  <c r="AR4" i="4"/>
  <c r="AQ59" i="4"/>
  <c r="AR59" i="4"/>
  <c r="AS59" i="4"/>
  <c r="AO59" i="4"/>
  <c r="AP59" i="4"/>
  <c r="AT59" i="4"/>
  <c r="F290" i="4"/>
  <c r="Q72" i="5"/>
  <c r="AU72" i="4"/>
  <c r="AV72" i="4"/>
  <c r="AW72" i="4"/>
  <c r="AX72" i="4"/>
  <c r="AY72" i="4"/>
  <c r="G303" i="4"/>
  <c r="AU104" i="4"/>
  <c r="AV104" i="4"/>
  <c r="AW104" i="4"/>
  <c r="AX104" i="4"/>
  <c r="AY104" i="4"/>
  <c r="G335" i="4"/>
  <c r="AU112" i="4"/>
  <c r="AV112" i="4"/>
  <c r="AW112" i="4"/>
  <c r="AX112" i="4"/>
  <c r="AY112" i="4"/>
  <c r="G343" i="4"/>
  <c r="AU71" i="4"/>
  <c r="AV71" i="4"/>
  <c r="AW71" i="4"/>
  <c r="AX71" i="4"/>
  <c r="AY71" i="4"/>
  <c r="G302" i="4"/>
  <c r="AU7" i="4"/>
  <c r="AV7" i="4"/>
  <c r="AW7" i="4"/>
  <c r="AX7" i="4"/>
  <c r="AY7" i="4"/>
  <c r="G238" i="4"/>
  <c r="AW54" i="4"/>
  <c r="AX54" i="4"/>
  <c r="AY54" i="4"/>
  <c r="AU54" i="4"/>
  <c r="AV54" i="4"/>
  <c r="G285" i="4"/>
  <c r="AU103" i="4"/>
  <c r="AV103" i="4"/>
  <c r="AX103" i="4"/>
  <c r="AW103" i="4"/>
  <c r="AY103" i="4"/>
  <c r="G334" i="4"/>
  <c r="AU53" i="4"/>
  <c r="AV53" i="4"/>
  <c r="AW53" i="4"/>
  <c r="AX53" i="4"/>
  <c r="AY53" i="4"/>
  <c r="G284" i="4"/>
  <c r="AY100" i="4"/>
  <c r="AU100" i="4"/>
  <c r="AX100" i="4"/>
  <c r="G331" i="4"/>
  <c r="AV100" i="4"/>
  <c r="AW100" i="4"/>
  <c r="AY36" i="4"/>
  <c r="AU36" i="4"/>
  <c r="AX36" i="4"/>
  <c r="AV36" i="4"/>
  <c r="AW36" i="4"/>
  <c r="G267" i="4"/>
  <c r="AV83" i="4"/>
  <c r="AW83" i="4"/>
  <c r="AX83" i="4"/>
  <c r="AY83" i="4"/>
  <c r="AU83" i="4"/>
  <c r="G314" i="4"/>
  <c r="AV19" i="4"/>
  <c r="AW19" i="4"/>
  <c r="AX19" i="4"/>
  <c r="AY19" i="4"/>
  <c r="AU19" i="4"/>
  <c r="G250" i="4"/>
  <c r="AU66" i="4"/>
  <c r="AV66" i="4"/>
  <c r="AW66" i="4"/>
  <c r="AY66" i="4"/>
  <c r="AX66" i="4"/>
  <c r="G297" i="4"/>
  <c r="AV2" i="4"/>
  <c r="AW2" i="4"/>
  <c r="AX2" i="4"/>
  <c r="AY2" i="4"/>
  <c r="AU2" i="4"/>
  <c r="G233" i="4"/>
  <c r="G230" i="4"/>
  <c r="BB111" i="4"/>
  <c r="BC111" i="4"/>
  <c r="AZ111" i="4"/>
  <c r="BA111" i="4"/>
  <c r="H342" i="4"/>
  <c r="BB80" i="4"/>
  <c r="BC80" i="4"/>
  <c r="BA80" i="4"/>
  <c r="AZ80" i="4"/>
  <c r="H311" i="4"/>
  <c r="AZ63" i="4"/>
  <c r="BA63" i="4"/>
  <c r="BB63" i="4"/>
  <c r="BC63" i="4"/>
  <c r="H294" i="4"/>
  <c r="AZ102" i="4"/>
  <c r="BA102" i="4"/>
  <c r="BB102" i="4"/>
  <c r="BC102" i="4"/>
  <c r="H333" i="4"/>
  <c r="BB22" i="4"/>
  <c r="BC22" i="4"/>
  <c r="AZ22" i="4"/>
  <c r="BA22" i="4"/>
  <c r="H253" i="4"/>
  <c r="AZ77" i="4"/>
  <c r="BA77" i="4"/>
  <c r="BB77" i="4"/>
  <c r="BC77" i="4"/>
  <c r="H308" i="4"/>
  <c r="AZ13" i="4"/>
  <c r="BA13" i="4"/>
  <c r="BB13" i="4"/>
  <c r="BC13" i="4"/>
  <c r="H244" i="4"/>
  <c r="BB68" i="4"/>
  <c r="BC68" i="4"/>
  <c r="AZ68" i="4"/>
  <c r="BA68" i="4"/>
  <c r="H299" i="4"/>
  <c r="BB4" i="4"/>
  <c r="BC4" i="4"/>
  <c r="AZ4" i="4"/>
  <c r="BA4" i="4"/>
  <c r="H235" i="4"/>
  <c r="AZ51" i="4"/>
  <c r="BA51" i="4"/>
  <c r="BB51" i="4"/>
  <c r="BC51" i="4"/>
  <c r="H282" i="4"/>
  <c r="AZ98" i="4"/>
  <c r="BA98" i="4"/>
  <c r="BB98" i="4"/>
  <c r="BC98" i="4"/>
  <c r="H329" i="4"/>
  <c r="BB34" i="4"/>
  <c r="BC34" i="4"/>
  <c r="AZ34" i="4"/>
  <c r="BA34" i="4"/>
  <c r="H265" i="4"/>
  <c r="BB89" i="4"/>
  <c r="BC89" i="4"/>
  <c r="AZ89" i="4"/>
  <c r="BA89" i="4"/>
  <c r="H320" i="4"/>
  <c r="AZ25" i="4"/>
  <c r="BA25" i="4"/>
  <c r="BB25" i="4"/>
  <c r="BC25" i="4"/>
  <c r="H256" i="4"/>
  <c r="B28" i="6"/>
  <c r="AU114" i="4" l="1"/>
  <c r="Z114" i="4"/>
  <c r="AL114" i="4"/>
  <c r="C345" i="4"/>
  <c r="W114" i="4"/>
  <c r="AT114" i="4"/>
  <c r="AG114" i="4"/>
  <c r="AG116" i="4" s="1"/>
  <c r="AN114" i="4"/>
  <c r="AN116" i="4" s="1"/>
  <c r="BI114" i="4"/>
  <c r="AY114" i="4"/>
  <c r="X114" i="4"/>
  <c r="AO114" i="4"/>
  <c r="AX114" i="4"/>
  <c r="AW114" i="4"/>
  <c r="AK114" i="4"/>
  <c r="U114" i="4"/>
  <c r="U116" i="4" s="1"/>
  <c r="V114" i="4"/>
  <c r="AS114" i="4"/>
  <c r="AF114" i="4"/>
  <c r="BA114" i="4"/>
  <c r="AP114" i="4"/>
  <c r="D345" i="4"/>
  <c r="AV114" i="4"/>
  <c r="F345" i="4"/>
  <c r="I345" i="4"/>
  <c r="AJ114" i="4"/>
  <c r="T114" i="4"/>
  <c r="AR114" i="4"/>
  <c r="BD114" i="4"/>
  <c r="AE114" i="4"/>
  <c r="H345" i="4"/>
  <c r="AU116" i="4" s="1"/>
  <c r="J345" i="4"/>
  <c r="AH114" i="4"/>
  <c r="Q114" i="4"/>
  <c r="AZ114" i="4"/>
  <c r="BF114" i="4"/>
  <c r="AD114" i="4"/>
  <c r="E345" i="4"/>
  <c r="BG114" i="4"/>
  <c r="AI114" i="4"/>
  <c r="AI116" i="4" s="1"/>
  <c r="S114" i="4"/>
  <c r="BC114" i="4"/>
  <c r="BE114" i="4"/>
  <c r="AB114" i="4"/>
  <c r="AC114" i="4"/>
  <c r="Y114" i="4"/>
  <c r="Y116" i="4" s="1"/>
  <c r="AM114" i="4"/>
  <c r="AM116" i="4" s="1"/>
  <c r="BH114" i="4"/>
  <c r="BH116" i="4" s="1"/>
  <c r="R114" i="4"/>
  <c r="BB114" i="4"/>
  <c r="G345" i="4"/>
  <c r="AQ114" i="4"/>
  <c r="K345" i="4"/>
  <c r="AA114" i="4"/>
  <c r="M46" i="3"/>
  <c r="M47" i="3"/>
  <c r="M48" i="3"/>
  <c r="M49" i="3"/>
  <c r="M50" i="3"/>
  <c r="M51" i="3"/>
  <c r="M52" i="3"/>
  <c r="M53" i="3"/>
  <c r="M54" i="3"/>
  <c r="M45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H57" i="3"/>
  <c r="G57" i="3"/>
  <c r="H46" i="3"/>
  <c r="I46" i="3"/>
  <c r="I49" i="3"/>
  <c r="H50" i="3"/>
  <c r="I51" i="3"/>
  <c r="I52" i="3"/>
  <c r="I54" i="3"/>
  <c r="I45" i="3"/>
  <c r="H45" i="3"/>
  <c r="G54" i="3"/>
  <c r="G51" i="3"/>
  <c r="G52" i="3"/>
  <c r="G53" i="3"/>
  <c r="I53" i="3" s="1"/>
  <c r="G50" i="3"/>
  <c r="I50" i="3" s="1"/>
  <c r="F54" i="3"/>
  <c r="H54" i="3" s="1"/>
  <c r="F53" i="3"/>
  <c r="H53" i="3" s="1"/>
  <c r="F52" i="3"/>
  <c r="H52" i="3" s="1"/>
  <c r="F51" i="3"/>
  <c r="H51" i="3" s="1"/>
  <c r="F50" i="3"/>
  <c r="G49" i="3"/>
  <c r="F49" i="3"/>
  <c r="H49" i="3" s="1"/>
  <c r="G48" i="3"/>
  <c r="I48" i="3" s="1"/>
  <c r="F48" i="3"/>
  <c r="H48" i="3" s="1"/>
  <c r="G47" i="3"/>
  <c r="I47" i="3" s="1"/>
  <c r="F47" i="3"/>
  <c r="H47" i="3" s="1"/>
  <c r="G46" i="3"/>
  <c r="F46" i="3"/>
  <c r="G45" i="3"/>
  <c r="F45" i="3"/>
  <c r="H35" i="3"/>
  <c r="G38" i="3"/>
  <c r="H38" i="3"/>
  <c r="H32" i="3"/>
  <c r="G32" i="3"/>
  <c r="D41" i="3"/>
  <c r="H41" i="3" s="1"/>
  <c r="D40" i="3"/>
  <c r="G40" i="3" s="1"/>
  <c r="D39" i="3"/>
  <c r="G39" i="3" s="1"/>
  <c r="D38" i="3"/>
  <c r="D37" i="3"/>
  <c r="G37" i="3" s="1"/>
  <c r="D36" i="3"/>
  <c r="G36" i="3" s="1"/>
  <c r="D35" i="3"/>
  <c r="G35" i="3" s="1"/>
  <c r="D34" i="3"/>
  <c r="G34" i="3" s="1"/>
  <c r="D33" i="3"/>
  <c r="H33" i="3" s="1"/>
  <c r="D32" i="3"/>
  <c r="B22" i="3"/>
  <c r="H6" i="3" s="1"/>
  <c r="C22" i="3"/>
  <c r="I6" i="3" s="1"/>
  <c r="B23" i="3"/>
  <c r="H7" i="3" s="1"/>
  <c r="C23" i="3"/>
  <c r="I7" i="3" s="1"/>
  <c r="C12" i="3"/>
  <c r="C14" i="3" s="1"/>
  <c r="B12" i="3"/>
  <c r="B14" i="3" s="1"/>
  <c r="D11" i="3"/>
  <c r="B27" i="3" s="1"/>
  <c r="H11" i="3" s="1"/>
  <c r="D10" i="3"/>
  <c r="C26" i="3" s="1"/>
  <c r="I10" i="3" s="1"/>
  <c r="D9" i="3"/>
  <c r="B25" i="3" s="1"/>
  <c r="D8" i="3"/>
  <c r="B24" i="3" s="1"/>
  <c r="D7" i="3"/>
  <c r="D6" i="3"/>
  <c r="D5" i="3"/>
  <c r="B21" i="3" s="1"/>
  <c r="D4" i="3"/>
  <c r="B20" i="3" s="1"/>
  <c r="D3" i="3"/>
  <c r="B19" i="3" s="1"/>
  <c r="H3" i="3" s="1"/>
  <c r="D2" i="3"/>
  <c r="G33" i="3" l="1"/>
  <c r="G41" i="3"/>
  <c r="C19" i="3"/>
  <c r="I3" i="3" s="1"/>
  <c r="H39" i="3"/>
  <c r="C27" i="3"/>
  <c r="I11" i="3" s="1"/>
  <c r="D22" i="3"/>
  <c r="S116" i="4"/>
  <c r="AH116" i="4"/>
  <c r="V116" i="4"/>
  <c r="BI116" i="4"/>
  <c r="H8" i="3"/>
  <c r="H9" i="3"/>
  <c r="H4" i="3"/>
  <c r="D20" i="3"/>
  <c r="H5" i="3"/>
  <c r="AE116" i="4"/>
  <c r="AW116" i="4"/>
  <c r="AT116" i="4"/>
  <c r="AK116" i="4"/>
  <c r="B26" i="3"/>
  <c r="D19" i="3"/>
  <c r="C25" i="3"/>
  <c r="I9" i="3" s="1"/>
  <c r="C21" i="3"/>
  <c r="I5" i="3" s="1"/>
  <c r="H34" i="3"/>
  <c r="H37" i="3"/>
  <c r="AQ116" i="4"/>
  <c r="AC116" i="4"/>
  <c r="AD116" i="4"/>
  <c r="BD116" i="4"/>
  <c r="AP116" i="4"/>
  <c r="AX116" i="4"/>
  <c r="W116" i="4"/>
  <c r="AA116" i="4"/>
  <c r="AV116" i="4"/>
  <c r="AB116" i="4"/>
  <c r="BF116" i="4"/>
  <c r="AR116" i="4"/>
  <c r="BA116" i="4"/>
  <c r="AO116" i="4"/>
  <c r="D12" i="3"/>
  <c r="D14" i="3" s="1"/>
  <c r="BG116" i="4"/>
  <c r="B18" i="3"/>
  <c r="C20" i="3"/>
  <c r="I4" i="3" s="1"/>
  <c r="H40" i="3"/>
  <c r="H36" i="3"/>
  <c r="BB116" i="4"/>
  <c r="BE116" i="4"/>
  <c r="AZ116" i="4"/>
  <c r="T116" i="4"/>
  <c r="AF116" i="4"/>
  <c r="X116" i="4"/>
  <c r="AL116" i="4"/>
  <c r="C24" i="3"/>
  <c r="I8" i="3" s="1"/>
  <c r="C18" i="3"/>
  <c r="D23" i="3"/>
  <c r="R116" i="4"/>
  <c r="BC116" i="4"/>
  <c r="Q116" i="4"/>
  <c r="AJ116" i="4"/>
  <c r="AS116" i="4"/>
  <c r="AY116" i="4"/>
  <c r="Z116" i="4"/>
  <c r="BA47" i="2"/>
  <c r="H226" i="2"/>
  <c r="G80" i="2"/>
  <c r="H83" i="2"/>
  <c r="G84" i="2"/>
  <c r="H84" i="2"/>
  <c r="E85" i="2"/>
  <c r="H87" i="2"/>
  <c r="G88" i="2"/>
  <c r="H88" i="2"/>
  <c r="L89" i="2"/>
  <c r="L165" i="2" s="1"/>
  <c r="H92" i="2"/>
  <c r="H95" i="2"/>
  <c r="I95" i="2"/>
  <c r="J95" i="2"/>
  <c r="G100" i="2"/>
  <c r="J102" i="2"/>
  <c r="H103" i="2"/>
  <c r="J103" i="2"/>
  <c r="G108" i="2"/>
  <c r="H108" i="2"/>
  <c r="D109" i="2"/>
  <c r="J110" i="2"/>
  <c r="H112" i="2"/>
  <c r="J114" i="2"/>
  <c r="K114" i="2"/>
  <c r="H115" i="2"/>
  <c r="J115" i="2"/>
  <c r="G119" i="2"/>
  <c r="AU43" i="2" s="1"/>
  <c r="H119" i="2"/>
  <c r="I119" i="2"/>
  <c r="G120" i="2"/>
  <c r="H120" i="2"/>
  <c r="H123" i="2"/>
  <c r="J123" i="2"/>
  <c r="G124" i="2"/>
  <c r="H127" i="2"/>
  <c r="G128" i="2"/>
  <c r="H129" i="2"/>
  <c r="J129" i="2"/>
  <c r="J205" i="2" s="1"/>
  <c r="H130" i="2"/>
  <c r="J130" i="2"/>
  <c r="K130" i="2"/>
  <c r="G131" i="2"/>
  <c r="G207" i="2" s="1"/>
  <c r="H131" i="2"/>
  <c r="G132" i="2"/>
  <c r="H133" i="2"/>
  <c r="J133" i="2"/>
  <c r="J209" i="2" s="1"/>
  <c r="K133" i="2"/>
  <c r="K209" i="2" s="1"/>
  <c r="H134" i="2"/>
  <c r="J134" i="2"/>
  <c r="K134" i="2"/>
  <c r="G135" i="2"/>
  <c r="H135" i="2"/>
  <c r="G136" i="2"/>
  <c r="H137" i="2"/>
  <c r="J137" i="2"/>
  <c r="J213" i="2" s="1"/>
  <c r="K137" i="2"/>
  <c r="L137" i="2"/>
  <c r="L213" i="2" s="1"/>
  <c r="G138" i="2"/>
  <c r="G214" i="2" s="1"/>
  <c r="G139" i="2"/>
  <c r="H139" i="2"/>
  <c r="I139" i="2"/>
  <c r="H141" i="2"/>
  <c r="G142" i="2"/>
  <c r="G218" i="2" s="1"/>
  <c r="H142" i="2"/>
  <c r="H218" i="2" s="1"/>
  <c r="I142" i="2"/>
  <c r="G143" i="2"/>
  <c r="H143" i="2"/>
  <c r="I143" i="2"/>
  <c r="G144" i="2"/>
  <c r="H145" i="2"/>
  <c r="G146" i="2"/>
  <c r="G222" i="2" s="1"/>
  <c r="H146" i="2"/>
  <c r="H222" i="2" s="1"/>
  <c r="I146" i="2"/>
  <c r="J146" i="2"/>
  <c r="H147" i="2"/>
  <c r="G148" i="2"/>
  <c r="H149" i="2"/>
  <c r="I149" i="2"/>
  <c r="G150" i="2"/>
  <c r="G226" i="2" s="1"/>
  <c r="H150" i="2"/>
  <c r="I150" i="2"/>
  <c r="J150" i="2"/>
  <c r="K150" i="2"/>
  <c r="G151" i="2"/>
  <c r="G78" i="2"/>
  <c r="H78" i="2"/>
  <c r="D76" i="2"/>
  <c r="D113" i="2" s="1"/>
  <c r="E76" i="2"/>
  <c r="E113" i="2" s="1"/>
  <c r="F76" i="2"/>
  <c r="F96" i="2" s="1"/>
  <c r="G76" i="2"/>
  <c r="G92" i="2" s="1"/>
  <c r="H76" i="2"/>
  <c r="H80" i="2" s="1"/>
  <c r="I76" i="2"/>
  <c r="I103" i="2" s="1"/>
  <c r="J76" i="2"/>
  <c r="J82" i="2" s="1"/>
  <c r="K76" i="2"/>
  <c r="K110" i="2" s="1"/>
  <c r="L76" i="2"/>
  <c r="L86" i="2" s="1"/>
  <c r="L162" i="2" s="1"/>
  <c r="C76" i="2"/>
  <c r="C94" i="2" s="1"/>
  <c r="R87" i="1"/>
  <c r="F278" i="1"/>
  <c r="G297" i="1"/>
  <c r="G301" i="1"/>
  <c r="G313" i="1"/>
  <c r="E322" i="1"/>
  <c r="E112" i="1"/>
  <c r="C113" i="1"/>
  <c r="I113" i="1"/>
  <c r="J113" i="1"/>
  <c r="E115" i="1"/>
  <c r="E223" i="1" s="1"/>
  <c r="F115" i="1"/>
  <c r="G115" i="1"/>
  <c r="C116" i="1"/>
  <c r="C224" i="1" s="1"/>
  <c r="G118" i="1"/>
  <c r="H118" i="1"/>
  <c r="I118" i="1"/>
  <c r="E120" i="1"/>
  <c r="C121" i="1"/>
  <c r="I121" i="1"/>
  <c r="J121" i="1"/>
  <c r="E123" i="1"/>
  <c r="F123" i="1"/>
  <c r="G123" i="1"/>
  <c r="C124" i="1"/>
  <c r="G126" i="1"/>
  <c r="H126" i="1"/>
  <c r="I126" i="1"/>
  <c r="E128" i="1"/>
  <c r="C129" i="1"/>
  <c r="I129" i="1"/>
  <c r="I237" i="1" s="1"/>
  <c r="J129" i="1"/>
  <c r="E131" i="1"/>
  <c r="E239" i="1" s="1"/>
  <c r="F131" i="1"/>
  <c r="G131" i="1"/>
  <c r="C132" i="1"/>
  <c r="G134" i="1"/>
  <c r="G242" i="1" s="1"/>
  <c r="H134" i="1"/>
  <c r="I134" i="1"/>
  <c r="E136" i="1"/>
  <c r="C137" i="1"/>
  <c r="I137" i="1"/>
  <c r="I245" i="1" s="1"/>
  <c r="J137" i="1"/>
  <c r="E139" i="1"/>
  <c r="F139" i="1"/>
  <c r="G139" i="1"/>
  <c r="C140" i="1"/>
  <c r="G142" i="1"/>
  <c r="G250" i="1" s="1"/>
  <c r="H142" i="1"/>
  <c r="I142" i="1"/>
  <c r="E144" i="1"/>
  <c r="C145" i="1"/>
  <c r="I145" i="1"/>
  <c r="I253" i="1" s="1"/>
  <c r="J145" i="1"/>
  <c r="E147" i="1"/>
  <c r="F147" i="1"/>
  <c r="G147" i="1"/>
  <c r="C148" i="1"/>
  <c r="G150" i="1"/>
  <c r="G258" i="1" s="1"/>
  <c r="H150" i="1"/>
  <c r="I150" i="1"/>
  <c r="E152" i="1"/>
  <c r="C153" i="1"/>
  <c r="I153" i="1"/>
  <c r="I261" i="1" s="1"/>
  <c r="J153" i="1"/>
  <c r="E155" i="1"/>
  <c r="E263" i="1" s="1"/>
  <c r="F155" i="1"/>
  <c r="G155" i="1"/>
  <c r="C156" i="1"/>
  <c r="G158" i="1"/>
  <c r="G266" i="1" s="1"/>
  <c r="H158" i="1"/>
  <c r="I158" i="1"/>
  <c r="E160" i="1"/>
  <c r="C161" i="1"/>
  <c r="I161" i="1"/>
  <c r="J161" i="1"/>
  <c r="E163" i="1"/>
  <c r="F163" i="1"/>
  <c r="G163" i="1"/>
  <c r="C164" i="1"/>
  <c r="F166" i="1"/>
  <c r="G166" i="1"/>
  <c r="H166" i="1"/>
  <c r="C168" i="1"/>
  <c r="E168" i="1"/>
  <c r="C169" i="1"/>
  <c r="G169" i="1"/>
  <c r="F170" i="1"/>
  <c r="G170" i="1"/>
  <c r="H170" i="1"/>
  <c r="I170" i="1"/>
  <c r="E172" i="1"/>
  <c r="C173" i="1"/>
  <c r="G173" i="1"/>
  <c r="G281" i="1" s="1"/>
  <c r="I173" i="1"/>
  <c r="G174" i="1"/>
  <c r="G282" i="1" s="1"/>
  <c r="H174" i="1"/>
  <c r="I174" i="1"/>
  <c r="E175" i="1"/>
  <c r="C177" i="1"/>
  <c r="G177" i="1"/>
  <c r="I177" i="1"/>
  <c r="J177" i="1"/>
  <c r="E179" i="1"/>
  <c r="F179" i="1"/>
  <c r="G181" i="1"/>
  <c r="G289" i="1" s="1"/>
  <c r="C183" i="1"/>
  <c r="C291" i="1" s="1"/>
  <c r="E183" i="1"/>
  <c r="F183" i="1"/>
  <c r="G185" i="1"/>
  <c r="G293" i="1" s="1"/>
  <c r="C187" i="1"/>
  <c r="E187" i="1"/>
  <c r="F187" i="1"/>
  <c r="G189" i="1"/>
  <c r="C191" i="1"/>
  <c r="E191" i="1"/>
  <c r="E299" i="1" s="1"/>
  <c r="F191" i="1"/>
  <c r="AH83" i="1" s="1"/>
  <c r="G193" i="1"/>
  <c r="C195" i="1"/>
  <c r="E195" i="1"/>
  <c r="E303" i="1" s="1"/>
  <c r="F195" i="1"/>
  <c r="G197" i="1"/>
  <c r="C199" i="1"/>
  <c r="E199" i="1"/>
  <c r="F199" i="1"/>
  <c r="F307" i="1" s="1"/>
  <c r="G201" i="1"/>
  <c r="G309" i="1" s="1"/>
  <c r="H201" i="1"/>
  <c r="I201" i="1"/>
  <c r="J201" i="1"/>
  <c r="C203" i="1"/>
  <c r="C311" i="1" s="1"/>
  <c r="E203" i="1"/>
  <c r="E204" i="1"/>
  <c r="C205" i="1"/>
  <c r="G205" i="1"/>
  <c r="H205" i="1"/>
  <c r="I205" i="1"/>
  <c r="G206" i="1"/>
  <c r="H206" i="1"/>
  <c r="I206" i="1"/>
  <c r="I314" i="1" s="1"/>
  <c r="C207" i="1"/>
  <c r="C315" i="1" s="1"/>
  <c r="E208" i="1"/>
  <c r="C209" i="1"/>
  <c r="C317" i="1" s="1"/>
  <c r="G209" i="1"/>
  <c r="G317" i="1" s="1"/>
  <c r="H209" i="1"/>
  <c r="E210" i="1"/>
  <c r="E318" i="1" s="1"/>
  <c r="F210" i="1"/>
  <c r="G210" i="1"/>
  <c r="G318" i="1" s="1"/>
  <c r="H210" i="1"/>
  <c r="I210" i="1"/>
  <c r="I318" i="1" s="1"/>
  <c r="C212" i="1"/>
  <c r="E212" i="1"/>
  <c r="C213" i="1"/>
  <c r="G213" i="1"/>
  <c r="E214" i="1"/>
  <c r="F214" i="1"/>
  <c r="G214" i="1"/>
  <c r="H214" i="1"/>
  <c r="E215" i="1"/>
  <c r="F215" i="1"/>
  <c r="G215" i="1"/>
  <c r="G323" i="1" s="1"/>
  <c r="E110" i="1"/>
  <c r="E218" i="1" s="1"/>
  <c r="F110" i="1"/>
  <c r="F218" i="1" s="1"/>
  <c r="C110" i="1"/>
  <c r="C218" i="1" s="1"/>
  <c r="D108" i="1"/>
  <c r="D113" i="1" s="1"/>
  <c r="E108" i="1"/>
  <c r="E113" i="1" s="1"/>
  <c r="F108" i="1"/>
  <c r="F112" i="1" s="1"/>
  <c r="G108" i="1"/>
  <c r="G110" i="1" s="1"/>
  <c r="H108" i="1"/>
  <c r="H111" i="1" s="1"/>
  <c r="I108" i="1"/>
  <c r="I192" i="1" s="1"/>
  <c r="J108" i="1"/>
  <c r="J114" i="1" s="1"/>
  <c r="K108" i="1"/>
  <c r="K128" i="1" s="1"/>
  <c r="L108" i="1"/>
  <c r="L113" i="1" s="1"/>
  <c r="L221" i="1" s="1"/>
  <c r="C108" i="1"/>
  <c r="C114" i="1" s="1"/>
  <c r="F140" i="2" l="1"/>
  <c r="J181" i="1"/>
  <c r="I189" i="1"/>
  <c r="I178" i="1"/>
  <c r="AV18" i="1"/>
  <c r="K189" i="1"/>
  <c r="J185" i="1"/>
  <c r="T61" i="1"/>
  <c r="E124" i="2"/>
  <c r="F89" i="2"/>
  <c r="I197" i="1"/>
  <c r="I181" i="1"/>
  <c r="I185" i="1"/>
  <c r="AU10" i="1"/>
  <c r="E129" i="2"/>
  <c r="I198" i="1"/>
  <c r="I306" i="1" s="1"/>
  <c r="H178" i="1"/>
  <c r="K149" i="1"/>
  <c r="K133" i="1"/>
  <c r="E148" i="2"/>
  <c r="K141" i="2"/>
  <c r="D133" i="2"/>
  <c r="D27" i="3"/>
  <c r="K213" i="1"/>
  <c r="K321" i="1" s="1"/>
  <c r="G211" i="1"/>
  <c r="G319" i="1" s="1"/>
  <c r="C208" i="1"/>
  <c r="F206" i="1"/>
  <c r="G202" i="1"/>
  <c r="C201" i="1"/>
  <c r="H198" i="1"/>
  <c r="C197" i="1"/>
  <c r="H194" i="1"/>
  <c r="C193" i="1"/>
  <c r="H190" i="1"/>
  <c r="C189" i="1"/>
  <c r="H186" i="1"/>
  <c r="C185" i="1"/>
  <c r="H182" i="1"/>
  <c r="C181" i="1"/>
  <c r="G178" i="1"/>
  <c r="E176" i="1"/>
  <c r="F174" i="1"/>
  <c r="C172" i="1"/>
  <c r="E170" i="1"/>
  <c r="E278" i="1" s="1"/>
  <c r="G167" i="1"/>
  <c r="J165" i="1"/>
  <c r="I162" i="1"/>
  <c r="C160" i="1"/>
  <c r="C268" i="1" s="1"/>
  <c r="J157" i="1"/>
  <c r="I154" i="1"/>
  <c r="C152" i="1"/>
  <c r="J149" i="1"/>
  <c r="I146" i="1"/>
  <c r="C144" i="1"/>
  <c r="J141" i="1"/>
  <c r="I138" i="1"/>
  <c r="C136" i="1"/>
  <c r="C244" i="1" s="1"/>
  <c r="J133" i="1"/>
  <c r="I130" i="1"/>
  <c r="C128" i="1"/>
  <c r="J125" i="1"/>
  <c r="I122" i="1"/>
  <c r="C120" i="1"/>
  <c r="J117" i="1"/>
  <c r="I114" i="1"/>
  <c r="C112" i="1"/>
  <c r="C220" i="1" s="1"/>
  <c r="C307" i="1"/>
  <c r="I147" i="2"/>
  <c r="C146" i="2"/>
  <c r="J141" i="2"/>
  <c r="K138" i="2"/>
  <c r="I134" i="2"/>
  <c r="C133" i="2"/>
  <c r="I130" i="2"/>
  <c r="I127" i="2"/>
  <c r="K122" i="2"/>
  <c r="I114" i="2"/>
  <c r="K106" i="2"/>
  <c r="I87" i="2"/>
  <c r="K82" i="2"/>
  <c r="K181" i="1"/>
  <c r="F104" i="2"/>
  <c r="V105" i="1"/>
  <c r="J197" i="1"/>
  <c r="J189" i="1"/>
  <c r="BD81" i="1" s="1"/>
  <c r="R79" i="1"/>
  <c r="G321" i="1"/>
  <c r="F144" i="2"/>
  <c r="I194" i="1"/>
  <c r="I190" i="1"/>
  <c r="I186" i="1"/>
  <c r="I182" i="1"/>
  <c r="K117" i="1"/>
  <c r="J213" i="1"/>
  <c r="F211" i="1"/>
  <c r="K209" i="1"/>
  <c r="G207" i="1"/>
  <c r="G315" i="1" s="1"/>
  <c r="E206" i="1"/>
  <c r="C204" i="1"/>
  <c r="F202" i="1"/>
  <c r="E200" i="1"/>
  <c r="E308" i="1" s="1"/>
  <c r="G198" i="1"/>
  <c r="E196" i="1"/>
  <c r="G194" i="1"/>
  <c r="G302" i="1" s="1"/>
  <c r="E192" i="1"/>
  <c r="G190" i="1"/>
  <c r="E188" i="1"/>
  <c r="G186" i="1"/>
  <c r="E184" i="1"/>
  <c r="E292" i="1" s="1"/>
  <c r="G182" i="1"/>
  <c r="E180" i="1"/>
  <c r="F178" i="1"/>
  <c r="F286" i="1" s="1"/>
  <c r="C176" i="1"/>
  <c r="C284" i="1" s="1"/>
  <c r="E174" i="1"/>
  <c r="G171" i="1"/>
  <c r="K169" i="1"/>
  <c r="F167" i="1"/>
  <c r="I165" i="1"/>
  <c r="H162" i="1"/>
  <c r="G159" i="1"/>
  <c r="I157" i="1"/>
  <c r="H154" i="1"/>
  <c r="G151" i="1"/>
  <c r="I149" i="1"/>
  <c r="H146" i="1"/>
  <c r="H254" i="1" s="1"/>
  <c r="G143" i="1"/>
  <c r="I141" i="1"/>
  <c r="H138" i="1"/>
  <c r="G135" i="1"/>
  <c r="I133" i="1"/>
  <c r="H130" i="1"/>
  <c r="G127" i="1"/>
  <c r="I125" i="1"/>
  <c r="H122" i="1"/>
  <c r="G119" i="1"/>
  <c r="I117" i="1"/>
  <c r="I225" i="1" s="1"/>
  <c r="H114" i="1"/>
  <c r="G111" i="1"/>
  <c r="G226" i="1"/>
  <c r="F78" i="2"/>
  <c r="L145" i="2"/>
  <c r="L221" i="2" s="1"/>
  <c r="J138" i="2"/>
  <c r="J122" i="2"/>
  <c r="K117" i="2"/>
  <c r="J106" i="2"/>
  <c r="J99" i="2"/>
  <c r="J91" i="2"/>
  <c r="E81" i="2"/>
  <c r="K193" i="1"/>
  <c r="K185" i="1"/>
  <c r="R95" i="1"/>
  <c r="J193" i="1"/>
  <c r="I193" i="1"/>
  <c r="W65" i="1"/>
  <c r="K165" i="1"/>
  <c r="K157" i="1"/>
  <c r="K141" i="1"/>
  <c r="C215" i="1"/>
  <c r="I213" i="1"/>
  <c r="I321" i="1" s="1"/>
  <c r="E211" i="1"/>
  <c r="J209" i="1"/>
  <c r="F207" i="1"/>
  <c r="F315" i="1" s="1"/>
  <c r="K205" i="1"/>
  <c r="K313" i="1" s="1"/>
  <c r="G203" i="1"/>
  <c r="G311" i="1" s="1"/>
  <c r="E202" i="1"/>
  <c r="C200" i="1"/>
  <c r="F198" i="1"/>
  <c r="C196" i="1"/>
  <c r="F194" i="1"/>
  <c r="F302" i="1" s="1"/>
  <c r="C192" i="1"/>
  <c r="C300" i="1" s="1"/>
  <c r="F190" i="1"/>
  <c r="C188" i="1"/>
  <c r="F186" i="1"/>
  <c r="C184" i="1"/>
  <c r="F182" i="1"/>
  <c r="C180" i="1"/>
  <c r="E178" i="1"/>
  <c r="E286" i="1" s="1"/>
  <c r="G175" i="1"/>
  <c r="AI67" i="1" s="1"/>
  <c r="K173" i="1"/>
  <c r="F171" i="1"/>
  <c r="J169" i="1"/>
  <c r="BG61" i="1" s="1"/>
  <c r="E167" i="1"/>
  <c r="C165" i="1"/>
  <c r="G162" i="1"/>
  <c r="F159" i="1"/>
  <c r="C157" i="1"/>
  <c r="G154" i="1"/>
  <c r="F151" i="1"/>
  <c r="C149" i="1"/>
  <c r="G146" i="1"/>
  <c r="AU38" i="1" s="1"/>
  <c r="F143" i="1"/>
  <c r="C141" i="1"/>
  <c r="G138" i="1"/>
  <c r="F135" i="1"/>
  <c r="C133" i="1"/>
  <c r="W25" i="1" s="1"/>
  <c r="G130" i="1"/>
  <c r="F127" i="1"/>
  <c r="C125" i="1"/>
  <c r="G122" i="1"/>
  <c r="G230" i="1" s="1"/>
  <c r="F119" i="1"/>
  <c r="C117" i="1"/>
  <c r="G114" i="1"/>
  <c r="T6" i="1" s="1"/>
  <c r="F111" i="1"/>
  <c r="I151" i="2"/>
  <c r="K149" i="2"/>
  <c r="G147" i="2"/>
  <c r="K145" i="2"/>
  <c r="K142" i="2"/>
  <c r="E141" i="2"/>
  <c r="I138" i="2"/>
  <c r="F136" i="2"/>
  <c r="G134" i="2"/>
  <c r="F132" i="2"/>
  <c r="G130" i="2"/>
  <c r="G127" i="2"/>
  <c r="G203" i="2" s="1"/>
  <c r="I122" i="2"/>
  <c r="I198" i="2" s="1"/>
  <c r="G116" i="2"/>
  <c r="G112" i="2"/>
  <c r="H104" i="2"/>
  <c r="I99" i="2"/>
  <c r="I91" i="2"/>
  <c r="D81" i="2"/>
  <c r="K197" i="1"/>
  <c r="K305" i="1" s="1"/>
  <c r="I202" i="1"/>
  <c r="I310" i="1" s="1"/>
  <c r="H202" i="1"/>
  <c r="H310" i="1" s="1"/>
  <c r="K125" i="1"/>
  <c r="K233" i="1" s="1"/>
  <c r="AV70" i="2"/>
  <c r="F93" i="2"/>
  <c r="I214" i="1"/>
  <c r="H213" i="1"/>
  <c r="AU105" i="1" s="1"/>
  <c r="C211" i="1"/>
  <c r="C319" i="1" s="1"/>
  <c r="I209" i="1"/>
  <c r="E207" i="1"/>
  <c r="J205" i="1"/>
  <c r="F203" i="1"/>
  <c r="K201" i="1"/>
  <c r="G199" i="1"/>
  <c r="E198" i="1"/>
  <c r="E306" i="1" s="1"/>
  <c r="G195" i="1"/>
  <c r="E194" i="1"/>
  <c r="E302" i="1" s="1"/>
  <c r="G191" i="1"/>
  <c r="E190" i="1"/>
  <c r="E298" i="1" s="1"/>
  <c r="G187" i="1"/>
  <c r="AO79" i="1" s="1"/>
  <c r="E186" i="1"/>
  <c r="G183" i="1"/>
  <c r="E182" i="1"/>
  <c r="AH74" i="1" s="1"/>
  <c r="G179" i="1"/>
  <c r="K177" i="1"/>
  <c r="BE69" i="1" s="1"/>
  <c r="F175" i="1"/>
  <c r="J173" i="1"/>
  <c r="E171" i="1"/>
  <c r="E279" i="1" s="1"/>
  <c r="I169" i="1"/>
  <c r="I166" i="1"/>
  <c r="E164" i="1"/>
  <c r="K161" i="1"/>
  <c r="E159" i="1"/>
  <c r="E156" i="1"/>
  <c r="K153" i="1"/>
  <c r="E151" i="1"/>
  <c r="E148" i="1"/>
  <c r="K145" i="1"/>
  <c r="E143" i="1"/>
  <c r="E140" i="1"/>
  <c r="K137" i="1"/>
  <c r="BG29" i="1" s="1"/>
  <c r="E135" i="1"/>
  <c r="E132" i="1"/>
  <c r="K129" i="1"/>
  <c r="K237" i="1" s="1"/>
  <c r="E127" i="1"/>
  <c r="E124" i="1"/>
  <c r="K121" i="1"/>
  <c r="E119" i="1"/>
  <c r="E227" i="1" s="1"/>
  <c r="E116" i="1"/>
  <c r="K113" i="1"/>
  <c r="AM5" i="1" s="1"/>
  <c r="E111" i="1"/>
  <c r="E219" i="1" s="1"/>
  <c r="H151" i="2"/>
  <c r="J149" i="2"/>
  <c r="K146" i="2"/>
  <c r="J145" i="2"/>
  <c r="J142" i="2"/>
  <c r="G140" i="2"/>
  <c r="H138" i="2"/>
  <c r="I135" i="2"/>
  <c r="C134" i="2"/>
  <c r="I131" i="2"/>
  <c r="K129" i="2"/>
  <c r="AM53" i="2" s="1"/>
  <c r="K125" i="2"/>
  <c r="C121" i="2"/>
  <c r="C197" i="2" s="1"/>
  <c r="F116" i="2"/>
  <c r="G104" i="2"/>
  <c r="AO28" i="2" s="1"/>
  <c r="H99" i="2"/>
  <c r="H91" i="2"/>
  <c r="F85" i="2"/>
  <c r="AL79" i="1"/>
  <c r="AL5" i="1"/>
  <c r="AN5" i="1"/>
  <c r="AK5" i="1"/>
  <c r="E221" i="1"/>
  <c r="I300" i="1"/>
  <c r="AI52" i="1"/>
  <c r="AM39" i="1"/>
  <c r="U6" i="1"/>
  <c r="V6" i="1"/>
  <c r="W6" i="1"/>
  <c r="C222" i="1"/>
  <c r="X6" i="1"/>
  <c r="AQ11" i="1"/>
  <c r="AD5" i="1"/>
  <c r="AE5" i="1"/>
  <c r="AF5" i="1"/>
  <c r="AG5" i="1"/>
  <c r="Z5" i="1"/>
  <c r="D221" i="1"/>
  <c r="K236" i="1"/>
  <c r="H219" i="1"/>
  <c r="AI2" i="1"/>
  <c r="G218" i="1"/>
  <c r="J222" i="1"/>
  <c r="AM104" i="1"/>
  <c r="F220" i="1"/>
  <c r="AR4" i="1"/>
  <c r="AN96" i="1"/>
  <c r="K301" i="1"/>
  <c r="G287" i="1"/>
  <c r="I282" i="1"/>
  <c r="K277" i="1"/>
  <c r="E272" i="1"/>
  <c r="I266" i="1"/>
  <c r="K261" i="1"/>
  <c r="C257" i="1"/>
  <c r="S41" i="1"/>
  <c r="E252" i="1"/>
  <c r="G247" i="1"/>
  <c r="K241" i="1"/>
  <c r="E228" i="1"/>
  <c r="BD6" i="1"/>
  <c r="I222" i="1"/>
  <c r="AP28" i="2"/>
  <c r="F180" i="2"/>
  <c r="AO107" i="1"/>
  <c r="BG101" i="1"/>
  <c r="L204" i="1"/>
  <c r="L200" i="1"/>
  <c r="L308" i="1" s="1"/>
  <c r="D196" i="1"/>
  <c r="Q88" i="1" s="1"/>
  <c r="D192" i="1"/>
  <c r="F295" i="1"/>
  <c r="J289" i="1"/>
  <c r="BG73" i="1"/>
  <c r="D176" i="1"/>
  <c r="L164" i="1"/>
  <c r="L272" i="1" s="1"/>
  <c r="D160" i="1"/>
  <c r="D156" i="1"/>
  <c r="Q48" i="1" s="1"/>
  <c r="D152" i="1"/>
  <c r="D148" i="1"/>
  <c r="D144" i="1"/>
  <c r="AO31" i="1"/>
  <c r="F247" i="1"/>
  <c r="AO27" i="1"/>
  <c r="F243" i="1"/>
  <c r="J237" i="1"/>
  <c r="BG13" i="1"/>
  <c r="J229" i="1"/>
  <c r="L116" i="1"/>
  <c r="AO3" i="1"/>
  <c r="F219" i="1"/>
  <c r="AP3" i="1"/>
  <c r="AI48" i="2"/>
  <c r="AM48" i="2"/>
  <c r="E200" i="2"/>
  <c r="D110" i="1"/>
  <c r="K212" i="1"/>
  <c r="AH99" i="1"/>
  <c r="AI99" i="1"/>
  <c r="AH95" i="1"/>
  <c r="AI95" i="1"/>
  <c r="AH91" i="1"/>
  <c r="AU86" i="1"/>
  <c r="AV86" i="1"/>
  <c r="AU82" i="1"/>
  <c r="AV82" i="1"/>
  <c r="BD73" i="1"/>
  <c r="BE73" i="1"/>
  <c r="BD69" i="1"/>
  <c r="BD65" i="1"/>
  <c r="BE65" i="1"/>
  <c r="AU62" i="1"/>
  <c r="AV62" i="1"/>
  <c r="AX62" i="1"/>
  <c r="AU58" i="1"/>
  <c r="BD53" i="1"/>
  <c r="BE53" i="1"/>
  <c r="K156" i="1"/>
  <c r="X48" i="1" s="1"/>
  <c r="K152" i="1"/>
  <c r="X44" i="1" s="1"/>
  <c r="K148" i="1"/>
  <c r="X40" i="1" s="1"/>
  <c r="K144" i="1"/>
  <c r="K140" i="1"/>
  <c r="K136" i="1"/>
  <c r="AU22" i="1"/>
  <c r="AV22" i="1"/>
  <c r="BE17" i="1"/>
  <c r="X12" i="1"/>
  <c r="R12" i="1"/>
  <c r="AU6" i="1"/>
  <c r="AV6" i="1"/>
  <c r="AW6" i="1"/>
  <c r="C228" i="1"/>
  <c r="X8" i="1"/>
  <c r="AN64" i="1"/>
  <c r="Z37" i="2"/>
  <c r="D189" i="2"/>
  <c r="AO68" i="2"/>
  <c r="F220" i="2"/>
  <c r="AZ63" i="2"/>
  <c r="H215" i="2"/>
  <c r="BI61" i="2"/>
  <c r="K213" i="2"/>
  <c r="K206" i="2"/>
  <c r="AJ53" i="2"/>
  <c r="E205" i="2"/>
  <c r="AL53" i="2"/>
  <c r="K110" i="1"/>
  <c r="D215" i="1"/>
  <c r="L211" i="1"/>
  <c r="AQ102" i="1"/>
  <c r="AS102" i="1"/>
  <c r="AO102" i="1"/>
  <c r="AP102" i="1"/>
  <c r="J208" i="1"/>
  <c r="AQ98" i="1"/>
  <c r="AO98" i="1"/>
  <c r="AP98" i="1"/>
  <c r="J204" i="1"/>
  <c r="W96" i="1" s="1"/>
  <c r="D203" i="1"/>
  <c r="J200" i="1"/>
  <c r="L199" i="1"/>
  <c r="L307" i="1" s="1"/>
  <c r="D199" i="1"/>
  <c r="Q91" i="1" s="1"/>
  <c r="AQ90" i="1"/>
  <c r="AP90" i="1"/>
  <c r="H197" i="1"/>
  <c r="AU89" i="1" s="1"/>
  <c r="J196" i="1"/>
  <c r="L195" i="1"/>
  <c r="L303" i="1" s="1"/>
  <c r="D195" i="1"/>
  <c r="AQ86" i="1"/>
  <c r="H193" i="1"/>
  <c r="J192" i="1"/>
  <c r="AL84" i="1" s="1"/>
  <c r="L191" i="1"/>
  <c r="L299" i="1" s="1"/>
  <c r="D191" i="1"/>
  <c r="AQ82" i="1"/>
  <c r="H189" i="1"/>
  <c r="J188" i="1"/>
  <c r="AL80" i="1" s="1"/>
  <c r="L187" i="1"/>
  <c r="AY79" i="1" s="1"/>
  <c r="D187" i="1"/>
  <c r="Q79" i="1" s="1"/>
  <c r="AO78" i="1"/>
  <c r="H185" i="1"/>
  <c r="AU77" i="1" s="1"/>
  <c r="J184" i="1"/>
  <c r="L183" i="1"/>
  <c r="L291" i="1" s="1"/>
  <c r="D183" i="1"/>
  <c r="AQ74" i="1"/>
  <c r="H181" i="1"/>
  <c r="J180" i="1"/>
  <c r="AL72" i="1" s="1"/>
  <c r="L179" i="1"/>
  <c r="L287" i="1" s="1"/>
  <c r="D179" i="1"/>
  <c r="AQ70" i="1"/>
  <c r="AO70" i="1"/>
  <c r="AP70" i="1"/>
  <c r="H177" i="1"/>
  <c r="J176" i="1"/>
  <c r="L175" i="1"/>
  <c r="L283" i="1" s="1"/>
  <c r="D175" i="1"/>
  <c r="AQ66" i="1"/>
  <c r="AO66" i="1"/>
  <c r="AP66" i="1"/>
  <c r="H173" i="1"/>
  <c r="J172" i="1"/>
  <c r="W64" i="1" s="1"/>
  <c r="L171" i="1"/>
  <c r="L279" i="1" s="1"/>
  <c r="D171" i="1"/>
  <c r="AQ62" i="1"/>
  <c r="AO62" i="1"/>
  <c r="AP62" i="1"/>
  <c r="H169" i="1"/>
  <c r="U61" i="1" s="1"/>
  <c r="J168" i="1"/>
  <c r="AL60" i="1" s="1"/>
  <c r="L167" i="1"/>
  <c r="L275" i="1" s="1"/>
  <c r="D167" i="1"/>
  <c r="AP58" i="1"/>
  <c r="H165" i="1"/>
  <c r="J164" i="1"/>
  <c r="L163" i="1"/>
  <c r="L271" i="1" s="1"/>
  <c r="D163" i="1"/>
  <c r="F162" i="1"/>
  <c r="H161" i="1"/>
  <c r="J160" i="1"/>
  <c r="L159" i="1"/>
  <c r="L267" i="1" s="1"/>
  <c r="D159" i="1"/>
  <c r="F158" i="1"/>
  <c r="H157" i="1"/>
  <c r="J156" i="1"/>
  <c r="L155" i="1"/>
  <c r="D155" i="1"/>
  <c r="F154" i="1"/>
  <c r="H153" i="1"/>
  <c r="J152" i="1"/>
  <c r="L151" i="1"/>
  <c r="L259" i="1" s="1"/>
  <c r="D151" i="1"/>
  <c r="F150" i="1"/>
  <c r="H149" i="1"/>
  <c r="J148" i="1"/>
  <c r="L147" i="1"/>
  <c r="L255" i="1" s="1"/>
  <c r="D147" i="1"/>
  <c r="F146" i="1"/>
  <c r="H145" i="1"/>
  <c r="J144" i="1"/>
  <c r="AL36" i="1" s="1"/>
  <c r="L143" i="1"/>
  <c r="D143" i="1"/>
  <c r="F142" i="1"/>
  <c r="H141" i="1"/>
  <c r="J140" i="1"/>
  <c r="W32" i="1" s="1"/>
  <c r="L139" i="1"/>
  <c r="L247" i="1" s="1"/>
  <c r="D139" i="1"/>
  <c r="F138" i="1"/>
  <c r="H137" i="1"/>
  <c r="U29" i="1" s="1"/>
  <c r="J136" i="1"/>
  <c r="W28" i="1" s="1"/>
  <c r="L135" i="1"/>
  <c r="L243" i="1" s="1"/>
  <c r="D135" i="1"/>
  <c r="F134" i="1"/>
  <c r="H133" i="1"/>
  <c r="J132" i="1"/>
  <c r="AL24" i="1" s="1"/>
  <c r="L131" i="1"/>
  <c r="L239" i="1" s="1"/>
  <c r="D131" i="1"/>
  <c r="F130" i="1"/>
  <c r="H129" i="1"/>
  <c r="J128" i="1"/>
  <c r="L127" i="1"/>
  <c r="L235" i="1" s="1"/>
  <c r="D127" i="1"/>
  <c r="F126" i="1"/>
  <c r="H125" i="1"/>
  <c r="J124" i="1"/>
  <c r="L123" i="1"/>
  <c r="D123" i="1"/>
  <c r="F122" i="1"/>
  <c r="H121" i="1"/>
  <c r="J120" i="1"/>
  <c r="AL12" i="1" s="1"/>
  <c r="L119" i="1"/>
  <c r="L227" i="1" s="1"/>
  <c r="D119" i="1"/>
  <c r="F118" i="1"/>
  <c r="H117" i="1"/>
  <c r="U9" i="1" s="1"/>
  <c r="J116" i="1"/>
  <c r="L115" i="1"/>
  <c r="L223" i="1" s="1"/>
  <c r="D115" i="1"/>
  <c r="F114" i="1"/>
  <c r="H113" i="1"/>
  <c r="J112" i="1"/>
  <c r="L111" i="1"/>
  <c r="D111" i="1"/>
  <c r="F298" i="1"/>
  <c r="E295" i="1"/>
  <c r="E287" i="1"/>
  <c r="I285" i="1"/>
  <c r="C276" i="1"/>
  <c r="G274" i="1"/>
  <c r="E271" i="1"/>
  <c r="I269" i="1"/>
  <c r="C260" i="1"/>
  <c r="E255" i="1"/>
  <c r="E247" i="1"/>
  <c r="C236" i="1"/>
  <c r="C232" i="1"/>
  <c r="T2" i="1"/>
  <c r="R103" i="1"/>
  <c r="V65" i="1"/>
  <c r="AM55" i="1"/>
  <c r="AM15" i="1"/>
  <c r="AP86" i="1"/>
  <c r="AO58" i="1"/>
  <c r="AY103" i="1"/>
  <c r="H154" i="2"/>
  <c r="BD74" i="2"/>
  <c r="BE74" i="2"/>
  <c r="I226" i="2"/>
  <c r="AI72" i="2"/>
  <c r="E224" i="2"/>
  <c r="AU63" i="2"/>
  <c r="AV63" i="2"/>
  <c r="G215" i="2"/>
  <c r="AL100" i="1"/>
  <c r="T97" i="1"/>
  <c r="U97" i="1"/>
  <c r="AI88" i="1"/>
  <c r="E304" i="1"/>
  <c r="AK84" i="1"/>
  <c r="E300" i="1"/>
  <c r="AK80" i="1"/>
  <c r="E296" i="1"/>
  <c r="E288" i="1"/>
  <c r="K281" i="1"/>
  <c r="AN60" i="1"/>
  <c r="E276" i="1"/>
  <c r="I270" i="1"/>
  <c r="C265" i="1"/>
  <c r="U49" i="1"/>
  <c r="AK44" i="1"/>
  <c r="AM44" i="1"/>
  <c r="E260" i="1"/>
  <c r="C249" i="1"/>
  <c r="U33" i="1"/>
  <c r="G243" i="1"/>
  <c r="AX27" i="1"/>
  <c r="I238" i="1"/>
  <c r="I234" i="1"/>
  <c r="I230" i="1"/>
  <c r="I226" i="1"/>
  <c r="BI5" i="1"/>
  <c r="K221" i="1"/>
  <c r="W49" i="1"/>
  <c r="X25" i="1"/>
  <c r="AI83" i="1"/>
  <c r="AZ102" i="1"/>
  <c r="BA102" i="1"/>
  <c r="AZ98" i="1"/>
  <c r="BG89" i="1"/>
  <c r="J305" i="1"/>
  <c r="J301" i="1"/>
  <c r="L188" i="1"/>
  <c r="L296" i="1" s="1"/>
  <c r="AT75" i="1"/>
  <c r="F291" i="1"/>
  <c r="L180" i="1"/>
  <c r="L176" i="1"/>
  <c r="D172" i="1"/>
  <c r="AT55" i="1"/>
  <c r="AO55" i="1"/>
  <c r="F271" i="1"/>
  <c r="AO51" i="1"/>
  <c r="F267" i="1"/>
  <c r="AO47" i="1"/>
  <c r="F263" i="1"/>
  <c r="AZ42" i="1"/>
  <c r="H258" i="1"/>
  <c r="J253" i="1"/>
  <c r="J249" i="1"/>
  <c r="L136" i="1"/>
  <c r="L244" i="1" s="1"/>
  <c r="L132" i="1"/>
  <c r="D128" i="1"/>
  <c r="AO15" i="1"/>
  <c r="F231" i="1"/>
  <c r="AO11" i="1"/>
  <c r="F227" i="1"/>
  <c r="AZ6" i="1"/>
  <c r="BA6" i="1"/>
  <c r="H222" i="1"/>
  <c r="T99" i="1"/>
  <c r="X65" i="1"/>
  <c r="BB62" i="1"/>
  <c r="BE97" i="1"/>
  <c r="E189" i="2"/>
  <c r="AH103" i="1"/>
  <c r="AI103" i="1"/>
  <c r="BD97" i="1"/>
  <c r="BD93" i="1"/>
  <c r="BD89" i="1"/>
  <c r="BE89" i="1"/>
  <c r="BD85" i="1"/>
  <c r="R80" i="1"/>
  <c r="K180" i="1"/>
  <c r="Q68" i="1"/>
  <c r="R68" i="1"/>
  <c r="R64" i="1"/>
  <c r="K164" i="1"/>
  <c r="V52" i="1"/>
  <c r="W52" i="1"/>
  <c r="R52" i="1"/>
  <c r="AH47" i="1"/>
  <c r="AI47" i="1"/>
  <c r="AU42" i="1"/>
  <c r="AV42" i="1"/>
  <c r="BD37" i="1"/>
  <c r="BD33" i="1"/>
  <c r="BD29" i="1"/>
  <c r="BE29" i="1"/>
  <c r="BD25" i="1"/>
  <c r="BE25" i="1"/>
  <c r="BD13" i="1"/>
  <c r="BE13" i="1"/>
  <c r="K116" i="1"/>
  <c r="W4" i="1"/>
  <c r="X4" i="1"/>
  <c r="R4" i="1"/>
  <c r="G234" i="1"/>
  <c r="X105" i="1"/>
  <c r="J212" i="1"/>
  <c r="L203" i="1"/>
  <c r="J110" i="1"/>
  <c r="K211" i="1"/>
  <c r="AX97" i="1"/>
  <c r="AV97" i="1"/>
  <c r="AW97" i="1"/>
  <c r="K199" i="1"/>
  <c r="I196" i="1"/>
  <c r="V88" i="1" s="1"/>
  <c r="AV85" i="1"/>
  <c r="AW85" i="1"/>
  <c r="R83" i="1"/>
  <c r="S83" i="1"/>
  <c r="AV81" i="1"/>
  <c r="AW81" i="1"/>
  <c r="K187" i="1"/>
  <c r="X79" i="1" s="1"/>
  <c r="I184" i="1"/>
  <c r="K183" i="1"/>
  <c r="AV73" i="1"/>
  <c r="AW73" i="1"/>
  <c r="AX73" i="1"/>
  <c r="K179" i="1"/>
  <c r="AX71" i="1" s="1"/>
  <c r="C179" i="1"/>
  <c r="AH70" i="1"/>
  <c r="AI70" i="1"/>
  <c r="AJ70" i="1"/>
  <c r="AX69" i="1"/>
  <c r="AV69" i="1"/>
  <c r="AW69" i="1"/>
  <c r="I176" i="1"/>
  <c r="V68" i="1" s="1"/>
  <c r="K175" i="1"/>
  <c r="C175" i="1"/>
  <c r="AI66" i="1"/>
  <c r="AJ66" i="1"/>
  <c r="AK66" i="1"/>
  <c r="AH66" i="1"/>
  <c r="AV65" i="1"/>
  <c r="AW65" i="1"/>
  <c r="AX65" i="1"/>
  <c r="I172" i="1"/>
  <c r="V64" i="1" s="1"/>
  <c r="K171" i="1"/>
  <c r="AX61" i="1"/>
  <c r="AU61" i="1"/>
  <c r="AW61" i="1"/>
  <c r="I168" i="1"/>
  <c r="AK60" i="1" s="1"/>
  <c r="K167" i="1"/>
  <c r="C167" i="1"/>
  <c r="E166" i="1"/>
  <c r="G165" i="1"/>
  <c r="I164" i="1"/>
  <c r="AK56" i="1" s="1"/>
  <c r="K163" i="1"/>
  <c r="AS55" i="1" s="1"/>
  <c r="C163" i="1"/>
  <c r="E162" i="1"/>
  <c r="G161" i="1"/>
  <c r="I160" i="1"/>
  <c r="K159" i="1"/>
  <c r="AM51" i="1" s="1"/>
  <c r="C159" i="1"/>
  <c r="E158" i="1"/>
  <c r="G157" i="1"/>
  <c r="T49" i="1" s="1"/>
  <c r="I156" i="1"/>
  <c r="AK48" i="1" s="1"/>
  <c r="K155" i="1"/>
  <c r="AX47" i="1" s="1"/>
  <c r="C155" i="1"/>
  <c r="E154" i="1"/>
  <c r="G153" i="1"/>
  <c r="I152" i="1"/>
  <c r="V44" i="1" s="1"/>
  <c r="K151" i="1"/>
  <c r="AX43" i="1" s="1"/>
  <c r="C151" i="1"/>
  <c r="E150" i="1"/>
  <c r="G149" i="1"/>
  <c r="I148" i="1"/>
  <c r="K147" i="1"/>
  <c r="C147" i="1"/>
  <c r="E146" i="1"/>
  <c r="G145" i="1"/>
  <c r="I144" i="1"/>
  <c r="AK36" i="1" s="1"/>
  <c r="K143" i="1"/>
  <c r="C143" i="1"/>
  <c r="E142" i="1"/>
  <c r="G141" i="1"/>
  <c r="T33" i="1" s="1"/>
  <c r="I140" i="1"/>
  <c r="V32" i="1" s="1"/>
  <c r="K139" i="1"/>
  <c r="AS31" i="1" s="1"/>
  <c r="C139" i="1"/>
  <c r="E138" i="1"/>
  <c r="G137" i="1"/>
  <c r="T29" i="1" s="1"/>
  <c r="I136" i="1"/>
  <c r="K135" i="1"/>
  <c r="C135" i="1"/>
  <c r="E134" i="1"/>
  <c r="G133" i="1"/>
  <c r="I132" i="1"/>
  <c r="K131" i="1"/>
  <c r="C131" i="1"/>
  <c r="E130" i="1"/>
  <c r="G129" i="1"/>
  <c r="I128" i="1"/>
  <c r="K127" i="1"/>
  <c r="C127" i="1"/>
  <c r="E126" i="1"/>
  <c r="G125" i="1"/>
  <c r="I124" i="1"/>
  <c r="V16" i="1" s="1"/>
  <c r="K123" i="1"/>
  <c r="C123" i="1"/>
  <c r="E122" i="1"/>
  <c r="G121" i="1"/>
  <c r="T13" i="1" s="1"/>
  <c r="I120" i="1"/>
  <c r="K119" i="1"/>
  <c r="AM11" i="1" s="1"/>
  <c r="C119" i="1"/>
  <c r="E118" i="1"/>
  <c r="G117" i="1"/>
  <c r="T9" i="1" s="1"/>
  <c r="I116" i="1"/>
  <c r="K115" i="1"/>
  <c r="C115" i="1"/>
  <c r="E114" i="1"/>
  <c r="G113" i="1"/>
  <c r="I112" i="1"/>
  <c r="AQ4" i="1" s="1"/>
  <c r="K111" i="1"/>
  <c r="C111" i="1"/>
  <c r="C321" i="1"/>
  <c r="E320" i="1"/>
  <c r="K317" i="1"/>
  <c r="E316" i="1"/>
  <c r="C313" i="1"/>
  <c r="E312" i="1"/>
  <c r="C309" i="1"/>
  <c r="F290" i="1"/>
  <c r="F282" i="1"/>
  <c r="F274" i="1"/>
  <c r="I229" i="1"/>
  <c r="T93" i="1"/>
  <c r="Y64" i="1"/>
  <c r="X57" i="1"/>
  <c r="AL104" i="1"/>
  <c r="AM88" i="1"/>
  <c r="AM79" i="1"/>
  <c r="AO86" i="1"/>
  <c r="I223" i="2"/>
  <c r="C222" i="2"/>
  <c r="X70" i="2"/>
  <c r="S105" i="1"/>
  <c r="T105" i="1"/>
  <c r="U105" i="1"/>
  <c r="U101" i="1"/>
  <c r="V101" i="1"/>
  <c r="W101" i="1"/>
  <c r="X101" i="1"/>
  <c r="AW95" i="1"/>
  <c r="AL92" i="1"/>
  <c r="C305" i="1"/>
  <c r="T89" i="1"/>
  <c r="V85" i="1"/>
  <c r="C301" i="1"/>
  <c r="W85" i="1"/>
  <c r="X85" i="1"/>
  <c r="C297" i="1"/>
  <c r="T81" i="1"/>
  <c r="U81" i="1"/>
  <c r="V77" i="1"/>
  <c r="C293" i="1"/>
  <c r="C289" i="1"/>
  <c r="T73" i="1"/>
  <c r="K285" i="1"/>
  <c r="AK68" i="1"/>
  <c r="E284" i="1"/>
  <c r="E280" i="1"/>
  <c r="I278" i="1"/>
  <c r="K273" i="1"/>
  <c r="K269" i="1"/>
  <c r="U53" i="1"/>
  <c r="V53" i="1"/>
  <c r="C269" i="1"/>
  <c r="W53" i="1"/>
  <c r="X53" i="1"/>
  <c r="K265" i="1"/>
  <c r="E264" i="1"/>
  <c r="AM48" i="1"/>
  <c r="V45" i="1"/>
  <c r="C261" i="1"/>
  <c r="W45" i="1"/>
  <c r="X45" i="1"/>
  <c r="BE42" i="1"/>
  <c r="I258" i="1"/>
  <c r="V37" i="1"/>
  <c r="C253" i="1"/>
  <c r="W37" i="1"/>
  <c r="E248" i="1"/>
  <c r="AM32" i="1"/>
  <c r="V29" i="1"/>
  <c r="C245" i="1"/>
  <c r="W29" i="1"/>
  <c r="X29" i="1"/>
  <c r="AJ24" i="1"/>
  <c r="E240" i="1"/>
  <c r="AX19" i="1"/>
  <c r="AY19" i="1"/>
  <c r="G235" i="1"/>
  <c r="G231" i="1"/>
  <c r="AV11" i="1"/>
  <c r="G227" i="1"/>
  <c r="AK8" i="1"/>
  <c r="E224" i="1"/>
  <c r="AL8" i="1"/>
  <c r="AK4" i="1"/>
  <c r="AL4" i="1"/>
  <c r="AN4" i="1"/>
  <c r="E220" i="1"/>
  <c r="D212" i="1"/>
  <c r="L208" i="1"/>
  <c r="L316" i="1" s="1"/>
  <c r="BG97" i="1"/>
  <c r="AO95" i="1"/>
  <c r="AQ95" i="1"/>
  <c r="AZ86" i="1"/>
  <c r="H302" i="1"/>
  <c r="L192" i="1"/>
  <c r="L300" i="1" s="1"/>
  <c r="BG81" i="1"/>
  <c r="J297" i="1"/>
  <c r="D188" i="1"/>
  <c r="AZ78" i="1"/>
  <c r="H294" i="1"/>
  <c r="D184" i="1"/>
  <c r="BC74" i="1"/>
  <c r="H290" i="1"/>
  <c r="D180" i="1"/>
  <c r="Q72" i="1" s="1"/>
  <c r="BG69" i="1"/>
  <c r="J285" i="1"/>
  <c r="AT67" i="1"/>
  <c r="AO67" i="1"/>
  <c r="F283" i="1"/>
  <c r="AQ67" i="1"/>
  <c r="L172" i="1"/>
  <c r="L280" i="1" s="1"/>
  <c r="L168" i="1"/>
  <c r="L276" i="1" s="1"/>
  <c r="J269" i="1"/>
  <c r="AZ50" i="1"/>
  <c r="H266" i="1"/>
  <c r="AZ46" i="1"/>
  <c r="H262" i="1"/>
  <c r="AT43" i="1"/>
  <c r="AO43" i="1"/>
  <c r="F259" i="1"/>
  <c r="L148" i="1"/>
  <c r="L256" i="1" s="1"/>
  <c r="AZ38" i="1"/>
  <c r="F251" i="1"/>
  <c r="D140" i="1"/>
  <c r="Q32" i="1" s="1"/>
  <c r="J245" i="1"/>
  <c r="AZ26" i="1"/>
  <c r="H242" i="1"/>
  <c r="AS23" i="1"/>
  <c r="AT23" i="1"/>
  <c r="AO23" i="1"/>
  <c r="F239" i="1"/>
  <c r="AR23" i="1"/>
  <c r="AZ22" i="1"/>
  <c r="H238" i="1"/>
  <c r="AZ18" i="1"/>
  <c r="H234" i="1"/>
  <c r="AZ10" i="1"/>
  <c r="H226" i="1"/>
  <c r="D116" i="1"/>
  <c r="Q8" i="1" s="1"/>
  <c r="L112" i="1"/>
  <c r="L220" i="1" s="1"/>
  <c r="AI107" i="1"/>
  <c r="AK107" i="1"/>
  <c r="BD101" i="1"/>
  <c r="BE101" i="1"/>
  <c r="AU98" i="1"/>
  <c r="AV98" i="1"/>
  <c r="AY94" i="1"/>
  <c r="AU94" i="1"/>
  <c r="AV94" i="1"/>
  <c r="AH87" i="1"/>
  <c r="AI87" i="1"/>
  <c r="AK87" i="1"/>
  <c r="K192" i="1"/>
  <c r="AU78" i="1"/>
  <c r="AV78" i="1"/>
  <c r="AU70" i="1"/>
  <c r="AV70" i="1"/>
  <c r="AM67" i="1"/>
  <c r="AN67" i="1"/>
  <c r="AH67" i="1"/>
  <c r="K172" i="1"/>
  <c r="V60" i="1"/>
  <c r="Y60" i="1"/>
  <c r="R60" i="1"/>
  <c r="AN55" i="1"/>
  <c r="AH55" i="1"/>
  <c r="AI55" i="1"/>
  <c r="K160" i="1"/>
  <c r="AM52" i="1" s="1"/>
  <c r="BD49" i="1"/>
  <c r="BE49" i="1"/>
  <c r="BD45" i="1"/>
  <c r="BE45" i="1"/>
  <c r="BD41" i="1"/>
  <c r="AV38" i="1"/>
  <c r="AY34" i="1"/>
  <c r="AU34" i="1"/>
  <c r="AV34" i="1"/>
  <c r="AU30" i="1"/>
  <c r="AV30" i="1"/>
  <c r="AU26" i="1"/>
  <c r="AV26" i="1"/>
  <c r="AN23" i="1"/>
  <c r="AH23" i="1"/>
  <c r="AI23" i="1"/>
  <c r="AM23" i="1"/>
  <c r="BD21" i="1"/>
  <c r="BE21" i="1"/>
  <c r="AU18" i="1"/>
  <c r="K124" i="1"/>
  <c r="K120" i="1"/>
  <c r="AM12" i="1" s="1"/>
  <c r="BD9" i="1"/>
  <c r="R8" i="1"/>
  <c r="V8" i="1"/>
  <c r="K112" i="1"/>
  <c r="AS4" i="1" s="1"/>
  <c r="G298" i="1"/>
  <c r="AH107" i="1"/>
  <c r="L215" i="1"/>
  <c r="L323" i="1" s="1"/>
  <c r="AZ97" i="1"/>
  <c r="BA97" i="1"/>
  <c r="BB97" i="1"/>
  <c r="K215" i="1"/>
  <c r="AM107" i="1" s="1"/>
  <c r="AI106" i="1"/>
  <c r="AJ106" i="1"/>
  <c r="AH106" i="1"/>
  <c r="AN106" i="1"/>
  <c r="I212" i="1"/>
  <c r="AH102" i="1"/>
  <c r="AI102" i="1"/>
  <c r="AJ102" i="1"/>
  <c r="AK102" i="1"/>
  <c r="I208" i="1"/>
  <c r="AK100" i="1" s="1"/>
  <c r="K207" i="1"/>
  <c r="AM99" i="1" s="1"/>
  <c r="AI98" i="1"/>
  <c r="AJ98" i="1"/>
  <c r="AK98" i="1"/>
  <c r="K203" i="1"/>
  <c r="AM95" i="1" s="1"/>
  <c r="AK94" i="1"/>
  <c r="I200" i="1"/>
  <c r="AK92" i="1" s="1"/>
  <c r="AX89" i="1"/>
  <c r="AV89" i="1"/>
  <c r="AW89" i="1"/>
  <c r="AH86" i="1"/>
  <c r="AI86" i="1"/>
  <c r="AI82" i="1"/>
  <c r="AJ82" i="1"/>
  <c r="AK82" i="1"/>
  <c r="AH82" i="1"/>
  <c r="S79" i="1"/>
  <c r="T79" i="1"/>
  <c r="AI74" i="1"/>
  <c r="AJ74" i="1"/>
  <c r="AK74" i="1"/>
  <c r="AH62" i="1"/>
  <c r="AI62" i="1"/>
  <c r="AK62" i="1"/>
  <c r="I110" i="1"/>
  <c r="J215" i="1"/>
  <c r="AW107" i="1" s="1"/>
  <c r="L214" i="1"/>
  <c r="L322" i="1" s="1"/>
  <c r="D214" i="1"/>
  <c r="F213" i="1"/>
  <c r="H212" i="1"/>
  <c r="J211" i="1"/>
  <c r="L210" i="1"/>
  <c r="L318" i="1" s="1"/>
  <c r="D210" i="1"/>
  <c r="F209" i="1"/>
  <c r="S101" i="1" s="1"/>
  <c r="H208" i="1"/>
  <c r="J207" i="1"/>
  <c r="AL99" i="1" s="1"/>
  <c r="L206" i="1"/>
  <c r="AT98" i="1" s="1"/>
  <c r="D206" i="1"/>
  <c r="F205" i="1"/>
  <c r="H204" i="1"/>
  <c r="U96" i="1" s="1"/>
  <c r="J203" i="1"/>
  <c r="L202" i="1"/>
  <c r="D202" i="1"/>
  <c r="F201" i="1"/>
  <c r="H200" i="1"/>
  <c r="J199" i="1"/>
  <c r="L198" i="1"/>
  <c r="L306" i="1" s="1"/>
  <c r="D198" i="1"/>
  <c r="F197" i="1"/>
  <c r="S89" i="1" s="1"/>
  <c r="H196" i="1"/>
  <c r="U88" i="1" s="1"/>
  <c r="J195" i="1"/>
  <c r="L194" i="1"/>
  <c r="L302" i="1" s="1"/>
  <c r="D194" i="1"/>
  <c r="F193" i="1"/>
  <c r="S85" i="1" s="1"/>
  <c r="H192" i="1"/>
  <c r="AJ84" i="1" s="1"/>
  <c r="J191" i="1"/>
  <c r="AL83" i="1" s="1"/>
  <c r="L190" i="1"/>
  <c r="D190" i="1"/>
  <c r="F189" i="1"/>
  <c r="S81" i="1" s="1"/>
  <c r="H188" i="1"/>
  <c r="AJ80" i="1" s="1"/>
  <c r="J187" i="1"/>
  <c r="L186" i="1"/>
  <c r="L294" i="1" s="1"/>
  <c r="D186" i="1"/>
  <c r="F185" i="1"/>
  <c r="H184" i="1"/>
  <c r="AJ76" i="1" s="1"/>
  <c r="J183" i="1"/>
  <c r="L182" i="1"/>
  <c r="L290" i="1" s="1"/>
  <c r="D182" i="1"/>
  <c r="F181" i="1"/>
  <c r="H180" i="1"/>
  <c r="U72" i="1" s="1"/>
  <c r="J179" i="1"/>
  <c r="L178" i="1"/>
  <c r="L286" i="1" s="1"/>
  <c r="D178" i="1"/>
  <c r="F177" i="1"/>
  <c r="S69" i="1" s="1"/>
  <c r="H176" i="1"/>
  <c r="AJ68" i="1" s="1"/>
  <c r="J175" i="1"/>
  <c r="AL67" i="1" s="1"/>
  <c r="L174" i="1"/>
  <c r="L282" i="1" s="1"/>
  <c r="D174" i="1"/>
  <c r="F173" i="1"/>
  <c r="H172" i="1"/>
  <c r="J171" i="1"/>
  <c r="L170" i="1"/>
  <c r="D170" i="1"/>
  <c r="F169" i="1"/>
  <c r="S61" i="1" s="1"/>
  <c r="H168" i="1"/>
  <c r="U60" i="1" s="1"/>
  <c r="J167" i="1"/>
  <c r="L166" i="1"/>
  <c r="L274" i="1" s="1"/>
  <c r="D166" i="1"/>
  <c r="F165" i="1"/>
  <c r="S57" i="1" s="1"/>
  <c r="H164" i="1"/>
  <c r="J163" i="1"/>
  <c r="AL55" i="1" s="1"/>
  <c r="L162" i="1"/>
  <c r="L270" i="1" s="1"/>
  <c r="D162" i="1"/>
  <c r="F161" i="1"/>
  <c r="H160" i="1"/>
  <c r="AJ52" i="1" s="1"/>
  <c r="J159" i="1"/>
  <c r="AW51" i="1" s="1"/>
  <c r="L158" i="1"/>
  <c r="D158" i="1"/>
  <c r="F157" i="1"/>
  <c r="S49" i="1" s="1"/>
  <c r="H156" i="1"/>
  <c r="J155" i="1"/>
  <c r="L154" i="1"/>
  <c r="L262" i="1" s="1"/>
  <c r="D154" i="1"/>
  <c r="F153" i="1"/>
  <c r="S45" i="1" s="1"/>
  <c r="H152" i="1"/>
  <c r="AJ44" i="1" s="1"/>
  <c r="J151" i="1"/>
  <c r="AL43" i="1" s="1"/>
  <c r="L150" i="1"/>
  <c r="L258" i="1" s="1"/>
  <c r="D150" i="1"/>
  <c r="F149" i="1"/>
  <c r="H148" i="1"/>
  <c r="J147" i="1"/>
  <c r="L146" i="1"/>
  <c r="L254" i="1" s="1"/>
  <c r="D146" i="1"/>
  <c r="F145" i="1"/>
  <c r="H144" i="1"/>
  <c r="J143" i="1"/>
  <c r="L142" i="1"/>
  <c r="L250" i="1" s="1"/>
  <c r="D142" i="1"/>
  <c r="F141" i="1"/>
  <c r="S33" i="1" s="1"/>
  <c r="H140" i="1"/>
  <c r="J139" i="1"/>
  <c r="L138" i="1"/>
  <c r="D138" i="1"/>
  <c r="F137" i="1"/>
  <c r="H136" i="1"/>
  <c r="AJ28" i="1" s="1"/>
  <c r="J135" i="1"/>
  <c r="AW27" i="1" s="1"/>
  <c r="L134" i="1"/>
  <c r="L242" i="1" s="1"/>
  <c r="D134" i="1"/>
  <c r="F133" i="1"/>
  <c r="S25" i="1" s="1"/>
  <c r="H132" i="1"/>
  <c r="U24" i="1" s="1"/>
  <c r="J131" i="1"/>
  <c r="AL23" i="1" s="1"/>
  <c r="L130" i="1"/>
  <c r="L238" i="1" s="1"/>
  <c r="D130" i="1"/>
  <c r="F129" i="1"/>
  <c r="S21" i="1" s="1"/>
  <c r="H128" i="1"/>
  <c r="U20" i="1" s="1"/>
  <c r="J127" i="1"/>
  <c r="AW19" i="1" s="1"/>
  <c r="L126" i="1"/>
  <c r="L234" i="1" s="1"/>
  <c r="D126" i="1"/>
  <c r="F125" i="1"/>
  <c r="H124" i="1"/>
  <c r="J123" i="1"/>
  <c r="AR15" i="1" s="1"/>
  <c r="L122" i="1"/>
  <c r="L230" i="1" s="1"/>
  <c r="D122" i="1"/>
  <c r="F121" i="1"/>
  <c r="S13" i="1" s="1"/>
  <c r="H120" i="1"/>
  <c r="U12" i="1" s="1"/>
  <c r="J119" i="1"/>
  <c r="L118" i="1"/>
  <c r="L226" i="1" s="1"/>
  <c r="D118" i="1"/>
  <c r="F117" i="1"/>
  <c r="H116" i="1"/>
  <c r="U8" i="1" s="1"/>
  <c r="J115" i="1"/>
  <c r="AW7" i="1" s="1"/>
  <c r="L114" i="1"/>
  <c r="L222" i="1" s="1"/>
  <c r="D114" i="1"/>
  <c r="Q6" i="1" s="1"/>
  <c r="F113" i="1"/>
  <c r="H112" i="1"/>
  <c r="J111" i="1"/>
  <c r="BA3" i="1" s="1"/>
  <c r="F323" i="1"/>
  <c r="H322" i="1"/>
  <c r="F319" i="1"/>
  <c r="H318" i="1"/>
  <c r="J317" i="1"/>
  <c r="H314" i="1"/>
  <c r="J313" i="1"/>
  <c r="F311" i="1"/>
  <c r="J309" i="1"/>
  <c r="I305" i="1"/>
  <c r="C295" i="1"/>
  <c r="E290" i="1"/>
  <c r="G285" i="1"/>
  <c r="E282" i="1"/>
  <c r="G277" i="1"/>
  <c r="X97" i="1"/>
  <c r="V81" i="1"/>
  <c r="T69" i="1"/>
  <c r="X64" i="1"/>
  <c r="S29" i="1"/>
  <c r="AM103" i="1"/>
  <c r="AK86" i="1"/>
  <c r="AJ62" i="1"/>
  <c r="AR103" i="1"/>
  <c r="BG53" i="1"/>
  <c r="AZ71" i="2"/>
  <c r="H223" i="2"/>
  <c r="E157" i="2"/>
  <c r="AO2" i="1"/>
  <c r="AS2" i="1"/>
  <c r="AT2" i="1"/>
  <c r="AX103" i="1"/>
  <c r="BF90" i="1"/>
  <c r="G303" i="1"/>
  <c r="AX83" i="1"/>
  <c r="G299" i="1"/>
  <c r="AX79" i="1"/>
  <c r="AW79" i="1"/>
  <c r="G295" i="1"/>
  <c r="BF74" i="1"/>
  <c r="I290" i="1"/>
  <c r="BE70" i="1"/>
  <c r="I286" i="1"/>
  <c r="AY67" i="1"/>
  <c r="G283" i="1"/>
  <c r="AX63" i="1"/>
  <c r="G279" i="1"/>
  <c r="AW55" i="1"/>
  <c r="AX55" i="1"/>
  <c r="AY55" i="1"/>
  <c r="G271" i="1"/>
  <c r="AV51" i="1"/>
  <c r="G267" i="1"/>
  <c r="AW47" i="1"/>
  <c r="G263" i="1"/>
  <c r="G259" i="1"/>
  <c r="K245" i="1"/>
  <c r="BE26" i="1"/>
  <c r="BF26" i="1"/>
  <c r="I242" i="1"/>
  <c r="AW23" i="1"/>
  <c r="AX23" i="1"/>
  <c r="AY23" i="1"/>
  <c r="G239" i="1"/>
  <c r="U21" i="1"/>
  <c r="V21" i="1"/>
  <c r="C237" i="1"/>
  <c r="W21" i="1"/>
  <c r="X21" i="1"/>
  <c r="K229" i="1"/>
  <c r="AX7" i="1"/>
  <c r="AY7" i="1"/>
  <c r="G223" i="1"/>
  <c r="AU3" i="1"/>
  <c r="G219" i="1"/>
  <c r="V9" i="1"/>
  <c r="Q2" i="1"/>
  <c r="X2" i="1"/>
  <c r="R2" i="1"/>
  <c r="S2" i="1"/>
  <c r="L212" i="1"/>
  <c r="L320" i="1" s="1"/>
  <c r="AS99" i="1"/>
  <c r="AO99" i="1"/>
  <c r="AZ94" i="1"/>
  <c r="AS91" i="1"/>
  <c r="AR91" i="1"/>
  <c r="L196" i="1"/>
  <c r="L304" i="1" s="1"/>
  <c r="AO83" i="1"/>
  <c r="F299" i="1"/>
  <c r="J293" i="1"/>
  <c r="AS71" i="1"/>
  <c r="AT71" i="1"/>
  <c r="AO71" i="1"/>
  <c r="F287" i="1"/>
  <c r="BG65" i="1"/>
  <c r="J281" i="1"/>
  <c r="AZ62" i="1"/>
  <c r="BC62" i="1"/>
  <c r="H278" i="1"/>
  <c r="BC58" i="1"/>
  <c r="H274" i="1"/>
  <c r="AZ54" i="1"/>
  <c r="BC54" i="1"/>
  <c r="H270" i="1"/>
  <c r="BG49" i="1"/>
  <c r="J265" i="1"/>
  <c r="BG45" i="1"/>
  <c r="J261" i="1"/>
  <c r="J257" i="1"/>
  <c r="BG41" i="1"/>
  <c r="L144" i="1"/>
  <c r="L252" i="1" s="1"/>
  <c r="L140" i="1"/>
  <c r="D136" i="1"/>
  <c r="D132" i="1"/>
  <c r="AR19" i="1"/>
  <c r="D124" i="1"/>
  <c r="D120" i="1"/>
  <c r="AS7" i="1"/>
  <c r="AT7" i="1"/>
  <c r="AO7" i="1"/>
  <c r="F223" i="1"/>
  <c r="D112" i="1"/>
  <c r="T101" i="1"/>
  <c r="C170" i="2"/>
  <c r="AU106" i="1"/>
  <c r="AY106" i="1"/>
  <c r="R104" i="1"/>
  <c r="U104" i="1"/>
  <c r="K208" i="1"/>
  <c r="AM100" i="1" s="1"/>
  <c r="R96" i="1"/>
  <c r="V96" i="1"/>
  <c r="W92" i="1"/>
  <c r="K196" i="1"/>
  <c r="V84" i="1"/>
  <c r="W84" i="1"/>
  <c r="Y84" i="1"/>
  <c r="R84" i="1"/>
  <c r="AH79" i="1"/>
  <c r="AI79" i="1"/>
  <c r="AH75" i="1"/>
  <c r="AN71" i="1"/>
  <c r="AH71" i="1"/>
  <c r="AI71" i="1"/>
  <c r="AM71" i="1"/>
  <c r="AY66" i="1"/>
  <c r="AV66" i="1"/>
  <c r="BE61" i="1"/>
  <c r="BD57" i="1"/>
  <c r="AU54" i="1"/>
  <c r="AV54" i="1"/>
  <c r="AY54" i="1"/>
  <c r="AX50" i="1"/>
  <c r="AU50" i="1"/>
  <c r="AV50" i="1"/>
  <c r="AU46" i="1"/>
  <c r="AV46" i="1"/>
  <c r="AY46" i="1"/>
  <c r="AK43" i="1"/>
  <c r="R40" i="1"/>
  <c r="U40" i="1"/>
  <c r="V40" i="1"/>
  <c r="Q36" i="1"/>
  <c r="R36" i="1"/>
  <c r="R32" i="1"/>
  <c r="X28" i="1"/>
  <c r="Q28" i="1"/>
  <c r="Y28" i="1"/>
  <c r="R28" i="1"/>
  <c r="R24" i="1"/>
  <c r="V20" i="1"/>
  <c r="W20" i="1"/>
  <c r="X20" i="1"/>
  <c r="Q20" i="1"/>
  <c r="R20" i="1"/>
  <c r="AN15" i="1"/>
  <c r="AH15" i="1"/>
  <c r="AI15" i="1"/>
  <c r="AY10" i="1"/>
  <c r="AV10" i="1"/>
  <c r="BD5" i="1"/>
  <c r="BE5" i="1"/>
  <c r="BF5" i="1"/>
  <c r="AT106" i="1"/>
  <c r="AO106" i="1"/>
  <c r="AP106" i="1"/>
  <c r="D211" i="1"/>
  <c r="L207" i="1"/>
  <c r="L315" i="1" s="1"/>
  <c r="AZ93" i="1"/>
  <c r="BA93" i="1"/>
  <c r="AX105" i="1"/>
  <c r="AW105" i="1"/>
  <c r="AU101" i="1"/>
  <c r="AV101" i="1"/>
  <c r="AW101" i="1"/>
  <c r="AX101" i="1"/>
  <c r="I204" i="1"/>
  <c r="AK96" i="1" s="1"/>
  <c r="AU93" i="1"/>
  <c r="AV93" i="1"/>
  <c r="AW93" i="1"/>
  <c r="AK90" i="1"/>
  <c r="AM90" i="1"/>
  <c r="AH90" i="1"/>
  <c r="K195" i="1"/>
  <c r="AX87" i="1" s="1"/>
  <c r="S87" i="1"/>
  <c r="T87" i="1"/>
  <c r="W87" i="1"/>
  <c r="K191" i="1"/>
  <c r="I188" i="1"/>
  <c r="AW77" i="1"/>
  <c r="AY77" i="1"/>
  <c r="I180" i="1"/>
  <c r="AK72" i="1" s="1"/>
  <c r="C171" i="1"/>
  <c r="H110" i="1"/>
  <c r="AU2" i="1" s="1"/>
  <c r="I215" i="1"/>
  <c r="AV107" i="1" s="1"/>
  <c r="K214" i="1"/>
  <c r="BB106" i="1" s="1"/>
  <c r="C214" i="1"/>
  <c r="E213" i="1"/>
  <c r="R105" i="1" s="1"/>
  <c r="G212" i="1"/>
  <c r="T104" i="1" s="1"/>
  <c r="I211" i="1"/>
  <c r="AK103" i="1" s="1"/>
  <c r="K210" i="1"/>
  <c r="BB102" i="1" s="1"/>
  <c r="C210" i="1"/>
  <c r="E209" i="1"/>
  <c r="R101" i="1" s="1"/>
  <c r="G208" i="1"/>
  <c r="T100" i="1" s="1"/>
  <c r="I207" i="1"/>
  <c r="K206" i="1"/>
  <c r="C206" i="1"/>
  <c r="E205" i="1"/>
  <c r="R97" i="1" s="1"/>
  <c r="G204" i="1"/>
  <c r="T96" i="1" s="1"/>
  <c r="I203" i="1"/>
  <c r="AV95" i="1" s="1"/>
  <c r="K202" i="1"/>
  <c r="C202" i="1"/>
  <c r="E201" i="1"/>
  <c r="G200" i="1"/>
  <c r="I199" i="1"/>
  <c r="AQ91" i="1" s="1"/>
  <c r="K198" i="1"/>
  <c r="BE90" i="1" s="1"/>
  <c r="C198" i="1"/>
  <c r="E197" i="1"/>
  <c r="R89" i="1" s="1"/>
  <c r="G196" i="1"/>
  <c r="I195" i="1"/>
  <c r="K194" i="1"/>
  <c r="C194" i="1"/>
  <c r="E193" i="1"/>
  <c r="R85" i="1" s="1"/>
  <c r="G192" i="1"/>
  <c r="I191" i="1"/>
  <c r="V83" i="1" s="1"/>
  <c r="K190" i="1"/>
  <c r="AX82" i="1" s="1"/>
  <c r="C190" i="1"/>
  <c r="E189" i="1"/>
  <c r="R81" i="1" s="1"/>
  <c r="G188" i="1"/>
  <c r="AI80" i="1" s="1"/>
  <c r="I187" i="1"/>
  <c r="K186" i="1"/>
  <c r="AX78" i="1" s="1"/>
  <c r="C186" i="1"/>
  <c r="E185" i="1"/>
  <c r="G184" i="1"/>
  <c r="I183" i="1"/>
  <c r="K182" i="1"/>
  <c r="BE74" i="1" s="1"/>
  <c r="C182" i="1"/>
  <c r="E181" i="1"/>
  <c r="G180" i="1"/>
  <c r="AI72" i="1" s="1"/>
  <c r="I179" i="1"/>
  <c r="AQ71" i="1" s="1"/>
  <c r="K178" i="1"/>
  <c r="AM70" i="1" s="1"/>
  <c r="C178" i="1"/>
  <c r="E177" i="1"/>
  <c r="G176" i="1"/>
  <c r="AI68" i="1" s="1"/>
  <c r="I175" i="1"/>
  <c r="K174" i="1"/>
  <c r="AS66" i="1" s="1"/>
  <c r="C174" i="1"/>
  <c r="E173" i="1"/>
  <c r="G172" i="1"/>
  <c r="T64" i="1" s="1"/>
  <c r="I171" i="1"/>
  <c r="AV63" i="1" s="1"/>
  <c r="K170" i="1"/>
  <c r="C170" i="1"/>
  <c r="E169" i="1"/>
  <c r="G168" i="1"/>
  <c r="I167" i="1"/>
  <c r="K166" i="1"/>
  <c r="AS58" i="1" s="1"/>
  <c r="C166" i="1"/>
  <c r="E165" i="1"/>
  <c r="G164" i="1"/>
  <c r="AI56" i="1" s="1"/>
  <c r="I163" i="1"/>
  <c r="AK55" i="1" s="1"/>
  <c r="K162" i="1"/>
  <c r="BE54" i="1" s="1"/>
  <c r="C162" i="1"/>
  <c r="E161" i="1"/>
  <c r="R53" i="1" s="1"/>
  <c r="G160" i="1"/>
  <c r="I159" i="1"/>
  <c r="AQ51" i="1" s="1"/>
  <c r="K158" i="1"/>
  <c r="BE50" i="1" s="1"/>
  <c r="C158" i="1"/>
  <c r="E157" i="1"/>
  <c r="G156" i="1"/>
  <c r="I155" i="1"/>
  <c r="K154" i="1"/>
  <c r="BB46" i="1" s="1"/>
  <c r="C154" i="1"/>
  <c r="E153" i="1"/>
  <c r="G152" i="1"/>
  <c r="I151" i="1"/>
  <c r="K150" i="1"/>
  <c r="AX42" i="1" s="1"/>
  <c r="C150" i="1"/>
  <c r="E149" i="1"/>
  <c r="R41" i="1" s="1"/>
  <c r="G148" i="1"/>
  <c r="I147" i="1"/>
  <c r="K146" i="1"/>
  <c r="C146" i="1"/>
  <c r="E145" i="1"/>
  <c r="G144" i="1"/>
  <c r="AI36" i="1" s="1"/>
  <c r="I143" i="1"/>
  <c r="K142" i="1"/>
  <c r="C142" i="1"/>
  <c r="E141" i="1"/>
  <c r="R33" i="1" s="1"/>
  <c r="G140" i="1"/>
  <c r="AI32" i="1" s="1"/>
  <c r="I139" i="1"/>
  <c r="AK31" i="1" s="1"/>
  <c r="K138" i="1"/>
  <c r="C138" i="1"/>
  <c r="E137" i="1"/>
  <c r="G136" i="1"/>
  <c r="I135" i="1"/>
  <c r="AQ27" i="1" s="1"/>
  <c r="K134" i="1"/>
  <c r="BB26" i="1" s="1"/>
  <c r="C134" i="1"/>
  <c r="E133" i="1"/>
  <c r="G132" i="1"/>
  <c r="AI24" i="1" s="1"/>
  <c r="I131" i="1"/>
  <c r="AQ23" i="1" s="1"/>
  <c r="K130" i="1"/>
  <c r="C130" i="1"/>
  <c r="E129" i="1"/>
  <c r="R21" i="1" s="1"/>
  <c r="G128" i="1"/>
  <c r="T20" i="1" s="1"/>
  <c r="I127" i="1"/>
  <c r="AV19" i="1" s="1"/>
  <c r="K126" i="1"/>
  <c r="AX18" i="1" s="1"/>
  <c r="C126" i="1"/>
  <c r="E125" i="1"/>
  <c r="G124" i="1"/>
  <c r="T16" i="1" s="1"/>
  <c r="I123" i="1"/>
  <c r="K122" i="1"/>
  <c r="C122" i="1"/>
  <c r="E121" i="1"/>
  <c r="R13" i="1" s="1"/>
  <c r="G120" i="1"/>
  <c r="I119" i="1"/>
  <c r="K118" i="1"/>
  <c r="BB10" i="1" s="1"/>
  <c r="C118" i="1"/>
  <c r="E117" i="1"/>
  <c r="G116" i="1"/>
  <c r="T8" i="1" s="1"/>
  <c r="I115" i="1"/>
  <c r="AK7" i="1" s="1"/>
  <c r="K114" i="1"/>
  <c r="BG6" i="1" s="1"/>
  <c r="G112" i="1"/>
  <c r="AO4" i="1" s="1"/>
  <c r="I111" i="1"/>
  <c r="AZ3" i="1" s="1"/>
  <c r="E323" i="1"/>
  <c r="G322" i="1"/>
  <c r="C320" i="1"/>
  <c r="E319" i="1"/>
  <c r="I317" i="1"/>
  <c r="C316" i="1"/>
  <c r="E315" i="1"/>
  <c r="G314" i="1"/>
  <c r="I313" i="1"/>
  <c r="C312" i="1"/>
  <c r="E311" i="1"/>
  <c r="G310" i="1"/>
  <c r="I309" i="1"/>
  <c r="E307" i="1"/>
  <c r="C303" i="1"/>
  <c r="I301" i="1"/>
  <c r="E231" i="1"/>
  <c r="X104" i="1"/>
  <c r="W97" i="1"/>
  <c r="X73" i="1"/>
  <c r="W33" i="1"/>
  <c r="Q24" i="1"/>
  <c r="T12" i="1"/>
  <c r="AJ86" i="1"/>
  <c r="AK70" i="1"/>
  <c r="AI4" i="1"/>
  <c r="AR7" i="1"/>
  <c r="AU66" i="1"/>
  <c r="BE102" i="1"/>
  <c r="BF98" i="1"/>
  <c r="BE94" i="1"/>
  <c r="BF86" i="1"/>
  <c r="I302" i="1"/>
  <c r="BE82" i="1"/>
  <c r="I298" i="1"/>
  <c r="BE78" i="1"/>
  <c r="I294" i="1"/>
  <c r="K289" i="1"/>
  <c r="V69" i="1"/>
  <c r="C285" i="1"/>
  <c r="W69" i="1"/>
  <c r="X69" i="1"/>
  <c r="Q65" i="1"/>
  <c r="R65" i="1"/>
  <c r="C281" i="1"/>
  <c r="T65" i="1"/>
  <c r="C277" i="1"/>
  <c r="W61" i="1"/>
  <c r="X61" i="1"/>
  <c r="R57" i="1"/>
  <c r="C273" i="1"/>
  <c r="AK52" i="1"/>
  <c r="AL52" i="1"/>
  <c r="AN52" i="1"/>
  <c r="E268" i="1"/>
  <c r="BE46" i="1"/>
  <c r="I262" i="1"/>
  <c r="K257" i="1"/>
  <c r="AV39" i="1"/>
  <c r="AW39" i="1"/>
  <c r="AX39" i="1"/>
  <c r="AY39" i="1"/>
  <c r="G255" i="1"/>
  <c r="BF34" i="1"/>
  <c r="I250" i="1"/>
  <c r="I246" i="1"/>
  <c r="AL28" i="1"/>
  <c r="AM28" i="1"/>
  <c r="AN28" i="1"/>
  <c r="E244" i="1"/>
  <c r="R25" i="1"/>
  <c r="C241" i="1"/>
  <c r="U25" i="1"/>
  <c r="AK20" i="1"/>
  <c r="AL20" i="1"/>
  <c r="AM20" i="1"/>
  <c r="AI20" i="1"/>
  <c r="E236" i="1"/>
  <c r="AJ20" i="1"/>
  <c r="E232" i="1"/>
  <c r="U13" i="1"/>
  <c r="V13" i="1"/>
  <c r="C229" i="1"/>
  <c r="W13" i="1"/>
  <c r="X13" i="1"/>
  <c r="R9" i="1"/>
  <c r="C225" i="1"/>
  <c r="S9" i="1"/>
  <c r="V5" i="1"/>
  <c r="C221" i="1"/>
  <c r="W5" i="1"/>
  <c r="X5" i="1"/>
  <c r="Q5" i="1"/>
  <c r="Y5" i="1"/>
  <c r="X89" i="1"/>
  <c r="AI43" i="1"/>
  <c r="AM2" i="1"/>
  <c r="AN2" i="1"/>
  <c r="AH2" i="1"/>
  <c r="AJ2" i="1"/>
  <c r="AS103" i="1"/>
  <c r="AT103" i="1"/>
  <c r="AO103" i="1"/>
  <c r="D208" i="1"/>
  <c r="D204" i="1"/>
  <c r="Q96" i="1" s="1"/>
  <c r="D200" i="1"/>
  <c r="AO87" i="1"/>
  <c r="F303" i="1"/>
  <c r="AQ87" i="1"/>
  <c r="AR87" i="1"/>
  <c r="AZ82" i="1"/>
  <c r="H298" i="1"/>
  <c r="BB82" i="1"/>
  <c r="L184" i="1"/>
  <c r="L292" i="1" s="1"/>
  <c r="AZ70" i="1"/>
  <c r="BB70" i="1"/>
  <c r="H286" i="1"/>
  <c r="AZ66" i="1"/>
  <c r="H282" i="1"/>
  <c r="BC66" i="1"/>
  <c r="AS63" i="1"/>
  <c r="AO63" i="1"/>
  <c r="F279" i="1"/>
  <c r="AQ63" i="1"/>
  <c r="AR63" i="1"/>
  <c r="D168" i="1"/>
  <c r="Q60" i="1" s="1"/>
  <c r="D164" i="1"/>
  <c r="Q56" i="1" s="1"/>
  <c r="L160" i="1"/>
  <c r="L268" i="1" s="1"/>
  <c r="L156" i="1"/>
  <c r="L264" i="1" s="1"/>
  <c r="L152" i="1"/>
  <c r="L260" i="1" s="1"/>
  <c r="AS39" i="1"/>
  <c r="AT39" i="1"/>
  <c r="AO39" i="1"/>
  <c r="F255" i="1"/>
  <c r="AZ34" i="1"/>
  <c r="H250" i="1"/>
  <c r="AZ30" i="1"/>
  <c r="H246" i="1"/>
  <c r="BG25" i="1"/>
  <c r="J241" i="1"/>
  <c r="L128" i="1"/>
  <c r="L236" i="1" s="1"/>
  <c r="L124" i="1"/>
  <c r="L232" i="1" s="1"/>
  <c r="L120" i="1"/>
  <c r="L228" i="1" s="1"/>
  <c r="J225" i="1"/>
  <c r="BG5" i="1"/>
  <c r="BH5" i="1"/>
  <c r="J221" i="1"/>
  <c r="AH43" i="1"/>
  <c r="AR99" i="1"/>
  <c r="BG21" i="1"/>
  <c r="L110" i="1"/>
  <c r="L218" i="1" s="1"/>
  <c r="BE105" i="1"/>
  <c r="AX102" i="1"/>
  <c r="AY102" i="1"/>
  <c r="AU102" i="1"/>
  <c r="AV102" i="1"/>
  <c r="V100" i="1"/>
  <c r="W100" i="1"/>
  <c r="X100" i="1"/>
  <c r="Y100" i="1"/>
  <c r="R100" i="1"/>
  <c r="K204" i="1"/>
  <c r="AM96" i="1" s="1"/>
  <c r="K200" i="1"/>
  <c r="R88" i="1"/>
  <c r="T88" i="1"/>
  <c r="AJ83" i="1"/>
  <c r="AK83" i="1"/>
  <c r="AM83" i="1"/>
  <c r="K188" i="1"/>
  <c r="K184" i="1"/>
  <c r="R72" i="1"/>
  <c r="T72" i="1"/>
  <c r="V72" i="1"/>
  <c r="K176" i="1"/>
  <c r="X68" i="1" s="1"/>
  <c r="AH63" i="1"/>
  <c r="AI63" i="1"/>
  <c r="AK63" i="1"/>
  <c r="AM63" i="1"/>
  <c r="K168" i="1"/>
  <c r="AM60" i="1" s="1"/>
  <c r="R56" i="1"/>
  <c r="T56" i="1"/>
  <c r="AK51" i="1"/>
  <c r="AN51" i="1"/>
  <c r="AH51" i="1"/>
  <c r="AI51" i="1"/>
  <c r="R48" i="1"/>
  <c r="U48" i="1"/>
  <c r="W44" i="1"/>
  <c r="R44" i="1"/>
  <c r="AN39" i="1"/>
  <c r="AH39" i="1"/>
  <c r="AI39" i="1"/>
  <c r="AK39" i="1"/>
  <c r="AL35" i="1"/>
  <c r="AH35" i="1"/>
  <c r="AH31" i="1"/>
  <c r="AI31" i="1"/>
  <c r="AK27" i="1"/>
  <c r="AL27" i="1"/>
  <c r="AM27" i="1"/>
  <c r="AN27" i="1"/>
  <c r="AH27" i="1"/>
  <c r="AI27" i="1"/>
  <c r="K132" i="1"/>
  <c r="R16" i="1"/>
  <c r="U16" i="1"/>
  <c r="AH11" i="1"/>
  <c r="AI11" i="1"/>
  <c r="AN7" i="1"/>
  <c r="AH7" i="1"/>
  <c r="AI7" i="1"/>
  <c r="AM7" i="1"/>
  <c r="AJ3" i="1"/>
  <c r="AL3" i="1"/>
  <c r="AN3" i="1"/>
  <c r="AH3" i="1"/>
  <c r="I221" i="1"/>
  <c r="V89" i="1"/>
  <c r="X72" i="1"/>
  <c r="T44" i="1"/>
  <c r="V25" i="1"/>
  <c r="S4" i="1"/>
  <c r="AZ105" i="1"/>
  <c r="BB105" i="1"/>
  <c r="AZ101" i="1"/>
  <c r="BA101" i="1"/>
  <c r="BB101" i="1"/>
  <c r="D207" i="1"/>
  <c r="AQ94" i="1"/>
  <c r="AS94" i="1"/>
  <c r="AO94" i="1"/>
  <c r="AP94" i="1"/>
  <c r="W107" i="1"/>
  <c r="X107" i="1"/>
  <c r="Q107" i="1"/>
  <c r="Y107" i="1"/>
  <c r="R107" i="1"/>
  <c r="S103" i="1"/>
  <c r="T103" i="1"/>
  <c r="U103" i="1"/>
  <c r="V103" i="1"/>
  <c r="W103" i="1"/>
  <c r="W99" i="1"/>
  <c r="X99" i="1"/>
  <c r="Y99" i="1"/>
  <c r="R99" i="1"/>
  <c r="S99" i="1"/>
  <c r="S95" i="1"/>
  <c r="T95" i="1"/>
  <c r="V95" i="1"/>
  <c r="W95" i="1"/>
  <c r="X91" i="1"/>
  <c r="Y91" i="1"/>
  <c r="R91" i="1"/>
  <c r="S91" i="1"/>
  <c r="W75" i="1"/>
  <c r="X75" i="1"/>
  <c r="Q75" i="1"/>
  <c r="R75" i="1"/>
  <c r="S75" i="1"/>
  <c r="H215" i="1"/>
  <c r="J214" i="1"/>
  <c r="L213" i="1"/>
  <c r="D213" i="1"/>
  <c r="F212" i="1"/>
  <c r="H211" i="1"/>
  <c r="AP103" i="1" s="1"/>
  <c r="J210" i="1"/>
  <c r="L209" i="1"/>
  <c r="D209" i="1"/>
  <c r="Q101" i="1" s="1"/>
  <c r="F208" i="1"/>
  <c r="S100" i="1" s="1"/>
  <c r="H207" i="1"/>
  <c r="AU99" i="1" s="1"/>
  <c r="J206" i="1"/>
  <c r="L205" i="1"/>
  <c r="D205" i="1"/>
  <c r="F204" i="1"/>
  <c r="H203" i="1"/>
  <c r="AP95" i="1" s="1"/>
  <c r="J202" i="1"/>
  <c r="AW94" i="1" s="1"/>
  <c r="L201" i="1"/>
  <c r="D201" i="1"/>
  <c r="Q93" i="1" s="1"/>
  <c r="F200" i="1"/>
  <c r="AH92" i="1" s="1"/>
  <c r="H199" i="1"/>
  <c r="J198" i="1"/>
  <c r="L197" i="1"/>
  <c r="D197" i="1"/>
  <c r="Q89" i="1" s="1"/>
  <c r="F196" i="1"/>
  <c r="S88" i="1" s="1"/>
  <c r="H195" i="1"/>
  <c r="J194" i="1"/>
  <c r="L193" i="1"/>
  <c r="D193" i="1"/>
  <c r="Q85" i="1" s="1"/>
  <c r="F192" i="1"/>
  <c r="H191" i="1"/>
  <c r="U83" i="1" s="1"/>
  <c r="J190" i="1"/>
  <c r="L189" i="1"/>
  <c r="L297" i="1" s="1"/>
  <c r="D189" i="1"/>
  <c r="F188" i="1"/>
  <c r="AH80" i="1" s="1"/>
  <c r="H187" i="1"/>
  <c r="J186" i="1"/>
  <c r="L185" i="1"/>
  <c r="D185" i="1"/>
  <c r="Q77" i="1" s="1"/>
  <c r="F184" i="1"/>
  <c r="S76" i="1" s="1"/>
  <c r="H183" i="1"/>
  <c r="J182" i="1"/>
  <c r="L181" i="1"/>
  <c r="D181" i="1"/>
  <c r="Q73" i="1" s="1"/>
  <c r="F180" i="1"/>
  <c r="S72" i="1" s="1"/>
  <c r="H179" i="1"/>
  <c r="AP71" i="1" s="1"/>
  <c r="J178" i="1"/>
  <c r="L177" i="1"/>
  <c r="D177" i="1"/>
  <c r="F176" i="1"/>
  <c r="S68" i="1" s="1"/>
  <c r="H175" i="1"/>
  <c r="J174" i="1"/>
  <c r="BA66" i="1" s="1"/>
  <c r="L173" i="1"/>
  <c r="AY65" i="1" s="1"/>
  <c r="D173" i="1"/>
  <c r="F172" i="1"/>
  <c r="H171" i="1"/>
  <c r="J170" i="1"/>
  <c r="AW62" i="1" s="1"/>
  <c r="L169" i="1"/>
  <c r="D169" i="1"/>
  <c r="F168" i="1"/>
  <c r="H167" i="1"/>
  <c r="J166" i="1"/>
  <c r="BA58" i="1" s="1"/>
  <c r="L165" i="1"/>
  <c r="L273" i="1" s="1"/>
  <c r="D165" i="1"/>
  <c r="F164" i="1"/>
  <c r="S56" i="1" s="1"/>
  <c r="H163" i="1"/>
  <c r="AU55" i="1" s="1"/>
  <c r="J162" i="1"/>
  <c r="BA54" i="1" s="1"/>
  <c r="L161" i="1"/>
  <c r="D161" i="1"/>
  <c r="Q53" i="1" s="1"/>
  <c r="F160" i="1"/>
  <c r="AH52" i="1" s="1"/>
  <c r="H159" i="1"/>
  <c r="AJ51" i="1" s="1"/>
  <c r="J158" i="1"/>
  <c r="BD50" i="1" s="1"/>
  <c r="L157" i="1"/>
  <c r="L265" i="1" s="1"/>
  <c r="D157" i="1"/>
  <c r="F156" i="1"/>
  <c r="H155" i="1"/>
  <c r="J154" i="1"/>
  <c r="L153" i="1"/>
  <c r="L261" i="1" s="1"/>
  <c r="D153" i="1"/>
  <c r="F152" i="1"/>
  <c r="S44" i="1" s="1"/>
  <c r="H151" i="1"/>
  <c r="J150" i="1"/>
  <c r="BD42" i="1" s="1"/>
  <c r="L149" i="1"/>
  <c r="D149" i="1"/>
  <c r="F148" i="1"/>
  <c r="S40" i="1" s="1"/>
  <c r="H147" i="1"/>
  <c r="AJ39" i="1" s="1"/>
  <c r="J146" i="1"/>
  <c r="BD38" i="1" s="1"/>
  <c r="L145" i="1"/>
  <c r="D145" i="1"/>
  <c r="Q37" i="1" s="1"/>
  <c r="F144" i="1"/>
  <c r="H143" i="1"/>
  <c r="AP35" i="1" s="1"/>
  <c r="J142" i="1"/>
  <c r="AW34" i="1" s="1"/>
  <c r="L141" i="1"/>
  <c r="D141" i="1"/>
  <c r="F140" i="1"/>
  <c r="H139" i="1"/>
  <c r="AJ31" i="1" s="1"/>
  <c r="J138" i="1"/>
  <c r="BD30" i="1" s="1"/>
  <c r="L137" i="1"/>
  <c r="L245" i="1" s="1"/>
  <c r="D137" i="1"/>
  <c r="Q29" i="1" s="1"/>
  <c r="F136" i="1"/>
  <c r="AH28" i="1" s="1"/>
  <c r="H135" i="1"/>
  <c r="J134" i="1"/>
  <c r="BD26" i="1" s="1"/>
  <c r="L133" i="1"/>
  <c r="L241" i="1" s="1"/>
  <c r="D133" i="1"/>
  <c r="F132" i="1"/>
  <c r="S24" i="1" s="1"/>
  <c r="H131" i="1"/>
  <c r="J130" i="1"/>
  <c r="L129" i="1"/>
  <c r="BH21" i="1" s="1"/>
  <c r="D129" i="1"/>
  <c r="Q21" i="1" s="1"/>
  <c r="F128" i="1"/>
  <c r="H127" i="1"/>
  <c r="J126" i="1"/>
  <c r="BA18" i="1" s="1"/>
  <c r="L125" i="1"/>
  <c r="L233" i="1" s="1"/>
  <c r="D125" i="1"/>
  <c r="F124" i="1"/>
  <c r="S16" i="1" s="1"/>
  <c r="H123" i="1"/>
  <c r="J122" i="1"/>
  <c r="BD14" i="1" s="1"/>
  <c r="L121" i="1"/>
  <c r="D121" i="1"/>
  <c r="Q13" i="1" s="1"/>
  <c r="F120" i="1"/>
  <c r="H119" i="1"/>
  <c r="J118" i="1"/>
  <c r="AW10" i="1" s="1"/>
  <c r="L117" i="1"/>
  <c r="L225" i="1" s="1"/>
  <c r="D117" i="1"/>
  <c r="Q9" i="1" s="1"/>
  <c r="F116" i="1"/>
  <c r="AH8" i="1" s="1"/>
  <c r="H115" i="1"/>
  <c r="F322" i="1"/>
  <c r="H321" i="1"/>
  <c r="F318" i="1"/>
  <c r="H317" i="1"/>
  <c r="F314" i="1"/>
  <c r="H313" i="1"/>
  <c r="F310" i="1"/>
  <c r="H309" i="1"/>
  <c r="F306" i="1"/>
  <c r="G305" i="1"/>
  <c r="C304" i="1"/>
  <c r="C299" i="1"/>
  <c r="I297" i="1"/>
  <c r="C296" i="1"/>
  <c r="G294" i="1"/>
  <c r="E291" i="1"/>
  <c r="I289" i="1"/>
  <c r="C288" i="1"/>
  <c r="G286" i="1"/>
  <c r="E283" i="1"/>
  <c r="I281" i="1"/>
  <c r="C280" i="1"/>
  <c r="G278" i="1"/>
  <c r="E275" i="1"/>
  <c r="I273" i="1"/>
  <c r="C272" i="1"/>
  <c r="G270" i="1"/>
  <c r="E267" i="1"/>
  <c r="I265" i="1"/>
  <c r="C264" i="1"/>
  <c r="G262" i="1"/>
  <c r="E259" i="1"/>
  <c r="I257" i="1"/>
  <c r="C256" i="1"/>
  <c r="G254" i="1"/>
  <c r="E251" i="1"/>
  <c r="I249" i="1"/>
  <c r="C248" i="1"/>
  <c r="G246" i="1"/>
  <c r="E243" i="1"/>
  <c r="I241" i="1"/>
  <c r="C240" i="1"/>
  <c r="G238" i="1"/>
  <c r="E235" i="1"/>
  <c r="G222" i="1"/>
  <c r="W104" i="1"/>
  <c r="V97" i="1"/>
  <c r="Q95" i="1"/>
  <c r="U92" i="1"/>
  <c r="Y87" i="1"/>
  <c r="T85" i="1"/>
  <c r="T83" i="1"/>
  <c r="W73" i="1"/>
  <c r="R69" i="1"/>
  <c r="Q64" i="1"/>
  <c r="Y56" i="1"/>
  <c r="T52" i="1"/>
  <c r="X49" i="1"/>
  <c r="W40" i="1"/>
  <c r="V33" i="1"/>
  <c r="U28" i="1"/>
  <c r="T21" i="1"/>
  <c r="X16" i="1"/>
  <c r="W9" i="1"/>
  <c r="R5" i="1"/>
  <c r="AJ92" i="1"/>
  <c r="AH44" i="1"/>
  <c r="AI28" i="1"/>
  <c r="AI19" i="1"/>
  <c r="AJ12" i="1"/>
  <c r="AH4" i="1"/>
  <c r="AP82" i="1"/>
  <c r="AR35" i="1"/>
  <c r="AQ7" i="1"/>
  <c r="AU97" i="1"/>
  <c r="AW87" i="1"/>
  <c r="AX6" i="1"/>
  <c r="BC34" i="1"/>
  <c r="AZ15" i="2"/>
  <c r="H167" i="2"/>
  <c r="BA15" i="2"/>
  <c r="F161" i="2"/>
  <c r="K214" i="2"/>
  <c r="D209" i="2"/>
  <c r="AC57" i="2"/>
  <c r="AE57" i="2"/>
  <c r="AF57" i="2"/>
  <c r="BG54" i="2"/>
  <c r="J206" i="2"/>
  <c r="D185" i="2"/>
  <c r="BD19" i="2"/>
  <c r="I171" i="2"/>
  <c r="AI9" i="2"/>
  <c r="AH9" i="2"/>
  <c r="E161" i="2"/>
  <c r="AJ65" i="2"/>
  <c r="AL65" i="2"/>
  <c r="E217" i="2"/>
  <c r="AM65" i="2"/>
  <c r="U57" i="2"/>
  <c r="W57" i="2"/>
  <c r="Q57" i="2"/>
  <c r="X57" i="2"/>
  <c r="C209" i="2"/>
  <c r="BD54" i="2"/>
  <c r="BE54" i="2"/>
  <c r="I206" i="2"/>
  <c r="I203" i="2"/>
  <c r="BD38" i="2"/>
  <c r="BE38" i="2"/>
  <c r="I190" i="2"/>
  <c r="H184" i="2"/>
  <c r="AR13" i="2"/>
  <c r="AT13" i="2"/>
  <c r="F165" i="2"/>
  <c r="F172" i="2"/>
  <c r="BG66" i="2"/>
  <c r="J218" i="2"/>
  <c r="D141" i="2"/>
  <c r="F212" i="2"/>
  <c r="AO60" i="2"/>
  <c r="G208" i="2"/>
  <c r="AZ51" i="2"/>
  <c r="H203" i="2"/>
  <c r="K193" i="2"/>
  <c r="AU32" i="2"/>
  <c r="G184" i="2"/>
  <c r="C79" i="2"/>
  <c r="C83" i="2"/>
  <c r="C87" i="2"/>
  <c r="C91" i="2"/>
  <c r="C95" i="2"/>
  <c r="C99" i="2"/>
  <c r="C103" i="2"/>
  <c r="C107" i="2"/>
  <c r="C111" i="2"/>
  <c r="C115" i="2"/>
  <c r="C119" i="2"/>
  <c r="C123" i="2"/>
  <c r="C127" i="2"/>
  <c r="C80" i="2"/>
  <c r="C84" i="2"/>
  <c r="C88" i="2"/>
  <c r="C92" i="2"/>
  <c r="C96" i="2"/>
  <c r="C100" i="2"/>
  <c r="C104" i="2"/>
  <c r="C108" i="2"/>
  <c r="C112" i="2"/>
  <c r="C116" i="2"/>
  <c r="C120" i="2"/>
  <c r="C124" i="2"/>
  <c r="C81" i="2"/>
  <c r="C85" i="2"/>
  <c r="C89" i="2"/>
  <c r="C93" i="2"/>
  <c r="C97" i="2"/>
  <c r="C101" i="2"/>
  <c r="C105" i="2"/>
  <c r="C109" i="2"/>
  <c r="C113" i="2"/>
  <c r="C90" i="2"/>
  <c r="C86" i="2"/>
  <c r="C117" i="2"/>
  <c r="C125" i="2"/>
  <c r="C131" i="2"/>
  <c r="C135" i="2"/>
  <c r="C139" i="2"/>
  <c r="C143" i="2"/>
  <c r="C147" i="2"/>
  <c r="C151" i="2"/>
  <c r="C82" i="2"/>
  <c r="C110" i="2"/>
  <c r="C114" i="2"/>
  <c r="C122" i="2"/>
  <c r="C128" i="2"/>
  <c r="C132" i="2"/>
  <c r="C136" i="2"/>
  <c r="C140" i="2"/>
  <c r="C144" i="2"/>
  <c r="C148" i="2"/>
  <c r="C106" i="2"/>
  <c r="C78" i="2"/>
  <c r="C138" i="2"/>
  <c r="C118" i="2"/>
  <c r="C137" i="2"/>
  <c r="C102" i="2"/>
  <c r="C130" i="2"/>
  <c r="C149" i="2"/>
  <c r="C150" i="2"/>
  <c r="C98" i="2"/>
  <c r="C129" i="2"/>
  <c r="C142" i="2"/>
  <c r="C126" i="2"/>
  <c r="C141" i="2"/>
  <c r="E82" i="2"/>
  <c r="E86" i="2"/>
  <c r="E90" i="2"/>
  <c r="E94" i="2"/>
  <c r="R18" i="2" s="1"/>
  <c r="E98" i="2"/>
  <c r="E102" i="2"/>
  <c r="E106" i="2"/>
  <c r="E110" i="2"/>
  <c r="E114" i="2"/>
  <c r="E118" i="2"/>
  <c r="E122" i="2"/>
  <c r="E126" i="2"/>
  <c r="E79" i="2"/>
  <c r="E83" i="2"/>
  <c r="E87" i="2"/>
  <c r="E91" i="2"/>
  <c r="E95" i="2"/>
  <c r="E99" i="2"/>
  <c r="E103" i="2"/>
  <c r="E107" i="2"/>
  <c r="E111" i="2"/>
  <c r="E115" i="2"/>
  <c r="E119" i="2"/>
  <c r="E123" i="2"/>
  <c r="E127" i="2"/>
  <c r="E80" i="2"/>
  <c r="E84" i="2"/>
  <c r="E88" i="2"/>
  <c r="E92" i="2"/>
  <c r="E96" i="2"/>
  <c r="E100" i="2"/>
  <c r="E104" i="2"/>
  <c r="E108" i="2"/>
  <c r="E112" i="2"/>
  <c r="E109" i="2"/>
  <c r="Z33" i="2" s="1"/>
  <c r="E105" i="2"/>
  <c r="E120" i="2"/>
  <c r="E130" i="2"/>
  <c r="E134" i="2"/>
  <c r="R58" i="2" s="1"/>
  <c r="E138" i="2"/>
  <c r="E142" i="2"/>
  <c r="E146" i="2"/>
  <c r="R70" i="2" s="1"/>
  <c r="E150" i="2"/>
  <c r="E101" i="2"/>
  <c r="E97" i="2"/>
  <c r="E117" i="2"/>
  <c r="E125" i="2"/>
  <c r="E131" i="2"/>
  <c r="E135" i="2"/>
  <c r="E139" i="2"/>
  <c r="E143" i="2"/>
  <c r="E147" i="2"/>
  <c r="E151" i="2"/>
  <c r="E93" i="2"/>
  <c r="E78" i="2"/>
  <c r="E128" i="2"/>
  <c r="E133" i="2"/>
  <c r="R57" i="2" s="1"/>
  <c r="E121" i="2"/>
  <c r="E140" i="2"/>
  <c r="E145" i="2"/>
  <c r="E132" i="2"/>
  <c r="E137" i="2"/>
  <c r="E89" i="2"/>
  <c r="E116" i="2"/>
  <c r="E144" i="2"/>
  <c r="E149" i="2"/>
  <c r="K226" i="2"/>
  <c r="C145" i="2"/>
  <c r="BD66" i="2"/>
  <c r="BE66" i="2"/>
  <c r="I218" i="2"/>
  <c r="E136" i="2"/>
  <c r="AV51" i="2"/>
  <c r="AU51" i="2"/>
  <c r="G192" i="2"/>
  <c r="L79" i="2"/>
  <c r="L155" i="2" s="1"/>
  <c r="L83" i="2"/>
  <c r="L159" i="2" s="1"/>
  <c r="L87" i="2"/>
  <c r="L163" i="2" s="1"/>
  <c r="L91" i="2"/>
  <c r="L167" i="2" s="1"/>
  <c r="L95" i="2"/>
  <c r="L171" i="2" s="1"/>
  <c r="L99" i="2"/>
  <c r="L175" i="2" s="1"/>
  <c r="L103" i="2"/>
  <c r="L179" i="2" s="1"/>
  <c r="L107" i="2"/>
  <c r="L183" i="2" s="1"/>
  <c r="L111" i="2"/>
  <c r="L187" i="2" s="1"/>
  <c r="L115" i="2"/>
  <c r="L191" i="2" s="1"/>
  <c r="L119" i="2"/>
  <c r="L195" i="2" s="1"/>
  <c r="L123" i="2"/>
  <c r="L199" i="2" s="1"/>
  <c r="L80" i="2"/>
  <c r="L156" i="2" s="1"/>
  <c r="L84" i="2"/>
  <c r="L160" i="2" s="1"/>
  <c r="L88" i="2"/>
  <c r="L164" i="2" s="1"/>
  <c r="L92" i="2"/>
  <c r="L168" i="2" s="1"/>
  <c r="L96" i="2"/>
  <c r="L172" i="2" s="1"/>
  <c r="L100" i="2"/>
  <c r="L176" i="2" s="1"/>
  <c r="L104" i="2"/>
  <c r="L180" i="2" s="1"/>
  <c r="L108" i="2"/>
  <c r="L184" i="2" s="1"/>
  <c r="L112" i="2"/>
  <c r="L188" i="2" s="1"/>
  <c r="L116" i="2"/>
  <c r="L192" i="2" s="1"/>
  <c r="L120" i="2"/>
  <c r="L196" i="2" s="1"/>
  <c r="L124" i="2"/>
  <c r="L200" i="2" s="1"/>
  <c r="L85" i="2"/>
  <c r="L161" i="2" s="1"/>
  <c r="L106" i="2"/>
  <c r="L182" i="2" s="1"/>
  <c r="L114" i="2"/>
  <c r="L190" i="2" s="1"/>
  <c r="L122" i="2"/>
  <c r="L198" i="2" s="1"/>
  <c r="L130" i="2"/>
  <c r="L206" i="2" s="1"/>
  <c r="L134" i="2"/>
  <c r="L210" i="2" s="1"/>
  <c r="L138" i="2"/>
  <c r="L214" i="2" s="1"/>
  <c r="L142" i="2"/>
  <c r="L218" i="2" s="1"/>
  <c r="L146" i="2"/>
  <c r="L222" i="2" s="1"/>
  <c r="L150" i="2"/>
  <c r="L226" i="2" s="1"/>
  <c r="L81" i="2"/>
  <c r="L157" i="2" s="1"/>
  <c r="L102" i="2"/>
  <c r="L178" i="2" s="1"/>
  <c r="L98" i="2"/>
  <c r="L174" i="2" s="1"/>
  <c r="L109" i="2"/>
  <c r="L185" i="2" s="1"/>
  <c r="L113" i="2"/>
  <c r="L189" i="2" s="1"/>
  <c r="L121" i="2"/>
  <c r="L197" i="2" s="1"/>
  <c r="L127" i="2"/>
  <c r="L203" i="2" s="1"/>
  <c r="L131" i="2"/>
  <c r="L207" i="2" s="1"/>
  <c r="L135" i="2"/>
  <c r="L211" i="2" s="1"/>
  <c r="L139" i="2"/>
  <c r="L215" i="2" s="1"/>
  <c r="L143" i="2"/>
  <c r="L219" i="2" s="1"/>
  <c r="L147" i="2"/>
  <c r="L151" i="2"/>
  <c r="L227" i="2" s="1"/>
  <c r="L94" i="2"/>
  <c r="L170" i="2" s="1"/>
  <c r="L105" i="2"/>
  <c r="L181" i="2" s="1"/>
  <c r="L78" i="2"/>
  <c r="L154" i="2" s="1"/>
  <c r="L90" i="2"/>
  <c r="L166" i="2" s="1"/>
  <c r="L101" i="2"/>
  <c r="L177" i="2" s="1"/>
  <c r="L118" i="2"/>
  <c r="L194" i="2" s="1"/>
  <c r="L126" i="2"/>
  <c r="L202" i="2" s="1"/>
  <c r="L128" i="2"/>
  <c r="L204" i="2" s="1"/>
  <c r="L132" i="2"/>
  <c r="L208" i="2" s="1"/>
  <c r="L136" i="2"/>
  <c r="L212" i="2" s="1"/>
  <c r="L140" i="2"/>
  <c r="L216" i="2" s="1"/>
  <c r="L144" i="2"/>
  <c r="L220" i="2" s="1"/>
  <c r="L148" i="2"/>
  <c r="L224" i="2" s="1"/>
  <c r="L82" i="2"/>
  <c r="L158" i="2" s="1"/>
  <c r="L117" i="2"/>
  <c r="L193" i="2" s="1"/>
  <c r="L129" i="2"/>
  <c r="L205" i="2" s="1"/>
  <c r="L149" i="2"/>
  <c r="L225" i="2" s="1"/>
  <c r="L97" i="2"/>
  <c r="L173" i="2" s="1"/>
  <c r="L110" i="2"/>
  <c r="L186" i="2" s="1"/>
  <c r="L141" i="2"/>
  <c r="L217" i="2" s="1"/>
  <c r="L125" i="2"/>
  <c r="L201" i="2" s="1"/>
  <c r="L93" i="2"/>
  <c r="L169" i="2" s="1"/>
  <c r="L133" i="2"/>
  <c r="AG57" i="2" s="1"/>
  <c r="D79" i="2"/>
  <c r="D83" i="2"/>
  <c r="D87" i="2"/>
  <c r="D91" i="2"/>
  <c r="D95" i="2"/>
  <c r="D99" i="2"/>
  <c r="D103" i="2"/>
  <c r="D107" i="2"/>
  <c r="D111" i="2"/>
  <c r="D115" i="2"/>
  <c r="D119" i="2"/>
  <c r="D123" i="2"/>
  <c r="D127" i="2"/>
  <c r="D80" i="2"/>
  <c r="D84" i="2"/>
  <c r="D88" i="2"/>
  <c r="D92" i="2"/>
  <c r="D96" i="2"/>
  <c r="D100" i="2"/>
  <c r="D104" i="2"/>
  <c r="D108" i="2"/>
  <c r="D112" i="2"/>
  <c r="D116" i="2"/>
  <c r="D120" i="2"/>
  <c r="D124" i="2"/>
  <c r="D94" i="2"/>
  <c r="Q18" i="2" s="1"/>
  <c r="D105" i="2"/>
  <c r="D118" i="2"/>
  <c r="D126" i="2"/>
  <c r="D130" i="2"/>
  <c r="D134" i="2"/>
  <c r="D138" i="2"/>
  <c r="D142" i="2"/>
  <c r="D146" i="2"/>
  <c r="D150" i="2"/>
  <c r="D90" i="2"/>
  <c r="D101" i="2"/>
  <c r="D86" i="2"/>
  <c r="D97" i="2"/>
  <c r="D117" i="2"/>
  <c r="D125" i="2"/>
  <c r="D131" i="2"/>
  <c r="D135" i="2"/>
  <c r="D139" i="2"/>
  <c r="D143" i="2"/>
  <c r="D147" i="2"/>
  <c r="D151" i="2"/>
  <c r="D82" i="2"/>
  <c r="D93" i="2"/>
  <c r="D78" i="2"/>
  <c r="D89" i="2"/>
  <c r="D110" i="2"/>
  <c r="D114" i="2"/>
  <c r="D122" i="2"/>
  <c r="D128" i="2"/>
  <c r="D132" i="2"/>
  <c r="D136" i="2"/>
  <c r="D140" i="2"/>
  <c r="D144" i="2"/>
  <c r="D148" i="2"/>
  <c r="D121" i="2"/>
  <c r="D145" i="2"/>
  <c r="D106" i="2"/>
  <c r="D137" i="2"/>
  <c r="D102" i="2"/>
  <c r="D149" i="2"/>
  <c r="D85" i="2"/>
  <c r="D98" i="2"/>
  <c r="D129" i="2"/>
  <c r="BG74" i="2"/>
  <c r="J226" i="2"/>
  <c r="G220" i="2"/>
  <c r="AX68" i="2"/>
  <c r="I211" i="2"/>
  <c r="C210" i="2"/>
  <c r="T58" i="2"/>
  <c r="U58" i="2"/>
  <c r="V58" i="2"/>
  <c r="X58" i="2"/>
  <c r="Y58" i="2"/>
  <c r="Q58" i="2"/>
  <c r="W58" i="2"/>
  <c r="R45" i="2"/>
  <c r="AP40" i="2"/>
  <c r="F192" i="2"/>
  <c r="AO40" i="2"/>
  <c r="J175" i="2"/>
  <c r="BI6" i="2"/>
  <c r="K158" i="2"/>
  <c r="BG6" i="2"/>
  <c r="BH6" i="2"/>
  <c r="J158" i="2"/>
  <c r="AU2" i="2"/>
  <c r="G154" i="2"/>
  <c r="AU71" i="2"/>
  <c r="AV71" i="2"/>
  <c r="G223" i="2"/>
  <c r="BI69" i="2"/>
  <c r="K221" i="2"/>
  <c r="BG62" i="2"/>
  <c r="BH62" i="2"/>
  <c r="J214" i="2"/>
  <c r="BB59" i="2"/>
  <c r="BC59" i="2"/>
  <c r="AZ59" i="2"/>
  <c r="H211" i="2"/>
  <c r="F208" i="2"/>
  <c r="AO56" i="2"/>
  <c r="K198" i="2"/>
  <c r="BF43" i="2"/>
  <c r="I195" i="2"/>
  <c r="BC36" i="2"/>
  <c r="H188" i="2"/>
  <c r="BI30" i="2"/>
  <c r="K182" i="2"/>
  <c r="J178" i="2"/>
  <c r="BC4" i="2"/>
  <c r="H156" i="2"/>
  <c r="BD27" i="2"/>
  <c r="BF27" i="2"/>
  <c r="I179" i="2"/>
  <c r="AO2" i="2"/>
  <c r="AT2" i="2"/>
  <c r="AP2" i="2"/>
  <c r="F154" i="2"/>
  <c r="K222" i="2"/>
  <c r="BF67" i="2"/>
  <c r="I219" i="2"/>
  <c r="G216" i="2"/>
  <c r="BD62" i="2"/>
  <c r="BE62" i="2"/>
  <c r="I214" i="2"/>
  <c r="AV59" i="2"/>
  <c r="AU59" i="2"/>
  <c r="BI57" i="2"/>
  <c r="BG46" i="2"/>
  <c r="J198" i="2"/>
  <c r="AZ43" i="2"/>
  <c r="H195" i="2"/>
  <c r="BG30" i="2"/>
  <c r="J182" i="2"/>
  <c r="AT17" i="2"/>
  <c r="AO17" i="2"/>
  <c r="F169" i="2"/>
  <c r="I227" i="2"/>
  <c r="BG70" i="2"/>
  <c r="J222" i="2"/>
  <c r="BC67" i="2"/>
  <c r="AZ67" i="2"/>
  <c r="H219" i="2"/>
  <c r="F216" i="2"/>
  <c r="AO64" i="2"/>
  <c r="BI58" i="2"/>
  <c r="K210" i="2"/>
  <c r="I207" i="2"/>
  <c r="G204" i="2"/>
  <c r="K201" i="2"/>
  <c r="BD46" i="2"/>
  <c r="BE46" i="2"/>
  <c r="AV43" i="2"/>
  <c r="G195" i="2"/>
  <c r="AY71" i="2"/>
  <c r="AU16" i="2"/>
  <c r="AV16" i="2"/>
  <c r="AW16" i="2"/>
  <c r="G168" i="2"/>
  <c r="AZ75" i="2"/>
  <c r="H227" i="2"/>
  <c r="AU72" i="2"/>
  <c r="G224" i="2"/>
  <c r="BD70" i="2"/>
  <c r="BE70" i="2"/>
  <c r="AV67" i="2"/>
  <c r="AY67" i="2"/>
  <c r="AU67" i="2"/>
  <c r="G219" i="2"/>
  <c r="BI65" i="2"/>
  <c r="BG58" i="2"/>
  <c r="BH58" i="2"/>
  <c r="J210" i="2"/>
  <c r="AZ55" i="2"/>
  <c r="H207" i="2"/>
  <c r="F128" i="2"/>
  <c r="AY48" i="2"/>
  <c r="G200" i="2"/>
  <c r="BI38" i="2"/>
  <c r="K190" i="2"/>
  <c r="K186" i="2"/>
  <c r="H180" i="2"/>
  <c r="G176" i="2"/>
  <c r="BG15" i="2"/>
  <c r="J167" i="2"/>
  <c r="I163" i="2"/>
  <c r="BC7" i="2"/>
  <c r="H159" i="2"/>
  <c r="I222" i="2"/>
  <c r="K217" i="2"/>
  <c r="F82" i="2"/>
  <c r="F86" i="2"/>
  <c r="F90" i="2"/>
  <c r="F94" i="2"/>
  <c r="S18" i="2" s="1"/>
  <c r="F98" i="2"/>
  <c r="F102" i="2"/>
  <c r="F106" i="2"/>
  <c r="F110" i="2"/>
  <c r="F114" i="2"/>
  <c r="F118" i="2"/>
  <c r="F122" i="2"/>
  <c r="F126" i="2"/>
  <c r="F79" i="2"/>
  <c r="F83" i="2"/>
  <c r="F87" i="2"/>
  <c r="F91" i="2"/>
  <c r="F95" i="2"/>
  <c r="F99" i="2"/>
  <c r="F103" i="2"/>
  <c r="F107" i="2"/>
  <c r="F111" i="2"/>
  <c r="F115" i="2"/>
  <c r="F119" i="2"/>
  <c r="F123" i="2"/>
  <c r="F127" i="2"/>
  <c r="F81" i="2"/>
  <c r="F92" i="2"/>
  <c r="F113" i="2"/>
  <c r="AH37" i="2" s="1"/>
  <c r="F121" i="2"/>
  <c r="S45" i="2" s="1"/>
  <c r="F129" i="2"/>
  <c r="AH53" i="2" s="1"/>
  <c r="F133" i="2"/>
  <c r="S57" i="2" s="1"/>
  <c r="F137" i="2"/>
  <c r="F141" i="2"/>
  <c r="F145" i="2"/>
  <c r="F149" i="2"/>
  <c r="F88" i="2"/>
  <c r="F109" i="2"/>
  <c r="F84" i="2"/>
  <c r="F105" i="2"/>
  <c r="F120" i="2"/>
  <c r="F130" i="2"/>
  <c r="F134" i="2"/>
  <c r="S58" i="2" s="1"/>
  <c r="F138" i="2"/>
  <c r="F142" i="2"/>
  <c r="F146" i="2"/>
  <c r="S70" i="2" s="1"/>
  <c r="F150" i="2"/>
  <c r="F80" i="2"/>
  <c r="F101" i="2"/>
  <c r="F112" i="2"/>
  <c r="F97" i="2"/>
  <c r="F108" i="2"/>
  <c r="F117" i="2"/>
  <c r="F125" i="2"/>
  <c r="F131" i="2"/>
  <c r="F135" i="2"/>
  <c r="F139" i="2"/>
  <c r="F143" i="2"/>
  <c r="F147" i="2"/>
  <c r="F151" i="2"/>
  <c r="AV75" i="2"/>
  <c r="AY75" i="2"/>
  <c r="AU75" i="2"/>
  <c r="G227" i="2"/>
  <c r="BI73" i="2"/>
  <c r="K225" i="2"/>
  <c r="F148" i="2"/>
  <c r="K218" i="2"/>
  <c r="I215" i="2"/>
  <c r="AV60" i="2"/>
  <c r="G212" i="2"/>
  <c r="BF58" i="2"/>
  <c r="BD58" i="2"/>
  <c r="BE58" i="2"/>
  <c r="I210" i="2"/>
  <c r="AU55" i="2"/>
  <c r="AV55" i="2"/>
  <c r="BI53" i="2"/>
  <c r="K205" i="2"/>
  <c r="F124" i="2"/>
  <c r="BG38" i="2"/>
  <c r="J190" i="2"/>
  <c r="BG34" i="2"/>
  <c r="J186" i="2"/>
  <c r="AU28" i="2"/>
  <c r="AV28" i="2"/>
  <c r="G180" i="2"/>
  <c r="F100" i="2"/>
  <c r="BH19" i="2"/>
  <c r="J171" i="2"/>
  <c r="BD15" i="2"/>
  <c r="I167" i="2"/>
  <c r="AZ11" i="2"/>
  <c r="H163" i="2"/>
  <c r="G211" i="2"/>
  <c r="K79" i="2"/>
  <c r="K83" i="2"/>
  <c r="BB7" i="2" s="1"/>
  <c r="K87" i="2"/>
  <c r="K91" i="2"/>
  <c r="BB15" i="2" s="1"/>
  <c r="K95" i="2"/>
  <c r="BG19" i="2" s="1"/>
  <c r="K99" i="2"/>
  <c r="BE23" i="2" s="1"/>
  <c r="K103" i="2"/>
  <c r="K107" i="2"/>
  <c r="K111" i="2"/>
  <c r="K115" i="2"/>
  <c r="K119" i="2"/>
  <c r="BE43" i="2" s="1"/>
  <c r="K123" i="2"/>
  <c r="BG47" i="2" s="1"/>
  <c r="K80" i="2"/>
  <c r="BB4" i="2" s="1"/>
  <c r="K84" i="2"/>
  <c r="BB8" i="2" s="1"/>
  <c r="K88" i="2"/>
  <c r="BB12" i="2" s="1"/>
  <c r="K92" i="2"/>
  <c r="AX16" i="2" s="1"/>
  <c r="K96" i="2"/>
  <c r="K100" i="2"/>
  <c r="K104" i="2"/>
  <c r="BB28" i="2" s="1"/>
  <c r="K108" i="2"/>
  <c r="K112" i="2"/>
  <c r="K116" i="2"/>
  <c r="K120" i="2"/>
  <c r="BB44" i="2" s="1"/>
  <c r="K124" i="2"/>
  <c r="AX48" i="2" s="1"/>
  <c r="K81" i="2"/>
  <c r="AM5" i="2" s="1"/>
  <c r="K85" i="2"/>
  <c r="AS9" i="2" s="1"/>
  <c r="K89" i="2"/>
  <c r="K93" i="2"/>
  <c r="K97" i="2"/>
  <c r="K101" i="2"/>
  <c r="K105" i="2"/>
  <c r="K109" i="2"/>
  <c r="AF33" i="2" s="1"/>
  <c r="AZ74" i="2"/>
  <c r="BA74" i="2"/>
  <c r="BB74" i="2"/>
  <c r="BG73" i="2"/>
  <c r="BH73" i="2"/>
  <c r="AZ70" i="2"/>
  <c r="BA70" i="2"/>
  <c r="BB70" i="2"/>
  <c r="BG69" i="2"/>
  <c r="BH69" i="2"/>
  <c r="AZ66" i="2"/>
  <c r="BA66" i="2"/>
  <c r="BB66" i="2"/>
  <c r="BG65" i="2"/>
  <c r="AZ62" i="2"/>
  <c r="BA62" i="2"/>
  <c r="BB62" i="2"/>
  <c r="BC62" i="2"/>
  <c r="BG61" i="2"/>
  <c r="BH61" i="2"/>
  <c r="AZ58" i="2"/>
  <c r="BA58" i="2"/>
  <c r="BB58" i="2"/>
  <c r="BC58" i="2"/>
  <c r="BG57" i="2"/>
  <c r="BH57" i="2"/>
  <c r="AZ54" i="2"/>
  <c r="BA54" i="2"/>
  <c r="BB54" i="2"/>
  <c r="BC54" i="2"/>
  <c r="BG53" i="2"/>
  <c r="BH53" i="2"/>
  <c r="J199" i="2"/>
  <c r="BC44" i="2"/>
  <c r="H196" i="2"/>
  <c r="BG39" i="2"/>
  <c r="BH39" i="2"/>
  <c r="J191" i="2"/>
  <c r="AY36" i="2"/>
  <c r="AU36" i="2"/>
  <c r="G188" i="2"/>
  <c r="BH27" i="2"/>
  <c r="J179" i="2"/>
  <c r="BD23" i="2"/>
  <c r="I175" i="2"/>
  <c r="BF23" i="2"/>
  <c r="BC19" i="2"/>
  <c r="AZ19" i="2"/>
  <c r="H171" i="2"/>
  <c r="K86" i="2"/>
  <c r="BC8" i="2"/>
  <c r="H160" i="2"/>
  <c r="AY4" i="2"/>
  <c r="AU4" i="2"/>
  <c r="G156" i="2"/>
  <c r="J217" i="2"/>
  <c r="AX4" i="2"/>
  <c r="J80" i="2"/>
  <c r="AW4" i="2" s="1"/>
  <c r="J84" i="2"/>
  <c r="J88" i="2"/>
  <c r="J92" i="2"/>
  <c r="J96" i="2"/>
  <c r="J100" i="2"/>
  <c r="J104" i="2"/>
  <c r="J108" i="2"/>
  <c r="AW32" i="2" s="1"/>
  <c r="J112" i="2"/>
  <c r="J116" i="2"/>
  <c r="J120" i="2"/>
  <c r="BA44" i="2" s="1"/>
  <c r="J124" i="2"/>
  <c r="J81" i="2"/>
  <c r="AE5" i="2" s="1"/>
  <c r="J85" i="2"/>
  <c r="J89" i="2"/>
  <c r="J93" i="2"/>
  <c r="AR17" i="2" s="1"/>
  <c r="J97" i="2"/>
  <c r="J101" i="2"/>
  <c r="J105" i="2"/>
  <c r="J109" i="2"/>
  <c r="J113" i="2"/>
  <c r="AL37" i="2" s="1"/>
  <c r="J117" i="2"/>
  <c r="J121" i="2"/>
  <c r="W45" i="2" s="1"/>
  <c r="J125" i="2"/>
  <c r="AU74" i="2"/>
  <c r="AV74" i="2"/>
  <c r="AW74" i="2"/>
  <c r="AX74" i="2"/>
  <c r="BD73" i="2"/>
  <c r="BE73" i="2"/>
  <c r="K148" i="2"/>
  <c r="AM72" i="2" s="1"/>
  <c r="AW70" i="2"/>
  <c r="AX70" i="2"/>
  <c r="AU70" i="2"/>
  <c r="I145" i="2"/>
  <c r="K144" i="2"/>
  <c r="AS68" i="2" s="1"/>
  <c r="AU66" i="2"/>
  <c r="AV66" i="2"/>
  <c r="AW66" i="2"/>
  <c r="AX66" i="2"/>
  <c r="I141" i="2"/>
  <c r="AK65" i="2" s="1"/>
  <c r="K140" i="2"/>
  <c r="AW62" i="2"/>
  <c r="AX62" i="2"/>
  <c r="AY62" i="2"/>
  <c r="AU62" i="2"/>
  <c r="AV62" i="2"/>
  <c r="I137" i="2"/>
  <c r="AZ61" i="2" s="1"/>
  <c r="K136" i="2"/>
  <c r="AS60" i="2" s="1"/>
  <c r="AU58" i="2"/>
  <c r="AV58" i="2"/>
  <c r="AW58" i="2"/>
  <c r="AX58" i="2"/>
  <c r="AY58" i="2"/>
  <c r="I133" i="2"/>
  <c r="AD57" i="2" s="1"/>
  <c r="K132" i="2"/>
  <c r="AX56" i="2" s="1"/>
  <c r="AW54" i="2"/>
  <c r="AX54" i="2"/>
  <c r="AY54" i="2"/>
  <c r="AU54" i="2"/>
  <c r="AV54" i="2"/>
  <c r="I129" i="2"/>
  <c r="AZ53" i="2" s="1"/>
  <c r="K128" i="2"/>
  <c r="K126" i="2"/>
  <c r="I123" i="2"/>
  <c r="AY44" i="2"/>
  <c r="AU44" i="2"/>
  <c r="AV44" i="2"/>
  <c r="AW44" i="2"/>
  <c r="G196" i="2"/>
  <c r="K118" i="2"/>
  <c r="I115" i="2"/>
  <c r="AZ39" i="2" s="1"/>
  <c r="J107" i="2"/>
  <c r="BC23" i="2"/>
  <c r="AZ23" i="2"/>
  <c r="H175" i="2"/>
  <c r="BA23" i="2"/>
  <c r="K90" i="2"/>
  <c r="BA12" i="2"/>
  <c r="BC12" i="2"/>
  <c r="H164" i="2"/>
  <c r="J86" i="2"/>
  <c r="AU8" i="2"/>
  <c r="AY8" i="2"/>
  <c r="G160" i="2"/>
  <c r="J221" i="2"/>
  <c r="I80" i="2"/>
  <c r="AV4" i="2" s="1"/>
  <c r="I84" i="2"/>
  <c r="I88" i="2"/>
  <c r="AZ12" i="2" s="1"/>
  <c r="I92" i="2"/>
  <c r="I96" i="2"/>
  <c r="AQ20" i="2" s="1"/>
  <c r="I100" i="2"/>
  <c r="I104" i="2"/>
  <c r="I108" i="2"/>
  <c r="AZ32" i="2" s="1"/>
  <c r="I112" i="2"/>
  <c r="AV36" i="2" s="1"/>
  <c r="I116" i="2"/>
  <c r="I120" i="2"/>
  <c r="I124" i="2"/>
  <c r="AK48" i="2" s="1"/>
  <c r="I81" i="2"/>
  <c r="I85" i="2"/>
  <c r="AK9" i="2" s="1"/>
  <c r="I89" i="2"/>
  <c r="I93" i="2"/>
  <c r="I97" i="2"/>
  <c r="I101" i="2"/>
  <c r="I105" i="2"/>
  <c r="I109" i="2"/>
  <c r="AD33" i="2" s="1"/>
  <c r="I113" i="2"/>
  <c r="I117" i="2"/>
  <c r="I121" i="2"/>
  <c r="V45" i="2" s="1"/>
  <c r="I125" i="2"/>
  <c r="I82" i="2"/>
  <c r="I86" i="2"/>
  <c r="I90" i="2"/>
  <c r="I94" i="2"/>
  <c r="I98" i="2"/>
  <c r="I102" i="2"/>
  <c r="I106" i="2"/>
  <c r="I110" i="2"/>
  <c r="K78" i="2"/>
  <c r="BB73" i="2"/>
  <c r="AZ73" i="2"/>
  <c r="BA73" i="2"/>
  <c r="H225" i="2"/>
  <c r="J148" i="2"/>
  <c r="AL72" i="2" s="1"/>
  <c r="BB69" i="2"/>
  <c r="BC69" i="2"/>
  <c r="AZ69" i="2"/>
  <c r="BA69" i="2"/>
  <c r="H221" i="2"/>
  <c r="J144" i="2"/>
  <c r="AR68" i="2" s="1"/>
  <c r="BB65" i="2"/>
  <c r="AZ65" i="2"/>
  <c r="H217" i="2"/>
  <c r="J140" i="2"/>
  <c r="BB61" i="2"/>
  <c r="BC61" i="2"/>
  <c r="BA61" i="2"/>
  <c r="H213" i="2"/>
  <c r="J136" i="2"/>
  <c r="AR60" i="2" s="1"/>
  <c r="BB57" i="2"/>
  <c r="BC57" i="2"/>
  <c r="AZ57" i="2"/>
  <c r="BA57" i="2"/>
  <c r="H209" i="2"/>
  <c r="J132" i="2"/>
  <c r="AR56" i="2" s="1"/>
  <c r="BB53" i="2"/>
  <c r="BC53" i="2"/>
  <c r="BA53" i="2"/>
  <c r="H205" i="2"/>
  <c r="J128" i="2"/>
  <c r="AW52" i="2" s="1"/>
  <c r="J126" i="2"/>
  <c r="BB47" i="2"/>
  <c r="AZ47" i="2"/>
  <c r="H199" i="2"/>
  <c r="J118" i="2"/>
  <c r="BB39" i="2"/>
  <c r="H191" i="2"/>
  <c r="BA39" i="2"/>
  <c r="J111" i="2"/>
  <c r="I107" i="2"/>
  <c r="BB27" i="2"/>
  <c r="BC27" i="2"/>
  <c r="AZ27" i="2"/>
  <c r="H179" i="2"/>
  <c r="BA27" i="2"/>
  <c r="K94" i="2"/>
  <c r="AZ16" i="2"/>
  <c r="BA16" i="2"/>
  <c r="BB16" i="2"/>
  <c r="H168" i="2"/>
  <c r="J90" i="2"/>
  <c r="AY12" i="2"/>
  <c r="AU12" i="2"/>
  <c r="AV12" i="2"/>
  <c r="AW12" i="2"/>
  <c r="G164" i="2"/>
  <c r="J79" i="2"/>
  <c r="J225" i="2"/>
  <c r="H206" i="2"/>
  <c r="BA65" i="2"/>
  <c r="BA19" i="2"/>
  <c r="H81" i="2"/>
  <c r="AC5" i="2" s="1"/>
  <c r="H85" i="2"/>
  <c r="AJ9" i="2" s="1"/>
  <c r="H89" i="2"/>
  <c r="AP13" i="2" s="1"/>
  <c r="H93" i="2"/>
  <c r="AP17" i="2" s="1"/>
  <c r="H97" i="2"/>
  <c r="H101" i="2"/>
  <c r="H105" i="2"/>
  <c r="H109" i="2"/>
  <c r="H113" i="2"/>
  <c r="AJ37" i="2" s="1"/>
  <c r="H117" i="2"/>
  <c r="H121" i="2"/>
  <c r="U45" i="2" s="1"/>
  <c r="H125" i="2"/>
  <c r="H82" i="2"/>
  <c r="H86" i="2"/>
  <c r="H90" i="2"/>
  <c r="H94" i="2"/>
  <c r="H98" i="2"/>
  <c r="H102" i="2"/>
  <c r="H106" i="2"/>
  <c r="H110" i="2"/>
  <c r="H114" i="2"/>
  <c r="H118" i="2"/>
  <c r="H122" i="2"/>
  <c r="H126" i="2"/>
  <c r="J78" i="2"/>
  <c r="BA2" i="2" s="1"/>
  <c r="K151" i="2"/>
  <c r="BB75" i="2" s="1"/>
  <c r="G149" i="2"/>
  <c r="I148" i="2"/>
  <c r="AK72" i="2" s="1"/>
  <c r="K147" i="2"/>
  <c r="BB71" i="2" s="1"/>
  <c r="G145" i="2"/>
  <c r="I144" i="2"/>
  <c r="K143" i="2"/>
  <c r="G141" i="2"/>
  <c r="AI65" i="2" s="1"/>
  <c r="I140" i="2"/>
  <c r="K139" i="2"/>
  <c r="BB63" i="2" s="1"/>
  <c r="G137" i="2"/>
  <c r="I136" i="2"/>
  <c r="K135" i="2"/>
  <c r="AX59" i="2" s="1"/>
  <c r="G133" i="2"/>
  <c r="T57" i="2" s="1"/>
  <c r="I132" i="2"/>
  <c r="AQ56" i="2" s="1"/>
  <c r="K131" i="2"/>
  <c r="G129" i="2"/>
  <c r="I128" i="2"/>
  <c r="AV52" i="2" s="1"/>
  <c r="K127" i="2"/>
  <c r="BE51" i="2" s="1"/>
  <c r="I126" i="2"/>
  <c r="G123" i="2"/>
  <c r="K121" i="2"/>
  <c r="X45" i="2" s="1"/>
  <c r="I118" i="2"/>
  <c r="G115" i="2"/>
  <c r="K113" i="2"/>
  <c r="I111" i="2"/>
  <c r="H107" i="2"/>
  <c r="K98" i="2"/>
  <c r="H96" i="2"/>
  <c r="AP20" i="2" s="1"/>
  <c r="J94" i="2"/>
  <c r="J83" i="2"/>
  <c r="I79" i="2"/>
  <c r="I225" i="2"/>
  <c r="H210" i="2"/>
  <c r="G206" i="2"/>
  <c r="G81" i="2"/>
  <c r="AI5" i="2" s="1"/>
  <c r="G85" i="2"/>
  <c r="AO9" i="2" s="1"/>
  <c r="G89" i="2"/>
  <c r="G93" i="2"/>
  <c r="G97" i="2"/>
  <c r="G101" i="2"/>
  <c r="G105" i="2"/>
  <c r="G109" i="2"/>
  <c r="AB33" i="2" s="1"/>
  <c r="G113" i="2"/>
  <c r="G117" i="2"/>
  <c r="G121" i="2"/>
  <c r="G125" i="2"/>
  <c r="G82" i="2"/>
  <c r="G86" i="2"/>
  <c r="G90" i="2"/>
  <c r="G94" i="2"/>
  <c r="T18" i="2" s="1"/>
  <c r="G98" i="2"/>
  <c r="G102" i="2"/>
  <c r="G106" i="2"/>
  <c r="G110" i="2"/>
  <c r="G114" i="2"/>
  <c r="G118" i="2"/>
  <c r="G122" i="2"/>
  <c r="G126" i="2"/>
  <c r="G79" i="2"/>
  <c r="G83" i="2"/>
  <c r="G87" i="2"/>
  <c r="G91" i="2"/>
  <c r="G95" i="2"/>
  <c r="G99" i="2"/>
  <c r="G103" i="2"/>
  <c r="G107" i="2"/>
  <c r="G111" i="2"/>
  <c r="I78" i="2"/>
  <c r="AQ2" i="2" s="1"/>
  <c r="J151" i="2"/>
  <c r="AW75" i="2" s="1"/>
  <c r="H148" i="2"/>
  <c r="J147" i="2"/>
  <c r="H144" i="2"/>
  <c r="AP68" i="2" s="1"/>
  <c r="J143" i="2"/>
  <c r="AW67" i="2" s="1"/>
  <c r="H140" i="2"/>
  <c r="AP64" i="2" s="1"/>
  <c r="J139" i="2"/>
  <c r="BA63" i="2" s="1"/>
  <c r="H136" i="2"/>
  <c r="AU60" i="2" s="1"/>
  <c r="J135" i="2"/>
  <c r="H132" i="2"/>
  <c r="J131" i="2"/>
  <c r="BD55" i="2" s="1"/>
  <c r="H128" i="2"/>
  <c r="AU52" i="2" s="1"/>
  <c r="J127" i="2"/>
  <c r="BD51" i="2" s="1"/>
  <c r="H124" i="2"/>
  <c r="AJ48" i="2" s="1"/>
  <c r="J119" i="2"/>
  <c r="BD43" i="2" s="1"/>
  <c r="H116" i="2"/>
  <c r="AU40" i="2" s="1"/>
  <c r="H111" i="2"/>
  <c r="K102" i="2"/>
  <c r="BG26" i="2" s="1"/>
  <c r="H100" i="2"/>
  <c r="AU24" i="2" s="1"/>
  <c r="J98" i="2"/>
  <c r="G96" i="2"/>
  <c r="AO20" i="2" s="1"/>
  <c r="J87" i="2"/>
  <c r="BA11" i="2" s="1"/>
  <c r="I83" i="2"/>
  <c r="AZ7" i="2" s="1"/>
  <c r="H79" i="2"/>
  <c r="H214" i="2"/>
  <c r="G210" i="2"/>
  <c r="I2" i="3"/>
  <c r="C28" i="3"/>
  <c r="D21" i="3"/>
  <c r="H10" i="3"/>
  <c r="D26" i="3"/>
  <c r="D25" i="3"/>
  <c r="H2" i="3"/>
  <c r="D18" i="3"/>
  <c r="B28" i="3"/>
  <c r="D24" i="3"/>
  <c r="BB3" i="1" l="1"/>
  <c r="AX3" i="1"/>
  <c r="AS35" i="1"/>
  <c r="AM35" i="1"/>
  <c r="BA75" i="2"/>
  <c r="AI37" i="2"/>
  <c r="AB37" i="2"/>
  <c r="BF73" i="2"/>
  <c r="AY60" i="2"/>
  <c r="BH70" i="2"/>
  <c r="AT56" i="2"/>
  <c r="BB51" i="2"/>
  <c r="AT9" i="2"/>
  <c r="BD22" i="1"/>
  <c r="BA22" i="1"/>
  <c r="L257" i="1"/>
  <c r="BF41" i="1"/>
  <c r="AJ67" i="1"/>
  <c r="AU67" i="1"/>
  <c r="L289" i="1"/>
  <c r="BH73" i="1"/>
  <c r="Y73" i="1"/>
  <c r="BA86" i="1"/>
  <c r="AW86" i="1"/>
  <c r="Y105" i="1"/>
  <c r="BI105" i="1"/>
  <c r="V48" i="1"/>
  <c r="AF5" i="2"/>
  <c r="S5" i="1"/>
  <c r="AH5" i="1"/>
  <c r="AR11" i="1"/>
  <c r="AL11" i="1"/>
  <c r="BF30" i="1"/>
  <c r="BC30" i="1"/>
  <c r="U56" i="1"/>
  <c r="AJ56" i="1"/>
  <c r="L278" i="1"/>
  <c r="AN62" i="1"/>
  <c r="AW75" i="1"/>
  <c r="AL75" i="1"/>
  <c r="L310" i="1"/>
  <c r="BC94" i="1"/>
  <c r="AT94" i="1"/>
  <c r="AM84" i="1"/>
  <c r="X84" i="1"/>
  <c r="BH29" i="1"/>
  <c r="AS75" i="1"/>
  <c r="AM75" i="1"/>
  <c r="W2" i="1"/>
  <c r="AL2" i="1"/>
  <c r="AR2" i="1"/>
  <c r="AP55" i="1"/>
  <c r="AH100" i="1"/>
  <c r="AW2" i="1"/>
  <c r="Z5" i="2"/>
  <c r="D157" i="2"/>
  <c r="V17" i="1"/>
  <c r="T17" i="1"/>
  <c r="U17" i="1"/>
  <c r="W17" i="1"/>
  <c r="X17" i="1"/>
  <c r="Q17" i="1"/>
  <c r="AH59" i="1"/>
  <c r="AJ59" i="1"/>
  <c r="AI59" i="1"/>
  <c r="C292" i="1"/>
  <c r="W76" i="1"/>
  <c r="X76" i="1"/>
  <c r="R76" i="1"/>
  <c r="T76" i="1"/>
  <c r="R92" i="1"/>
  <c r="C308" i="1"/>
  <c r="T107" i="1"/>
  <c r="C323" i="1"/>
  <c r="S107" i="1"/>
  <c r="K293" i="1"/>
  <c r="BG77" i="1"/>
  <c r="AX77" i="1"/>
  <c r="AU14" i="1"/>
  <c r="AZ14" i="1"/>
  <c r="AX35" i="1"/>
  <c r="G251" i="1"/>
  <c r="AY35" i="1"/>
  <c r="AO35" i="1"/>
  <c r="AI35" i="1"/>
  <c r="BE57" i="1"/>
  <c r="BF57" i="1"/>
  <c r="G290" i="1"/>
  <c r="AU74" i="1"/>
  <c r="AO74" i="1"/>
  <c r="AY74" i="1"/>
  <c r="AV74" i="1"/>
  <c r="AU90" i="1"/>
  <c r="AV90" i="1"/>
  <c r="AI90" i="1"/>
  <c r="G306" i="1"/>
  <c r="J321" i="1"/>
  <c r="W105" i="1"/>
  <c r="BA105" i="1"/>
  <c r="BG105" i="1"/>
  <c r="BD105" i="1"/>
  <c r="AV14" i="1"/>
  <c r="BE14" i="1"/>
  <c r="BF14" i="1"/>
  <c r="C252" i="1"/>
  <c r="V36" i="1"/>
  <c r="W36" i="1"/>
  <c r="X36" i="1"/>
  <c r="W57" i="1"/>
  <c r="BG57" i="1"/>
  <c r="J273" i="1"/>
  <c r="AP74" i="1"/>
  <c r="AZ74" i="1"/>
  <c r="AZ90" i="1"/>
  <c r="H306" i="1"/>
  <c r="AJ90" i="1"/>
  <c r="K297" i="1"/>
  <c r="BE81" i="1"/>
  <c r="X81" i="1"/>
  <c r="BI97" i="1"/>
  <c r="AY97" i="1"/>
  <c r="BH66" i="2"/>
  <c r="L237" i="1"/>
  <c r="Y21" i="1"/>
  <c r="L269" i="1"/>
  <c r="BF53" i="1"/>
  <c r="BI53" i="1"/>
  <c r="Y53" i="1"/>
  <c r="BH53" i="1"/>
  <c r="AU79" i="1"/>
  <c r="AJ79" i="1"/>
  <c r="BC16" i="2"/>
  <c r="AK37" i="2"/>
  <c r="AD37" i="2"/>
  <c r="AD5" i="2"/>
  <c r="AK5" i="2"/>
  <c r="AS56" i="2"/>
  <c r="AW68" i="2"/>
  <c r="L223" i="2"/>
  <c r="BC71" i="2"/>
  <c r="AP23" i="1"/>
  <c r="AU23" i="1"/>
  <c r="S36" i="1"/>
  <c r="AH36" i="1"/>
  <c r="L277" i="1"/>
  <c r="AY61" i="1"/>
  <c r="BD74" i="1"/>
  <c r="AL74" i="1"/>
  <c r="AU87" i="1"/>
  <c r="AP87" i="1"/>
  <c r="AJ87" i="1"/>
  <c r="L309" i="1"/>
  <c r="AY93" i="1"/>
  <c r="BH93" i="1"/>
  <c r="BC93" i="1"/>
  <c r="BA106" i="1"/>
  <c r="AR106" i="1"/>
  <c r="AP79" i="1"/>
  <c r="AK16" i="1"/>
  <c r="BH41" i="1"/>
  <c r="AY83" i="1"/>
  <c r="AW31" i="1"/>
  <c r="AR31" i="1"/>
  <c r="L266" i="1"/>
  <c r="BF50" i="1"/>
  <c r="AL63" i="1"/>
  <c r="AW63" i="1"/>
  <c r="AT82" i="1"/>
  <c r="BC82" i="1"/>
  <c r="BF82" i="1"/>
  <c r="AR95" i="1"/>
  <c r="AL95" i="1"/>
  <c r="AK2" i="1"/>
  <c r="AV2" i="1"/>
  <c r="AQ2" i="1"/>
  <c r="AP67" i="1"/>
  <c r="L311" i="1"/>
  <c r="AY95" i="1"/>
  <c r="Y95" i="1"/>
  <c r="AT95" i="1"/>
  <c r="AR107" i="1"/>
  <c r="BA42" i="1"/>
  <c r="AL68" i="1"/>
  <c r="W68" i="1"/>
  <c r="U73" i="1"/>
  <c r="AU73" i="1"/>
  <c r="AH16" i="1"/>
  <c r="AJ16" i="1"/>
  <c r="BE37" i="1"/>
  <c r="K253" i="1"/>
  <c r="BG37" i="1"/>
  <c r="BD58" i="1"/>
  <c r="AZ58" i="1"/>
  <c r="AV58" i="1"/>
  <c r="AQ58" i="1"/>
  <c r="I274" i="1"/>
  <c r="T75" i="1"/>
  <c r="AX75" i="1"/>
  <c r="G291" i="1"/>
  <c r="AO75" i="1"/>
  <c r="AI75" i="1"/>
  <c r="G307" i="1"/>
  <c r="T91" i="1"/>
  <c r="AI91" i="1"/>
  <c r="AO91" i="1"/>
  <c r="I322" i="1"/>
  <c r="AQ106" i="1"/>
  <c r="BF106" i="1"/>
  <c r="BD106" i="1"/>
  <c r="AK106" i="1"/>
  <c r="AZ106" i="1"/>
  <c r="AV106" i="1"/>
  <c r="AP19" i="1"/>
  <c r="AO19" i="1"/>
  <c r="AQ19" i="1"/>
  <c r="F235" i="1"/>
  <c r="T41" i="1"/>
  <c r="W41" i="1"/>
  <c r="V41" i="1"/>
  <c r="X41" i="1"/>
  <c r="F294" i="1"/>
  <c r="AP78" i="1"/>
  <c r="AQ78" i="1"/>
  <c r="E310" i="1"/>
  <c r="AH94" i="1"/>
  <c r="AI94" i="1"/>
  <c r="AJ94" i="1"/>
  <c r="BE33" i="1"/>
  <c r="X33" i="1"/>
  <c r="BG33" i="1"/>
  <c r="K249" i="1"/>
  <c r="AX85" i="1"/>
  <c r="BE85" i="1"/>
  <c r="I233" i="1"/>
  <c r="BD17" i="1"/>
  <c r="AS59" i="1"/>
  <c r="AO59" i="1"/>
  <c r="F275" i="1"/>
  <c r="BG9" i="1"/>
  <c r="BI9" i="1"/>
  <c r="BE9" i="1"/>
  <c r="K225" i="1"/>
  <c r="Q70" i="2"/>
  <c r="U70" i="2"/>
  <c r="T70" i="2"/>
  <c r="V70" i="2"/>
  <c r="W70" i="2"/>
  <c r="BG17" i="1"/>
  <c r="J233" i="1"/>
  <c r="BE38" i="1"/>
  <c r="BF38" i="1"/>
  <c r="I254" i="1"/>
  <c r="AU59" i="1"/>
  <c r="AV59" i="1"/>
  <c r="G275" i="1"/>
  <c r="W77" i="1"/>
  <c r="R77" i="1"/>
  <c r="X77" i="1"/>
  <c r="Y77" i="1"/>
  <c r="T77" i="1"/>
  <c r="U77" i="1"/>
  <c r="U93" i="1"/>
  <c r="V93" i="1"/>
  <c r="W93" i="1"/>
  <c r="X93" i="1"/>
  <c r="Y93" i="1"/>
  <c r="AV77" i="1"/>
  <c r="I293" i="1"/>
  <c r="BD77" i="1"/>
  <c r="BE77" i="1"/>
  <c r="AP27" i="1"/>
  <c r="AU27" i="1"/>
  <c r="S104" i="1"/>
  <c r="AH104" i="1"/>
  <c r="BB19" i="2"/>
  <c r="BF70" i="2"/>
  <c r="BC75" i="2"/>
  <c r="BA43" i="2"/>
  <c r="BI70" i="2"/>
  <c r="AW2" i="2"/>
  <c r="BH23" i="2"/>
  <c r="Y45" i="2"/>
  <c r="AV32" i="2"/>
  <c r="AB57" i="2"/>
  <c r="AM3" i="1"/>
  <c r="Y9" i="1"/>
  <c r="V92" i="1"/>
  <c r="H230" i="1"/>
  <c r="BG85" i="1"/>
  <c r="AU69" i="1"/>
  <c r="U69" i="1"/>
  <c r="AY62" i="1"/>
  <c r="AH19" i="1"/>
  <c r="AK19" i="1"/>
  <c r="AM19" i="1"/>
  <c r="AM40" i="1"/>
  <c r="AK40" i="1"/>
  <c r="AN40" i="1"/>
  <c r="E256" i="1"/>
  <c r="I277" i="1"/>
  <c r="V61" i="1"/>
  <c r="AV61" i="1"/>
  <c r="BD61" i="1"/>
  <c r="E294" i="1"/>
  <c r="AH78" i="1"/>
  <c r="AI78" i="1"/>
  <c r="AJ78" i="1"/>
  <c r="AK78" i="1"/>
  <c r="K309" i="1"/>
  <c r="BE93" i="1"/>
  <c r="AX93" i="1"/>
  <c r="BI93" i="1"/>
  <c r="BG93" i="1"/>
  <c r="BB93" i="1"/>
  <c r="L249" i="1"/>
  <c r="BF33" i="1"/>
  <c r="BH33" i="1"/>
  <c r="L281" i="1"/>
  <c r="BH65" i="1"/>
  <c r="AL66" i="1"/>
  <c r="AW66" i="1"/>
  <c r="AR66" i="1"/>
  <c r="BD98" i="1"/>
  <c r="AL98" i="1"/>
  <c r="AR98" i="1"/>
  <c r="AW98" i="1"/>
  <c r="Y65" i="1"/>
  <c r="AK104" i="1"/>
  <c r="V104" i="1"/>
  <c r="BC73" i="2"/>
  <c r="AW48" i="2"/>
  <c r="AL48" i="2"/>
  <c r="BC70" i="2"/>
  <c r="BI66" i="2"/>
  <c r="AW43" i="2"/>
  <c r="AY52" i="2"/>
  <c r="BA67" i="2"/>
  <c r="BF75" i="2"/>
  <c r="BF62" i="2"/>
  <c r="AV2" i="2"/>
  <c r="AA57" i="2"/>
  <c r="L253" i="1"/>
  <c r="Y37" i="1"/>
  <c r="AP63" i="1"/>
  <c r="AJ63" i="1"/>
  <c r="L285" i="1"/>
  <c r="BF69" i="1"/>
  <c r="L317" i="1"/>
  <c r="AY101" i="1"/>
  <c r="BE22" i="1"/>
  <c r="BB22" i="1"/>
  <c r="AS86" i="1"/>
  <c r="AX86" i="1"/>
  <c r="AY18" i="1"/>
  <c r="AL107" i="1"/>
  <c r="BC14" i="1"/>
  <c r="BB38" i="1"/>
  <c r="Y45" i="1"/>
  <c r="AX81" i="1"/>
  <c r="W72" i="1"/>
  <c r="L231" i="1"/>
  <c r="AT15" i="1"/>
  <c r="AY15" i="1"/>
  <c r="L263" i="1"/>
  <c r="AN47" i="1"/>
  <c r="AT47" i="1"/>
  <c r="AY47" i="1"/>
  <c r="U65" i="1"/>
  <c r="AU65" i="1"/>
  <c r="J277" i="1"/>
  <c r="AA5" i="1"/>
  <c r="BD34" i="1"/>
  <c r="AU91" i="1"/>
  <c r="AJ91" i="1"/>
  <c r="U91" i="1"/>
  <c r="BF66" i="2"/>
  <c r="BC51" i="2"/>
  <c r="AU15" i="1"/>
  <c r="AJ15" i="1"/>
  <c r="AJ47" i="1"/>
  <c r="AU47" i="1"/>
  <c r="L301" i="1"/>
  <c r="Y85" i="1"/>
  <c r="AY85" i="1"/>
  <c r="BF85" i="1"/>
  <c r="AW71" i="2"/>
  <c r="BD71" i="2"/>
  <c r="AY66" i="2"/>
  <c r="AY70" i="2"/>
  <c r="AY16" i="2"/>
  <c r="AT60" i="2"/>
  <c r="AR43" i="1"/>
  <c r="S32" i="1"/>
  <c r="AH32" i="1"/>
  <c r="L305" i="1"/>
  <c r="BI89" i="1"/>
  <c r="AW102" i="1"/>
  <c r="AL102" i="1"/>
  <c r="BD102" i="1"/>
  <c r="AJ27" i="1"/>
  <c r="BF105" i="1"/>
  <c r="BF94" i="1"/>
  <c r="AY50" i="1"/>
  <c r="V2" i="1"/>
  <c r="S17" i="1"/>
  <c r="AW43" i="1"/>
  <c r="U76" i="1"/>
  <c r="BF62" i="1"/>
  <c r="L240" i="1"/>
  <c r="Y24" i="1"/>
  <c r="L284" i="1"/>
  <c r="AN68" i="1"/>
  <c r="BC18" i="1"/>
  <c r="L219" i="1"/>
  <c r="AY3" i="1"/>
  <c r="AL16" i="1"/>
  <c r="L251" i="1"/>
  <c r="AT35" i="1"/>
  <c r="AN35" i="1"/>
  <c r="AL48" i="1"/>
  <c r="W48" i="1"/>
  <c r="AR102" i="1"/>
  <c r="BC66" i="2"/>
  <c r="AX71" i="2"/>
  <c r="AT40" i="2"/>
  <c r="BH54" i="2"/>
  <c r="AU7" i="1"/>
  <c r="AP7" i="1"/>
  <c r="L229" i="1"/>
  <c r="BI13" i="1"/>
  <c r="BH13" i="1"/>
  <c r="L293" i="1"/>
  <c r="BH77" i="1"/>
  <c r="C233" i="1"/>
  <c r="BC97" i="1"/>
  <c r="X60" i="1"/>
  <c r="AX74" i="1"/>
  <c r="X37" i="1"/>
  <c r="AS15" i="1"/>
  <c r="AX15" i="1"/>
  <c r="V28" i="1"/>
  <c r="AK28" i="1"/>
  <c r="V76" i="1"/>
  <c r="BI25" i="1"/>
  <c r="AV83" i="1"/>
  <c r="S77" i="1"/>
  <c r="AW99" i="1"/>
  <c r="AX107" i="1"/>
  <c r="AK76" i="1"/>
  <c r="AX91" i="1"/>
  <c r="V4" i="1"/>
  <c r="AR27" i="1"/>
  <c r="BF66" i="1"/>
  <c r="AN86" i="1"/>
  <c r="AX26" i="1"/>
  <c r="AI64" i="1"/>
  <c r="AY42" i="1"/>
  <c r="AN99" i="1"/>
  <c r="AL96" i="1"/>
  <c r="BD84" i="1"/>
  <c r="AO82" i="1"/>
  <c r="W81" i="1"/>
  <c r="AS106" i="1"/>
  <c r="AX46" i="1"/>
  <c r="AR59" i="1"/>
  <c r="BC86" i="1"/>
  <c r="AN66" i="1"/>
  <c r="AN84" i="1"/>
  <c r="AI104" i="1"/>
  <c r="AS70" i="1"/>
  <c r="AN12" i="1"/>
  <c r="BF84" i="1"/>
  <c r="V49" i="1"/>
  <c r="AI3" i="1"/>
  <c r="E314" i="1"/>
  <c r="AH98" i="1"/>
  <c r="BE41" i="1"/>
  <c r="BB58" i="1"/>
  <c r="AV55" i="1"/>
  <c r="AM82" i="1"/>
  <c r="BB78" i="1"/>
  <c r="BB6" i="1"/>
  <c r="BF54" i="1"/>
  <c r="AS107" i="1"/>
  <c r="X9" i="1"/>
  <c r="AM76" i="1"/>
  <c r="BC10" i="1"/>
  <c r="AJ8" i="1"/>
  <c r="BF22" i="1"/>
  <c r="AQ3" i="1"/>
  <c r="BB14" i="1"/>
  <c r="AI40" i="1"/>
  <c r="AQ59" i="1"/>
  <c r="T40" i="1"/>
  <c r="AI8" i="1"/>
  <c r="AL76" i="1"/>
  <c r="AQ31" i="1"/>
  <c r="AQ103" i="1"/>
  <c r="V57" i="1"/>
  <c r="AO90" i="1"/>
  <c r="V73" i="1"/>
  <c r="W89" i="1"/>
  <c r="AV105" i="1"/>
  <c r="AU23" i="2"/>
  <c r="AV23" i="2"/>
  <c r="AW23" i="2"/>
  <c r="AX23" i="2"/>
  <c r="AY23" i="2"/>
  <c r="G175" i="2"/>
  <c r="AZ26" i="2"/>
  <c r="BA26" i="2"/>
  <c r="BB26" i="2"/>
  <c r="BC26" i="2"/>
  <c r="H178" i="2"/>
  <c r="BD8" i="2"/>
  <c r="BE8" i="2"/>
  <c r="BF8" i="2"/>
  <c r="I160" i="2"/>
  <c r="BH8" i="2"/>
  <c r="BG8" i="2"/>
  <c r="J160" i="2"/>
  <c r="AR49" i="2"/>
  <c r="AS49" i="2"/>
  <c r="AT49" i="2"/>
  <c r="AO49" i="2"/>
  <c r="F201" i="2"/>
  <c r="AP49" i="2"/>
  <c r="AQ49" i="2"/>
  <c r="AO3" i="2"/>
  <c r="AP3" i="2"/>
  <c r="AQ3" i="2"/>
  <c r="AR3" i="2"/>
  <c r="AS3" i="2"/>
  <c r="AT3" i="2"/>
  <c r="F155" i="2"/>
  <c r="AP52" i="2"/>
  <c r="AQ52" i="2"/>
  <c r="AR52" i="2"/>
  <c r="AS52" i="2"/>
  <c r="AT52" i="2"/>
  <c r="AO52" i="2"/>
  <c r="F204" i="2"/>
  <c r="Z69" i="2"/>
  <c r="D221" i="2"/>
  <c r="AA69" i="2"/>
  <c r="AB69" i="2"/>
  <c r="AC69" i="2"/>
  <c r="AD69" i="2"/>
  <c r="AE69" i="2"/>
  <c r="AF69" i="2"/>
  <c r="AG69" i="2"/>
  <c r="AE10" i="2"/>
  <c r="AF10" i="2"/>
  <c r="AG10" i="2"/>
  <c r="Z10" i="2"/>
  <c r="AB10" i="2"/>
  <c r="AA10" i="2"/>
  <c r="AC10" i="2"/>
  <c r="AD10" i="2"/>
  <c r="D162" i="2"/>
  <c r="AE4" i="2"/>
  <c r="AF4" i="2"/>
  <c r="AG4" i="2"/>
  <c r="Z4" i="2"/>
  <c r="AB4" i="2"/>
  <c r="AD4" i="2"/>
  <c r="AA4" i="2"/>
  <c r="AC4" i="2"/>
  <c r="D156" i="2"/>
  <c r="AL68" i="2"/>
  <c r="AM68" i="2"/>
  <c r="AN68" i="2"/>
  <c r="AI68" i="2"/>
  <c r="AH68" i="2"/>
  <c r="AJ68" i="2"/>
  <c r="AK68" i="2"/>
  <c r="E220" i="2"/>
  <c r="AH32" i="2"/>
  <c r="AI32" i="2"/>
  <c r="AJ32" i="2"/>
  <c r="AK32" i="2"/>
  <c r="AL32" i="2"/>
  <c r="AM32" i="2"/>
  <c r="AN32" i="2"/>
  <c r="E184" i="2"/>
  <c r="V54" i="2"/>
  <c r="W54" i="2"/>
  <c r="C206" i="2"/>
  <c r="X54" i="2"/>
  <c r="Q54" i="2"/>
  <c r="Y54" i="2"/>
  <c r="R54" i="2"/>
  <c r="S54" i="2"/>
  <c r="T54" i="2"/>
  <c r="U54" i="2"/>
  <c r="T32" i="2"/>
  <c r="U32" i="2"/>
  <c r="V32" i="2"/>
  <c r="W32" i="2"/>
  <c r="X32" i="2"/>
  <c r="Y32" i="2"/>
  <c r="S32" i="2"/>
  <c r="C184" i="2"/>
  <c r="Q32" i="2"/>
  <c r="R32" i="2"/>
  <c r="BC15" i="2"/>
  <c r="AZ43" i="1"/>
  <c r="BA43" i="1"/>
  <c r="BB43" i="1"/>
  <c r="BC43" i="1"/>
  <c r="H259" i="1"/>
  <c r="AZ75" i="1"/>
  <c r="BA75" i="1"/>
  <c r="BB75" i="1"/>
  <c r="BC75" i="1"/>
  <c r="H291" i="1"/>
  <c r="U75" i="1"/>
  <c r="AZ107" i="1"/>
  <c r="BA107" i="1"/>
  <c r="BB107" i="1"/>
  <c r="BC107" i="1"/>
  <c r="H323" i="1"/>
  <c r="Z100" i="1"/>
  <c r="AA100" i="1"/>
  <c r="AB100" i="1"/>
  <c r="AC100" i="1"/>
  <c r="AD100" i="1"/>
  <c r="AG100" i="1"/>
  <c r="AF100" i="1"/>
  <c r="D316" i="1"/>
  <c r="AE100" i="1"/>
  <c r="AH9" i="1"/>
  <c r="AI9" i="1"/>
  <c r="AJ9" i="1"/>
  <c r="AK9" i="1"/>
  <c r="AL9" i="1"/>
  <c r="E225" i="1"/>
  <c r="AN9" i="1"/>
  <c r="AM9" i="1"/>
  <c r="BI34" i="1"/>
  <c r="K250" i="1"/>
  <c r="BB34" i="1"/>
  <c r="AU60" i="1"/>
  <c r="AV60" i="1"/>
  <c r="AW60" i="1"/>
  <c r="AX60" i="1"/>
  <c r="AY60" i="1"/>
  <c r="G276" i="1"/>
  <c r="T86" i="1"/>
  <c r="U86" i="1"/>
  <c r="V86" i="1"/>
  <c r="W86" i="1"/>
  <c r="X86" i="1"/>
  <c r="Q86" i="1"/>
  <c r="R86" i="1"/>
  <c r="C302" i="1"/>
  <c r="S86" i="1"/>
  <c r="Y86" i="1"/>
  <c r="Y17" i="1"/>
  <c r="AZ64" i="1"/>
  <c r="BA64" i="1"/>
  <c r="BB64" i="1"/>
  <c r="BC64" i="1"/>
  <c r="H280" i="1"/>
  <c r="AJ64" i="1"/>
  <c r="BD24" i="1"/>
  <c r="BE24" i="1"/>
  <c r="BF24" i="1"/>
  <c r="I240" i="1"/>
  <c r="AI50" i="1"/>
  <c r="AJ50" i="1"/>
  <c r="AK50" i="1"/>
  <c r="AL50" i="1"/>
  <c r="AM50" i="1"/>
  <c r="AH50" i="1"/>
  <c r="AN50" i="1"/>
  <c r="E266" i="1"/>
  <c r="W83" i="1"/>
  <c r="AZ5" i="1"/>
  <c r="BA5" i="1"/>
  <c r="BB5" i="1"/>
  <c r="BC5" i="1"/>
  <c r="H221" i="1"/>
  <c r="AD31" i="1"/>
  <c r="AE31" i="1"/>
  <c r="AF31" i="1"/>
  <c r="Z31" i="1"/>
  <c r="AA31" i="1"/>
  <c r="AB31" i="1"/>
  <c r="D247" i="1"/>
  <c r="AC31" i="1"/>
  <c r="AG31" i="1"/>
  <c r="Z87" i="1"/>
  <c r="AA87" i="1"/>
  <c r="AB87" i="1"/>
  <c r="AC87" i="1"/>
  <c r="AD87" i="1"/>
  <c r="Q87" i="1"/>
  <c r="D303" i="1"/>
  <c r="AE87" i="1"/>
  <c r="AF87" i="1"/>
  <c r="AG87" i="1"/>
  <c r="L224" i="1"/>
  <c r="Y8" i="1"/>
  <c r="Z68" i="1"/>
  <c r="D284" i="1"/>
  <c r="AA68" i="1"/>
  <c r="AB68" i="1"/>
  <c r="AC68" i="1"/>
  <c r="AD68" i="1"/>
  <c r="AG68" i="1"/>
  <c r="AE68" i="1"/>
  <c r="AF68" i="1"/>
  <c r="AV19" i="2"/>
  <c r="AW19" i="2"/>
  <c r="AX19" i="2"/>
  <c r="AY19" i="2"/>
  <c r="AU19" i="2"/>
  <c r="G171" i="2"/>
  <c r="BD3" i="2"/>
  <c r="BE3" i="2"/>
  <c r="BF3" i="2"/>
  <c r="I155" i="2"/>
  <c r="AZ22" i="2"/>
  <c r="BA22" i="2"/>
  <c r="BB22" i="2"/>
  <c r="BC22" i="2"/>
  <c r="H174" i="2"/>
  <c r="BD31" i="2"/>
  <c r="BE31" i="2"/>
  <c r="I183" i="2"/>
  <c r="BF31" i="2"/>
  <c r="BI2" i="2"/>
  <c r="K154" i="2"/>
  <c r="BH36" i="2"/>
  <c r="BG36" i="2"/>
  <c r="J188" i="2"/>
  <c r="AP12" i="2"/>
  <c r="AQ12" i="2"/>
  <c r="AR12" i="2"/>
  <c r="AS12" i="2"/>
  <c r="AT12" i="2"/>
  <c r="F164" i="2"/>
  <c r="AO12" i="2"/>
  <c r="AE25" i="2"/>
  <c r="AF25" i="2"/>
  <c r="AG25" i="2"/>
  <c r="Z25" i="2"/>
  <c r="D177" i="2"/>
  <c r="AA25" i="2"/>
  <c r="AB25" i="2"/>
  <c r="AC25" i="2"/>
  <c r="AD25" i="2"/>
  <c r="AH55" i="2"/>
  <c r="AI55" i="2"/>
  <c r="AJ55" i="2"/>
  <c r="AL55" i="2"/>
  <c r="AK55" i="2"/>
  <c r="AM55" i="2"/>
  <c r="AN55" i="2"/>
  <c r="E207" i="2"/>
  <c r="AH15" i="2"/>
  <c r="AI15" i="2"/>
  <c r="AJ15" i="2"/>
  <c r="AK15" i="2"/>
  <c r="AL15" i="2"/>
  <c r="AM15" i="2"/>
  <c r="AN15" i="2"/>
  <c r="E167" i="2"/>
  <c r="T64" i="2"/>
  <c r="U64" i="2"/>
  <c r="V64" i="2"/>
  <c r="W64" i="2"/>
  <c r="X64" i="2"/>
  <c r="Q64" i="2"/>
  <c r="R64" i="2"/>
  <c r="S64" i="2"/>
  <c r="Y64" i="2"/>
  <c r="C216" i="2"/>
  <c r="X28" i="2"/>
  <c r="Q28" i="2"/>
  <c r="Y28" i="2"/>
  <c r="R28" i="2"/>
  <c r="S28" i="2"/>
  <c r="T28" i="2"/>
  <c r="U28" i="2"/>
  <c r="V28" i="2"/>
  <c r="W28" i="2"/>
  <c r="C180" i="2"/>
  <c r="AD25" i="1"/>
  <c r="AE25" i="1"/>
  <c r="AF25" i="1"/>
  <c r="AG25" i="1"/>
  <c r="Z25" i="1"/>
  <c r="AA25" i="1"/>
  <c r="AB25" i="1"/>
  <c r="D241" i="1"/>
  <c r="AC25" i="1"/>
  <c r="Z57" i="1"/>
  <c r="AA57" i="1"/>
  <c r="AB57" i="1"/>
  <c r="D273" i="1"/>
  <c r="AC57" i="1"/>
  <c r="AD57" i="1"/>
  <c r="AG57" i="1"/>
  <c r="AE57" i="1"/>
  <c r="AF57" i="1"/>
  <c r="BH82" i="1"/>
  <c r="J298" i="1"/>
  <c r="BG82" i="1"/>
  <c r="Z99" i="1"/>
  <c r="AA99" i="1"/>
  <c r="AB99" i="1"/>
  <c r="AC99" i="1"/>
  <c r="AD99" i="1"/>
  <c r="D315" i="1"/>
  <c r="AE99" i="1"/>
  <c r="AF99" i="1"/>
  <c r="AG99" i="1"/>
  <c r="BB66" i="1"/>
  <c r="AY16" i="1"/>
  <c r="AU16" i="1"/>
  <c r="AV16" i="1"/>
  <c r="AW16" i="1"/>
  <c r="AX16" i="1"/>
  <c r="G232" i="1"/>
  <c r="AY48" i="1"/>
  <c r="AU48" i="1"/>
  <c r="AV48" i="1"/>
  <c r="AW48" i="1"/>
  <c r="AX48" i="1"/>
  <c r="G264" i="1"/>
  <c r="X74" i="1"/>
  <c r="Q74" i="1"/>
  <c r="Y74" i="1"/>
  <c r="R74" i="1"/>
  <c r="S74" i="1"/>
  <c r="C290" i="1"/>
  <c r="T74" i="1"/>
  <c r="U74" i="1"/>
  <c r="V74" i="1"/>
  <c r="W74" i="1"/>
  <c r="BD99" i="1"/>
  <c r="BE99" i="1"/>
  <c r="BF99" i="1"/>
  <c r="I315" i="1"/>
  <c r="AJ5" i="2"/>
  <c r="AD14" i="1"/>
  <c r="AE14" i="1"/>
  <c r="AF14" i="1"/>
  <c r="AG14" i="1"/>
  <c r="Z14" i="1"/>
  <c r="AC14" i="1"/>
  <c r="D230" i="1"/>
  <c r="AA14" i="1"/>
  <c r="AB14" i="1"/>
  <c r="BG39" i="1"/>
  <c r="BH39" i="1"/>
  <c r="J255" i="1"/>
  <c r="BG71" i="1"/>
  <c r="BH71" i="1"/>
  <c r="J287" i="1"/>
  <c r="AR71" i="1"/>
  <c r="BG103" i="1"/>
  <c r="BH103" i="1"/>
  <c r="J319" i="1"/>
  <c r="AS43" i="1"/>
  <c r="BD12" i="1"/>
  <c r="BE12" i="1"/>
  <c r="BF12" i="1"/>
  <c r="I228" i="1"/>
  <c r="AM38" i="1"/>
  <c r="AN38" i="1"/>
  <c r="AH38" i="1"/>
  <c r="AI38" i="1"/>
  <c r="AJ38" i="1"/>
  <c r="AK38" i="1"/>
  <c r="AL38" i="1"/>
  <c r="E254" i="1"/>
  <c r="BI67" i="1"/>
  <c r="K283" i="1"/>
  <c r="AH88" i="1"/>
  <c r="Z63" i="1"/>
  <c r="AA63" i="1"/>
  <c r="AB63" i="1"/>
  <c r="AC63" i="1"/>
  <c r="AD63" i="1"/>
  <c r="AE63" i="1"/>
  <c r="AF63" i="1"/>
  <c r="D279" i="1"/>
  <c r="AG63" i="1"/>
  <c r="BH81" i="1"/>
  <c r="AZ72" i="2"/>
  <c r="BA72" i="2"/>
  <c r="BB72" i="2"/>
  <c r="BC72" i="2"/>
  <c r="H224" i="2"/>
  <c r="BG7" i="2"/>
  <c r="BH7" i="2"/>
  <c r="J159" i="2"/>
  <c r="BI67" i="2"/>
  <c r="K219" i="2"/>
  <c r="BD49" i="2"/>
  <c r="BE49" i="2"/>
  <c r="BF49" i="2"/>
  <c r="I201" i="2"/>
  <c r="BH32" i="2"/>
  <c r="BG32" i="2"/>
  <c r="J184" i="2"/>
  <c r="BI36" i="2"/>
  <c r="K188" i="2"/>
  <c r="AR73" i="2"/>
  <c r="AS73" i="2"/>
  <c r="AT73" i="2"/>
  <c r="AO73" i="2"/>
  <c r="AQ73" i="2"/>
  <c r="F225" i="2"/>
  <c r="AP73" i="2"/>
  <c r="AO27" i="2"/>
  <c r="AP27" i="2"/>
  <c r="AQ27" i="2"/>
  <c r="AR27" i="2"/>
  <c r="AS27" i="2"/>
  <c r="AT27" i="2"/>
  <c r="F179" i="2"/>
  <c r="BC28" i="2"/>
  <c r="BF46" i="2"/>
  <c r="BE67" i="2"/>
  <c r="Z72" i="2"/>
  <c r="AA72" i="2"/>
  <c r="AB72" i="2"/>
  <c r="AC72" i="2"/>
  <c r="AD72" i="2"/>
  <c r="AG72" i="2"/>
  <c r="D224" i="2"/>
  <c r="AE72" i="2"/>
  <c r="AF72" i="2"/>
  <c r="AE28" i="2"/>
  <c r="AF28" i="2"/>
  <c r="AG28" i="2"/>
  <c r="Z28" i="2"/>
  <c r="AB28" i="2"/>
  <c r="AC28" i="2"/>
  <c r="AD28" i="2"/>
  <c r="AA28" i="2"/>
  <c r="D180" i="2"/>
  <c r="AK43" i="2"/>
  <c r="AL43" i="2"/>
  <c r="AM43" i="2"/>
  <c r="AN43" i="2"/>
  <c r="AH43" i="2"/>
  <c r="AI43" i="2"/>
  <c r="AJ43" i="2"/>
  <c r="E195" i="2"/>
  <c r="X60" i="2"/>
  <c r="Q60" i="2"/>
  <c r="Y60" i="2"/>
  <c r="R60" i="2"/>
  <c r="S60" i="2"/>
  <c r="T60" i="2"/>
  <c r="C212" i="2"/>
  <c r="U60" i="2"/>
  <c r="V60" i="2"/>
  <c r="W60" i="2"/>
  <c r="Q43" i="2"/>
  <c r="Y43" i="2"/>
  <c r="R43" i="2"/>
  <c r="S43" i="2"/>
  <c r="T43" i="2"/>
  <c r="C195" i="2"/>
  <c r="U43" i="2"/>
  <c r="V43" i="2"/>
  <c r="X43" i="2"/>
  <c r="W43" i="2"/>
  <c r="BC32" i="2"/>
  <c r="BH49" i="1"/>
  <c r="AZ19" i="1"/>
  <c r="BA19" i="1"/>
  <c r="BB19" i="1"/>
  <c r="BC19" i="1"/>
  <c r="H235" i="1"/>
  <c r="Z45" i="1"/>
  <c r="AA45" i="1"/>
  <c r="AB45" i="1"/>
  <c r="D261" i="1"/>
  <c r="AC45" i="1"/>
  <c r="AD45" i="1"/>
  <c r="AF45" i="1"/>
  <c r="AG45" i="1"/>
  <c r="AE45" i="1"/>
  <c r="BH70" i="1"/>
  <c r="J286" i="1"/>
  <c r="BG70" i="1"/>
  <c r="AO96" i="1"/>
  <c r="AP96" i="1"/>
  <c r="AQ96" i="1"/>
  <c r="AR96" i="1"/>
  <c r="AS96" i="1"/>
  <c r="F312" i="1"/>
  <c r="AT96" i="1"/>
  <c r="BC101" i="1"/>
  <c r="AH17" i="1"/>
  <c r="AI17" i="1"/>
  <c r="AJ17" i="1"/>
  <c r="AK17" i="1"/>
  <c r="AL17" i="1"/>
  <c r="AM17" i="1"/>
  <c r="AN17" i="1"/>
  <c r="E233" i="1"/>
  <c r="AH49" i="1"/>
  <c r="AI49" i="1"/>
  <c r="AJ49" i="1"/>
  <c r="AK49" i="1"/>
  <c r="AL49" i="1"/>
  <c r="E265" i="1"/>
  <c r="AM49" i="1"/>
  <c r="AN49" i="1"/>
  <c r="BI74" i="1"/>
  <c r="K290" i="1"/>
  <c r="AY100" i="1"/>
  <c r="AU100" i="1"/>
  <c r="AV100" i="1"/>
  <c r="AW100" i="1"/>
  <c r="AX100" i="1"/>
  <c r="G316" i="1"/>
  <c r="V24" i="1"/>
  <c r="AR83" i="1"/>
  <c r="AZ104" i="1"/>
  <c r="BB104" i="1"/>
  <c r="BC104" i="1"/>
  <c r="BA104" i="1"/>
  <c r="H320" i="1"/>
  <c r="Y101" i="1"/>
  <c r="AY43" i="1"/>
  <c r="S7" i="1"/>
  <c r="T7" i="1"/>
  <c r="U7" i="1"/>
  <c r="V7" i="1"/>
  <c r="W7" i="1"/>
  <c r="R7" i="1"/>
  <c r="X7" i="1"/>
  <c r="C223" i="1"/>
  <c r="Y7" i="1"/>
  <c r="Q7" i="1"/>
  <c r="AI26" i="1"/>
  <c r="AJ26" i="1"/>
  <c r="AK26" i="1"/>
  <c r="AL26" i="1"/>
  <c r="AM26" i="1"/>
  <c r="AH26" i="1"/>
  <c r="AN26" i="1"/>
  <c r="E242" i="1"/>
  <c r="AI58" i="1"/>
  <c r="AJ58" i="1"/>
  <c r="AK58" i="1"/>
  <c r="AL58" i="1"/>
  <c r="AM58" i="1"/>
  <c r="AN58" i="1"/>
  <c r="E274" i="1"/>
  <c r="AH58" i="1"/>
  <c r="BI56" i="1"/>
  <c r="K272" i="1"/>
  <c r="X56" i="1"/>
  <c r="AL103" i="1"/>
  <c r="AD39" i="1"/>
  <c r="AE39" i="1"/>
  <c r="AF39" i="1"/>
  <c r="Z39" i="1"/>
  <c r="AA39" i="1"/>
  <c r="AB39" i="1"/>
  <c r="AC39" i="1"/>
  <c r="D255" i="1"/>
  <c r="AG39" i="1"/>
  <c r="BG88" i="1"/>
  <c r="BH88" i="1"/>
  <c r="J304" i="1"/>
  <c r="BI28" i="1"/>
  <c r="K244" i="1"/>
  <c r="AP31" i="1"/>
  <c r="BE106" i="1"/>
  <c r="AP43" i="1"/>
  <c r="BB35" i="2"/>
  <c r="BC35" i="2"/>
  <c r="AZ35" i="2"/>
  <c r="H187" i="2"/>
  <c r="BA35" i="2"/>
  <c r="BG59" i="2"/>
  <c r="BH59" i="2"/>
  <c r="J211" i="2"/>
  <c r="BG75" i="2"/>
  <c r="BH75" i="2"/>
  <c r="J227" i="2"/>
  <c r="AV11" i="2"/>
  <c r="AW11" i="2"/>
  <c r="AX11" i="2"/>
  <c r="AY11" i="2"/>
  <c r="AU11" i="2"/>
  <c r="G163" i="2"/>
  <c r="AW30" i="2"/>
  <c r="AX30" i="2"/>
  <c r="AY30" i="2"/>
  <c r="AU30" i="2"/>
  <c r="AV30" i="2"/>
  <c r="G182" i="2"/>
  <c r="AU45" i="2"/>
  <c r="AV45" i="2"/>
  <c r="AW45" i="2"/>
  <c r="AX45" i="2"/>
  <c r="AY45" i="2"/>
  <c r="G197" i="2"/>
  <c r="AU13" i="2"/>
  <c r="AV13" i="2"/>
  <c r="AW13" i="2"/>
  <c r="AX13" i="2"/>
  <c r="AY13" i="2"/>
  <c r="G165" i="2"/>
  <c r="BG18" i="2"/>
  <c r="BH18" i="2"/>
  <c r="J170" i="2"/>
  <c r="BI45" i="2"/>
  <c r="K197" i="2"/>
  <c r="AX57" i="2"/>
  <c r="AY57" i="2"/>
  <c r="AU57" i="2"/>
  <c r="AV57" i="2"/>
  <c r="G209" i="2"/>
  <c r="AW57" i="2"/>
  <c r="BD68" i="2"/>
  <c r="BE68" i="2"/>
  <c r="BF68" i="2"/>
  <c r="I220" i="2"/>
  <c r="AZ46" i="2"/>
  <c r="BA46" i="2"/>
  <c r="BB46" i="2"/>
  <c r="BC46" i="2"/>
  <c r="H198" i="2"/>
  <c r="AZ14" i="2"/>
  <c r="BA14" i="2"/>
  <c r="BB14" i="2"/>
  <c r="BC14" i="2"/>
  <c r="H166" i="2"/>
  <c r="BB29" i="2"/>
  <c r="BC29" i="2"/>
  <c r="AZ29" i="2"/>
  <c r="BA29" i="2"/>
  <c r="H181" i="2"/>
  <c r="BI18" i="2"/>
  <c r="K170" i="2"/>
  <c r="BC47" i="2"/>
  <c r="BC65" i="2"/>
  <c r="BH72" i="2"/>
  <c r="BG72" i="2"/>
  <c r="J224" i="2"/>
  <c r="BD30" i="2"/>
  <c r="BE30" i="2"/>
  <c r="BF30" i="2"/>
  <c r="I182" i="2"/>
  <c r="BE45" i="2"/>
  <c r="BF45" i="2"/>
  <c r="BD45" i="2"/>
  <c r="I197" i="2"/>
  <c r="BE13" i="2"/>
  <c r="BF13" i="2"/>
  <c r="I165" i="2"/>
  <c r="BD13" i="2"/>
  <c r="BD28" i="2"/>
  <c r="BE28" i="2"/>
  <c r="BF28" i="2"/>
  <c r="I180" i="2"/>
  <c r="BI68" i="2"/>
  <c r="K220" i="2"/>
  <c r="BG45" i="2"/>
  <c r="BH45" i="2"/>
  <c r="J197" i="2"/>
  <c r="BG13" i="2"/>
  <c r="BH13" i="2"/>
  <c r="J165" i="2"/>
  <c r="BH28" i="2"/>
  <c r="J180" i="2"/>
  <c r="BG28" i="2"/>
  <c r="AX36" i="2"/>
  <c r="BC74" i="2"/>
  <c r="BI17" i="2"/>
  <c r="K169" i="2"/>
  <c r="BI32" i="2"/>
  <c r="K184" i="2"/>
  <c r="BI47" i="2"/>
  <c r="K199" i="2"/>
  <c r="BI15" i="2"/>
  <c r="K167" i="2"/>
  <c r="BC11" i="2"/>
  <c r="BF63" i="2"/>
  <c r="AO71" i="2"/>
  <c r="AP71" i="2"/>
  <c r="AQ71" i="2"/>
  <c r="AR71" i="2"/>
  <c r="AS71" i="2"/>
  <c r="F223" i="2"/>
  <c r="AT71" i="2"/>
  <c r="AR21" i="2"/>
  <c r="AS21" i="2"/>
  <c r="AT21" i="2"/>
  <c r="AO21" i="2"/>
  <c r="AP21" i="2"/>
  <c r="AQ21" i="2"/>
  <c r="F173" i="2"/>
  <c r="AT58" i="2"/>
  <c r="AO58" i="2"/>
  <c r="AP58" i="2"/>
  <c r="AQ58" i="2"/>
  <c r="AR58" i="2"/>
  <c r="AS58" i="2"/>
  <c r="F210" i="2"/>
  <c r="AR69" i="2"/>
  <c r="AS69" i="2"/>
  <c r="AT69" i="2"/>
  <c r="AO69" i="2"/>
  <c r="AP69" i="2"/>
  <c r="AQ69" i="2"/>
  <c r="F221" i="2"/>
  <c r="AR5" i="2"/>
  <c r="AS5" i="2"/>
  <c r="AT5" i="2"/>
  <c r="AO5" i="2"/>
  <c r="AP5" i="2"/>
  <c r="F157" i="2"/>
  <c r="AQ5" i="2"/>
  <c r="AO23" i="2"/>
  <c r="AP23" i="2"/>
  <c r="AQ23" i="2"/>
  <c r="AR23" i="2"/>
  <c r="AS23" i="2"/>
  <c r="AT23" i="2"/>
  <c r="F175" i="2"/>
  <c r="AT42" i="2"/>
  <c r="AO42" i="2"/>
  <c r="AP42" i="2"/>
  <c r="AQ42" i="2"/>
  <c r="AR42" i="2"/>
  <c r="AS42" i="2"/>
  <c r="F194" i="2"/>
  <c r="AT10" i="2"/>
  <c r="AO10" i="2"/>
  <c r="AP10" i="2"/>
  <c r="AQ10" i="2"/>
  <c r="AR10" i="2"/>
  <c r="AS10" i="2"/>
  <c r="F162" i="2"/>
  <c r="AS17" i="2"/>
  <c r="BC43" i="2"/>
  <c r="AY64" i="2"/>
  <c r="BD67" i="2"/>
  <c r="T45" i="2"/>
  <c r="AV68" i="2"/>
  <c r="AE9" i="2"/>
  <c r="AF9" i="2"/>
  <c r="AG9" i="2"/>
  <c r="Z9" i="2"/>
  <c r="AB9" i="2"/>
  <c r="D161" i="2"/>
  <c r="AD9" i="2"/>
  <c r="AC9" i="2"/>
  <c r="AA9" i="2"/>
  <c r="Z68" i="2"/>
  <c r="AA68" i="2"/>
  <c r="AB68" i="2"/>
  <c r="AC68" i="2"/>
  <c r="AD68" i="2"/>
  <c r="AE68" i="2"/>
  <c r="AF68" i="2"/>
  <c r="AG68" i="2"/>
  <c r="D220" i="2"/>
  <c r="AE13" i="2"/>
  <c r="AF13" i="2"/>
  <c r="AG13" i="2"/>
  <c r="Z13" i="2"/>
  <c r="AB13" i="2"/>
  <c r="D165" i="2"/>
  <c r="AA13" i="2"/>
  <c r="AC13" i="2"/>
  <c r="AD13" i="2"/>
  <c r="Z59" i="2"/>
  <c r="AA59" i="2"/>
  <c r="AB59" i="2"/>
  <c r="AC59" i="2"/>
  <c r="AD59" i="2"/>
  <c r="D211" i="2"/>
  <c r="AF59" i="2"/>
  <c r="AG59" i="2"/>
  <c r="AE59" i="2"/>
  <c r="Z74" i="2"/>
  <c r="AA74" i="2"/>
  <c r="AB74" i="2"/>
  <c r="D226" i="2"/>
  <c r="AC74" i="2"/>
  <c r="AD74" i="2"/>
  <c r="AE74" i="2"/>
  <c r="AG74" i="2"/>
  <c r="AF74" i="2"/>
  <c r="AE29" i="2"/>
  <c r="AF29" i="2"/>
  <c r="AG29" i="2"/>
  <c r="Z29" i="2"/>
  <c r="D181" i="2"/>
  <c r="AA29" i="2"/>
  <c r="AB29" i="2"/>
  <c r="AC29" i="2"/>
  <c r="AD29" i="2"/>
  <c r="AE24" i="2"/>
  <c r="AF24" i="2"/>
  <c r="AG24" i="2"/>
  <c r="Z24" i="2"/>
  <c r="AB24" i="2"/>
  <c r="AC24" i="2"/>
  <c r="AD24" i="2"/>
  <c r="D176" i="2"/>
  <c r="AA24" i="2"/>
  <c r="Z43" i="2"/>
  <c r="AA43" i="2"/>
  <c r="AB43" i="2"/>
  <c r="AC43" i="2"/>
  <c r="AD43" i="2"/>
  <c r="D195" i="2"/>
  <c r="AF43" i="2"/>
  <c r="AG43" i="2"/>
  <c r="AE43" i="2"/>
  <c r="AE11" i="2"/>
  <c r="AF11" i="2"/>
  <c r="AG11" i="2"/>
  <c r="Z11" i="2"/>
  <c r="AB11" i="2"/>
  <c r="AA11" i="2"/>
  <c r="AC11" i="2"/>
  <c r="D163" i="2"/>
  <c r="AD11" i="2"/>
  <c r="AY51" i="2"/>
  <c r="AM61" i="2"/>
  <c r="AN61" i="2"/>
  <c r="AH61" i="2"/>
  <c r="AJ61" i="2"/>
  <c r="AI61" i="2"/>
  <c r="E213" i="2"/>
  <c r="AK61" i="2"/>
  <c r="AL61" i="2"/>
  <c r="AI17" i="2"/>
  <c r="AJ17" i="2"/>
  <c r="AK17" i="2"/>
  <c r="AL17" i="2"/>
  <c r="AM17" i="2"/>
  <c r="AN17" i="2"/>
  <c r="E169" i="2"/>
  <c r="AH17" i="2"/>
  <c r="AI41" i="2"/>
  <c r="AJ41" i="2"/>
  <c r="AK41" i="2"/>
  <c r="AL41" i="2"/>
  <c r="AM41" i="2"/>
  <c r="AN41" i="2"/>
  <c r="AH41" i="2"/>
  <c r="E193" i="2"/>
  <c r="AN54" i="2"/>
  <c r="AH54" i="2"/>
  <c r="AI54" i="2"/>
  <c r="AK54" i="2"/>
  <c r="AL54" i="2"/>
  <c r="AM54" i="2"/>
  <c r="E206" i="2"/>
  <c r="AJ54" i="2"/>
  <c r="AL20" i="2"/>
  <c r="AM20" i="2"/>
  <c r="AN20" i="2"/>
  <c r="AH20" i="2"/>
  <c r="AI20" i="2"/>
  <c r="AJ20" i="2"/>
  <c r="AK20" i="2"/>
  <c r="E172" i="2"/>
  <c r="AH39" i="2"/>
  <c r="AI39" i="2"/>
  <c r="AJ39" i="2"/>
  <c r="AK39" i="2"/>
  <c r="AL39" i="2"/>
  <c r="AN39" i="2"/>
  <c r="E191" i="2"/>
  <c r="AM39" i="2"/>
  <c r="AH7" i="2"/>
  <c r="AI7" i="2"/>
  <c r="AJ7" i="2"/>
  <c r="AK7" i="2"/>
  <c r="AL7" i="2"/>
  <c r="E159" i="2"/>
  <c r="AM7" i="2"/>
  <c r="AN7" i="2"/>
  <c r="AJ26" i="2"/>
  <c r="AK26" i="2"/>
  <c r="AL26" i="2"/>
  <c r="AM26" i="2"/>
  <c r="AN26" i="2"/>
  <c r="E178" i="2"/>
  <c r="AH26" i="2"/>
  <c r="AI26" i="2"/>
  <c r="R66" i="2"/>
  <c r="S66" i="2"/>
  <c r="C218" i="2"/>
  <c r="T66" i="2"/>
  <c r="U66" i="2"/>
  <c r="V66" i="2"/>
  <c r="Q66" i="2"/>
  <c r="W66" i="2"/>
  <c r="X66" i="2"/>
  <c r="Y66" i="2"/>
  <c r="R42" i="2"/>
  <c r="S42" i="2"/>
  <c r="C194" i="2"/>
  <c r="T42" i="2"/>
  <c r="U42" i="2"/>
  <c r="V42" i="2"/>
  <c r="Q42" i="2"/>
  <c r="W42" i="2"/>
  <c r="X42" i="2"/>
  <c r="Y42" i="2"/>
  <c r="T56" i="2"/>
  <c r="U56" i="2"/>
  <c r="V56" i="2"/>
  <c r="W56" i="2"/>
  <c r="X56" i="2"/>
  <c r="S56" i="2"/>
  <c r="Y56" i="2"/>
  <c r="C208" i="2"/>
  <c r="Q56" i="2"/>
  <c r="R56" i="2"/>
  <c r="Q67" i="2"/>
  <c r="Y67" i="2"/>
  <c r="R67" i="2"/>
  <c r="S67" i="2"/>
  <c r="T67" i="2"/>
  <c r="C219" i="2"/>
  <c r="U67" i="2"/>
  <c r="V67" i="2"/>
  <c r="W67" i="2"/>
  <c r="X67" i="2"/>
  <c r="W37" i="2"/>
  <c r="X37" i="2"/>
  <c r="Q37" i="2"/>
  <c r="Y37" i="2"/>
  <c r="R37" i="2"/>
  <c r="S37" i="2"/>
  <c r="U37" i="2"/>
  <c r="V37" i="2"/>
  <c r="C189" i="2"/>
  <c r="T37" i="2"/>
  <c r="W5" i="2"/>
  <c r="X5" i="2"/>
  <c r="Q5" i="2"/>
  <c r="Y5" i="2"/>
  <c r="R5" i="2"/>
  <c r="S5" i="2"/>
  <c r="C157" i="2"/>
  <c r="T5" i="2"/>
  <c r="U5" i="2"/>
  <c r="V5" i="2"/>
  <c r="X20" i="2"/>
  <c r="Q20" i="2"/>
  <c r="Y20" i="2"/>
  <c r="R20" i="2"/>
  <c r="S20" i="2"/>
  <c r="T20" i="2"/>
  <c r="W20" i="2"/>
  <c r="C172" i="2"/>
  <c r="U20" i="2"/>
  <c r="V20" i="2"/>
  <c r="U39" i="2"/>
  <c r="V39" i="2"/>
  <c r="W39" i="2"/>
  <c r="X39" i="2"/>
  <c r="C191" i="2"/>
  <c r="Q39" i="2"/>
  <c r="Y39" i="2"/>
  <c r="S39" i="2"/>
  <c r="T39" i="2"/>
  <c r="R39" i="2"/>
  <c r="U7" i="2"/>
  <c r="V7" i="2"/>
  <c r="W7" i="2"/>
  <c r="X7" i="2"/>
  <c r="C159" i="2"/>
  <c r="Q7" i="2"/>
  <c r="Y7" i="2"/>
  <c r="R7" i="2"/>
  <c r="S7" i="2"/>
  <c r="T7" i="2"/>
  <c r="AY56" i="2"/>
  <c r="AQ13" i="2"/>
  <c r="BB32" i="2"/>
  <c r="BF51" i="2"/>
  <c r="Z57" i="2"/>
  <c r="AZ7" i="1"/>
  <c r="BA7" i="1"/>
  <c r="BB7" i="1"/>
  <c r="BC7" i="1"/>
  <c r="H223" i="1"/>
  <c r="AO20" i="1"/>
  <c r="AP20" i="1"/>
  <c r="AQ20" i="1"/>
  <c r="AR20" i="1"/>
  <c r="F236" i="1"/>
  <c r="AS20" i="1"/>
  <c r="AT20" i="1"/>
  <c r="BH26" i="1"/>
  <c r="BG26" i="1"/>
  <c r="J242" i="1"/>
  <c r="AD33" i="1"/>
  <c r="AE33" i="1"/>
  <c r="AF33" i="1"/>
  <c r="AG33" i="1"/>
  <c r="D249" i="1"/>
  <c r="Z33" i="1"/>
  <c r="AB33" i="1"/>
  <c r="AA33" i="1"/>
  <c r="AC33" i="1"/>
  <c r="AZ39" i="1"/>
  <c r="BA39" i="1"/>
  <c r="BB39" i="1"/>
  <c r="BC39" i="1"/>
  <c r="H255" i="1"/>
  <c r="AO52" i="1"/>
  <c r="AP52" i="1"/>
  <c r="AQ52" i="1"/>
  <c r="AR52" i="1"/>
  <c r="F268" i="1"/>
  <c r="AS52" i="1"/>
  <c r="AT52" i="1"/>
  <c r="S52" i="1"/>
  <c r="BH58" i="1"/>
  <c r="BG58" i="1"/>
  <c r="J274" i="1"/>
  <c r="Z65" i="1"/>
  <c r="AA65" i="1"/>
  <c r="AB65" i="1"/>
  <c r="D281" i="1"/>
  <c r="AC65" i="1"/>
  <c r="AD65" i="1"/>
  <c r="AE65" i="1"/>
  <c r="AG65" i="1"/>
  <c r="AF65" i="1"/>
  <c r="AZ71" i="1"/>
  <c r="BA71" i="1"/>
  <c r="BB71" i="1"/>
  <c r="BC71" i="1"/>
  <c r="H287" i="1"/>
  <c r="AO84" i="1"/>
  <c r="AP84" i="1"/>
  <c r="AQ84" i="1"/>
  <c r="AR84" i="1"/>
  <c r="F300" i="1"/>
  <c r="AS84" i="1"/>
  <c r="AT84" i="1"/>
  <c r="BH90" i="1"/>
  <c r="BG90" i="1"/>
  <c r="J306" i="1"/>
  <c r="Z97" i="1"/>
  <c r="AA97" i="1"/>
  <c r="AB97" i="1"/>
  <c r="AC97" i="1"/>
  <c r="AD97" i="1"/>
  <c r="AG97" i="1"/>
  <c r="AE97" i="1"/>
  <c r="AF97" i="1"/>
  <c r="D313" i="1"/>
  <c r="AZ103" i="1"/>
  <c r="BA103" i="1"/>
  <c r="BB103" i="1"/>
  <c r="BC103" i="1"/>
  <c r="H319" i="1"/>
  <c r="Y75" i="1"/>
  <c r="AJ7" i="1"/>
  <c r="BI24" i="1"/>
  <c r="K240" i="1"/>
  <c r="AM31" i="1"/>
  <c r="AN63" i="1"/>
  <c r="BI80" i="1"/>
  <c r="K296" i="1"/>
  <c r="U5" i="1"/>
  <c r="Y13" i="1"/>
  <c r="AN16" i="1"/>
  <c r="BE34" i="1"/>
  <c r="BI41" i="1"/>
  <c r="Y57" i="1"/>
  <c r="Y69" i="1"/>
  <c r="BI73" i="1"/>
  <c r="BD94" i="1"/>
  <c r="AP83" i="1"/>
  <c r="Y80" i="1"/>
  <c r="BD3" i="1"/>
  <c r="BE3" i="1"/>
  <c r="BF3" i="1"/>
  <c r="I219" i="1"/>
  <c r="BD11" i="1"/>
  <c r="BE11" i="1"/>
  <c r="BF11" i="1"/>
  <c r="I227" i="1"/>
  <c r="X18" i="1"/>
  <c r="Q18" i="1"/>
  <c r="Y18" i="1"/>
  <c r="R18" i="1"/>
  <c r="S18" i="1"/>
  <c r="C234" i="1"/>
  <c r="T18" i="1"/>
  <c r="U18" i="1"/>
  <c r="W18" i="1"/>
  <c r="V18" i="1"/>
  <c r="AY24" i="1"/>
  <c r="AU24" i="1"/>
  <c r="AV24" i="1"/>
  <c r="AW24" i="1"/>
  <c r="AX24" i="1"/>
  <c r="G240" i="1"/>
  <c r="BI30" i="1"/>
  <c r="K246" i="1"/>
  <c r="AL37" i="1"/>
  <c r="AM37" i="1"/>
  <c r="AN37" i="1"/>
  <c r="AH37" i="1"/>
  <c r="E253" i="1"/>
  <c r="AI37" i="1"/>
  <c r="AJ37" i="1"/>
  <c r="AK37" i="1"/>
  <c r="BD43" i="1"/>
  <c r="BE43" i="1"/>
  <c r="BF43" i="1"/>
  <c r="I259" i="1"/>
  <c r="AQ43" i="1"/>
  <c r="X50" i="1"/>
  <c r="Q50" i="1"/>
  <c r="Y50" i="1"/>
  <c r="R50" i="1"/>
  <c r="S50" i="1"/>
  <c r="C266" i="1"/>
  <c r="T50" i="1"/>
  <c r="U50" i="1"/>
  <c r="V50" i="1"/>
  <c r="W50" i="1"/>
  <c r="AY56" i="1"/>
  <c r="AU56" i="1"/>
  <c r="AV56" i="1"/>
  <c r="AX56" i="1"/>
  <c r="G272" i="1"/>
  <c r="AW56" i="1"/>
  <c r="BI62" i="1"/>
  <c r="K278" i="1"/>
  <c r="AL69" i="1"/>
  <c r="AM69" i="1"/>
  <c r="AN69" i="1"/>
  <c r="AH69" i="1"/>
  <c r="AI69" i="1"/>
  <c r="AJ69" i="1"/>
  <c r="AK69" i="1"/>
  <c r="E285" i="1"/>
  <c r="BD75" i="1"/>
  <c r="BE75" i="1"/>
  <c r="BF75" i="1"/>
  <c r="I291" i="1"/>
  <c r="V75" i="1"/>
  <c r="X82" i="1"/>
  <c r="Q82" i="1"/>
  <c r="Y82" i="1"/>
  <c r="R82" i="1"/>
  <c r="S82" i="1"/>
  <c r="T82" i="1"/>
  <c r="U82" i="1"/>
  <c r="C298" i="1"/>
  <c r="V82" i="1"/>
  <c r="W82" i="1"/>
  <c r="AU88" i="1"/>
  <c r="AV88" i="1"/>
  <c r="AW88" i="1"/>
  <c r="AX88" i="1"/>
  <c r="AY88" i="1"/>
  <c r="G304" i="1"/>
  <c r="BI94" i="1"/>
  <c r="K310" i="1"/>
  <c r="AL101" i="1"/>
  <c r="AM101" i="1"/>
  <c r="AN101" i="1"/>
  <c r="AH101" i="1"/>
  <c r="AJ101" i="1"/>
  <c r="AI101" i="1"/>
  <c r="AK101" i="1"/>
  <c r="E317" i="1"/>
  <c r="BD107" i="1"/>
  <c r="BE107" i="1"/>
  <c r="BF107" i="1"/>
  <c r="I323" i="1"/>
  <c r="BD80" i="1"/>
  <c r="BE80" i="1"/>
  <c r="BF80" i="1"/>
  <c r="I296" i="1"/>
  <c r="AN90" i="1"/>
  <c r="Y36" i="1"/>
  <c r="AW50" i="1"/>
  <c r="AN75" i="1"/>
  <c r="BI88" i="1"/>
  <c r="K304" i="1"/>
  <c r="Y18" i="2"/>
  <c r="AP91" i="1"/>
  <c r="AQ99" i="1"/>
  <c r="Y2" i="1"/>
  <c r="BF58" i="1"/>
  <c r="AH5" i="2"/>
  <c r="AL70" i="1"/>
  <c r="AO9" i="1"/>
  <c r="AP9" i="1"/>
  <c r="AQ9" i="1"/>
  <c r="AR9" i="1"/>
  <c r="AS9" i="1"/>
  <c r="AT9" i="1"/>
  <c r="F225" i="1"/>
  <c r="BG15" i="1"/>
  <c r="BH15" i="1"/>
  <c r="J231" i="1"/>
  <c r="AD22" i="1"/>
  <c r="AE22" i="1"/>
  <c r="AF22" i="1"/>
  <c r="AG22" i="1"/>
  <c r="Z22" i="1"/>
  <c r="AC22" i="1"/>
  <c r="AA22" i="1"/>
  <c r="D238" i="1"/>
  <c r="AB22" i="1"/>
  <c r="AZ28" i="1"/>
  <c r="BA28" i="1"/>
  <c r="BB28" i="1"/>
  <c r="BC28" i="1"/>
  <c r="H244" i="1"/>
  <c r="AO41" i="1"/>
  <c r="AP41" i="1"/>
  <c r="AQ41" i="1"/>
  <c r="AR41" i="1"/>
  <c r="AS41" i="1"/>
  <c r="AT41" i="1"/>
  <c r="F257" i="1"/>
  <c r="BG47" i="1"/>
  <c r="BH47" i="1"/>
  <c r="J263" i="1"/>
  <c r="Z54" i="1"/>
  <c r="AA54" i="1"/>
  <c r="AB54" i="1"/>
  <c r="AC54" i="1"/>
  <c r="AD54" i="1"/>
  <c r="AE54" i="1"/>
  <c r="AF54" i="1"/>
  <c r="AG54" i="1"/>
  <c r="D270" i="1"/>
  <c r="AZ60" i="1"/>
  <c r="BA60" i="1"/>
  <c r="BB60" i="1"/>
  <c r="H276" i="1"/>
  <c r="BC60" i="1"/>
  <c r="AO73" i="1"/>
  <c r="AP73" i="1"/>
  <c r="AQ73" i="1"/>
  <c r="AR73" i="1"/>
  <c r="AS73" i="1"/>
  <c r="AT73" i="1"/>
  <c r="F289" i="1"/>
  <c r="BG79" i="1"/>
  <c r="BH79" i="1"/>
  <c r="J295" i="1"/>
  <c r="Z86" i="1"/>
  <c r="AA86" i="1"/>
  <c r="AB86" i="1"/>
  <c r="AC86" i="1"/>
  <c r="AD86" i="1"/>
  <c r="AE86" i="1"/>
  <c r="AF86" i="1"/>
  <c r="D302" i="1"/>
  <c r="AG86" i="1"/>
  <c r="AZ92" i="1"/>
  <c r="BA92" i="1"/>
  <c r="BB92" i="1"/>
  <c r="BC92" i="1"/>
  <c r="H308" i="1"/>
  <c r="AN98" i="1"/>
  <c r="L314" i="1"/>
  <c r="AO105" i="1"/>
  <c r="AP105" i="1"/>
  <c r="AQ105" i="1"/>
  <c r="AR105" i="1"/>
  <c r="AS105" i="1"/>
  <c r="AT105" i="1"/>
  <c r="F321" i="1"/>
  <c r="AL82" i="1"/>
  <c r="AM86" i="1"/>
  <c r="AL106" i="1"/>
  <c r="AY14" i="1"/>
  <c r="AJ23" i="1"/>
  <c r="AW26" i="1"/>
  <c r="AX34" i="1"/>
  <c r="AJ55" i="1"/>
  <c r="W60" i="1"/>
  <c r="AJ107" i="1"/>
  <c r="BC26" i="1"/>
  <c r="BA38" i="1"/>
  <c r="BC46" i="1"/>
  <c r="Y29" i="1"/>
  <c r="BI57" i="1"/>
  <c r="X88" i="1"/>
  <c r="BI7" i="1"/>
  <c r="K223" i="1"/>
  <c r="AM14" i="1"/>
  <c r="AN14" i="1"/>
  <c r="AH14" i="1"/>
  <c r="AI14" i="1"/>
  <c r="AJ14" i="1"/>
  <c r="AK14" i="1"/>
  <c r="AL14" i="1"/>
  <c r="E230" i="1"/>
  <c r="BF20" i="1"/>
  <c r="BD20" i="1"/>
  <c r="BE20" i="1"/>
  <c r="I236" i="1"/>
  <c r="W27" i="1"/>
  <c r="X27" i="1"/>
  <c r="Q27" i="1"/>
  <c r="Y27" i="1"/>
  <c r="R27" i="1"/>
  <c r="S27" i="1"/>
  <c r="C243" i="1"/>
  <c r="T27" i="1"/>
  <c r="V27" i="1"/>
  <c r="U27" i="1"/>
  <c r="AU33" i="1"/>
  <c r="AV33" i="1"/>
  <c r="AW33" i="1"/>
  <c r="AX33" i="1"/>
  <c r="AY33" i="1"/>
  <c r="G249" i="1"/>
  <c r="BI39" i="1"/>
  <c r="K255" i="1"/>
  <c r="AM46" i="1"/>
  <c r="AN46" i="1"/>
  <c r="AH46" i="1"/>
  <c r="AI46" i="1"/>
  <c r="AJ46" i="1"/>
  <c r="E262" i="1"/>
  <c r="AK46" i="1"/>
  <c r="AL46" i="1"/>
  <c r="BD52" i="1"/>
  <c r="BE52" i="1"/>
  <c r="BF52" i="1"/>
  <c r="I268" i="1"/>
  <c r="W59" i="1"/>
  <c r="X59" i="1"/>
  <c r="Q59" i="1"/>
  <c r="Y59" i="1"/>
  <c r="R59" i="1"/>
  <c r="S59" i="1"/>
  <c r="U59" i="1"/>
  <c r="V59" i="1"/>
  <c r="T59" i="1"/>
  <c r="C275" i="1"/>
  <c r="BI63" i="1"/>
  <c r="K279" i="1"/>
  <c r="AM66" i="1"/>
  <c r="AN70" i="1"/>
  <c r="AN78" i="1"/>
  <c r="BI8" i="1"/>
  <c r="K224" i="1"/>
  <c r="AJ19" i="1"/>
  <c r="V80" i="1"/>
  <c r="BF89" i="1"/>
  <c r="BH37" i="1"/>
  <c r="AR47" i="1"/>
  <c r="AT51" i="1"/>
  <c r="Z64" i="1"/>
  <c r="D280" i="1"/>
  <c r="AA64" i="1"/>
  <c r="AB64" i="1"/>
  <c r="AC64" i="1"/>
  <c r="AD64" i="1"/>
  <c r="AE64" i="1"/>
  <c r="AF64" i="1"/>
  <c r="AG64" i="1"/>
  <c r="BC98" i="1"/>
  <c r="BC106" i="1"/>
  <c r="BD54" i="1"/>
  <c r="AJ72" i="1"/>
  <c r="AY63" i="2"/>
  <c r="BF74" i="2"/>
  <c r="AM24" i="1"/>
  <c r="AQ14" i="1"/>
  <c r="AR14" i="1"/>
  <c r="AS14" i="1"/>
  <c r="AT14" i="1"/>
  <c r="AO14" i="1"/>
  <c r="AP14" i="1"/>
  <c r="F230" i="1"/>
  <c r="BG20" i="1"/>
  <c r="BH20" i="1"/>
  <c r="J236" i="1"/>
  <c r="AD27" i="1"/>
  <c r="AE27" i="1"/>
  <c r="AF27" i="1"/>
  <c r="AG27" i="1"/>
  <c r="Z27" i="1"/>
  <c r="AA27" i="1"/>
  <c r="AB27" i="1"/>
  <c r="AC27" i="1"/>
  <c r="D243" i="1"/>
  <c r="AZ33" i="1"/>
  <c r="BA33" i="1"/>
  <c r="BB33" i="1"/>
  <c r="BC33" i="1"/>
  <c r="H249" i="1"/>
  <c r="AQ46" i="1"/>
  <c r="AR46" i="1"/>
  <c r="AS46" i="1"/>
  <c r="AT46" i="1"/>
  <c r="AO46" i="1"/>
  <c r="AP46" i="1"/>
  <c r="F262" i="1"/>
  <c r="BG52" i="1"/>
  <c r="BH52" i="1"/>
  <c r="J268" i="1"/>
  <c r="AT58" i="1"/>
  <c r="BG64" i="1"/>
  <c r="BH64" i="1"/>
  <c r="J280" i="1"/>
  <c r="Z67" i="1"/>
  <c r="AA67" i="1"/>
  <c r="AB67" i="1"/>
  <c r="AC67" i="1"/>
  <c r="AD67" i="1"/>
  <c r="AE67" i="1"/>
  <c r="D283" i="1"/>
  <c r="AF67" i="1"/>
  <c r="AG67" i="1"/>
  <c r="AR70" i="1"/>
  <c r="AT74" i="1"/>
  <c r="AZ81" i="1"/>
  <c r="BA81" i="1"/>
  <c r="BB81" i="1"/>
  <c r="BC81" i="1"/>
  <c r="H297" i="1"/>
  <c r="AZ85" i="1"/>
  <c r="BA85" i="1"/>
  <c r="BB85" i="1"/>
  <c r="BC85" i="1"/>
  <c r="H301" i="1"/>
  <c r="AZ89" i="1"/>
  <c r="BA89" i="1"/>
  <c r="BB89" i="1"/>
  <c r="BC89" i="1"/>
  <c r="H305" i="1"/>
  <c r="BG92" i="1"/>
  <c r="BH92" i="1"/>
  <c r="J308" i="1"/>
  <c r="L319" i="1"/>
  <c r="Y103" i="1"/>
  <c r="AA37" i="2"/>
  <c r="BF17" i="1"/>
  <c r="BI32" i="1"/>
  <c r="X32" i="1"/>
  <c r="K248" i="1"/>
  <c r="BF73" i="1"/>
  <c r="AK99" i="1"/>
  <c r="Z52" i="1"/>
  <c r="D268" i="1"/>
  <c r="AA52" i="1"/>
  <c r="AB52" i="1"/>
  <c r="AC52" i="1"/>
  <c r="AD52" i="1"/>
  <c r="AG52" i="1"/>
  <c r="AE52" i="1"/>
  <c r="AF52" i="1"/>
  <c r="L312" i="1"/>
  <c r="Y96" i="1"/>
  <c r="AT28" i="2"/>
  <c r="BE6" i="1"/>
  <c r="AK12" i="1"/>
  <c r="AY31" i="1"/>
  <c r="AN36" i="1"/>
  <c r="AH56" i="1"/>
  <c r="AU71" i="1"/>
  <c r="BI85" i="1"/>
  <c r="T60" i="1"/>
  <c r="W24" i="1"/>
  <c r="Y48" i="1"/>
  <c r="BG22" i="2"/>
  <c r="BH22" i="2"/>
  <c r="J174" i="2"/>
  <c r="AU10" i="2"/>
  <c r="AV10" i="2"/>
  <c r="AW10" i="2"/>
  <c r="AX10" i="2"/>
  <c r="AY10" i="2"/>
  <c r="G162" i="2"/>
  <c r="BI37" i="2"/>
  <c r="K189" i="2"/>
  <c r="BB41" i="2"/>
  <c r="BC41" i="2"/>
  <c r="AZ41" i="2"/>
  <c r="BA41" i="2"/>
  <c r="H193" i="2"/>
  <c r="BG42" i="2"/>
  <c r="BH42" i="2"/>
  <c r="J194" i="2"/>
  <c r="BH64" i="2"/>
  <c r="BG64" i="2"/>
  <c r="J216" i="2"/>
  <c r="BD25" i="2"/>
  <c r="BE25" i="2"/>
  <c r="BF25" i="2"/>
  <c r="I177" i="2"/>
  <c r="BH40" i="2"/>
  <c r="BG40" i="2"/>
  <c r="J192" i="2"/>
  <c r="BI29" i="2"/>
  <c r="K181" i="2"/>
  <c r="BI27" i="2"/>
  <c r="K179" i="2"/>
  <c r="AO35" i="2"/>
  <c r="AP35" i="2"/>
  <c r="AQ35" i="2"/>
  <c r="AR35" i="2"/>
  <c r="AS35" i="2"/>
  <c r="AT35" i="2"/>
  <c r="F187" i="2"/>
  <c r="AT22" i="2"/>
  <c r="AO22" i="2"/>
  <c r="AP22" i="2"/>
  <c r="AQ22" i="2"/>
  <c r="AR22" i="2"/>
  <c r="AS22" i="2"/>
  <c r="F174" i="2"/>
  <c r="Z71" i="2"/>
  <c r="AA71" i="2"/>
  <c r="AB71" i="2"/>
  <c r="AC71" i="2"/>
  <c r="AD71" i="2"/>
  <c r="D223" i="2"/>
  <c r="AE71" i="2"/>
  <c r="AF71" i="2"/>
  <c r="AG71" i="2"/>
  <c r="AG36" i="2"/>
  <c r="Z36" i="2"/>
  <c r="AF36" i="2"/>
  <c r="AA36" i="2"/>
  <c r="AB36" i="2"/>
  <c r="D188" i="2"/>
  <c r="AC36" i="2"/>
  <c r="AD36" i="2"/>
  <c r="AE36" i="2"/>
  <c r="AJ66" i="2"/>
  <c r="AK66" i="2"/>
  <c r="AL66" i="2"/>
  <c r="AM66" i="2"/>
  <c r="AN66" i="2"/>
  <c r="E218" i="2"/>
  <c r="AH66" i="2"/>
  <c r="AI66" i="2"/>
  <c r="AN6" i="2"/>
  <c r="AH6" i="2"/>
  <c r="AI6" i="2"/>
  <c r="AJ6" i="2"/>
  <c r="AK6" i="2"/>
  <c r="AL6" i="2"/>
  <c r="E158" i="2"/>
  <c r="AM6" i="2"/>
  <c r="V6" i="2"/>
  <c r="W6" i="2"/>
  <c r="C158" i="2"/>
  <c r="X6" i="2"/>
  <c r="Q6" i="2"/>
  <c r="Y6" i="2"/>
  <c r="R6" i="2"/>
  <c r="U6" i="2"/>
  <c r="S6" i="2"/>
  <c r="T6" i="2"/>
  <c r="Q19" i="2"/>
  <c r="Y19" i="2"/>
  <c r="R19" i="2"/>
  <c r="S19" i="2"/>
  <c r="T19" i="2"/>
  <c r="C171" i="2"/>
  <c r="U19" i="2"/>
  <c r="V19" i="2"/>
  <c r="W19" i="2"/>
  <c r="X19" i="2"/>
  <c r="AZ11" i="1"/>
  <c r="BA11" i="1"/>
  <c r="BB11" i="1"/>
  <c r="BC11" i="1"/>
  <c r="H227" i="1"/>
  <c r="AD37" i="1"/>
  <c r="AE37" i="1"/>
  <c r="AF37" i="1"/>
  <c r="Z37" i="1"/>
  <c r="AA37" i="1"/>
  <c r="AB37" i="1"/>
  <c r="D253" i="1"/>
  <c r="AC37" i="1"/>
  <c r="AG37" i="1"/>
  <c r="Z69" i="1"/>
  <c r="AA69" i="1"/>
  <c r="AB69" i="1"/>
  <c r="D285" i="1"/>
  <c r="AC69" i="1"/>
  <c r="AD69" i="1"/>
  <c r="AF69" i="1"/>
  <c r="AG69" i="1"/>
  <c r="AE69" i="1"/>
  <c r="Z101" i="1"/>
  <c r="AA101" i="1"/>
  <c r="AB101" i="1"/>
  <c r="AC101" i="1"/>
  <c r="AD101" i="1"/>
  <c r="AF101" i="1"/>
  <c r="AG101" i="1"/>
  <c r="AE101" i="1"/>
  <c r="D317" i="1"/>
  <c r="BF47" i="1"/>
  <c r="BD47" i="1"/>
  <c r="BE47" i="1"/>
  <c r="I263" i="1"/>
  <c r="BF79" i="1"/>
  <c r="BD79" i="1"/>
  <c r="BE79" i="1"/>
  <c r="I295" i="1"/>
  <c r="BI98" i="1"/>
  <c r="K314" i="1"/>
  <c r="L248" i="1"/>
  <c r="Y32" i="1"/>
  <c r="AD26" i="1"/>
  <c r="AE26" i="1"/>
  <c r="AF26" i="1"/>
  <c r="AG26" i="1"/>
  <c r="Z26" i="1"/>
  <c r="D242" i="1"/>
  <c r="AA26" i="1"/>
  <c r="AC26" i="1"/>
  <c r="AB26" i="1"/>
  <c r="BG51" i="1"/>
  <c r="BH51" i="1"/>
  <c r="J267" i="1"/>
  <c r="AO77" i="1"/>
  <c r="AP77" i="1"/>
  <c r="AQ77" i="1"/>
  <c r="AR77" i="1"/>
  <c r="AS77" i="1"/>
  <c r="AT77" i="1"/>
  <c r="F293" i="1"/>
  <c r="AZ96" i="1"/>
  <c r="BA96" i="1"/>
  <c r="BB96" i="1"/>
  <c r="BC96" i="1"/>
  <c r="H312" i="1"/>
  <c r="BI16" i="1"/>
  <c r="K232" i="1"/>
  <c r="AX5" i="1"/>
  <c r="AY5" i="1"/>
  <c r="AU5" i="1"/>
  <c r="AV5" i="1"/>
  <c r="AW5" i="1"/>
  <c r="G221" i="1"/>
  <c r="S31" i="1"/>
  <c r="T31" i="1"/>
  <c r="U31" i="1"/>
  <c r="V31" i="1"/>
  <c r="W31" i="1"/>
  <c r="Q31" i="1"/>
  <c r="R31" i="1"/>
  <c r="X31" i="1"/>
  <c r="C247" i="1"/>
  <c r="Y31" i="1"/>
  <c r="AQ18" i="1"/>
  <c r="AR18" i="1"/>
  <c r="AS18" i="1"/>
  <c r="AT18" i="1"/>
  <c r="AO18" i="1"/>
  <c r="AP18" i="1"/>
  <c r="F234" i="1"/>
  <c r="AZ37" i="1"/>
  <c r="BA37" i="1"/>
  <c r="BB37" i="1"/>
  <c r="BC37" i="1"/>
  <c r="H253" i="1"/>
  <c r="BG56" i="1"/>
  <c r="BH56" i="1"/>
  <c r="W56" i="1"/>
  <c r="J272" i="1"/>
  <c r="Z83" i="1"/>
  <c r="AA83" i="1"/>
  <c r="AB83" i="1"/>
  <c r="AC83" i="1"/>
  <c r="AD83" i="1"/>
  <c r="AE83" i="1"/>
  <c r="D299" i="1"/>
  <c r="AF83" i="1"/>
  <c r="AG83" i="1"/>
  <c r="Y6" i="1"/>
  <c r="BG55" i="2"/>
  <c r="BH55" i="2"/>
  <c r="J207" i="2"/>
  <c r="AW6" i="2"/>
  <c r="AX6" i="2"/>
  <c r="AY6" i="2"/>
  <c r="AU6" i="2"/>
  <c r="AU76" i="2" s="1"/>
  <c r="AV6" i="2"/>
  <c r="G158" i="2"/>
  <c r="BI55" i="2"/>
  <c r="K207" i="2"/>
  <c r="BB37" i="2"/>
  <c r="BC37" i="2"/>
  <c r="AZ37" i="2"/>
  <c r="BA37" i="2"/>
  <c r="H189" i="2"/>
  <c r="BE21" i="2"/>
  <c r="BF21" i="2"/>
  <c r="BD21" i="2"/>
  <c r="I173" i="2"/>
  <c r="BG10" i="2"/>
  <c r="BH10" i="2"/>
  <c r="J162" i="2"/>
  <c r="BI40" i="2"/>
  <c r="K192" i="2"/>
  <c r="AT66" i="2"/>
  <c r="AO66" i="2"/>
  <c r="AP66" i="2"/>
  <c r="AQ66" i="2"/>
  <c r="F218" i="2"/>
  <c r="AR66" i="2"/>
  <c r="AS66" i="2"/>
  <c r="AT50" i="2"/>
  <c r="AO50" i="2"/>
  <c r="AP50" i="2"/>
  <c r="AQ50" i="2"/>
  <c r="F202" i="2"/>
  <c r="AR50" i="2"/>
  <c r="AS50" i="2"/>
  <c r="BH15" i="2"/>
  <c r="BA55" i="2"/>
  <c r="Z67" i="2"/>
  <c r="AA67" i="2"/>
  <c r="AB67" i="2"/>
  <c r="AC67" i="2"/>
  <c r="AD67" i="2"/>
  <c r="D219" i="2"/>
  <c r="AF67" i="2"/>
  <c r="AG67" i="2"/>
  <c r="AE67" i="2"/>
  <c r="AE19" i="2"/>
  <c r="AF19" i="2"/>
  <c r="AG19" i="2"/>
  <c r="Z19" i="2"/>
  <c r="AA19" i="2"/>
  <c r="AB19" i="2"/>
  <c r="D171" i="2"/>
  <c r="AC19" i="2"/>
  <c r="AD19" i="2"/>
  <c r="AH40" i="2"/>
  <c r="AI40" i="2"/>
  <c r="AJ40" i="2"/>
  <c r="AK40" i="2"/>
  <c r="AL40" i="2"/>
  <c r="AM40" i="2"/>
  <c r="AN40" i="2"/>
  <c r="E192" i="2"/>
  <c r="AL28" i="2"/>
  <c r="AM28" i="2"/>
  <c r="AN28" i="2"/>
  <c r="AH28" i="2"/>
  <c r="AI28" i="2"/>
  <c r="AJ28" i="2"/>
  <c r="AK28" i="2"/>
  <c r="E180" i="2"/>
  <c r="S65" i="2"/>
  <c r="T65" i="2"/>
  <c r="U65" i="2"/>
  <c r="V65" i="2"/>
  <c r="W65" i="2"/>
  <c r="Y65" i="2"/>
  <c r="C217" i="2"/>
  <c r="Q65" i="2"/>
  <c r="R65" i="2"/>
  <c r="X65" i="2"/>
  <c r="R10" i="2"/>
  <c r="S10" i="2"/>
  <c r="C162" i="2"/>
  <c r="T10" i="2"/>
  <c r="U10" i="2"/>
  <c r="V10" i="2"/>
  <c r="Q10" i="2"/>
  <c r="W10" i="2"/>
  <c r="X10" i="2"/>
  <c r="Y10" i="2"/>
  <c r="U47" i="2"/>
  <c r="V47" i="2"/>
  <c r="W47" i="2"/>
  <c r="X47" i="2"/>
  <c r="C199" i="2"/>
  <c r="Q47" i="2"/>
  <c r="Y47" i="2"/>
  <c r="R47" i="2"/>
  <c r="S47" i="2"/>
  <c r="T47" i="2"/>
  <c r="AZ95" i="1"/>
  <c r="BA95" i="1"/>
  <c r="BB95" i="1"/>
  <c r="BC95" i="1"/>
  <c r="H311" i="1"/>
  <c r="AL29" i="1"/>
  <c r="AM29" i="1"/>
  <c r="AN29" i="1"/>
  <c r="AH29" i="1"/>
  <c r="AI29" i="1"/>
  <c r="AJ29" i="1"/>
  <c r="AK29" i="1"/>
  <c r="E245" i="1"/>
  <c r="BI54" i="1"/>
  <c r="K270" i="1"/>
  <c r="AY80" i="1"/>
  <c r="AU80" i="1"/>
  <c r="AX80" i="1"/>
  <c r="AV80" i="1"/>
  <c r="AW80" i="1"/>
  <c r="G296" i="1"/>
  <c r="AJ43" i="1"/>
  <c r="AZ20" i="1"/>
  <c r="BB20" i="1"/>
  <c r="BC20" i="1"/>
  <c r="H236" i="1"/>
  <c r="BA20" i="1"/>
  <c r="Z46" i="1"/>
  <c r="AA46" i="1"/>
  <c r="AB46" i="1"/>
  <c r="AC46" i="1"/>
  <c r="AD46" i="1"/>
  <c r="D262" i="1"/>
  <c r="AE46" i="1"/>
  <c r="AF46" i="1"/>
  <c r="AG46" i="1"/>
  <c r="AO65" i="1"/>
  <c r="AP65" i="1"/>
  <c r="AQ65" i="1"/>
  <c r="AR65" i="1"/>
  <c r="AS65" i="1"/>
  <c r="AT65" i="1"/>
  <c r="F281" i="1"/>
  <c r="AO97" i="1"/>
  <c r="AP97" i="1"/>
  <c r="AQ97" i="1"/>
  <c r="AR97" i="1"/>
  <c r="AS97" i="1"/>
  <c r="AT97" i="1"/>
  <c r="F313" i="1"/>
  <c r="AU25" i="1"/>
  <c r="AV25" i="1"/>
  <c r="AW25" i="1"/>
  <c r="AX25" i="1"/>
  <c r="AY25" i="1"/>
  <c r="G241" i="1"/>
  <c r="W51" i="1"/>
  <c r="X51" i="1"/>
  <c r="Q51" i="1"/>
  <c r="Y51" i="1"/>
  <c r="R51" i="1"/>
  <c r="S51" i="1"/>
  <c r="U51" i="1"/>
  <c r="C267" i="1"/>
  <c r="V51" i="1"/>
  <c r="T51" i="1"/>
  <c r="AT59" i="1"/>
  <c r="AN100" i="1"/>
  <c r="BG12" i="1"/>
  <c r="BH12" i="1"/>
  <c r="J228" i="1"/>
  <c r="AQ38" i="1"/>
  <c r="AR38" i="1"/>
  <c r="AS38" i="1"/>
  <c r="AT38" i="1"/>
  <c r="AO38" i="1"/>
  <c r="AP38" i="1"/>
  <c r="F254" i="1"/>
  <c r="AT68" i="2"/>
  <c r="W12" i="1"/>
  <c r="AY75" i="1"/>
  <c r="AZ56" i="2"/>
  <c r="BA56" i="2"/>
  <c r="BB56" i="2"/>
  <c r="BC56" i="2"/>
  <c r="H208" i="2"/>
  <c r="AU15" i="2"/>
  <c r="AV15" i="2"/>
  <c r="AW15" i="2"/>
  <c r="AX15" i="2"/>
  <c r="AY15" i="2"/>
  <c r="G167" i="2"/>
  <c r="BF42" i="2"/>
  <c r="BD42" i="2"/>
  <c r="BE42" i="2"/>
  <c r="I194" i="2"/>
  <c r="BB33" i="2"/>
  <c r="BC33" i="2"/>
  <c r="AZ33" i="2"/>
  <c r="H185" i="2"/>
  <c r="BA33" i="2"/>
  <c r="BF34" i="2"/>
  <c r="BD34" i="2"/>
  <c r="I186" i="2"/>
  <c r="BE34" i="2"/>
  <c r="BG49" i="2"/>
  <c r="BH49" i="2"/>
  <c r="J201" i="2"/>
  <c r="BI19" i="2"/>
  <c r="K171" i="2"/>
  <c r="AT62" i="2"/>
  <c r="AO62" i="2"/>
  <c r="AP62" i="2"/>
  <c r="AQ62" i="2"/>
  <c r="AS62" i="2"/>
  <c r="F214" i="2"/>
  <c r="AR62" i="2"/>
  <c r="AT46" i="2"/>
  <c r="AO46" i="2"/>
  <c r="AP46" i="2"/>
  <c r="AQ46" i="2"/>
  <c r="AS46" i="2"/>
  <c r="F198" i="2"/>
  <c r="AR46" i="2"/>
  <c r="AE22" i="2"/>
  <c r="AF22" i="2"/>
  <c r="AG22" i="2"/>
  <c r="Z22" i="2"/>
  <c r="AB22" i="2"/>
  <c r="AC22" i="2"/>
  <c r="AD22" i="2"/>
  <c r="D174" i="2"/>
  <c r="AA22" i="2"/>
  <c r="Z42" i="2"/>
  <c r="AA42" i="2"/>
  <c r="AB42" i="2"/>
  <c r="D194" i="2"/>
  <c r="AC42" i="2"/>
  <c r="AD42" i="2"/>
  <c r="AE42" i="2"/>
  <c r="AF42" i="2"/>
  <c r="AG42" i="2"/>
  <c r="AI49" i="2"/>
  <c r="AJ49" i="2"/>
  <c r="AK49" i="2"/>
  <c r="AL49" i="2"/>
  <c r="AM49" i="2"/>
  <c r="AN49" i="2"/>
  <c r="E201" i="2"/>
  <c r="AH49" i="2"/>
  <c r="AH24" i="2"/>
  <c r="AI24" i="2"/>
  <c r="AJ24" i="2"/>
  <c r="AK24" i="2"/>
  <c r="AL24" i="2"/>
  <c r="AM24" i="2"/>
  <c r="AN24" i="2"/>
  <c r="E176" i="2"/>
  <c r="R50" i="2"/>
  <c r="S50" i="2"/>
  <c r="C202" i="2"/>
  <c r="T50" i="2"/>
  <c r="U50" i="2"/>
  <c r="V50" i="2"/>
  <c r="Q50" i="2"/>
  <c r="W50" i="2"/>
  <c r="X50" i="2"/>
  <c r="Y50" i="2"/>
  <c r="U71" i="2"/>
  <c r="V71" i="2"/>
  <c r="W71" i="2"/>
  <c r="X71" i="2"/>
  <c r="C223" i="2"/>
  <c r="Q71" i="2"/>
  <c r="Y71" i="2"/>
  <c r="R71" i="2"/>
  <c r="S71" i="2"/>
  <c r="T71" i="2"/>
  <c r="Q11" i="2"/>
  <c r="Y11" i="2"/>
  <c r="R11" i="2"/>
  <c r="S11" i="2"/>
  <c r="T11" i="2"/>
  <c r="C163" i="2"/>
  <c r="U11" i="2"/>
  <c r="V11" i="2"/>
  <c r="W11" i="2"/>
  <c r="X11" i="2"/>
  <c r="AO32" i="1"/>
  <c r="AP32" i="1"/>
  <c r="AQ32" i="1"/>
  <c r="F248" i="1"/>
  <c r="AT32" i="1"/>
  <c r="AR32" i="1"/>
  <c r="AS32" i="1"/>
  <c r="AO64" i="1"/>
  <c r="AP64" i="1"/>
  <c r="AQ64" i="1"/>
  <c r="F280" i="1"/>
  <c r="AR64" i="1"/>
  <c r="AS64" i="1"/>
  <c r="AT64" i="1"/>
  <c r="BH102" i="1"/>
  <c r="BG102" i="1"/>
  <c r="J318" i="1"/>
  <c r="BI10" i="1"/>
  <c r="K226" i="1"/>
  <c r="BI42" i="1"/>
  <c r="K258" i="1"/>
  <c r="T62" i="1"/>
  <c r="U62" i="1"/>
  <c r="V62" i="1"/>
  <c r="W62" i="1"/>
  <c r="C278" i="1"/>
  <c r="X62" i="1"/>
  <c r="Q62" i="1"/>
  <c r="R62" i="1"/>
  <c r="S62" i="1"/>
  <c r="Y62" i="1"/>
  <c r="BF87" i="1"/>
  <c r="BD87" i="1"/>
  <c r="BE87" i="1"/>
  <c r="I303" i="1"/>
  <c r="BI87" i="1"/>
  <c r="X87" i="1"/>
  <c r="K303" i="1"/>
  <c r="AZ8" i="1"/>
  <c r="BB8" i="1"/>
  <c r="BC8" i="1"/>
  <c r="H224" i="1"/>
  <c r="BA8" i="1"/>
  <c r="AZ40" i="1"/>
  <c r="BA40" i="1"/>
  <c r="BB40" i="1"/>
  <c r="BC40" i="1"/>
  <c r="H256" i="1"/>
  <c r="Z66" i="1"/>
  <c r="AA66" i="1"/>
  <c r="AB66" i="1"/>
  <c r="AC66" i="1"/>
  <c r="AD66" i="1"/>
  <c r="AG66" i="1"/>
  <c r="AF66" i="1"/>
  <c r="D282" i="1"/>
  <c r="AE66" i="1"/>
  <c r="BG91" i="1"/>
  <c r="BH91" i="1"/>
  <c r="J307" i="1"/>
  <c r="BF81" i="1"/>
  <c r="Z104" i="1"/>
  <c r="AA104" i="1"/>
  <c r="AB104" i="1"/>
  <c r="AC104" i="1"/>
  <c r="AD104" i="1"/>
  <c r="AE104" i="1"/>
  <c r="AF104" i="1"/>
  <c r="AG104" i="1"/>
  <c r="D320" i="1"/>
  <c r="Q104" i="1"/>
  <c r="AN32" i="1"/>
  <c r="BI19" i="1"/>
  <c r="K235" i="1"/>
  <c r="BI51" i="1"/>
  <c r="K267" i="1"/>
  <c r="U84" i="1"/>
  <c r="S97" i="1"/>
  <c r="AN72" i="2"/>
  <c r="AQ26" i="1"/>
  <c r="AR26" i="1"/>
  <c r="AS26" i="1"/>
  <c r="AT26" i="1"/>
  <c r="AP26" i="1"/>
  <c r="AO26" i="1"/>
  <c r="F242" i="1"/>
  <c r="V12" i="1"/>
  <c r="AJ95" i="1"/>
  <c r="BB3" i="2"/>
  <c r="BC3" i="2"/>
  <c r="AZ3" i="2"/>
  <c r="H155" i="2"/>
  <c r="BA3" i="2"/>
  <c r="AZ40" i="2"/>
  <c r="BA40" i="2"/>
  <c r="BB40" i="2"/>
  <c r="BC40" i="2"/>
  <c r="H192" i="2"/>
  <c r="AZ60" i="2"/>
  <c r="BA60" i="2"/>
  <c r="BB60" i="2"/>
  <c r="BC60" i="2"/>
  <c r="H212" i="2"/>
  <c r="BD2" i="2"/>
  <c r="BE2" i="2"/>
  <c r="BF2" i="2"/>
  <c r="I154" i="2"/>
  <c r="AU7" i="2"/>
  <c r="AV7" i="2"/>
  <c r="AW7" i="2"/>
  <c r="AX7" i="2"/>
  <c r="G159" i="2"/>
  <c r="AY7" i="2"/>
  <c r="AU26" i="2"/>
  <c r="AV26" i="2"/>
  <c r="AW26" i="2"/>
  <c r="AX26" i="2"/>
  <c r="AY26" i="2"/>
  <c r="G178" i="2"/>
  <c r="AX41" i="2"/>
  <c r="AY41" i="2"/>
  <c r="AU41" i="2"/>
  <c r="AV41" i="2"/>
  <c r="G193" i="2"/>
  <c r="AW41" i="2"/>
  <c r="AX9" i="2"/>
  <c r="AY9" i="2"/>
  <c r="AU9" i="2"/>
  <c r="AV9" i="2"/>
  <c r="AW9" i="2"/>
  <c r="G161" i="2"/>
  <c r="AZ20" i="2"/>
  <c r="BA20" i="2"/>
  <c r="BB20" i="2"/>
  <c r="BC20" i="2"/>
  <c r="H172" i="2"/>
  <c r="AU47" i="2"/>
  <c r="AV47" i="2"/>
  <c r="AW47" i="2"/>
  <c r="AX47" i="2"/>
  <c r="AY47" i="2"/>
  <c r="G199" i="2"/>
  <c r="BI59" i="2"/>
  <c r="K211" i="2"/>
  <c r="AU69" i="2"/>
  <c r="AV69" i="2"/>
  <c r="AW69" i="2"/>
  <c r="AX69" i="2"/>
  <c r="AY69" i="2"/>
  <c r="G221" i="2"/>
  <c r="AZ42" i="2"/>
  <c r="BA42" i="2"/>
  <c r="BB42" i="2"/>
  <c r="BC42" i="2"/>
  <c r="H194" i="2"/>
  <c r="AZ10" i="2"/>
  <c r="BA10" i="2"/>
  <c r="BB10" i="2"/>
  <c r="BC10" i="2"/>
  <c r="H162" i="2"/>
  <c r="BB25" i="2"/>
  <c r="BC25" i="2"/>
  <c r="AZ25" i="2"/>
  <c r="BA25" i="2"/>
  <c r="H177" i="2"/>
  <c r="BH56" i="2"/>
  <c r="J208" i="2"/>
  <c r="BG56" i="2"/>
  <c r="BF26" i="2"/>
  <c r="BD26" i="2"/>
  <c r="BE26" i="2"/>
  <c r="I178" i="2"/>
  <c r="BD41" i="2"/>
  <c r="BE41" i="2"/>
  <c r="BF41" i="2"/>
  <c r="I193" i="2"/>
  <c r="BD9" i="2"/>
  <c r="BE9" i="2"/>
  <c r="BF9" i="2"/>
  <c r="I161" i="2"/>
  <c r="BD24" i="2"/>
  <c r="BE24" i="2"/>
  <c r="BF24" i="2"/>
  <c r="I176" i="2"/>
  <c r="BB23" i="2"/>
  <c r="K216" i="2"/>
  <c r="BI64" i="2"/>
  <c r="BE69" i="2"/>
  <c r="BF69" i="2"/>
  <c r="BD69" i="2"/>
  <c r="I221" i="2"/>
  <c r="BG41" i="2"/>
  <c r="BH41" i="2"/>
  <c r="J193" i="2"/>
  <c r="BG9" i="2"/>
  <c r="BH9" i="2"/>
  <c r="J161" i="2"/>
  <c r="BH24" i="2"/>
  <c r="J176" i="2"/>
  <c r="BG24" i="2"/>
  <c r="BA8" i="2"/>
  <c r="AW36" i="2"/>
  <c r="BI13" i="2"/>
  <c r="K165" i="2"/>
  <c r="BI28" i="2"/>
  <c r="K180" i="2"/>
  <c r="BI43" i="2"/>
  <c r="K195" i="2"/>
  <c r="BI11" i="2"/>
  <c r="K163" i="2"/>
  <c r="BB11" i="2"/>
  <c r="AP24" i="2"/>
  <c r="AQ24" i="2"/>
  <c r="AR24" i="2"/>
  <c r="AS24" i="2"/>
  <c r="AT24" i="2"/>
  <c r="F176" i="2"/>
  <c r="AO24" i="2"/>
  <c r="BH34" i="2"/>
  <c r="AY55" i="2"/>
  <c r="AO67" i="2"/>
  <c r="AP67" i="2"/>
  <c r="AQ67" i="2"/>
  <c r="AR67" i="2"/>
  <c r="AS67" i="2"/>
  <c r="F219" i="2"/>
  <c r="AT67" i="2"/>
  <c r="AP36" i="2"/>
  <c r="AQ36" i="2"/>
  <c r="AR36" i="2"/>
  <c r="AS36" i="2"/>
  <c r="AT36" i="2"/>
  <c r="AO36" i="2"/>
  <c r="F188" i="2"/>
  <c r="AT54" i="2"/>
  <c r="AO54" i="2"/>
  <c r="AP54" i="2"/>
  <c r="AQ54" i="2"/>
  <c r="AR54" i="2"/>
  <c r="AS54" i="2"/>
  <c r="F206" i="2"/>
  <c r="AR65" i="2"/>
  <c r="AS65" i="2"/>
  <c r="AT65" i="2"/>
  <c r="AO65" i="2"/>
  <c r="F217" i="2"/>
  <c r="AP65" i="2"/>
  <c r="AQ65" i="2"/>
  <c r="AO51" i="2"/>
  <c r="AP51" i="2"/>
  <c r="AQ51" i="2"/>
  <c r="AR51" i="2"/>
  <c r="AS51" i="2"/>
  <c r="AT51" i="2"/>
  <c r="F203" i="2"/>
  <c r="AO19" i="2"/>
  <c r="AP19" i="2"/>
  <c r="AQ19" i="2"/>
  <c r="AR19" i="2"/>
  <c r="AS19" i="2"/>
  <c r="AT19" i="2"/>
  <c r="F171" i="2"/>
  <c r="AT38" i="2"/>
  <c r="AO38" i="2"/>
  <c r="AP38" i="2"/>
  <c r="AQ38" i="2"/>
  <c r="AR38" i="2"/>
  <c r="AS38" i="2"/>
  <c r="F190" i="2"/>
  <c r="AT6" i="2"/>
  <c r="AO6" i="2"/>
  <c r="AP6" i="2"/>
  <c r="AQ6" i="2"/>
  <c r="AR6" i="2"/>
  <c r="F158" i="2"/>
  <c r="AS6" i="2"/>
  <c r="AY24" i="2"/>
  <c r="BA28" i="2"/>
  <c r="BC55" i="2"/>
  <c r="AY72" i="2"/>
  <c r="BE75" i="2"/>
  <c r="BB43" i="2"/>
  <c r="AW59" i="2"/>
  <c r="AX64" i="2"/>
  <c r="BA4" i="2"/>
  <c r="AP56" i="2"/>
  <c r="AY2" i="2"/>
  <c r="AU68" i="2"/>
  <c r="Z73" i="2"/>
  <c r="D225" i="2"/>
  <c r="AA73" i="2"/>
  <c r="AB73" i="2"/>
  <c r="AC73" i="2"/>
  <c r="AD73" i="2"/>
  <c r="AE73" i="2"/>
  <c r="AF73" i="2"/>
  <c r="AG73" i="2"/>
  <c r="Z64" i="2"/>
  <c r="AA64" i="2"/>
  <c r="AB64" i="2"/>
  <c r="AC64" i="2"/>
  <c r="AD64" i="2"/>
  <c r="AG64" i="2"/>
  <c r="AE64" i="2"/>
  <c r="D216" i="2"/>
  <c r="AF64" i="2"/>
  <c r="Z2" i="2"/>
  <c r="AA2" i="2"/>
  <c r="AB2" i="2"/>
  <c r="AC2" i="2"/>
  <c r="AD2" i="2"/>
  <c r="AE2" i="2"/>
  <c r="AF2" i="2"/>
  <c r="D154" i="2"/>
  <c r="AG2" i="2"/>
  <c r="Z55" i="2"/>
  <c r="AA55" i="2"/>
  <c r="AB55" i="2"/>
  <c r="AC55" i="2"/>
  <c r="AD55" i="2"/>
  <c r="D207" i="2"/>
  <c r="AE55" i="2"/>
  <c r="AF55" i="2"/>
  <c r="AG55" i="2"/>
  <c r="Z70" i="2"/>
  <c r="AA70" i="2"/>
  <c r="AB70" i="2"/>
  <c r="D222" i="2"/>
  <c r="AC70" i="2"/>
  <c r="AD70" i="2"/>
  <c r="AE70" i="2"/>
  <c r="AF70" i="2"/>
  <c r="AG70" i="2"/>
  <c r="AE18" i="2"/>
  <c r="AF18" i="2"/>
  <c r="AG18" i="2"/>
  <c r="Z18" i="2"/>
  <c r="AB18" i="2"/>
  <c r="AA18" i="2"/>
  <c r="AC18" i="2"/>
  <c r="AD18" i="2"/>
  <c r="D170" i="2"/>
  <c r="AE20" i="2"/>
  <c r="AF20" i="2"/>
  <c r="AG20" i="2"/>
  <c r="Z20" i="2"/>
  <c r="AB20" i="2"/>
  <c r="AC20" i="2"/>
  <c r="AD20" i="2"/>
  <c r="D172" i="2"/>
  <c r="AA20" i="2"/>
  <c r="AG39" i="2"/>
  <c r="Z39" i="2"/>
  <c r="AD39" i="2"/>
  <c r="AE39" i="2"/>
  <c r="AF39" i="2"/>
  <c r="D191" i="2"/>
  <c r="AA39" i="2"/>
  <c r="AB39" i="2"/>
  <c r="AC39" i="2"/>
  <c r="AE7" i="2"/>
  <c r="AF7" i="2"/>
  <c r="AG7" i="2"/>
  <c r="Z7" i="2"/>
  <c r="AB7" i="2"/>
  <c r="AC7" i="2"/>
  <c r="AD7" i="2"/>
  <c r="D159" i="2"/>
  <c r="AA7" i="2"/>
  <c r="AX51" i="2"/>
  <c r="W69" i="2"/>
  <c r="X69" i="2"/>
  <c r="Q69" i="2"/>
  <c r="Y69" i="2"/>
  <c r="R69" i="2"/>
  <c r="S69" i="2"/>
  <c r="C221" i="2"/>
  <c r="T69" i="2"/>
  <c r="U69" i="2"/>
  <c r="V69" i="2"/>
  <c r="AH56" i="2"/>
  <c r="AI56" i="2"/>
  <c r="AJ56" i="2"/>
  <c r="AK56" i="2"/>
  <c r="AM56" i="2"/>
  <c r="E208" i="2"/>
  <c r="AL56" i="2"/>
  <c r="AN56" i="2"/>
  <c r="AK75" i="2"/>
  <c r="AL75" i="2"/>
  <c r="AM75" i="2"/>
  <c r="AN75" i="2"/>
  <c r="AH75" i="2"/>
  <c r="AI75" i="2"/>
  <c r="AJ75" i="2"/>
  <c r="E227" i="2"/>
  <c r="AM21" i="2"/>
  <c r="AN21" i="2"/>
  <c r="AH21" i="2"/>
  <c r="AI21" i="2"/>
  <c r="AJ21" i="2"/>
  <c r="E173" i="2"/>
  <c r="AK21" i="2"/>
  <c r="AL21" i="2"/>
  <c r="AL44" i="2"/>
  <c r="AM44" i="2"/>
  <c r="AN44" i="2"/>
  <c r="AH44" i="2"/>
  <c r="AI44" i="2"/>
  <c r="AJ44" i="2"/>
  <c r="AK44" i="2"/>
  <c r="E196" i="2"/>
  <c r="AH16" i="2"/>
  <c r="AI16" i="2"/>
  <c r="AJ16" i="2"/>
  <c r="AK16" i="2"/>
  <c r="AL16" i="2"/>
  <c r="AM16" i="2"/>
  <c r="AN16" i="2"/>
  <c r="E168" i="2"/>
  <c r="AK35" i="2"/>
  <c r="AL35" i="2"/>
  <c r="AM35" i="2"/>
  <c r="AN35" i="2"/>
  <c r="AH35" i="2"/>
  <c r="E187" i="2"/>
  <c r="AI35" i="2"/>
  <c r="AJ35" i="2"/>
  <c r="AK3" i="2"/>
  <c r="AL3" i="2"/>
  <c r="AM3" i="2"/>
  <c r="AN3" i="2"/>
  <c r="AH3" i="2"/>
  <c r="AJ3" i="2"/>
  <c r="E155" i="2"/>
  <c r="AI3" i="2"/>
  <c r="AN22" i="2"/>
  <c r="AH22" i="2"/>
  <c r="AI22" i="2"/>
  <c r="AJ22" i="2"/>
  <c r="AK22" i="2"/>
  <c r="AM22" i="2"/>
  <c r="E174" i="2"/>
  <c r="AL22" i="2"/>
  <c r="W53" i="2"/>
  <c r="X53" i="2"/>
  <c r="Q53" i="2"/>
  <c r="Y53" i="2"/>
  <c r="R53" i="2"/>
  <c r="S53" i="2"/>
  <c r="T53" i="2"/>
  <c r="U53" i="2"/>
  <c r="V53" i="2"/>
  <c r="C205" i="2"/>
  <c r="V62" i="2"/>
  <c r="W62" i="2"/>
  <c r="C214" i="2"/>
  <c r="X62" i="2"/>
  <c r="Q62" i="2"/>
  <c r="Y62" i="2"/>
  <c r="R62" i="2"/>
  <c r="S62" i="2"/>
  <c r="T62" i="2"/>
  <c r="U62" i="2"/>
  <c r="X52" i="2"/>
  <c r="Q52" i="2"/>
  <c r="Y52" i="2"/>
  <c r="R52" i="2"/>
  <c r="S52" i="2"/>
  <c r="T52" i="2"/>
  <c r="C204" i="2"/>
  <c r="U52" i="2"/>
  <c r="V52" i="2"/>
  <c r="W52" i="2"/>
  <c r="U63" i="2"/>
  <c r="V63" i="2"/>
  <c r="W63" i="2"/>
  <c r="X63" i="2"/>
  <c r="C215" i="2"/>
  <c r="Q63" i="2"/>
  <c r="Y63" i="2"/>
  <c r="T63" i="2"/>
  <c r="S63" i="2"/>
  <c r="R63" i="2"/>
  <c r="S33" i="2"/>
  <c r="T33" i="2"/>
  <c r="U33" i="2"/>
  <c r="V33" i="2"/>
  <c r="W33" i="2"/>
  <c r="Q33" i="2"/>
  <c r="R33" i="2"/>
  <c r="C185" i="2"/>
  <c r="X33" i="2"/>
  <c r="Y33" i="2"/>
  <c r="T48" i="2"/>
  <c r="U48" i="2"/>
  <c r="V48" i="2"/>
  <c r="W48" i="2"/>
  <c r="X48" i="2"/>
  <c r="C200" i="2"/>
  <c r="Q48" i="2"/>
  <c r="R48" i="2"/>
  <c r="S48" i="2"/>
  <c r="Y48" i="2"/>
  <c r="T16" i="2"/>
  <c r="U16" i="2"/>
  <c r="V16" i="2"/>
  <c r="W16" i="2"/>
  <c r="X16" i="2"/>
  <c r="R16" i="2"/>
  <c r="S16" i="2"/>
  <c r="C168" i="2"/>
  <c r="Y16" i="2"/>
  <c r="Q16" i="2"/>
  <c r="Q35" i="2"/>
  <c r="Y35" i="2"/>
  <c r="R35" i="2"/>
  <c r="S35" i="2"/>
  <c r="T35" i="2"/>
  <c r="C187" i="2"/>
  <c r="U35" i="2"/>
  <c r="V35" i="2"/>
  <c r="W35" i="2"/>
  <c r="X35" i="2"/>
  <c r="Q3" i="2"/>
  <c r="Y3" i="2"/>
  <c r="R3" i="2"/>
  <c r="S3" i="2"/>
  <c r="T3" i="2"/>
  <c r="C155" i="2"/>
  <c r="U3" i="2"/>
  <c r="V3" i="2"/>
  <c r="W3" i="2"/>
  <c r="X3" i="2"/>
  <c r="BI41" i="2"/>
  <c r="BA32" i="2"/>
  <c r="AH65" i="2"/>
  <c r="BF19" i="2"/>
  <c r="AR9" i="2"/>
  <c r="V99" i="1"/>
  <c r="AO8" i="1"/>
  <c r="AP8" i="1"/>
  <c r="AQ8" i="1"/>
  <c r="AS8" i="1"/>
  <c r="AT8" i="1"/>
  <c r="F224" i="1"/>
  <c r="AR8" i="1"/>
  <c r="BH14" i="1"/>
  <c r="BG14" i="1"/>
  <c r="J230" i="1"/>
  <c r="AD21" i="1"/>
  <c r="AE21" i="1"/>
  <c r="AF21" i="1"/>
  <c r="AG21" i="1"/>
  <c r="Z21" i="1"/>
  <c r="D237" i="1"/>
  <c r="AA21" i="1"/>
  <c r="AB21" i="1"/>
  <c r="AC21" i="1"/>
  <c r="AZ27" i="1"/>
  <c r="BA27" i="1"/>
  <c r="BB27" i="1"/>
  <c r="BC27" i="1"/>
  <c r="H243" i="1"/>
  <c r="AO40" i="1"/>
  <c r="AP40" i="1"/>
  <c r="AQ40" i="1"/>
  <c r="AS40" i="1"/>
  <c r="AT40" i="1"/>
  <c r="F256" i="1"/>
  <c r="AR40" i="1"/>
  <c r="BH46" i="1"/>
  <c r="BG46" i="1"/>
  <c r="J262" i="1"/>
  <c r="Z53" i="1"/>
  <c r="AA53" i="1"/>
  <c r="AB53" i="1"/>
  <c r="D269" i="1"/>
  <c r="AC53" i="1"/>
  <c r="AD53" i="1"/>
  <c r="AF53" i="1"/>
  <c r="AE53" i="1"/>
  <c r="AG53" i="1"/>
  <c r="AZ59" i="1"/>
  <c r="BA59" i="1"/>
  <c r="BB59" i="1"/>
  <c r="BC59" i="1"/>
  <c r="H275" i="1"/>
  <c r="AO72" i="1"/>
  <c r="AP72" i="1"/>
  <c r="AQ72" i="1"/>
  <c r="AS72" i="1"/>
  <c r="AT72" i="1"/>
  <c r="F288" i="1"/>
  <c r="AR72" i="1"/>
  <c r="BH78" i="1"/>
  <c r="BG78" i="1"/>
  <c r="J294" i="1"/>
  <c r="Z85" i="1"/>
  <c r="AA85" i="1"/>
  <c r="AB85" i="1"/>
  <c r="D301" i="1"/>
  <c r="AC85" i="1"/>
  <c r="AD85" i="1"/>
  <c r="AF85" i="1"/>
  <c r="AG85" i="1"/>
  <c r="AE85" i="1"/>
  <c r="AZ91" i="1"/>
  <c r="BA91" i="1"/>
  <c r="BB91" i="1"/>
  <c r="BC91" i="1"/>
  <c r="H307" i="1"/>
  <c r="BF97" i="1"/>
  <c r="L313" i="1"/>
  <c r="AO104" i="1"/>
  <c r="AP104" i="1"/>
  <c r="AQ104" i="1"/>
  <c r="AS104" i="1"/>
  <c r="AT104" i="1"/>
  <c r="AR104" i="1"/>
  <c r="F320" i="1"/>
  <c r="W91" i="1"/>
  <c r="AK11" i="1"/>
  <c r="AL51" i="1"/>
  <c r="BI60" i="1"/>
  <c r="K276" i="1"/>
  <c r="BI68" i="1"/>
  <c r="K284" i="1"/>
  <c r="AN83" i="1"/>
  <c r="BA34" i="1"/>
  <c r="AT87" i="1"/>
  <c r="AM16" i="1"/>
  <c r="AH20" i="1"/>
  <c r="AU39" i="1"/>
  <c r="Q57" i="1"/>
  <c r="Q69" i="1"/>
  <c r="BD18" i="1"/>
  <c r="AU4" i="1"/>
  <c r="AV4" i="1"/>
  <c r="AW4" i="1"/>
  <c r="AX4" i="1"/>
  <c r="AY4" i="1"/>
  <c r="G220" i="1"/>
  <c r="T4" i="1"/>
  <c r="AU12" i="1"/>
  <c r="AV12" i="1"/>
  <c r="AW12" i="1"/>
  <c r="AX12" i="1"/>
  <c r="AY12" i="1"/>
  <c r="G228" i="1"/>
  <c r="BI18" i="1"/>
  <c r="K234" i="1"/>
  <c r="AH25" i="1"/>
  <c r="AI25" i="1"/>
  <c r="AJ25" i="1"/>
  <c r="AK25" i="1"/>
  <c r="AL25" i="1"/>
  <c r="AN25" i="1"/>
  <c r="E241" i="1"/>
  <c r="AM25" i="1"/>
  <c r="BF31" i="1"/>
  <c r="BD31" i="1"/>
  <c r="BE31" i="1"/>
  <c r="I247" i="1"/>
  <c r="T38" i="1"/>
  <c r="U38" i="1"/>
  <c r="V38" i="1"/>
  <c r="W38" i="1"/>
  <c r="C254" i="1"/>
  <c r="X38" i="1"/>
  <c r="R38" i="1"/>
  <c r="S38" i="1"/>
  <c r="Y38" i="1"/>
  <c r="Q38" i="1"/>
  <c r="AU44" i="1"/>
  <c r="AV44" i="1"/>
  <c r="AW44" i="1"/>
  <c r="AX44" i="1"/>
  <c r="AY44" i="1"/>
  <c r="G260" i="1"/>
  <c r="BI50" i="1"/>
  <c r="K266" i="1"/>
  <c r="AH57" i="1"/>
  <c r="AI57" i="1"/>
  <c r="AJ57" i="1"/>
  <c r="AK57" i="1"/>
  <c r="AL57" i="1"/>
  <c r="AM57" i="1"/>
  <c r="E273" i="1"/>
  <c r="AN57" i="1"/>
  <c r="BF63" i="1"/>
  <c r="BE63" i="1"/>
  <c r="BD63" i="1"/>
  <c r="I279" i="1"/>
  <c r="T70" i="1"/>
  <c r="U70" i="1"/>
  <c r="V70" i="1"/>
  <c r="W70" i="1"/>
  <c r="C286" i="1"/>
  <c r="X70" i="1"/>
  <c r="Y70" i="1"/>
  <c r="Q70" i="1"/>
  <c r="S70" i="1"/>
  <c r="R70" i="1"/>
  <c r="AU76" i="1"/>
  <c r="AW76" i="1"/>
  <c r="AX76" i="1"/>
  <c r="AY76" i="1"/>
  <c r="G292" i="1"/>
  <c r="AV76" i="1"/>
  <c r="BI82" i="1"/>
  <c r="K298" i="1"/>
  <c r="AH89" i="1"/>
  <c r="AI89" i="1"/>
  <c r="AJ89" i="1"/>
  <c r="AK89" i="1"/>
  <c r="AL89" i="1"/>
  <c r="AN89" i="1"/>
  <c r="AM89" i="1"/>
  <c r="E305" i="1"/>
  <c r="BF95" i="1"/>
  <c r="BD95" i="1"/>
  <c r="BE95" i="1"/>
  <c r="I311" i="1"/>
  <c r="T102" i="1"/>
  <c r="U102" i="1"/>
  <c r="V102" i="1"/>
  <c r="W102" i="1"/>
  <c r="X102" i="1"/>
  <c r="R102" i="1"/>
  <c r="C318" i="1"/>
  <c r="Q102" i="1"/>
  <c r="S102" i="1"/>
  <c r="Y102" i="1"/>
  <c r="AZ2" i="1"/>
  <c r="BA2" i="1"/>
  <c r="BB2" i="1"/>
  <c r="BC2" i="1"/>
  <c r="H218" i="1"/>
  <c r="BI83" i="1"/>
  <c r="K299" i="1"/>
  <c r="AX22" i="1"/>
  <c r="T24" i="1"/>
  <c r="AW46" i="1"/>
  <c r="BF61" i="1"/>
  <c r="AL71" i="1"/>
  <c r="AN79" i="1"/>
  <c r="X18" i="2"/>
  <c r="AT19" i="1"/>
  <c r="BB54" i="1"/>
  <c r="AQ83" i="1"/>
  <c r="AP99" i="1"/>
  <c r="BI29" i="1"/>
  <c r="AV47" i="1"/>
  <c r="BE58" i="1"/>
  <c r="BD70" i="1"/>
  <c r="AP2" i="1"/>
  <c r="AN5" i="2"/>
  <c r="BG3" i="1"/>
  <c r="BH3" i="1"/>
  <c r="J219" i="1"/>
  <c r="AD10" i="1"/>
  <c r="AE10" i="1"/>
  <c r="AF10" i="1"/>
  <c r="AG10" i="1"/>
  <c r="Z10" i="1"/>
  <c r="AA10" i="1"/>
  <c r="AB10" i="1"/>
  <c r="AC10" i="1"/>
  <c r="D226" i="1"/>
  <c r="AZ16" i="1"/>
  <c r="BA16" i="1"/>
  <c r="BB16" i="1"/>
  <c r="BC16" i="1"/>
  <c r="H232" i="1"/>
  <c r="AO29" i="1"/>
  <c r="AP29" i="1"/>
  <c r="AQ29" i="1"/>
  <c r="AR29" i="1"/>
  <c r="AS29" i="1"/>
  <c r="F245" i="1"/>
  <c r="AT29" i="1"/>
  <c r="BG35" i="1"/>
  <c r="BH35" i="1"/>
  <c r="J251" i="1"/>
  <c r="AD42" i="1"/>
  <c r="AE42" i="1"/>
  <c r="AF42" i="1"/>
  <c r="Z42" i="1"/>
  <c r="AA42" i="1"/>
  <c r="AB42" i="1"/>
  <c r="AC42" i="1"/>
  <c r="AG42" i="1"/>
  <c r="D258" i="1"/>
  <c r="AZ48" i="1"/>
  <c r="BA48" i="1"/>
  <c r="BB48" i="1"/>
  <c r="BC48" i="1"/>
  <c r="H264" i="1"/>
  <c r="AO61" i="1"/>
  <c r="AP61" i="1"/>
  <c r="AQ61" i="1"/>
  <c r="AR61" i="1"/>
  <c r="AS61" i="1"/>
  <c r="F277" i="1"/>
  <c r="AT61" i="1"/>
  <c r="BG67" i="1"/>
  <c r="BH67" i="1"/>
  <c r="J283" i="1"/>
  <c r="Z74" i="1"/>
  <c r="AA74" i="1"/>
  <c r="AB74" i="1"/>
  <c r="AC74" i="1"/>
  <c r="AD74" i="1"/>
  <c r="AG74" i="1"/>
  <c r="D290" i="1"/>
  <c r="AF74" i="1"/>
  <c r="AE74" i="1"/>
  <c r="AZ80" i="1"/>
  <c r="BA80" i="1"/>
  <c r="BB80" i="1"/>
  <c r="BC80" i="1"/>
  <c r="H296" i="1"/>
  <c r="AO93" i="1"/>
  <c r="AP93" i="1"/>
  <c r="AQ93" i="1"/>
  <c r="AR93" i="1"/>
  <c r="AS93" i="1"/>
  <c r="AT93" i="1"/>
  <c r="F309" i="1"/>
  <c r="BG99" i="1"/>
  <c r="BH99" i="1"/>
  <c r="J315" i="1"/>
  <c r="Z106" i="1"/>
  <c r="AA106" i="1"/>
  <c r="AB106" i="1"/>
  <c r="AC106" i="1"/>
  <c r="AD106" i="1"/>
  <c r="AG106" i="1"/>
  <c r="AF106" i="1"/>
  <c r="D322" i="1"/>
  <c r="AE106" i="1"/>
  <c r="W79" i="1"/>
  <c r="AX14" i="1"/>
  <c r="AW18" i="1"/>
  <c r="AX30" i="1"/>
  <c r="BF45" i="1"/>
  <c r="AX70" i="1"/>
  <c r="AW74" i="1"/>
  <c r="AN87" i="1"/>
  <c r="BF101" i="1"/>
  <c r="AP51" i="1"/>
  <c r="BA10" i="1"/>
  <c r="BH57" i="1"/>
  <c r="BB74" i="1"/>
  <c r="Z80" i="1"/>
  <c r="D296" i="1"/>
  <c r="AA80" i="1"/>
  <c r="AB80" i="1"/>
  <c r="AC80" i="1"/>
  <c r="AD80" i="1"/>
  <c r="AE80" i="1"/>
  <c r="Q80" i="1"/>
  <c r="AF80" i="1"/>
  <c r="AG80" i="1"/>
  <c r="AH68" i="1"/>
  <c r="AN8" i="1"/>
  <c r="AU19" i="1"/>
  <c r="AH40" i="1"/>
  <c r="AJ48" i="1"/>
  <c r="BE62" i="1"/>
  <c r="Y89" i="1"/>
  <c r="AU95" i="1"/>
  <c r="AP11" i="1"/>
  <c r="BD8" i="1"/>
  <c r="BE8" i="1"/>
  <c r="BF8" i="1"/>
  <c r="I224" i="1"/>
  <c r="S15" i="1"/>
  <c r="T15" i="1"/>
  <c r="U15" i="1"/>
  <c r="V15" i="1"/>
  <c r="W15" i="1"/>
  <c r="Y15" i="1"/>
  <c r="Q15" i="1"/>
  <c r="C231" i="1"/>
  <c r="R15" i="1"/>
  <c r="X15" i="1"/>
  <c r="AX21" i="1"/>
  <c r="AY21" i="1"/>
  <c r="AU21" i="1"/>
  <c r="AV21" i="1"/>
  <c r="AW21" i="1"/>
  <c r="G237" i="1"/>
  <c r="BI27" i="1"/>
  <c r="K243" i="1"/>
  <c r="AI34" i="1"/>
  <c r="AJ34" i="1"/>
  <c r="AK34" i="1"/>
  <c r="AL34" i="1"/>
  <c r="AM34" i="1"/>
  <c r="E250" i="1"/>
  <c r="AN34" i="1"/>
  <c r="AH34" i="1"/>
  <c r="BD40" i="1"/>
  <c r="BE40" i="1"/>
  <c r="BF40" i="1"/>
  <c r="I256" i="1"/>
  <c r="S47" i="1"/>
  <c r="T47" i="1"/>
  <c r="U47" i="1"/>
  <c r="V47" i="1"/>
  <c r="W47" i="1"/>
  <c r="X47" i="1"/>
  <c r="Y47" i="1"/>
  <c r="C263" i="1"/>
  <c r="Q47" i="1"/>
  <c r="R47" i="1"/>
  <c r="AX53" i="1"/>
  <c r="AY53" i="1"/>
  <c r="AW53" i="1"/>
  <c r="G269" i="1"/>
  <c r="AU53" i="1"/>
  <c r="AV53" i="1"/>
  <c r="BI59" i="1"/>
  <c r="K275" i="1"/>
  <c r="BD64" i="1"/>
  <c r="BE64" i="1"/>
  <c r="BF64" i="1"/>
  <c r="I280" i="1"/>
  <c r="BI75" i="1"/>
  <c r="K291" i="1"/>
  <c r="AM78" i="1"/>
  <c r="X103" i="1"/>
  <c r="K319" i="1"/>
  <c r="BI103" i="1"/>
  <c r="BF13" i="1"/>
  <c r="BF25" i="1"/>
  <c r="AW42" i="1"/>
  <c r="AN59" i="1"/>
  <c r="S64" i="1"/>
  <c r="BI72" i="1"/>
  <c r="K288" i="1"/>
  <c r="U80" i="1"/>
  <c r="AJ103" i="1"/>
  <c r="AD20" i="1"/>
  <c r="AE20" i="1"/>
  <c r="AF20" i="1"/>
  <c r="AG20" i="1"/>
  <c r="Z20" i="1"/>
  <c r="AA20" i="1"/>
  <c r="D236" i="1"/>
  <c r="AB20" i="1"/>
  <c r="AC20" i="1"/>
  <c r="AS51" i="1"/>
  <c r="BB98" i="1"/>
  <c r="AI44" i="1"/>
  <c r="AJ60" i="1"/>
  <c r="AL88" i="1"/>
  <c r="Y97" i="1"/>
  <c r="AX63" i="2"/>
  <c r="AR39" i="1"/>
  <c r="AL31" i="1"/>
  <c r="R37" i="1"/>
  <c r="BG8" i="1"/>
  <c r="BH8" i="1"/>
  <c r="J224" i="1"/>
  <c r="AD15" i="1"/>
  <c r="AE15" i="1"/>
  <c r="AF15" i="1"/>
  <c r="AG15" i="1"/>
  <c r="Z15" i="1"/>
  <c r="AA15" i="1"/>
  <c r="AB15" i="1"/>
  <c r="AC15" i="1"/>
  <c r="D231" i="1"/>
  <c r="AZ21" i="1"/>
  <c r="BA21" i="1"/>
  <c r="BB21" i="1"/>
  <c r="BC21" i="1"/>
  <c r="H237" i="1"/>
  <c r="AQ34" i="1"/>
  <c r="AR34" i="1"/>
  <c r="AS34" i="1"/>
  <c r="AT34" i="1"/>
  <c r="AO34" i="1"/>
  <c r="AP34" i="1"/>
  <c r="F250" i="1"/>
  <c r="BG40" i="1"/>
  <c r="BH40" i="1"/>
  <c r="J256" i="1"/>
  <c r="Z47" i="1"/>
  <c r="AA47" i="1"/>
  <c r="AB47" i="1"/>
  <c r="AC47" i="1"/>
  <c r="AD47" i="1"/>
  <c r="AE47" i="1"/>
  <c r="AF47" i="1"/>
  <c r="D263" i="1"/>
  <c r="AG47" i="1"/>
  <c r="AZ53" i="1"/>
  <c r="BA53" i="1"/>
  <c r="BB53" i="1"/>
  <c r="BC53" i="1"/>
  <c r="H269" i="1"/>
  <c r="AZ65" i="1"/>
  <c r="BA65" i="1"/>
  <c r="BB65" i="1"/>
  <c r="BC65" i="1"/>
  <c r="H281" i="1"/>
  <c r="AS74" i="1"/>
  <c r="AT78" i="1"/>
  <c r="AT86" i="1"/>
  <c r="Z95" i="1"/>
  <c r="AA95" i="1"/>
  <c r="AB95" i="1"/>
  <c r="AC95" i="1"/>
  <c r="AD95" i="1"/>
  <c r="D311" i="1"/>
  <c r="AG95" i="1"/>
  <c r="AF95" i="1"/>
  <c r="AE95" i="1"/>
  <c r="BG100" i="1"/>
  <c r="BH100" i="1"/>
  <c r="J316" i="1"/>
  <c r="Z107" i="1"/>
  <c r="AA107" i="1"/>
  <c r="AB107" i="1"/>
  <c r="AC107" i="1"/>
  <c r="AD107" i="1"/>
  <c r="D323" i="1"/>
  <c r="AE107" i="1"/>
  <c r="AF107" i="1"/>
  <c r="AG107" i="1"/>
  <c r="AN53" i="2"/>
  <c r="AQ68" i="2"/>
  <c r="BI36" i="1"/>
  <c r="K252" i="1"/>
  <c r="AW82" i="1"/>
  <c r="AN91" i="1"/>
  <c r="AJ99" i="1"/>
  <c r="BH17" i="1"/>
  <c r="AR79" i="1"/>
  <c r="BH101" i="1"/>
  <c r="AS28" i="2"/>
  <c r="AX31" i="1"/>
  <c r="AM36" i="1"/>
  <c r="Y41" i="1"/>
  <c r="AN56" i="1"/>
  <c r="AY71" i="1"/>
  <c r="AV75" i="1"/>
  <c r="AY91" i="1"/>
  <c r="AJ96" i="1"/>
  <c r="BB30" i="1"/>
  <c r="BH6" i="1"/>
  <c r="S84" i="1"/>
  <c r="AL64" i="1"/>
  <c r="Y40" i="1"/>
  <c r="BB18" i="1"/>
  <c r="AZ52" i="2"/>
  <c r="BA52" i="2"/>
  <c r="BB52" i="2"/>
  <c r="BC52" i="2"/>
  <c r="H204" i="2"/>
  <c r="AX25" i="2"/>
  <c r="AY25" i="2"/>
  <c r="AU25" i="2"/>
  <c r="AV25" i="2"/>
  <c r="AW25" i="2"/>
  <c r="G177" i="2"/>
  <c r="BD64" i="2"/>
  <c r="BE64" i="2"/>
  <c r="BF64" i="2"/>
  <c r="I216" i="2"/>
  <c r="BB9" i="2"/>
  <c r="BC9" i="2"/>
  <c r="AZ9" i="2"/>
  <c r="BA9" i="2"/>
  <c r="H161" i="2"/>
  <c r="BD40" i="2"/>
  <c r="BE40" i="2"/>
  <c r="BF40" i="2"/>
  <c r="I192" i="2"/>
  <c r="BI12" i="2"/>
  <c r="K164" i="2"/>
  <c r="AR45" i="2"/>
  <c r="AS45" i="2"/>
  <c r="AT45" i="2"/>
  <c r="AO45" i="2"/>
  <c r="F197" i="2"/>
  <c r="AP45" i="2"/>
  <c r="AQ45" i="2"/>
  <c r="AQ64" i="2"/>
  <c r="Z46" i="2"/>
  <c r="AA46" i="2"/>
  <c r="AB46" i="2"/>
  <c r="D198" i="2"/>
  <c r="AC46" i="2"/>
  <c r="AD46" i="2"/>
  <c r="AE46" i="2"/>
  <c r="AF46" i="2"/>
  <c r="AG46" i="2"/>
  <c r="AK59" i="2"/>
  <c r="AL59" i="2"/>
  <c r="AM59" i="2"/>
  <c r="AN59" i="2"/>
  <c r="AH59" i="2"/>
  <c r="AI59" i="2"/>
  <c r="E211" i="2"/>
  <c r="AJ59" i="2"/>
  <c r="AK19" i="2"/>
  <c r="AL19" i="2"/>
  <c r="AM19" i="2"/>
  <c r="AN19" i="2"/>
  <c r="AH19" i="2"/>
  <c r="AI19" i="2"/>
  <c r="AJ19" i="2"/>
  <c r="E171" i="2"/>
  <c r="X68" i="2"/>
  <c r="Q68" i="2"/>
  <c r="Y68" i="2"/>
  <c r="R68" i="2"/>
  <c r="S68" i="2"/>
  <c r="T68" i="2"/>
  <c r="U68" i="2"/>
  <c r="V68" i="2"/>
  <c r="W68" i="2"/>
  <c r="C220" i="2"/>
  <c r="Q51" i="2"/>
  <c r="Y51" i="2"/>
  <c r="R51" i="2"/>
  <c r="S51" i="2"/>
  <c r="T51" i="2"/>
  <c r="C203" i="2"/>
  <c r="U51" i="2"/>
  <c r="W51" i="2"/>
  <c r="X51" i="2"/>
  <c r="V51" i="2"/>
  <c r="BH30" i="1"/>
  <c r="BG30" i="1"/>
  <c r="J246" i="1"/>
  <c r="BH62" i="1"/>
  <c r="BG62" i="1"/>
  <c r="J278" i="1"/>
  <c r="T22" i="1"/>
  <c r="U22" i="1"/>
  <c r="V22" i="1"/>
  <c r="W22" i="1"/>
  <c r="C238" i="1"/>
  <c r="X22" i="1"/>
  <c r="Q22" i="1"/>
  <c r="R22" i="1"/>
  <c r="S22" i="1"/>
  <c r="Y22" i="1"/>
  <c r="AH41" i="1"/>
  <c r="AI41" i="1"/>
  <c r="AJ41" i="1"/>
  <c r="AK41" i="1"/>
  <c r="AL41" i="1"/>
  <c r="AM41" i="1"/>
  <c r="AN41" i="1"/>
  <c r="E257" i="1"/>
  <c r="BI66" i="1"/>
  <c r="K282" i="1"/>
  <c r="AY92" i="1"/>
  <c r="AU92" i="1"/>
  <c r="AX92" i="1"/>
  <c r="G308" i="1"/>
  <c r="T92" i="1"/>
  <c r="AV92" i="1"/>
  <c r="AW92" i="1"/>
  <c r="AZ32" i="1"/>
  <c r="BA32" i="1"/>
  <c r="BB32" i="1"/>
  <c r="BC32" i="1"/>
  <c r="H248" i="1"/>
  <c r="Z58" i="1"/>
  <c r="AA58" i="1"/>
  <c r="AB58" i="1"/>
  <c r="AC58" i="1"/>
  <c r="AD58" i="1"/>
  <c r="AG58" i="1"/>
  <c r="D274" i="1"/>
  <c r="AE58" i="1"/>
  <c r="AF58" i="1"/>
  <c r="Z90" i="1"/>
  <c r="AA90" i="1"/>
  <c r="AB90" i="1"/>
  <c r="AC90" i="1"/>
  <c r="AD90" i="1"/>
  <c r="AG90" i="1"/>
  <c r="AE90" i="1"/>
  <c r="D306" i="1"/>
  <c r="AF90" i="1"/>
  <c r="AX98" i="1"/>
  <c r="BI11" i="1"/>
  <c r="K227" i="1"/>
  <c r="AX37" i="1"/>
  <c r="AY37" i="1"/>
  <c r="AU37" i="1"/>
  <c r="AV37" i="1"/>
  <c r="AW37" i="1"/>
  <c r="G253" i="1"/>
  <c r="W67" i="1"/>
  <c r="X67" i="1"/>
  <c r="Q67" i="1"/>
  <c r="Y67" i="1"/>
  <c r="R67" i="1"/>
  <c r="S67" i="1"/>
  <c r="C283" i="1"/>
  <c r="T67" i="1"/>
  <c r="U67" i="1"/>
  <c r="V67" i="1"/>
  <c r="AP107" i="1"/>
  <c r="Z79" i="1"/>
  <c r="AA79" i="1"/>
  <c r="AB79" i="1"/>
  <c r="AC79" i="1"/>
  <c r="AD79" i="1"/>
  <c r="AF79" i="1"/>
  <c r="AG79" i="1"/>
  <c r="D295" i="1"/>
  <c r="AE79" i="1"/>
  <c r="AD40" i="1"/>
  <c r="AE40" i="1"/>
  <c r="AF40" i="1"/>
  <c r="AA40" i="1"/>
  <c r="D256" i="1"/>
  <c r="AB40" i="1"/>
  <c r="AC40" i="1"/>
  <c r="AG40" i="1"/>
  <c r="Z40" i="1"/>
  <c r="Q40" i="1"/>
  <c r="AZ24" i="2"/>
  <c r="BA24" i="2"/>
  <c r="BB24" i="2"/>
  <c r="BC24" i="2"/>
  <c r="H176" i="2"/>
  <c r="AU21" i="2"/>
  <c r="AV21" i="2"/>
  <c r="AW21" i="2"/>
  <c r="AX21" i="2"/>
  <c r="AY21" i="2"/>
  <c r="G173" i="2"/>
  <c r="BG2" i="2"/>
  <c r="BH2" i="2"/>
  <c r="J154" i="2"/>
  <c r="BD6" i="2"/>
  <c r="BE6" i="2"/>
  <c r="BF6" i="2"/>
  <c r="I158" i="2"/>
  <c r="BI72" i="2"/>
  <c r="K224" i="2"/>
  <c r="BG27" i="2"/>
  <c r="BI8" i="2"/>
  <c r="K160" i="2"/>
  <c r="AP48" i="2"/>
  <c r="AQ48" i="2"/>
  <c r="AR48" i="2"/>
  <c r="AS48" i="2"/>
  <c r="AT48" i="2"/>
  <c r="F200" i="2"/>
  <c r="AO48" i="2"/>
  <c r="AO31" i="2"/>
  <c r="AP31" i="2"/>
  <c r="AQ31" i="2"/>
  <c r="AR31" i="2"/>
  <c r="AS31" i="2"/>
  <c r="AT31" i="2"/>
  <c r="F183" i="2"/>
  <c r="AS2" i="2"/>
  <c r="AG38" i="2"/>
  <c r="Z38" i="2"/>
  <c r="AB38" i="2"/>
  <c r="AC38" i="2"/>
  <c r="AD38" i="2"/>
  <c r="D190" i="2"/>
  <c r="AE38" i="2"/>
  <c r="AF38" i="2"/>
  <c r="AA38" i="2"/>
  <c r="Z50" i="2"/>
  <c r="AA50" i="2"/>
  <c r="AB50" i="2"/>
  <c r="D202" i="2"/>
  <c r="AC50" i="2"/>
  <c r="AD50" i="2"/>
  <c r="AE50" i="2"/>
  <c r="AF50" i="2"/>
  <c r="AG50" i="2"/>
  <c r="AL52" i="2"/>
  <c r="AM52" i="2"/>
  <c r="AN52" i="2"/>
  <c r="AH52" i="2"/>
  <c r="AI52" i="2"/>
  <c r="AJ52" i="2"/>
  <c r="AK52" i="2"/>
  <c r="E204" i="2"/>
  <c r="AJ34" i="2"/>
  <c r="AK34" i="2"/>
  <c r="AL34" i="2"/>
  <c r="AM34" i="2"/>
  <c r="AN34" i="2"/>
  <c r="AH34" i="2"/>
  <c r="E186" i="2"/>
  <c r="AI34" i="2"/>
  <c r="W13" i="2"/>
  <c r="X13" i="2"/>
  <c r="Q13" i="2"/>
  <c r="Y13" i="2"/>
  <c r="R13" i="2"/>
  <c r="S13" i="2"/>
  <c r="V13" i="2"/>
  <c r="U13" i="2"/>
  <c r="C165" i="2"/>
  <c r="T13" i="2"/>
  <c r="AZ31" i="1"/>
  <c r="BA31" i="1"/>
  <c r="BB31" i="1"/>
  <c r="BC31" i="1"/>
  <c r="H247" i="1"/>
  <c r="AZ63" i="1"/>
  <c r="BA63" i="1"/>
  <c r="BB63" i="1"/>
  <c r="BC63" i="1"/>
  <c r="H279" i="1"/>
  <c r="BD82" i="1"/>
  <c r="BD35" i="1"/>
  <c r="BE35" i="1"/>
  <c r="BF35" i="1"/>
  <c r="I251" i="1"/>
  <c r="AL61" i="1"/>
  <c r="AM61" i="1"/>
  <c r="AN61" i="1"/>
  <c r="AH61" i="1"/>
  <c r="E277" i="1"/>
  <c r="AI61" i="1"/>
  <c r="AJ61" i="1"/>
  <c r="AK61" i="1"/>
  <c r="AL93" i="1"/>
  <c r="AM93" i="1"/>
  <c r="AN93" i="1"/>
  <c r="AH93" i="1"/>
  <c r="AI93" i="1"/>
  <c r="AJ93" i="1"/>
  <c r="AK93" i="1"/>
  <c r="E309" i="1"/>
  <c r="Z78" i="1"/>
  <c r="AA78" i="1"/>
  <c r="AB78" i="1"/>
  <c r="AC78" i="1"/>
  <c r="AD78" i="1"/>
  <c r="D294" i="1"/>
  <c r="AE78" i="1"/>
  <c r="AF78" i="1"/>
  <c r="AG78" i="1"/>
  <c r="AM98" i="1"/>
  <c r="AD32" i="1"/>
  <c r="AE32" i="1"/>
  <c r="AF32" i="1"/>
  <c r="AA32" i="1"/>
  <c r="D248" i="1"/>
  <c r="AB32" i="1"/>
  <c r="AC32" i="1"/>
  <c r="AG32" i="1"/>
  <c r="Z32" i="1"/>
  <c r="AU11" i="1"/>
  <c r="AM6" i="1"/>
  <c r="AN6" i="1"/>
  <c r="AH6" i="1"/>
  <c r="AI6" i="1"/>
  <c r="AJ6" i="1"/>
  <c r="AK6" i="1"/>
  <c r="AL6" i="1"/>
  <c r="E222" i="1"/>
  <c r="BD44" i="1"/>
  <c r="BE44" i="1"/>
  <c r="BF44" i="1"/>
  <c r="I260" i="1"/>
  <c r="BI37" i="1"/>
  <c r="AZ25" i="1"/>
  <c r="BA25" i="1"/>
  <c r="BB25" i="1"/>
  <c r="BC25" i="1"/>
  <c r="H241" i="1"/>
  <c r="BG44" i="1"/>
  <c r="BH44" i="1"/>
  <c r="J260" i="1"/>
  <c r="BG60" i="1"/>
  <c r="BH60" i="1"/>
  <c r="J276" i="1"/>
  <c r="AT70" i="1"/>
  <c r="L295" i="1"/>
  <c r="Y79" i="1"/>
  <c r="AS98" i="1"/>
  <c r="AY6" i="1"/>
  <c r="BI81" i="1"/>
  <c r="AB5" i="1"/>
  <c r="BI26" i="2"/>
  <c r="K178" i="2"/>
  <c r="AU34" i="2"/>
  <c r="AV34" i="2"/>
  <c r="AW34" i="2"/>
  <c r="AX34" i="2"/>
  <c r="AY34" i="2"/>
  <c r="G186" i="2"/>
  <c r="BD56" i="2"/>
  <c r="BE56" i="2"/>
  <c r="BF56" i="2"/>
  <c r="I208" i="2"/>
  <c r="BH60" i="2"/>
  <c r="J212" i="2"/>
  <c r="BG60" i="2"/>
  <c r="BD17" i="2"/>
  <c r="BE17" i="2"/>
  <c r="BF17" i="2"/>
  <c r="I169" i="2"/>
  <c r="BI4" i="2"/>
  <c r="K156" i="2"/>
  <c r="AP16" i="2"/>
  <c r="AQ16" i="2"/>
  <c r="AR16" i="2"/>
  <c r="AS16" i="2"/>
  <c r="AT16" i="2"/>
  <c r="F168" i="2"/>
  <c r="AO16" i="2"/>
  <c r="Z63" i="2"/>
  <c r="AA63" i="2"/>
  <c r="AB63" i="2"/>
  <c r="AC63" i="2"/>
  <c r="AD63" i="2"/>
  <c r="D215" i="2"/>
  <c r="AE63" i="2"/>
  <c r="AF63" i="2"/>
  <c r="AG63" i="2"/>
  <c r="Z47" i="2"/>
  <c r="AA47" i="2"/>
  <c r="AB47" i="2"/>
  <c r="AC47" i="2"/>
  <c r="AD47" i="2"/>
  <c r="D199" i="2"/>
  <c r="AE47" i="2"/>
  <c r="AF47" i="2"/>
  <c r="AG47" i="2"/>
  <c r="AJ58" i="2"/>
  <c r="AK58" i="2"/>
  <c r="AL58" i="2"/>
  <c r="AM58" i="2"/>
  <c r="AH58" i="2"/>
  <c r="AI58" i="2"/>
  <c r="AN58" i="2"/>
  <c r="E210" i="2"/>
  <c r="W61" i="2"/>
  <c r="X61" i="2"/>
  <c r="Q61" i="2"/>
  <c r="Y61" i="2"/>
  <c r="R61" i="2"/>
  <c r="S61" i="2"/>
  <c r="T61" i="2"/>
  <c r="U61" i="2"/>
  <c r="V61" i="2"/>
  <c r="C213" i="2"/>
  <c r="T24" i="2"/>
  <c r="U24" i="2"/>
  <c r="V24" i="2"/>
  <c r="W24" i="2"/>
  <c r="X24" i="2"/>
  <c r="Q24" i="2"/>
  <c r="R24" i="2"/>
  <c r="S24" i="2"/>
  <c r="C176" i="2"/>
  <c r="Y24" i="2"/>
  <c r="AZ83" i="1"/>
  <c r="BA83" i="1"/>
  <c r="BB83" i="1"/>
  <c r="BC83" i="1"/>
  <c r="H299" i="1"/>
  <c r="AL7" i="1"/>
  <c r="Q100" i="1"/>
  <c r="T25" i="1"/>
  <c r="R29" i="1"/>
  <c r="T30" i="1"/>
  <c r="U30" i="1"/>
  <c r="V30" i="1"/>
  <c r="W30" i="1"/>
  <c r="C246" i="1"/>
  <c r="X30" i="1"/>
  <c r="Y30" i="1"/>
  <c r="R30" i="1"/>
  <c r="S30" i="1"/>
  <c r="Q30" i="1"/>
  <c r="BF55" i="1"/>
  <c r="I271" i="1"/>
  <c r="BE55" i="1"/>
  <c r="BD55" i="1"/>
  <c r="T94" i="1"/>
  <c r="U94" i="1"/>
  <c r="V94" i="1"/>
  <c r="W94" i="1"/>
  <c r="X94" i="1"/>
  <c r="C310" i="1"/>
  <c r="S94" i="1"/>
  <c r="R94" i="1"/>
  <c r="Y94" i="1"/>
  <c r="Q94" i="1"/>
  <c r="AU51" i="1"/>
  <c r="BG27" i="1"/>
  <c r="BH27" i="1"/>
  <c r="J243" i="1"/>
  <c r="BG59" i="1"/>
  <c r="BH59" i="1"/>
  <c r="J275" i="1"/>
  <c r="AO85" i="1"/>
  <c r="AP85" i="1"/>
  <c r="AQ85" i="1"/>
  <c r="AR85" i="1"/>
  <c r="AS85" i="1"/>
  <c r="AT85" i="1"/>
  <c r="F301" i="1"/>
  <c r="BI12" i="1"/>
  <c r="K228" i="1"/>
  <c r="BI52" i="1"/>
  <c r="K268" i="1"/>
  <c r="BB86" i="1"/>
  <c r="AH24" i="1"/>
  <c r="AX13" i="1"/>
  <c r="AY13" i="1"/>
  <c r="AU13" i="1"/>
  <c r="AV13" i="1"/>
  <c r="AW13" i="1"/>
  <c r="G229" i="1"/>
  <c r="AX45" i="1"/>
  <c r="AY45" i="1"/>
  <c r="AV45" i="1"/>
  <c r="AW45" i="1"/>
  <c r="AU45" i="1"/>
  <c r="G261" i="1"/>
  <c r="U64" i="1"/>
  <c r="AQ79" i="1"/>
  <c r="AZ13" i="1"/>
  <c r="BA13" i="1"/>
  <c r="BB13" i="1"/>
  <c r="BC13" i="1"/>
  <c r="H229" i="1"/>
  <c r="BG32" i="1"/>
  <c r="BH32" i="1"/>
  <c r="J248" i="1"/>
  <c r="AZ61" i="1"/>
  <c r="BA61" i="1"/>
  <c r="BB61" i="1"/>
  <c r="BC61" i="1"/>
  <c r="H277" i="1"/>
  <c r="BG84" i="1"/>
  <c r="BH84" i="1"/>
  <c r="J300" i="1"/>
  <c r="Z48" i="1"/>
  <c r="D264" i="1"/>
  <c r="AA48" i="1"/>
  <c r="AB48" i="1"/>
  <c r="AC48" i="1"/>
  <c r="AD48" i="1"/>
  <c r="AE48" i="1"/>
  <c r="AF48" i="1"/>
  <c r="AG48" i="1"/>
  <c r="Y16" i="1"/>
  <c r="BD7" i="2"/>
  <c r="BE7" i="2"/>
  <c r="I159" i="2"/>
  <c r="BF7" i="2"/>
  <c r="BG43" i="2"/>
  <c r="BH43" i="2"/>
  <c r="J195" i="2"/>
  <c r="BG63" i="2"/>
  <c r="BH63" i="2"/>
  <c r="J215" i="2"/>
  <c r="AV35" i="2"/>
  <c r="AW35" i="2"/>
  <c r="AX35" i="2"/>
  <c r="AY35" i="2"/>
  <c r="AU35" i="2"/>
  <c r="G187" i="2"/>
  <c r="AV3" i="2"/>
  <c r="AW3" i="2"/>
  <c r="AX3" i="2"/>
  <c r="AY3" i="2"/>
  <c r="AU3" i="2"/>
  <c r="G155" i="2"/>
  <c r="AW22" i="2"/>
  <c r="AX22" i="2"/>
  <c r="AY22" i="2"/>
  <c r="AU22" i="2"/>
  <c r="AV22" i="2"/>
  <c r="G174" i="2"/>
  <c r="AU37" i="2"/>
  <c r="AV37" i="2"/>
  <c r="AW37" i="2"/>
  <c r="AX37" i="2"/>
  <c r="AY37" i="2"/>
  <c r="G189" i="2"/>
  <c r="AU5" i="2"/>
  <c r="AV5" i="2"/>
  <c r="AW5" i="2"/>
  <c r="AX5" i="2"/>
  <c r="AY5" i="2"/>
  <c r="G157" i="2"/>
  <c r="BI22" i="2"/>
  <c r="K174" i="2"/>
  <c r="BF50" i="2"/>
  <c r="BD50" i="2"/>
  <c r="BE50" i="2"/>
  <c r="I202" i="2"/>
  <c r="BD60" i="2"/>
  <c r="BE60" i="2"/>
  <c r="BF60" i="2"/>
  <c r="I212" i="2"/>
  <c r="BI71" i="2"/>
  <c r="K223" i="2"/>
  <c r="AZ38" i="2"/>
  <c r="BA38" i="2"/>
  <c r="BB38" i="2"/>
  <c r="BC38" i="2"/>
  <c r="H190" i="2"/>
  <c r="AZ6" i="2"/>
  <c r="BA6" i="2"/>
  <c r="BB6" i="2"/>
  <c r="BC6" i="2"/>
  <c r="H158" i="2"/>
  <c r="BB21" i="2"/>
  <c r="BC21" i="2"/>
  <c r="AZ21" i="2"/>
  <c r="BA21" i="2"/>
  <c r="H173" i="2"/>
  <c r="BG14" i="2"/>
  <c r="BH14" i="2"/>
  <c r="J166" i="2"/>
  <c r="BG50" i="2"/>
  <c r="BH50" i="2"/>
  <c r="J202" i="2"/>
  <c r="BH68" i="2"/>
  <c r="BG68" i="2"/>
  <c r="J220" i="2"/>
  <c r="BD22" i="2"/>
  <c r="BE22" i="2"/>
  <c r="BF22" i="2"/>
  <c r="I174" i="2"/>
  <c r="BE37" i="2"/>
  <c r="BF37" i="2"/>
  <c r="BD37" i="2"/>
  <c r="I189" i="2"/>
  <c r="BE5" i="2"/>
  <c r="BF5" i="2"/>
  <c r="BD5" i="2"/>
  <c r="I157" i="2"/>
  <c r="BD20" i="2"/>
  <c r="BE20" i="2"/>
  <c r="BF20" i="2"/>
  <c r="I172" i="2"/>
  <c r="AX8" i="2"/>
  <c r="BG31" i="2"/>
  <c r="BH31" i="2"/>
  <c r="J183" i="2"/>
  <c r="BD47" i="2"/>
  <c r="BE47" i="2"/>
  <c r="I199" i="2"/>
  <c r="BF47" i="2"/>
  <c r="BI60" i="2"/>
  <c r="K212" i="2"/>
  <c r="BD65" i="2"/>
  <c r="BE65" i="2"/>
  <c r="BF65" i="2"/>
  <c r="I217" i="2"/>
  <c r="AY74" i="2"/>
  <c r="BG37" i="2"/>
  <c r="BH37" i="2"/>
  <c r="J189" i="2"/>
  <c r="BG5" i="2"/>
  <c r="BH5" i="2"/>
  <c r="J157" i="2"/>
  <c r="BH20" i="2"/>
  <c r="J172" i="2"/>
  <c r="BG20" i="2"/>
  <c r="AZ8" i="2"/>
  <c r="BH65" i="2"/>
  <c r="BI9" i="2"/>
  <c r="K161" i="2"/>
  <c r="BI24" i="2"/>
  <c r="K176" i="2"/>
  <c r="BI39" i="2"/>
  <c r="K191" i="2"/>
  <c r="BI7" i="2"/>
  <c r="K159" i="2"/>
  <c r="AX28" i="2"/>
  <c r="AX55" i="2"/>
  <c r="BE63" i="2"/>
  <c r="AO63" i="2"/>
  <c r="AP63" i="2"/>
  <c r="AQ63" i="2"/>
  <c r="AR63" i="2"/>
  <c r="AS63" i="2"/>
  <c r="AT63" i="2"/>
  <c r="F215" i="2"/>
  <c r="AR25" i="2"/>
  <c r="AS25" i="2"/>
  <c r="AT25" i="2"/>
  <c r="AO25" i="2"/>
  <c r="AP25" i="2"/>
  <c r="F177" i="2"/>
  <c r="AQ25" i="2"/>
  <c r="AP44" i="2"/>
  <c r="AQ44" i="2"/>
  <c r="AR44" i="2"/>
  <c r="AS44" i="2"/>
  <c r="AT44" i="2"/>
  <c r="F196" i="2"/>
  <c r="AO44" i="2"/>
  <c r="AR61" i="2"/>
  <c r="AS61" i="2"/>
  <c r="AT61" i="2"/>
  <c r="AO61" i="2"/>
  <c r="F213" i="2"/>
  <c r="AP61" i="2"/>
  <c r="AQ61" i="2"/>
  <c r="AO47" i="2"/>
  <c r="AP47" i="2"/>
  <c r="AQ47" i="2"/>
  <c r="AR47" i="2"/>
  <c r="AS47" i="2"/>
  <c r="AT47" i="2"/>
  <c r="F199" i="2"/>
  <c r="AO15" i="2"/>
  <c r="AP15" i="2"/>
  <c r="AQ15" i="2"/>
  <c r="AR15" i="2"/>
  <c r="AS15" i="2"/>
  <c r="AT15" i="2"/>
  <c r="F167" i="2"/>
  <c r="AT34" i="2"/>
  <c r="AO34" i="2"/>
  <c r="AP34" i="2"/>
  <c r="AQ34" i="2"/>
  <c r="F186" i="2"/>
  <c r="AS34" i="2"/>
  <c r="AR34" i="2"/>
  <c r="BF11" i="2"/>
  <c r="AX24" i="2"/>
  <c r="AZ28" i="2"/>
  <c r="BB55" i="2"/>
  <c r="AX67" i="2"/>
  <c r="AX72" i="2"/>
  <c r="BF55" i="2"/>
  <c r="AT64" i="2"/>
  <c r="BD75" i="2"/>
  <c r="AW64" i="2"/>
  <c r="AZ4" i="2"/>
  <c r="BB36" i="2"/>
  <c r="BI46" i="2"/>
  <c r="BA59" i="2"/>
  <c r="AS40" i="2"/>
  <c r="BF59" i="2"/>
  <c r="AY68" i="2"/>
  <c r="AE26" i="2"/>
  <c r="AF26" i="2"/>
  <c r="AG26" i="2"/>
  <c r="Z26" i="2"/>
  <c r="AB26" i="2"/>
  <c r="AC26" i="2"/>
  <c r="AD26" i="2"/>
  <c r="D178" i="2"/>
  <c r="AA26" i="2"/>
  <c r="Z60" i="2"/>
  <c r="AA60" i="2"/>
  <c r="AB60" i="2"/>
  <c r="AC60" i="2"/>
  <c r="AD60" i="2"/>
  <c r="AE60" i="2"/>
  <c r="AF60" i="2"/>
  <c r="AG60" i="2"/>
  <c r="D212" i="2"/>
  <c r="AE17" i="2"/>
  <c r="AF17" i="2"/>
  <c r="AG17" i="2"/>
  <c r="Z17" i="2"/>
  <c r="AB17" i="2"/>
  <c r="D169" i="2"/>
  <c r="AC17" i="2"/>
  <c r="AD17" i="2"/>
  <c r="AA17" i="2"/>
  <c r="Z49" i="2"/>
  <c r="D201" i="2"/>
  <c r="AA49" i="2"/>
  <c r="AB49" i="2"/>
  <c r="AC49" i="2"/>
  <c r="AD49" i="2"/>
  <c r="AE49" i="2"/>
  <c r="AF49" i="2"/>
  <c r="AG49" i="2"/>
  <c r="Z66" i="2"/>
  <c r="AA66" i="2"/>
  <c r="AB66" i="2"/>
  <c r="D218" i="2"/>
  <c r="AC66" i="2"/>
  <c r="AD66" i="2"/>
  <c r="AE66" i="2"/>
  <c r="AF66" i="2"/>
  <c r="AG66" i="2"/>
  <c r="Z48" i="2"/>
  <c r="AA48" i="2"/>
  <c r="AB48" i="2"/>
  <c r="AC48" i="2"/>
  <c r="AD48" i="2"/>
  <c r="AG48" i="2"/>
  <c r="D200" i="2"/>
  <c r="AE48" i="2"/>
  <c r="AF48" i="2"/>
  <c r="AE16" i="2"/>
  <c r="AF16" i="2"/>
  <c r="AG16" i="2"/>
  <c r="Z16" i="2"/>
  <c r="AB16" i="2"/>
  <c r="AA16" i="2"/>
  <c r="AC16" i="2"/>
  <c r="AD16" i="2"/>
  <c r="D168" i="2"/>
  <c r="AG35" i="2"/>
  <c r="Z35" i="2"/>
  <c r="AD35" i="2"/>
  <c r="AE35" i="2"/>
  <c r="AF35" i="2"/>
  <c r="D187" i="2"/>
  <c r="AA35" i="2"/>
  <c r="AB35" i="2"/>
  <c r="AC35" i="2"/>
  <c r="AE3" i="2"/>
  <c r="AF3" i="2"/>
  <c r="AG3" i="2"/>
  <c r="Z3" i="2"/>
  <c r="AB3" i="2"/>
  <c r="AA3" i="2"/>
  <c r="AC3" i="2"/>
  <c r="D155" i="2"/>
  <c r="AD3" i="2"/>
  <c r="AY40" i="2"/>
  <c r="AW51" i="2"/>
  <c r="AM69" i="2"/>
  <c r="AN69" i="2"/>
  <c r="AH69" i="2"/>
  <c r="AJ69" i="2"/>
  <c r="AL69" i="2"/>
  <c r="E221" i="2"/>
  <c r="AI69" i="2"/>
  <c r="AK69" i="2"/>
  <c r="AH71" i="2"/>
  <c r="AI71" i="2"/>
  <c r="AJ71" i="2"/>
  <c r="AL71" i="2"/>
  <c r="AK71" i="2"/>
  <c r="E223" i="2"/>
  <c r="AM71" i="2"/>
  <c r="AN71" i="2"/>
  <c r="AI25" i="2"/>
  <c r="AJ25" i="2"/>
  <c r="AK25" i="2"/>
  <c r="AL25" i="2"/>
  <c r="AM25" i="2"/>
  <c r="AN25" i="2"/>
  <c r="E177" i="2"/>
  <c r="AH25" i="2"/>
  <c r="AM29" i="2"/>
  <c r="AN29" i="2"/>
  <c r="AH29" i="2"/>
  <c r="AI29" i="2"/>
  <c r="AJ29" i="2"/>
  <c r="E181" i="2"/>
  <c r="AK29" i="2"/>
  <c r="AL29" i="2"/>
  <c r="AL12" i="2"/>
  <c r="AM12" i="2"/>
  <c r="AN12" i="2"/>
  <c r="AH12" i="2"/>
  <c r="AI12" i="2"/>
  <c r="E164" i="2"/>
  <c r="AJ12" i="2"/>
  <c r="AK12" i="2"/>
  <c r="AH31" i="2"/>
  <c r="AI31" i="2"/>
  <c r="AJ31" i="2"/>
  <c r="AK31" i="2"/>
  <c r="AL31" i="2"/>
  <c r="AN31" i="2"/>
  <c r="E183" i="2"/>
  <c r="AM31" i="2"/>
  <c r="AJ50" i="2"/>
  <c r="AK50" i="2"/>
  <c r="AL50" i="2"/>
  <c r="AM50" i="2"/>
  <c r="AN50" i="2"/>
  <c r="AI50" i="2"/>
  <c r="E202" i="2"/>
  <c r="AH50" i="2"/>
  <c r="AJ18" i="2"/>
  <c r="AK18" i="2"/>
  <c r="AL18" i="2"/>
  <c r="AM18" i="2"/>
  <c r="AN18" i="2"/>
  <c r="AI18" i="2"/>
  <c r="E170" i="2"/>
  <c r="AH18" i="2"/>
  <c r="V22" i="2"/>
  <c r="W22" i="2"/>
  <c r="C174" i="2"/>
  <c r="X22" i="2"/>
  <c r="Q22" i="2"/>
  <c r="Y22" i="2"/>
  <c r="R22" i="2"/>
  <c r="S22" i="2"/>
  <c r="T22" i="2"/>
  <c r="U22" i="2"/>
  <c r="Y2" i="2"/>
  <c r="R2" i="2"/>
  <c r="S2" i="2"/>
  <c r="T2" i="2"/>
  <c r="U2" i="2"/>
  <c r="V2" i="2"/>
  <c r="Q2" i="2"/>
  <c r="W2" i="2"/>
  <c r="C154" i="2"/>
  <c r="C152" i="2"/>
  <c r="X2" i="2"/>
  <c r="V46" i="2"/>
  <c r="W46" i="2"/>
  <c r="C198" i="2"/>
  <c r="X46" i="2"/>
  <c r="Q46" i="2"/>
  <c r="Y46" i="2"/>
  <c r="R46" i="2"/>
  <c r="S46" i="2"/>
  <c r="T46" i="2"/>
  <c r="U46" i="2"/>
  <c r="Q59" i="2"/>
  <c r="Y59" i="2"/>
  <c r="R59" i="2"/>
  <c r="S59" i="2"/>
  <c r="T59" i="2"/>
  <c r="C211" i="2"/>
  <c r="U59" i="2"/>
  <c r="V59" i="2"/>
  <c r="W59" i="2"/>
  <c r="X59" i="2"/>
  <c r="W29" i="2"/>
  <c r="X29" i="2"/>
  <c r="Q29" i="2"/>
  <c r="Y29" i="2"/>
  <c r="R29" i="2"/>
  <c r="S29" i="2"/>
  <c r="C181" i="2"/>
  <c r="T29" i="2"/>
  <c r="U29" i="2"/>
  <c r="V29" i="2"/>
  <c r="X44" i="2"/>
  <c r="Q44" i="2"/>
  <c r="Y44" i="2"/>
  <c r="R44" i="2"/>
  <c r="S44" i="2"/>
  <c r="T44" i="2"/>
  <c r="V44" i="2"/>
  <c r="W44" i="2"/>
  <c r="C196" i="2"/>
  <c r="U44" i="2"/>
  <c r="X12" i="2"/>
  <c r="Q12" i="2"/>
  <c r="Y12" i="2"/>
  <c r="R12" i="2"/>
  <c r="S12" i="2"/>
  <c r="T12" i="2"/>
  <c r="C164" i="2"/>
  <c r="U12" i="2"/>
  <c r="V12" i="2"/>
  <c r="W12" i="2"/>
  <c r="U31" i="2"/>
  <c r="V31" i="2"/>
  <c r="W31" i="2"/>
  <c r="X31" i="2"/>
  <c r="C183" i="2"/>
  <c r="Q31" i="2"/>
  <c r="Y31" i="2"/>
  <c r="R31" i="2"/>
  <c r="S31" i="2"/>
  <c r="T31" i="2"/>
  <c r="BA51" i="2"/>
  <c r="AW56" i="2"/>
  <c r="AQ60" i="2"/>
  <c r="AT20" i="2"/>
  <c r="AO13" i="2"/>
  <c r="AN9" i="2"/>
  <c r="BE19" i="2"/>
  <c r="AG33" i="2"/>
  <c r="BI62" i="2"/>
  <c r="X80" i="1"/>
  <c r="AD9" i="1"/>
  <c r="AE9" i="1"/>
  <c r="AF9" i="1"/>
  <c r="AG9" i="1"/>
  <c r="Z9" i="1"/>
  <c r="AB9" i="1"/>
  <c r="AC9" i="1"/>
  <c r="D225" i="1"/>
  <c r="AA9" i="1"/>
  <c r="AZ15" i="1"/>
  <c r="BA15" i="1"/>
  <c r="BB15" i="1"/>
  <c r="BC15" i="1"/>
  <c r="H231" i="1"/>
  <c r="AP15" i="1"/>
  <c r="AO28" i="1"/>
  <c r="AP28" i="1"/>
  <c r="AQ28" i="1"/>
  <c r="F244" i="1"/>
  <c r="AR28" i="1"/>
  <c r="S28" i="1"/>
  <c r="AS28" i="1"/>
  <c r="AT28" i="1"/>
  <c r="BH34" i="1"/>
  <c r="BG34" i="1"/>
  <c r="J250" i="1"/>
  <c r="AD41" i="1"/>
  <c r="AE41" i="1"/>
  <c r="AF41" i="1"/>
  <c r="AG41" i="1"/>
  <c r="D257" i="1"/>
  <c r="Z41" i="1"/>
  <c r="AC41" i="1"/>
  <c r="AB41" i="1"/>
  <c r="AA41" i="1"/>
  <c r="AZ47" i="1"/>
  <c r="BA47" i="1"/>
  <c r="BB47" i="1"/>
  <c r="BC47" i="1"/>
  <c r="H263" i="1"/>
  <c r="AO60" i="1"/>
  <c r="AP60" i="1"/>
  <c r="AQ60" i="1"/>
  <c r="F276" i="1"/>
  <c r="AR60" i="1"/>
  <c r="AT60" i="1"/>
  <c r="AS60" i="1"/>
  <c r="BH66" i="1"/>
  <c r="BG66" i="1"/>
  <c r="J282" i="1"/>
  <c r="Z73" i="1"/>
  <c r="AA73" i="1"/>
  <c r="AB73" i="1"/>
  <c r="D289" i="1"/>
  <c r="AC73" i="1"/>
  <c r="AD73" i="1"/>
  <c r="AG73" i="1"/>
  <c r="AE73" i="1"/>
  <c r="AF73" i="1"/>
  <c r="AZ79" i="1"/>
  <c r="BA79" i="1"/>
  <c r="BB79" i="1"/>
  <c r="BC79" i="1"/>
  <c r="H295" i="1"/>
  <c r="AO92" i="1"/>
  <c r="AP92" i="1"/>
  <c r="AQ92" i="1"/>
  <c r="AR92" i="1"/>
  <c r="AS92" i="1"/>
  <c r="AT92" i="1"/>
  <c r="S92" i="1"/>
  <c r="F308" i="1"/>
  <c r="BH98" i="1"/>
  <c r="BG98" i="1"/>
  <c r="J314" i="1"/>
  <c r="Z105" i="1"/>
  <c r="AA105" i="1"/>
  <c r="AB105" i="1"/>
  <c r="AC105" i="1"/>
  <c r="AD105" i="1"/>
  <c r="AG105" i="1"/>
  <c r="AE105" i="1"/>
  <c r="AF105" i="1"/>
  <c r="D321" i="1"/>
  <c r="Q99" i="1"/>
  <c r="AJ11" i="1"/>
  <c r="AK35" i="1"/>
  <c r="T48" i="1"/>
  <c r="BH25" i="1"/>
  <c r="AT63" i="1"/>
  <c r="BC70" i="1"/>
  <c r="BA82" i="1"/>
  <c r="AS87" i="1"/>
  <c r="AN20" i="1"/>
  <c r="BF46" i="1"/>
  <c r="Y61" i="1"/>
  <c r="BF78" i="1"/>
  <c r="AA5" i="2"/>
  <c r="BA46" i="1"/>
  <c r="R93" i="1"/>
  <c r="BI6" i="1"/>
  <c r="K222" i="1"/>
  <c r="AL13" i="1"/>
  <c r="AM13" i="1"/>
  <c r="AN13" i="1"/>
  <c r="AH13" i="1"/>
  <c r="AK13" i="1"/>
  <c r="E229" i="1"/>
  <c r="AI13" i="1"/>
  <c r="AJ13" i="1"/>
  <c r="BD19" i="1"/>
  <c r="BE19" i="1"/>
  <c r="BF19" i="1"/>
  <c r="I235" i="1"/>
  <c r="X26" i="1"/>
  <c r="Q26" i="1"/>
  <c r="Y26" i="1"/>
  <c r="R26" i="1"/>
  <c r="S26" i="1"/>
  <c r="C242" i="1"/>
  <c r="T26" i="1"/>
  <c r="U26" i="1"/>
  <c r="V26" i="1"/>
  <c r="W26" i="1"/>
  <c r="AY32" i="1"/>
  <c r="AU32" i="1"/>
  <c r="AW32" i="1"/>
  <c r="AX32" i="1"/>
  <c r="G248" i="1"/>
  <c r="AV32" i="1"/>
  <c r="K254" i="1"/>
  <c r="BI38" i="1"/>
  <c r="AL45" i="1"/>
  <c r="AM45" i="1"/>
  <c r="AN45" i="1"/>
  <c r="AH45" i="1"/>
  <c r="AI45" i="1"/>
  <c r="AJ45" i="1"/>
  <c r="E261" i="1"/>
  <c r="AK45" i="1"/>
  <c r="BD51" i="1"/>
  <c r="BE51" i="1"/>
  <c r="BF51" i="1"/>
  <c r="I267" i="1"/>
  <c r="X58" i="1"/>
  <c r="Q58" i="1"/>
  <c r="Y58" i="1"/>
  <c r="R58" i="1"/>
  <c r="S58" i="1"/>
  <c r="C274" i="1"/>
  <c r="T58" i="1"/>
  <c r="V58" i="1"/>
  <c r="W58" i="1"/>
  <c r="U58" i="1"/>
  <c r="AY64" i="1"/>
  <c r="AU64" i="1"/>
  <c r="AV64" i="1"/>
  <c r="AW64" i="1"/>
  <c r="G280" i="1"/>
  <c r="AX64" i="1"/>
  <c r="BI70" i="1"/>
  <c r="K286" i="1"/>
  <c r="AL77" i="1"/>
  <c r="AM77" i="1"/>
  <c r="AN77" i="1"/>
  <c r="AH77" i="1"/>
  <c r="AK77" i="1"/>
  <c r="E293" i="1"/>
  <c r="AI77" i="1"/>
  <c r="AJ77" i="1"/>
  <c r="BD83" i="1"/>
  <c r="BE83" i="1"/>
  <c r="BF83" i="1"/>
  <c r="I299" i="1"/>
  <c r="X90" i="1"/>
  <c r="Q90" i="1"/>
  <c r="Y90" i="1"/>
  <c r="R90" i="1"/>
  <c r="S90" i="1"/>
  <c r="T90" i="1"/>
  <c r="U90" i="1"/>
  <c r="V90" i="1"/>
  <c r="W90" i="1"/>
  <c r="C306" i="1"/>
  <c r="AU96" i="1"/>
  <c r="AV96" i="1"/>
  <c r="AW96" i="1"/>
  <c r="AX96" i="1"/>
  <c r="AY96" i="1"/>
  <c r="G312" i="1"/>
  <c r="K318" i="1"/>
  <c r="BI102" i="1"/>
  <c r="S63" i="1"/>
  <c r="T63" i="1"/>
  <c r="U63" i="1"/>
  <c r="V63" i="1"/>
  <c r="W63" i="1"/>
  <c r="R63" i="1"/>
  <c r="Y63" i="1"/>
  <c r="X63" i="1"/>
  <c r="C279" i="1"/>
  <c r="Q63" i="1"/>
  <c r="Z103" i="1"/>
  <c r="AA103" i="1"/>
  <c r="AB103" i="1"/>
  <c r="AC103" i="1"/>
  <c r="AD103" i="1"/>
  <c r="D319" i="1"/>
  <c r="AF103" i="1"/>
  <c r="AE103" i="1"/>
  <c r="AG103" i="1"/>
  <c r="AQ107" i="1"/>
  <c r="AX10" i="1"/>
  <c r="Y20" i="1"/>
  <c r="AN43" i="1"/>
  <c r="AX54" i="1"/>
  <c r="AJ71" i="1"/>
  <c r="Y92" i="1"/>
  <c r="S96" i="1"/>
  <c r="W18" i="2"/>
  <c r="AS19" i="1"/>
  <c r="AT91" i="1"/>
  <c r="AV43" i="1"/>
  <c r="AY51" i="1"/>
  <c r="AX67" i="1"/>
  <c r="AV87" i="1"/>
  <c r="AW103" i="1"/>
  <c r="AK95" i="1"/>
  <c r="W88" i="1"/>
  <c r="AZ4" i="1"/>
  <c r="BB4" i="1"/>
  <c r="BC4" i="1"/>
  <c r="H220" i="1"/>
  <c r="BA4" i="1"/>
  <c r="U4" i="1"/>
  <c r="AO17" i="1"/>
  <c r="AP17" i="1"/>
  <c r="AQ17" i="1"/>
  <c r="AR17" i="1"/>
  <c r="AS17" i="1"/>
  <c r="AT17" i="1"/>
  <c r="F233" i="1"/>
  <c r="BG23" i="1"/>
  <c r="BH23" i="1"/>
  <c r="J239" i="1"/>
  <c r="AD30" i="1"/>
  <c r="AE30" i="1"/>
  <c r="AF30" i="1"/>
  <c r="AC30" i="1"/>
  <c r="AG30" i="1"/>
  <c r="D246" i="1"/>
  <c r="Z30" i="1"/>
  <c r="AA30" i="1"/>
  <c r="AB30" i="1"/>
  <c r="AZ36" i="1"/>
  <c r="BB36" i="1"/>
  <c r="BC36" i="1"/>
  <c r="BA36" i="1"/>
  <c r="H252" i="1"/>
  <c r="AO49" i="1"/>
  <c r="AP49" i="1"/>
  <c r="AQ49" i="1"/>
  <c r="AR49" i="1"/>
  <c r="AS49" i="1"/>
  <c r="AT49" i="1"/>
  <c r="F265" i="1"/>
  <c r="BG55" i="1"/>
  <c r="BH55" i="1"/>
  <c r="J271" i="1"/>
  <c r="Z62" i="1"/>
  <c r="AA62" i="1"/>
  <c r="AB62" i="1"/>
  <c r="AC62" i="1"/>
  <c r="AD62" i="1"/>
  <c r="D278" i="1"/>
  <c r="AE62" i="1"/>
  <c r="AF62" i="1"/>
  <c r="AG62" i="1"/>
  <c r="AZ68" i="1"/>
  <c r="BB68" i="1"/>
  <c r="BC68" i="1"/>
  <c r="BA68" i="1"/>
  <c r="H284" i="1"/>
  <c r="U68" i="1"/>
  <c r="AO81" i="1"/>
  <c r="AP81" i="1"/>
  <c r="AQ81" i="1"/>
  <c r="AR81" i="1"/>
  <c r="AS81" i="1"/>
  <c r="AT81" i="1"/>
  <c r="F297" i="1"/>
  <c r="BG87" i="1"/>
  <c r="BH87" i="1"/>
  <c r="J303" i="1"/>
  <c r="Z94" i="1"/>
  <c r="AA94" i="1"/>
  <c r="AB94" i="1"/>
  <c r="AC94" i="1"/>
  <c r="AD94" i="1"/>
  <c r="D310" i="1"/>
  <c r="AE94" i="1"/>
  <c r="AF94" i="1"/>
  <c r="AG94" i="1"/>
  <c r="AZ100" i="1"/>
  <c r="BB100" i="1"/>
  <c r="BC100" i="1"/>
  <c r="BA100" i="1"/>
  <c r="H316" i="1"/>
  <c r="AM62" i="1"/>
  <c r="V79" i="1"/>
  <c r="AN102" i="1"/>
  <c r="AR3" i="1"/>
  <c r="S8" i="1"/>
  <c r="AW14" i="1"/>
  <c r="BF21" i="1"/>
  <c r="AW30" i="1"/>
  <c r="AY38" i="1"/>
  <c r="BI64" i="1"/>
  <c r="K280" i="1"/>
  <c r="AY70" i="1"/>
  <c r="AY78" i="1"/>
  <c r="BI84" i="1"/>
  <c r="K300" i="1"/>
  <c r="AY90" i="1"/>
  <c r="AX94" i="1"/>
  <c r="BA26" i="1"/>
  <c r="AS67" i="1"/>
  <c r="BA74" i="1"/>
  <c r="BC90" i="1"/>
  <c r="R45" i="1"/>
  <c r="AM8" i="1"/>
  <c r="AY11" i="1"/>
  <c r="AL32" i="1"/>
  <c r="AW35" i="1"/>
  <c r="AI48" i="1"/>
  <c r="AY59" i="1"/>
  <c r="BD62" i="1"/>
  <c r="S73" i="1"/>
  <c r="Q105" i="1"/>
  <c r="BF71" i="2"/>
  <c r="AQ47" i="1"/>
  <c r="X24" i="1"/>
  <c r="W3" i="1"/>
  <c r="X3" i="1"/>
  <c r="Q3" i="1"/>
  <c r="Y3" i="1"/>
  <c r="R3" i="1"/>
  <c r="S3" i="1"/>
  <c r="T3" i="1"/>
  <c r="C219" i="1"/>
  <c r="U3" i="1"/>
  <c r="V3" i="1"/>
  <c r="AU9" i="1"/>
  <c r="AV9" i="1"/>
  <c r="AW9" i="1"/>
  <c r="AX9" i="1"/>
  <c r="AY9" i="1"/>
  <c r="G225" i="1"/>
  <c r="BI15" i="1"/>
  <c r="K231" i="1"/>
  <c r="AM22" i="1"/>
  <c r="AN22" i="1"/>
  <c r="AH22" i="1"/>
  <c r="AI22" i="1"/>
  <c r="AL22" i="1"/>
  <c r="E238" i="1"/>
  <c r="AJ22" i="1"/>
  <c r="AK22" i="1"/>
  <c r="BE28" i="1"/>
  <c r="BF28" i="1"/>
  <c r="BD28" i="1"/>
  <c r="I244" i="1"/>
  <c r="W35" i="1"/>
  <c r="X35" i="1"/>
  <c r="Q35" i="1"/>
  <c r="Y35" i="1"/>
  <c r="R35" i="1"/>
  <c r="S35" i="1"/>
  <c r="V35" i="1"/>
  <c r="T35" i="1"/>
  <c r="C251" i="1"/>
  <c r="U35" i="1"/>
  <c r="AU41" i="1"/>
  <c r="AV41" i="1"/>
  <c r="AW41" i="1"/>
  <c r="AX41" i="1"/>
  <c r="AY41" i="1"/>
  <c r="G257" i="1"/>
  <c r="BI47" i="1"/>
  <c r="K263" i="1"/>
  <c r="AM54" i="1"/>
  <c r="AN54" i="1"/>
  <c r="AH54" i="1"/>
  <c r="AI54" i="1"/>
  <c r="AJ54" i="1"/>
  <c r="AK54" i="1"/>
  <c r="AL54" i="1"/>
  <c r="E270" i="1"/>
  <c r="BD60" i="1"/>
  <c r="BE60" i="1"/>
  <c r="BF60" i="1"/>
  <c r="I276" i="1"/>
  <c r="S71" i="1"/>
  <c r="T71" i="1"/>
  <c r="U71" i="1"/>
  <c r="V71" i="1"/>
  <c r="W71" i="1"/>
  <c r="R71" i="1"/>
  <c r="X71" i="1"/>
  <c r="Y71" i="1"/>
  <c r="C287" i="1"/>
  <c r="Q71" i="1"/>
  <c r="BD76" i="1"/>
  <c r="I292" i="1"/>
  <c r="BE76" i="1"/>
  <c r="BF76" i="1"/>
  <c r="BI79" i="1"/>
  <c r="K295" i="1"/>
  <c r="Y83" i="1"/>
  <c r="AU85" i="1"/>
  <c r="BH2" i="1"/>
  <c r="BG2" i="1"/>
  <c r="J218" i="1"/>
  <c r="BF37" i="1"/>
  <c r="AM47" i="1"/>
  <c r="Y52" i="1"/>
  <c r="AM59" i="1"/>
  <c r="T80" i="1"/>
  <c r="AT11" i="1"/>
  <c r="AR55" i="1"/>
  <c r="L288" i="1"/>
  <c r="Y72" i="1"/>
  <c r="BH85" i="1"/>
  <c r="BA98" i="1"/>
  <c r="BD10" i="1"/>
  <c r="BF18" i="1"/>
  <c r="AN44" i="1"/>
  <c r="R49" i="1"/>
  <c r="AI60" i="1"/>
  <c r="BI65" i="1"/>
  <c r="AH72" i="1"/>
  <c r="Q97" i="1"/>
  <c r="AN104" i="1"/>
  <c r="AW63" i="2"/>
  <c r="AJ72" i="2"/>
  <c r="AZ2" i="2"/>
  <c r="AD3" i="1"/>
  <c r="AE3" i="1"/>
  <c r="AF3" i="1"/>
  <c r="AG3" i="1"/>
  <c r="Z3" i="1"/>
  <c r="AA3" i="1"/>
  <c r="AB3" i="1"/>
  <c r="AC3" i="1"/>
  <c r="D219" i="1"/>
  <c r="AZ9" i="1"/>
  <c r="BA9" i="1"/>
  <c r="BB9" i="1"/>
  <c r="BC9" i="1"/>
  <c r="H225" i="1"/>
  <c r="AQ22" i="1"/>
  <c r="AR22" i="1"/>
  <c r="AS22" i="1"/>
  <c r="AT22" i="1"/>
  <c r="AP22" i="1"/>
  <c r="AO22" i="1"/>
  <c r="F238" i="1"/>
  <c r="BG28" i="1"/>
  <c r="BH28" i="1"/>
  <c r="J244" i="1"/>
  <c r="AD35" i="1"/>
  <c r="AE35" i="1"/>
  <c r="AF35" i="1"/>
  <c r="AB35" i="1"/>
  <c r="AC35" i="1"/>
  <c r="AG35" i="1"/>
  <c r="D251" i="1"/>
  <c r="Z35" i="1"/>
  <c r="AA35" i="1"/>
  <c r="AZ41" i="1"/>
  <c r="BA41" i="1"/>
  <c r="BB41" i="1"/>
  <c r="BC41" i="1"/>
  <c r="H257" i="1"/>
  <c r="AQ54" i="1"/>
  <c r="AR54" i="1"/>
  <c r="AS54" i="1"/>
  <c r="AT54" i="1"/>
  <c r="AO54" i="1"/>
  <c r="AP54" i="1"/>
  <c r="F270" i="1"/>
  <c r="AR58" i="1"/>
  <c r="AT62" i="1"/>
  <c r="BG68" i="1"/>
  <c r="BH68" i="1"/>
  <c r="J284" i="1"/>
  <c r="Z71" i="1"/>
  <c r="AA71" i="1"/>
  <c r="AB71" i="1"/>
  <c r="AC71" i="1"/>
  <c r="AD71" i="1"/>
  <c r="AE71" i="1"/>
  <c r="AF71" i="1"/>
  <c r="D287" i="1"/>
  <c r="AG71" i="1"/>
  <c r="AR74" i="1"/>
  <c r="AS78" i="1"/>
  <c r="AS82" i="1"/>
  <c r="AT90" i="1"/>
  <c r="BG96" i="1"/>
  <c r="BH96" i="1"/>
  <c r="J312" i="1"/>
  <c r="BI2" i="1"/>
  <c r="K218" i="1"/>
  <c r="BC63" i="2"/>
  <c r="R61" i="1"/>
  <c r="BI40" i="1"/>
  <c r="K256" i="1"/>
  <c r="AY58" i="1"/>
  <c r="BF65" i="1"/>
  <c r="AM91" i="1"/>
  <c r="AN95" i="1"/>
  <c r="BI104" i="1"/>
  <c r="K320" i="1"/>
  <c r="AT31" i="1"/>
  <c r="BH61" i="1"/>
  <c r="AR28" i="2"/>
  <c r="AI12" i="1"/>
  <c r="BI17" i="1"/>
  <c r="Q41" i="1"/>
  <c r="BI61" i="1"/>
  <c r="AU75" i="1"/>
  <c r="AI96" i="1"/>
  <c r="AT4" i="1"/>
  <c r="AN48" i="1"/>
  <c r="Y104" i="1"/>
  <c r="R6" i="1"/>
  <c r="T37" i="1"/>
  <c r="BB50" i="1"/>
  <c r="AL40" i="1"/>
  <c r="AZ68" i="2"/>
  <c r="BA68" i="2"/>
  <c r="BB68" i="2"/>
  <c r="BC68" i="2"/>
  <c r="H220" i="2"/>
  <c r="AU53" i="2"/>
  <c r="AV53" i="2"/>
  <c r="AW53" i="2"/>
  <c r="AX53" i="2"/>
  <c r="AY53" i="2"/>
  <c r="G205" i="2"/>
  <c r="AR33" i="2"/>
  <c r="AS33" i="2"/>
  <c r="AT33" i="2"/>
  <c r="AO33" i="2"/>
  <c r="F185" i="2"/>
  <c r="AP33" i="2"/>
  <c r="AQ33" i="2"/>
  <c r="AE23" i="2"/>
  <c r="AF23" i="2"/>
  <c r="AG23" i="2"/>
  <c r="Z23" i="2"/>
  <c r="AA23" i="2"/>
  <c r="AB23" i="2"/>
  <c r="D175" i="2"/>
  <c r="AC23" i="2"/>
  <c r="AD23" i="2"/>
  <c r="AI57" i="2"/>
  <c r="AJ57" i="2"/>
  <c r="AK57" i="2"/>
  <c r="AL57" i="2"/>
  <c r="AN57" i="2"/>
  <c r="AM57" i="2"/>
  <c r="E209" i="2"/>
  <c r="AH57" i="2"/>
  <c r="AN38" i="2"/>
  <c r="AH38" i="2"/>
  <c r="AI38" i="2"/>
  <c r="AJ38" i="2"/>
  <c r="AK38" i="2"/>
  <c r="AL38" i="2"/>
  <c r="E190" i="2"/>
  <c r="AM38" i="2"/>
  <c r="S17" i="2"/>
  <c r="T17" i="2"/>
  <c r="U17" i="2"/>
  <c r="V17" i="2"/>
  <c r="W17" i="2"/>
  <c r="Q17" i="2"/>
  <c r="R17" i="2"/>
  <c r="X17" i="2"/>
  <c r="Y17" i="2"/>
  <c r="C169" i="2"/>
  <c r="AP9" i="2"/>
  <c r="AO88" i="1"/>
  <c r="AP88" i="1"/>
  <c r="AQ88" i="1"/>
  <c r="F304" i="1"/>
  <c r="AR88" i="1"/>
  <c r="AS88" i="1"/>
  <c r="AT88" i="1"/>
  <c r="BF15" i="1"/>
  <c r="BD15" i="1"/>
  <c r="BE15" i="1"/>
  <c r="I231" i="1"/>
  <c r="T54" i="1"/>
  <c r="U54" i="1"/>
  <c r="V54" i="1"/>
  <c r="W54" i="1"/>
  <c r="C270" i="1"/>
  <c r="X54" i="1"/>
  <c r="Y54" i="1"/>
  <c r="Q54" i="1"/>
  <c r="R54" i="1"/>
  <c r="S54" i="1"/>
  <c r="AH105" i="1"/>
  <c r="AI105" i="1"/>
  <c r="AJ105" i="1"/>
  <c r="AK105" i="1"/>
  <c r="AL105" i="1"/>
  <c r="AM105" i="1"/>
  <c r="AN105" i="1"/>
  <c r="E321" i="1"/>
  <c r="BA94" i="1"/>
  <c r="BG19" i="1"/>
  <c r="BH19" i="1"/>
  <c r="J235" i="1"/>
  <c r="AL62" i="1"/>
  <c r="BI95" i="1"/>
  <c r="K311" i="1"/>
  <c r="BF49" i="1"/>
  <c r="BI43" i="1"/>
  <c r="K259" i="1"/>
  <c r="BG24" i="1"/>
  <c r="BH24" i="1"/>
  <c r="J240" i="1"/>
  <c r="AI92" i="1"/>
  <c r="AC5" i="1"/>
  <c r="BG71" i="2"/>
  <c r="BH71" i="2"/>
  <c r="J223" i="2"/>
  <c r="AU39" i="2"/>
  <c r="AV39" i="2"/>
  <c r="AW39" i="2"/>
  <c r="AX39" i="2"/>
  <c r="AY39" i="2"/>
  <c r="G191" i="2"/>
  <c r="BB5" i="2"/>
  <c r="BC5" i="2"/>
  <c r="AZ5" i="2"/>
  <c r="BA5" i="2"/>
  <c r="H157" i="2"/>
  <c r="BD36" i="2"/>
  <c r="BE36" i="2"/>
  <c r="BF36" i="2"/>
  <c r="I188" i="2"/>
  <c r="BG21" i="2"/>
  <c r="BH21" i="2"/>
  <c r="J173" i="2"/>
  <c r="BI23" i="2"/>
  <c r="K175" i="2"/>
  <c r="AP72" i="2"/>
  <c r="AQ72" i="2"/>
  <c r="AR72" i="2"/>
  <c r="AS72" i="2"/>
  <c r="AT72" i="2"/>
  <c r="F224" i="2"/>
  <c r="AO72" i="2"/>
  <c r="AR37" i="2"/>
  <c r="AS37" i="2"/>
  <c r="AT37" i="2"/>
  <c r="AO37" i="2"/>
  <c r="AP37" i="2"/>
  <c r="AQ37" i="2"/>
  <c r="F189" i="2"/>
  <c r="BG23" i="2"/>
  <c r="Z45" i="2"/>
  <c r="D197" i="2"/>
  <c r="AA45" i="2"/>
  <c r="AB45" i="2"/>
  <c r="AC45" i="2"/>
  <c r="AD45" i="2"/>
  <c r="AG45" i="2"/>
  <c r="AE45" i="2"/>
  <c r="AF45" i="2"/>
  <c r="Z51" i="2"/>
  <c r="AA51" i="2"/>
  <c r="AB51" i="2"/>
  <c r="AC51" i="2"/>
  <c r="AD51" i="2"/>
  <c r="D203" i="2"/>
  <c r="AF51" i="2"/>
  <c r="AG51" i="2"/>
  <c r="AE51" i="2"/>
  <c r="AH47" i="2"/>
  <c r="AI47" i="2"/>
  <c r="AJ47" i="2"/>
  <c r="AK47" i="2"/>
  <c r="AL47" i="2"/>
  <c r="AM47" i="2"/>
  <c r="AN47" i="2"/>
  <c r="E199" i="2"/>
  <c r="Q75" i="2"/>
  <c r="Y75" i="2"/>
  <c r="R75" i="2"/>
  <c r="S75" i="2"/>
  <c r="T75" i="2"/>
  <c r="C227" i="2"/>
  <c r="U75" i="2"/>
  <c r="V75" i="2"/>
  <c r="W75" i="2"/>
  <c r="X75" i="2"/>
  <c r="AQ15" i="1"/>
  <c r="AO12" i="1"/>
  <c r="AP12" i="1"/>
  <c r="AQ12" i="1"/>
  <c r="AR12" i="1"/>
  <c r="AS12" i="1"/>
  <c r="AT12" i="1"/>
  <c r="F228" i="1"/>
  <c r="AO44" i="1"/>
  <c r="AP44" i="1"/>
  <c r="AQ44" i="1"/>
  <c r="AR44" i="1"/>
  <c r="AS44" i="1"/>
  <c r="AT44" i="1"/>
  <c r="F260" i="1"/>
  <c r="AO76" i="1"/>
  <c r="AP76" i="1"/>
  <c r="AQ76" i="1"/>
  <c r="AR76" i="1"/>
  <c r="AS76" i="1"/>
  <c r="AT76" i="1"/>
  <c r="F292" i="1"/>
  <c r="AG5" i="2"/>
  <c r="X10" i="1"/>
  <c r="Q10" i="1"/>
  <c r="Y10" i="1"/>
  <c r="R10" i="1"/>
  <c r="S10" i="1"/>
  <c r="C226" i="1"/>
  <c r="T10" i="1"/>
  <c r="U10" i="1"/>
  <c r="V10" i="1"/>
  <c r="W10" i="1"/>
  <c r="X42" i="1"/>
  <c r="Q42" i="1"/>
  <c r="Y42" i="1"/>
  <c r="R42" i="1"/>
  <c r="S42" i="1"/>
  <c r="C258" i="1"/>
  <c r="T42" i="1"/>
  <c r="W42" i="1"/>
  <c r="V42" i="1"/>
  <c r="U42" i="1"/>
  <c r="BI86" i="1"/>
  <c r="K302" i="1"/>
  <c r="AX66" i="1"/>
  <c r="AO33" i="1"/>
  <c r="AP33" i="1"/>
  <c r="AQ33" i="1"/>
  <c r="AR33" i="1"/>
  <c r="AS33" i="1"/>
  <c r="AT33" i="1"/>
  <c r="F249" i="1"/>
  <c r="BE92" i="1"/>
  <c r="BF92" i="1"/>
  <c r="BD92" i="1"/>
  <c r="I308" i="1"/>
  <c r="AY26" i="1"/>
  <c r="BC38" i="1"/>
  <c r="AV99" i="1"/>
  <c r="W19" i="1"/>
  <c r="X19" i="1"/>
  <c r="Q19" i="1"/>
  <c r="Y19" i="1"/>
  <c r="R19" i="1"/>
  <c r="S19" i="1"/>
  <c r="T19" i="1"/>
  <c r="C235" i="1"/>
  <c r="U19" i="1"/>
  <c r="V19" i="1"/>
  <c r="AU57" i="1"/>
  <c r="AV57" i="1"/>
  <c r="AW57" i="1"/>
  <c r="AX57" i="1"/>
  <c r="AY57" i="1"/>
  <c r="G273" i="1"/>
  <c r="AL19" i="1"/>
  <c r="AQ6" i="1"/>
  <c r="AR6" i="1"/>
  <c r="AS6" i="1"/>
  <c r="AT6" i="1"/>
  <c r="AO6" i="1"/>
  <c r="AP6" i="1"/>
  <c r="F222" i="1"/>
  <c r="AZ57" i="1"/>
  <c r="BA57" i="1"/>
  <c r="BB57" i="1"/>
  <c r="BC57" i="1"/>
  <c r="H273" i="1"/>
  <c r="BG76" i="1"/>
  <c r="BH76" i="1"/>
  <c r="J292" i="1"/>
  <c r="AD44" i="1"/>
  <c r="AE44" i="1"/>
  <c r="AF44" i="1"/>
  <c r="D260" i="1"/>
  <c r="Z44" i="1"/>
  <c r="AA44" i="1"/>
  <c r="AG44" i="1"/>
  <c r="AC44" i="1"/>
  <c r="AB44" i="1"/>
  <c r="BE66" i="1"/>
  <c r="AX49" i="2"/>
  <c r="AY49" i="2"/>
  <c r="AU49" i="2"/>
  <c r="AV49" i="2"/>
  <c r="AW49" i="2"/>
  <c r="G201" i="2"/>
  <c r="AZ50" i="2"/>
  <c r="BA50" i="2"/>
  <c r="BB50" i="2"/>
  <c r="BC50" i="2"/>
  <c r="H202" i="2"/>
  <c r="BD32" i="2"/>
  <c r="BE32" i="2"/>
  <c r="BF32" i="2"/>
  <c r="I184" i="2"/>
  <c r="BG17" i="2"/>
  <c r="BH17" i="2"/>
  <c r="J169" i="2"/>
  <c r="AP32" i="2"/>
  <c r="AQ32" i="2"/>
  <c r="AR32" i="2"/>
  <c r="AS32" i="2"/>
  <c r="AT32" i="2"/>
  <c r="F184" i="2"/>
  <c r="AO32" i="2"/>
  <c r="AR2" i="2"/>
  <c r="AE14" i="2"/>
  <c r="AF14" i="2"/>
  <c r="AG14" i="2"/>
  <c r="Z14" i="2"/>
  <c r="AB14" i="2"/>
  <c r="D166" i="2"/>
  <c r="AA14" i="2"/>
  <c r="AC14" i="2"/>
  <c r="AD14" i="2"/>
  <c r="AE15" i="2"/>
  <c r="AF15" i="2"/>
  <c r="AG15" i="2"/>
  <c r="Z15" i="2"/>
  <c r="AB15" i="2"/>
  <c r="AC15" i="2"/>
  <c r="AD15" i="2"/>
  <c r="D167" i="2"/>
  <c r="AA15" i="2"/>
  <c r="AM13" i="2"/>
  <c r="AN13" i="2"/>
  <c r="AH13" i="2"/>
  <c r="AI13" i="2"/>
  <c r="AJ13" i="2"/>
  <c r="AL13" i="2"/>
  <c r="E165" i="2"/>
  <c r="AK13" i="2"/>
  <c r="AK11" i="2"/>
  <c r="AL11" i="2"/>
  <c r="AM11" i="2"/>
  <c r="AN11" i="2"/>
  <c r="AH11" i="2"/>
  <c r="AI11" i="2"/>
  <c r="AJ11" i="2"/>
  <c r="E163" i="2"/>
  <c r="S9" i="2"/>
  <c r="T9" i="2"/>
  <c r="U9" i="2"/>
  <c r="V9" i="2"/>
  <c r="W9" i="2"/>
  <c r="Q9" i="2"/>
  <c r="C161" i="2"/>
  <c r="R9" i="2"/>
  <c r="X9" i="2"/>
  <c r="Y9" i="2"/>
  <c r="BH38" i="1"/>
  <c r="BG38" i="1"/>
  <c r="J254" i="1"/>
  <c r="BF23" i="1"/>
  <c r="BD23" i="1"/>
  <c r="BE23" i="1"/>
  <c r="I239" i="1"/>
  <c r="AU68" i="1"/>
  <c r="AV68" i="1"/>
  <c r="AW68" i="1"/>
  <c r="AX68" i="1"/>
  <c r="AY68" i="1"/>
  <c r="G284" i="1"/>
  <c r="T68" i="1"/>
  <c r="BI106" i="1"/>
  <c r="K322" i="1"/>
  <c r="U107" i="1"/>
  <c r="AO21" i="1"/>
  <c r="AP21" i="1"/>
  <c r="AQ21" i="1"/>
  <c r="AR21" i="1"/>
  <c r="AS21" i="1"/>
  <c r="F237" i="1"/>
  <c r="AT21" i="1"/>
  <c r="AO53" i="1"/>
  <c r="AP53" i="1"/>
  <c r="AQ53" i="1"/>
  <c r="AR53" i="1"/>
  <c r="AS53" i="1"/>
  <c r="F269" i="1"/>
  <c r="AT53" i="1"/>
  <c r="Z98" i="1"/>
  <c r="AA98" i="1"/>
  <c r="AB98" i="1"/>
  <c r="AC98" i="1"/>
  <c r="AD98" i="1"/>
  <c r="AG98" i="1"/>
  <c r="D314" i="1"/>
  <c r="AE98" i="1"/>
  <c r="AF98" i="1"/>
  <c r="AQ35" i="1"/>
  <c r="BC78" i="1"/>
  <c r="AJ40" i="1"/>
  <c r="AH64" i="1"/>
  <c r="BD32" i="1"/>
  <c r="BE32" i="1"/>
  <c r="BF32" i="1"/>
  <c r="I248" i="1"/>
  <c r="AZ77" i="1"/>
  <c r="BA77" i="1"/>
  <c r="BB77" i="1"/>
  <c r="BC77" i="1"/>
  <c r="H293" i="1"/>
  <c r="BG11" i="2"/>
  <c r="BH11" i="2"/>
  <c r="J163" i="2"/>
  <c r="AZ48" i="2"/>
  <c r="BA48" i="2"/>
  <c r="BB48" i="2"/>
  <c r="BC48" i="2"/>
  <c r="H200" i="2"/>
  <c r="AZ64" i="2"/>
  <c r="BA64" i="2"/>
  <c r="BB64" i="2"/>
  <c r="BC64" i="2"/>
  <c r="H216" i="2"/>
  <c r="AU31" i="2"/>
  <c r="AV31" i="2"/>
  <c r="AW31" i="2"/>
  <c r="AX31" i="2"/>
  <c r="AY31" i="2"/>
  <c r="G183" i="2"/>
  <c r="AU50" i="2"/>
  <c r="AV50" i="2"/>
  <c r="AW50" i="2"/>
  <c r="AX50" i="2"/>
  <c r="AY50" i="2"/>
  <c r="G202" i="2"/>
  <c r="AU18" i="2"/>
  <c r="AV18" i="2"/>
  <c r="AW18" i="2"/>
  <c r="AX18" i="2"/>
  <c r="AY18" i="2"/>
  <c r="G170" i="2"/>
  <c r="AX33" i="2"/>
  <c r="AY33" i="2"/>
  <c r="AU33" i="2"/>
  <c r="AV33" i="2"/>
  <c r="G185" i="2"/>
  <c r="AW33" i="2"/>
  <c r="BB31" i="2"/>
  <c r="BC31" i="2"/>
  <c r="AZ31" i="2"/>
  <c r="H183" i="2"/>
  <c r="BA31" i="2"/>
  <c r="BI51" i="2"/>
  <c r="K203" i="2"/>
  <c r="AU61" i="2"/>
  <c r="AV61" i="2"/>
  <c r="AW61" i="2"/>
  <c r="AX61" i="2"/>
  <c r="AY61" i="2"/>
  <c r="G213" i="2"/>
  <c r="BD72" i="2"/>
  <c r="BE72" i="2"/>
  <c r="BF72" i="2"/>
  <c r="I224" i="2"/>
  <c r="AZ34" i="2"/>
  <c r="BA34" i="2"/>
  <c r="BB34" i="2"/>
  <c r="BC34" i="2"/>
  <c r="H186" i="2"/>
  <c r="BB49" i="2"/>
  <c r="BC49" i="2"/>
  <c r="AZ49" i="2"/>
  <c r="H201" i="2"/>
  <c r="BA49" i="2"/>
  <c r="BB17" i="2"/>
  <c r="BC17" i="2"/>
  <c r="AZ17" i="2"/>
  <c r="H169" i="2"/>
  <c r="BA17" i="2"/>
  <c r="BG3" i="2"/>
  <c r="BH3" i="2"/>
  <c r="J155" i="2"/>
  <c r="BC39" i="2"/>
  <c r="BH52" i="2"/>
  <c r="J204" i="2"/>
  <c r="BG52" i="2"/>
  <c r="BF18" i="2"/>
  <c r="BD18" i="2"/>
  <c r="BE18" i="2"/>
  <c r="I170" i="2"/>
  <c r="BD33" i="2"/>
  <c r="BE33" i="2"/>
  <c r="BF33" i="2"/>
  <c r="I185" i="2"/>
  <c r="BD48" i="2"/>
  <c r="BE48" i="2"/>
  <c r="BF48" i="2"/>
  <c r="I200" i="2"/>
  <c r="BD16" i="2"/>
  <c r="BE16" i="2"/>
  <c r="BF16" i="2"/>
  <c r="I168" i="2"/>
  <c r="AW8" i="2"/>
  <c r="BD39" i="2"/>
  <c r="BE39" i="2"/>
  <c r="BF39" i="2"/>
  <c r="I191" i="2"/>
  <c r="BI50" i="2"/>
  <c r="K202" i="2"/>
  <c r="K208" i="2"/>
  <c r="BI56" i="2"/>
  <c r="BE61" i="2"/>
  <c r="BF61" i="2"/>
  <c r="BD61" i="2"/>
  <c r="I213" i="2"/>
  <c r="BG33" i="2"/>
  <c r="BH33" i="2"/>
  <c r="J185" i="2"/>
  <c r="BH48" i="2"/>
  <c r="BG48" i="2"/>
  <c r="J200" i="2"/>
  <c r="BH16" i="2"/>
  <c r="BG16" i="2"/>
  <c r="J168" i="2"/>
  <c r="BI10" i="2"/>
  <c r="K162" i="2"/>
  <c r="BI5" i="2"/>
  <c r="K157" i="2"/>
  <c r="BI20" i="2"/>
  <c r="K172" i="2"/>
  <c r="BI35" i="2"/>
  <c r="K187" i="2"/>
  <c r="BI3" i="2"/>
  <c r="K155" i="2"/>
  <c r="BF15" i="2"/>
  <c r="AW55" i="2"/>
  <c r="AX60" i="2"/>
  <c r="BD63" i="2"/>
  <c r="AO59" i="2"/>
  <c r="AP59" i="2"/>
  <c r="AQ59" i="2"/>
  <c r="AR59" i="2"/>
  <c r="AS59" i="2"/>
  <c r="AT59" i="2"/>
  <c r="F211" i="2"/>
  <c r="AP4" i="2"/>
  <c r="AQ4" i="2"/>
  <c r="AR4" i="2"/>
  <c r="AS4" i="2"/>
  <c r="AT4" i="2"/>
  <c r="F156" i="2"/>
  <c r="AO4" i="2"/>
  <c r="AR29" i="2"/>
  <c r="AS29" i="2"/>
  <c r="AT29" i="2"/>
  <c r="AO29" i="2"/>
  <c r="AP29" i="2"/>
  <c r="F181" i="2"/>
  <c r="AQ29" i="2"/>
  <c r="AR57" i="2"/>
  <c r="AS57" i="2"/>
  <c r="AT57" i="2"/>
  <c r="AO57" i="2"/>
  <c r="AQ57" i="2"/>
  <c r="F209" i="2"/>
  <c r="AP57" i="2"/>
  <c r="AO43" i="2"/>
  <c r="AP43" i="2"/>
  <c r="AQ43" i="2"/>
  <c r="AR43" i="2"/>
  <c r="AS43" i="2"/>
  <c r="AT43" i="2"/>
  <c r="F195" i="2"/>
  <c r="AO11" i="2"/>
  <c r="AP11" i="2"/>
  <c r="AQ11" i="2"/>
  <c r="AR11" i="2"/>
  <c r="AS11" i="2"/>
  <c r="AT11" i="2"/>
  <c r="F163" i="2"/>
  <c r="AT30" i="2"/>
  <c r="AO30" i="2"/>
  <c r="AP30" i="2"/>
  <c r="AQ30" i="2"/>
  <c r="AS30" i="2"/>
  <c r="F182" i="2"/>
  <c r="AR30" i="2"/>
  <c r="BE11" i="2"/>
  <c r="AW24" i="2"/>
  <c r="AV48" i="2"/>
  <c r="AW72" i="2"/>
  <c r="AY43" i="2"/>
  <c r="BI49" i="2"/>
  <c r="AS64" i="2"/>
  <c r="BB67" i="2"/>
  <c r="AQ17" i="2"/>
  <c r="BH30" i="2"/>
  <c r="BH46" i="2"/>
  <c r="AV64" i="2"/>
  <c r="BA36" i="2"/>
  <c r="AX2" i="2"/>
  <c r="AR40" i="2"/>
  <c r="BE59" i="2"/>
  <c r="Z61" i="2"/>
  <c r="D213" i="2"/>
  <c r="AA61" i="2"/>
  <c r="AB61" i="2"/>
  <c r="AC61" i="2"/>
  <c r="AD61" i="2"/>
  <c r="AE61" i="2"/>
  <c r="AF61" i="2"/>
  <c r="AG61" i="2"/>
  <c r="Z56" i="2"/>
  <c r="AA56" i="2"/>
  <c r="AB56" i="2"/>
  <c r="AC56" i="2"/>
  <c r="AD56" i="2"/>
  <c r="AG56" i="2"/>
  <c r="D208" i="2"/>
  <c r="AE56" i="2"/>
  <c r="AF56" i="2"/>
  <c r="AE6" i="2"/>
  <c r="AF6" i="2"/>
  <c r="AG6" i="2"/>
  <c r="Z6" i="2"/>
  <c r="AB6" i="2"/>
  <c r="D158" i="2"/>
  <c r="AA6" i="2"/>
  <c r="AC6" i="2"/>
  <c r="AD6" i="2"/>
  <c r="Z41" i="2"/>
  <c r="D193" i="2"/>
  <c r="AA41" i="2"/>
  <c r="AB41" i="2"/>
  <c r="AC41" i="2"/>
  <c r="AD41" i="2"/>
  <c r="AE41" i="2"/>
  <c r="AF41" i="2"/>
  <c r="AG41" i="2"/>
  <c r="Z62" i="2"/>
  <c r="AA62" i="2"/>
  <c r="AB62" i="2"/>
  <c r="D214" i="2"/>
  <c r="AC62" i="2"/>
  <c r="AD62" i="2"/>
  <c r="AE62" i="2"/>
  <c r="AF62" i="2"/>
  <c r="AG62" i="2"/>
  <c r="Z44" i="2"/>
  <c r="AA44" i="2"/>
  <c r="AB44" i="2"/>
  <c r="AC44" i="2"/>
  <c r="AD44" i="2"/>
  <c r="AE44" i="2"/>
  <c r="AF44" i="2"/>
  <c r="D196" i="2"/>
  <c r="AG44" i="2"/>
  <c r="AE12" i="2"/>
  <c r="AF12" i="2"/>
  <c r="AG12" i="2"/>
  <c r="Z12" i="2"/>
  <c r="AB12" i="2"/>
  <c r="AD12" i="2"/>
  <c r="AA12" i="2"/>
  <c r="AC12" i="2"/>
  <c r="D164" i="2"/>
  <c r="AE31" i="2"/>
  <c r="AF31" i="2"/>
  <c r="AG31" i="2"/>
  <c r="Z31" i="2"/>
  <c r="AA31" i="2"/>
  <c r="AB31" i="2"/>
  <c r="D183" i="2"/>
  <c r="AC31" i="2"/>
  <c r="AD31" i="2"/>
  <c r="L209" i="2"/>
  <c r="L228" i="2" s="1"/>
  <c r="Y57" i="2"/>
  <c r="AX40" i="2"/>
  <c r="BI74" i="2"/>
  <c r="AH64" i="2"/>
  <c r="AI64" i="2"/>
  <c r="AJ64" i="2"/>
  <c r="AK64" i="2"/>
  <c r="AM64" i="2"/>
  <c r="AL64" i="2"/>
  <c r="AN64" i="2"/>
  <c r="E216" i="2"/>
  <c r="AK67" i="2"/>
  <c r="AL67" i="2"/>
  <c r="AM67" i="2"/>
  <c r="AN67" i="2"/>
  <c r="AH67" i="2"/>
  <c r="AI67" i="2"/>
  <c r="AJ67" i="2"/>
  <c r="E219" i="2"/>
  <c r="AJ74" i="2"/>
  <c r="AK74" i="2"/>
  <c r="AL74" i="2"/>
  <c r="AM74" i="2"/>
  <c r="AH74" i="2"/>
  <c r="E226" i="2"/>
  <c r="AI74" i="2"/>
  <c r="AN74" i="2"/>
  <c r="AI33" i="2"/>
  <c r="AJ33" i="2"/>
  <c r="AK33" i="2"/>
  <c r="AL33" i="2"/>
  <c r="AM33" i="2"/>
  <c r="AN33" i="2"/>
  <c r="E185" i="2"/>
  <c r="AH33" i="2"/>
  <c r="AH8" i="2"/>
  <c r="AI8" i="2"/>
  <c r="AJ8" i="2"/>
  <c r="AK8" i="2"/>
  <c r="AL8" i="2"/>
  <c r="AM8" i="2"/>
  <c r="AN8" i="2"/>
  <c r="E160" i="2"/>
  <c r="AK27" i="2"/>
  <c r="AL27" i="2"/>
  <c r="AM27" i="2"/>
  <c r="AN27" i="2"/>
  <c r="AH27" i="2"/>
  <c r="AJ27" i="2"/>
  <c r="AI27" i="2"/>
  <c r="E179" i="2"/>
  <c r="AN46" i="2"/>
  <c r="AH46" i="2"/>
  <c r="AI46" i="2"/>
  <c r="AJ46" i="2"/>
  <c r="AK46" i="2"/>
  <c r="AL46" i="2"/>
  <c r="AM46" i="2"/>
  <c r="E198" i="2"/>
  <c r="AN14" i="2"/>
  <c r="AH14" i="2"/>
  <c r="AI14" i="2"/>
  <c r="AJ14" i="2"/>
  <c r="AK14" i="2"/>
  <c r="AL14" i="2"/>
  <c r="AM14" i="2"/>
  <c r="E166" i="2"/>
  <c r="R74" i="2"/>
  <c r="S74" i="2"/>
  <c r="C226" i="2"/>
  <c r="T74" i="2"/>
  <c r="U74" i="2"/>
  <c r="V74" i="2"/>
  <c r="Q74" i="2"/>
  <c r="W74" i="2"/>
  <c r="X74" i="2"/>
  <c r="Y74" i="2"/>
  <c r="V30" i="2"/>
  <c r="W30" i="2"/>
  <c r="C182" i="2"/>
  <c r="X30" i="2"/>
  <c r="Q30" i="2"/>
  <c r="Y30" i="2"/>
  <c r="R30" i="2"/>
  <c r="T30" i="2"/>
  <c r="U30" i="2"/>
  <c r="S30" i="2"/>
  <c r="V38" i="2"/>
  <c r="W38" i="2"/>
  <c r="C190" i="2"/>
  <c r="X38" i="2"/>
  <c r="Q38" i="2"/>
  <c r="Y38" i="2"/>
  <c r="R38" i="2"/>
  <c r="S38" i="2"/>
  <c r="T38" i="2"/>
  <c r="U38" i="2"/>
  <c r="U55" i="2"/>
  <c r="V55" i="2"/>
  <c r="W55" i="2"/>
  <c r="X55" i="2"/>
  <c r="C207" i="2"/>
  <c r="Q55" i="2"/>
  <c r="Y55" i="2"/>
  <c r="R55" i="2"/>
  <c r="S55" i="2"/>
  <c r="T55" i="2"/>
  <c r="S25" i="2"/>
  <c r="T25" i="2"/>
  <c r="U25" i="2"/>
  <c r="V25" i="2"/>
  <c r="W25" i="2"/>
  <c r="X25" i="2"/>
  <c r="Y25" i="2"/>
  <c r="C177" i="2"/>
  <c r="Q25" i="2"/>
  <c r="R25" i="2"/>
  <c r="T40" i="2"/>
  <c r="U40" i="2"/>
  <c r="V40" i="2"/>
  <c r="W40" i="2"/>
  <c r="X40" i="2"/>
  <c r="Q40" i="2"/>
  <c r="R40" i="2"/>
  <c r="S40" i="2"/>
  <c r="Y40" i="2"/>
  <c r="C192" i="2"/>
  <c r="T8" i="2"/>
  <c r="U8" i="2"/>
  <c r="V8" i="2"/>
  <c r="W8" i="2"/>
  <c r="X8" i="2"/>
  <c r="C160" i="2"/>
  <c r="Q8" i="2"/>
  <c r="R8" i="2"/>
  <c r="S8" i="2"/>
  <c r="Y8" i="2"/>
  <c r="Q27" i="2"/>
  <c r="Y27" i="2"/>
  <c r="R27" i="2"/>
  <c r="S27" i="2"/>
  <c r="T27" i="2"/>
  <c r="C179" i="2"/>
  <c r="U27" i="2"/>
  <c r="X27" i="2"/>
  <c r="V27" i="2"/>
  <c r="W27" i="2"/>
  <c r="AY32" i="2"/>
  <c r="AV56" i="2"/>
  <c r="AP60" i="2"/>
  <c r="AS20" i="2"/>
  <c r="AN65" i="2"/>
  <c r="AM9" i="2"/>
  <c r="AQ9" i="2"/>
  <c r="AO16" i="1"/>
  <c r="AP16" i="1"/>
  <c r="AQ16" i="1"/>
  <c r="AR16" i="1"/>
  <c r="AS16" i="1"/>
  <c r="F232" i="1"/>
  <c r="AT16" i="1"/>
  <c r="BH22" i="1"/>
  <c r="BG22" i="1"/>
  <c r="J238" i="1"/>
  <c r="AD29" i="1"/>
  <c r="AE29" i="1"/>
  <c r="AF29" i="1"/>
  <c r="Z29" i="1"/>
  <c r="AA29" i="1"/>
  <c r="AB29" i="1"/>
  <c r="D245" i="1"/>
  <c r="AC29" i="1"/>
  <c r="AG29" i="1"/>
  <c r="AZ35" i="1"/>
  <c r="BA35" i="1"/>
  <c r="BB35" i="1"/>
  <c r="BC35" i="1"/>
  <c r="H251" i="1"/>
  <c r="AO48" i="1"/>
  <c r="AP48" i="1"/>
  <c r="AQ48" i="1"/>
  <c r="AR48" i="1"/>
  <c r="AS48" i="1"/>
  <c r="F264" i="1"/>
  <c r="AT48" i="1"/>
  <c r="BH54" i="1"/>
  <c r="BG54" i="1"/>
  <c r="J270" i="1"/>
  <c r="Z61" i="1"/>
  <c r="AA61" i="1"/>
  <c r="AB61" i="1"/>
  <c r="D277" i="1"/>
  <c r="AC61" i="1"/>
  <c r="AD61" i="1"/>
  <c r="AF61" i="1"/>
  <c r="AG61" i="1"/>
  <c r="AE61" i="1"/>
  <c r="AZ67" i="1"/>
  <c r="BA67" i="1"/>
  <c r="BB67" i="1"/>
  <c r="BC67" i="1"/>
  <c r="H283" i="1"/>
  <c r="AO80" i="1"/>
  <c r="AP80" i="1"/>
  <c r="AQ80" i="1"/>
  <c r="AR80" i="1"/>
  <c r="AS80" i="1"/>
  <c r="F296" i="1"/>
  <c r="AT80" i="1"/>
  <c r="BH86" i="1"/>
  <c r="BG86" i="1"/>
  <c r="J302" i="1"/>
  <c r="Z93" i="1"/>
  <c r="AA93" i="1"/>
  <c r="AB93" i="1"/>
  <c r="AC93" i="1"/>
  <c r="AD93" i="1"/>
  <c r="AF93" i="1"/>
  <c r="AG93" i="1"/>
  <c r="AE93" i="1"/>
  <c r="D309" i="1"/>
  <c r="AZ99" i="1"/>
  <c r="BA99" i="1"/>
  <c r="BB99" i="1"/>
  <c r="BC99" i="1"/>
  <c r="U99" i="1"/>
  <c r="H315" i="1"/>
  <c r="BH105" i="1"/>
  <c r="L321" i="1"/>
  <c r="BC105" i="1"/>
  <c r="AJ35" i="1"/>
  <c r="Y44" i="1"/>
  <c r="S48" i="1"/>
  <c r="BI92" i="1"/>
  <c r="K308" i="1"/>
  <c r="BH9" i="1"/>
  <c r="AP39" i="1"/>
  <c r="Z56" i="1"/>
  <c r="D272" i="1"/>
  <c r="AA56" i="1"/>
  <c r="AB56" i="1"/>
  <c r="AC56" i="1"/>
  <c r="AD56" i="1"/>
  <c r="AE56" i="1"/>
  <c r="AF56" i="1"/>
  <c r="AG56" i="1"/>
  <c r="Z92" i="1"/>
  <c r="AA92" i="1"/>
  <c r="AB92" i="1"/>
  <c r="AC92" i="1"/>
  <c r="AD92" i="1"/>
  <c r="AG92" i="1"/>
  <c r="D308" i="1"/>
  <c r="AF92" i="1"/>
  <c r="AE92" i="1"/>
  <c r="Y25" i="1"/>
  <c r="U57" i="1"/>
  <c r="Q61" i="1"/>
  <c r="S65" i="1"/>
  <c r="BE86" i="1"/>
  <c r="BE98" i="1"/>
  <c r="BA78" i="1"/>
  <c r="T45" i="1"/>
  <c r="BF7" i="1"/>
  <c r="BD7" i="1"/>
  <c r="BE7" i="1"/>
  <c r="I223" i="1"/>
  <c r="T14" i="1"/>
  <c r="U14" i="1"/>
  <c r="V14" i="1"/>
  <c r="W14" i="1"/>
  <c r="C230" i="1"/>
  <c r="X14" i="1"/>
  <c r="S14" i="1"/>
  <c r="Y14" i="1"/>
  <c r="Q14" i="1"/>
  <c r="R14" i="1"/>
  <c r="AU20" i="1"/>
  <c r="AV20" i="1"/>
  <c r="AW20" i="1"/>
  <c r="AX20" i="1"/>
  <c r="AY20" i="1"/>
  <c r="G236" i="1"/>
  <c r="BI26" i="1"/>
  <c r="K242" i="1"/>
  <c r="AH33" i="1"/>
  <c r="AI33" i="1"/>
  <c r="AJ33" i="1"/>
  <c r="AK33" i="1"/>
  <c r="AL33" i="1"/>
  <c r="E249" i="1"/>
  <c r="AM33" i="1"/>
  <c r="AN33" i="1"/>
  <c r="BF39" i="1"/>
  <c r="BD39" i="1"/>
  <c r="I255" i="1"/>
  <c r="BE39" i="1"/>
  <c r="T46" i="1"/>
  <c r="U46" i="1"/>
  <c r="V46" i="1"/>
  <c r="W46" i="1"/>
  <c r="C262" i="1"/>
  <c r="X46" i="1"/>
  <c r="Q46" i="1"/>
  <c r="R46" i="1"/>
  <c r="S46" i="1"/>
  <c r="Y46" i="1"/>
  <c r="AU52" i="1"/>
  <c r="AV52" i="1"/>
  <c r="AW52" i="1"/>
  <c r="AX52" i="1"/>
  <c r="AY52" i="1"/>
  <c r="G268" i="1"/>
  <c r="BI58" i="1"/>
  <c r="K274" i="1"/>
  <c r="AH65" i="1"/>
  <c r="AI65" i="1"/>
  <c r="AJ65" i="1"/>
  <c r="AK65" i="1"/>
  <c r="AL65" i="1"/>
  <c r="AM65" i="1"/>
  <c r="AN65" i="1"/>
  <c r="E281" i="1"/>
  <c r="BF71" i="1"/>
  <c r="BD71" i="1"/>
  <c r="BE71" i="1"/>
  <c r="I287" i="1"/>
  <c r="T78" i="1"/>
  <c r="U78" i="1"/>
  <c r="V78" i="1"/>
  <c r="W78" i="1"/>
  <c r="C294" i="1"/>
  <c r="X78" i="1"/>
  <c r="S78" i="1"/>
  <c r="Y78" i="1"/>
  <c r="R78" i="1"/>
  <c r="Q78" i="1"/>
  <c r="AY84" i="1"/>
  <c r="AU84" i="1"/>
  <c r="AW84" i="1"/>
  <c r="AX84" i="1"/>
  <c r="G300" i="1"/>
  <c r="AV84" i="1"/>
  <c r="BI90" i="1"/>
  <c r="K306" i="1"/>
  <c r="AH97" i="1"/>
  <c r="AI97" i="1"/>
  <c r="AJ97" i="1"/>
  <c r="AK97" i="1"/>
  <c r="AL97" i="1"/>
  <c r="AM97" i="1"/>
  <c r="E313" i="1"/>
  <c r="AN97" i="1"/>
  <c r="BF103" i="1"/>
  <c r="BD103" i="1"/>
  <c r="BE103" i="1"/>
  <c r="I319" i="1"/>
  <c r="BD72" i="1"/>
  <c r="BE72" i="1"/>
  <c r="BF72" i="1"/>
  <c r="I288" i="1"/>
  <c r="V87" i="1"/>
  <c r="AL90" i="1"/>
  <c r="AY105" i="1"/>
  <c r="U32" i="1"/>
  <c r="AM43" i="1"/>
  <c r="AW54" i="1"/>
  <c r="AK75" i="1"/>
  <c r="Q92" i="1"/>
  <c r="AX106" i="1"/>
  <c r="V18" i="2"/>
  <c r="AD12" i="1"/>
  <c r="AE12" i="1"/>
  <c r="AF12" i="1"/>
  <c r="AG12" i="1"/>
  <c r="Z12" i="1"/>
  <c r="AA12" i="1"/>
  <c r="D228" i="1"/>
  <c r="AB12" i="1"/>
  <c r="AC12" i="1"/>
  <c r="AD24" i="1"/>
  <c r="AE24" i="1"/>
  <c r="AF24" i="1"/>
  <c r="AG24" i="1"/>
  <c r="D240" i="1"/>
  <c r="Z24" i="1"/>
  <c r="AA24" i="1"/>
  <c r="AB24" i="1"/>
  <c r="AC24" i="1"/>
  <c r="BH45" i="1"/>
  <c r="AT83" i="1"/>
  <c r="AT99" i="1"/>
  <c r="AW3" i="1"/>
  <c r="AV7" i="1"/>
  <c r="AV23" i="1"/>
  <c r="BI33" i="1"/>
  <c r="AU43" i="1"/>
  <c r="AU63" i="1"/>
  <c r="AW67" i="1"/>
  <c r="AV79" i="1"/>
  <c r="AV103" i="1"/>
  <c r="AL5" i="2"/>
  <c r="BA71" i="2"/>
  <c r="AP47" i="1"/>
  <c r="S60" i="1"/>
  <c r="S93" i="1"/>
  <c r="AO5" i="1"/>
  <c r="AP5" i="1"/>
  <c r="AQ5" i="1"/>
  <c r="AR5" i="1"/>
  <c r="AS5" i="1"/>
  <c r="AT5" i="1"/>
  <c r="F221" i="1"/>
  <c r="BG11" i="1"/>
  <c r="BH11" i="1"/>
  <c r="J227" i="1"/>
  <c r="AD18" i="1"/>
  <c r="AE18" i="1"/>
  <c r="AF18" i="1"/>
  <c r="AG18" i="1"/>
  <c r="Z18" i="1"/>
  <c r="AA18" i="1"/>
  <c r="AB18" i="1"/>
  <c r="AC18" i="1"/>
  <c r="D234" i="1"/>
  <c r="AZ24" i="1"/>
  <c r="BA24" i="1"/>
  <c r="BB24" i="1"/>
  <c r="BC24" i="1"/>
  <c r="H240" i="1"/>
  <c r="L246" i="1"/>
  <c r="AY30" i="1"/>
  <c r="AO37" i="1"/>
  <c r="AP37" i="1"/>
  <c r="AQ37" i="1"/>
  <c r="AR37" i="1"/>
  <c r="AS37" i="1"/>
  <c r="AT37" i="1"/>
  <c r="F253" i="1"/>
  <c r="BG43" i="1"/>
  <c r="BH43" i="1"/>
  <c r="J259" i="1"/>
  <c r="Z50" i="1"/>
  <c r="AA50" i="1"/>
  <c r="AB50" i="1"/>
  <c r="AC50" i="1"/>
  <c r="AD50" i="1"/>
  <c r="AG50" i="1"/>
  <c r="D266" i="1"/>
  <c r="AE50" i="1"/>
  <c r="AF50" i="1"/>
  <c r="AZ56" i="1"/>
  <c r="BA56" i="1"/>
  <c r="BB56" i="1"/>
  <c r="BC56" i="1"/>
  <c r="H272" i="1"/>
  <c r="AO69" i="1"/>
  <c r="AP69" i="1"/>
  <c r="AQ69" i="1"/>
  <c r="AR69" i="1"/>
  <c r="AS69" i="1"/>
  <c r="AT69" i="1"/>
  <c r="F285" i="1"/>
  <c r="BG75" i="1"/>
  <c r="BH75" i="1"/>
  <c r="J291" i="1"/>
  <c r="Z82" i="1"/>
  <c r="AA82" i="1"/>
  <c r="AB82" i="1"/>
  <c r="AC82" i="1"/>
  <c r="AD82" i="1"/>
  <c r="AG82" i="1"/>
  <c r="AE82" i="1"/>
  <c r="D298" i="1"/>
  <c r="AF82" i="1"/>
  <c r="AZ88" i="1"/>
  <c r="BA88" i="1"/>
  <c r="BB88" i="1"/>
  <c r="H304" i="1"/>
  <c r="BC88" i="1"/>
  <c r="AO101" i="1"/>
  <c r="AP101" i="1"/>
  <c r="AQ101" i="1"/>
  <c r="AR101" i="1"/>
  <c r="AS101" i="1"/>
  <c r="AT101" i="1"/>
  <c r="F317" i="1"/>
  <c r="BG107" i="1"/>
  <c r="BH107" i="1"/>
  <c r="J323" i="1"/>
  <c r="AN74" i="1"/>
  <c r="U79" i="1"/>
  <c r="AN94" i="1"/>
  <c r="BI99" i="1"/>
  <c r="K315" i="1"/>
  <c r="AM102" i="1"/>
  <c r="AX38" i="1"/>
  <c r="AW70" i="1"/>
  <c r="AM87" i="1"/>
  <c r="AX90" i="1"/>
  <c r="BC50" i="1"/>
  <c r="BB90" i="1"/>
  <c r="AS95" i="1"/>
  <c r="AX11" i="1"/>
  <c r="AW15" i="1"/>
  <c r="AK32" i="1"/>
  <c r="AV35" i="1"/>
  <c r="U37" i="1"/>
  <c r="AH48" i="1"/>
  <c r="AX59" i="1"/>
  <c r="AM68" i="1"/>
  <c r="Y81" i="1"/>
  <c r="U85" i="1"/>
  <c r="AN92" i="1"/>
  <c r="AY99" i="1"/>
  <c r="AU107" i="1"/>
  <c r="AR75" i="1"/>
  <c r="U36" i="1"/>
  <c r="U100" i="1"/>
  <c r="BI3" i="1"/>
  <c r="K219" i="1"/>
  <c r="AI10" i="1"/>
  <c r="AJ10" i="1"/>
  <c r="AK10" i="1"/>
  <c r="AL10" i="1"/>
  <c r="AM10" i="1"/>
  <c r="AN10" i="1"/>
  <c r="E226" i="1"/>
  <c r="AH10" i="1"/>
  <c r="BD16" i="1"/>
  <c r="BE16" i="1"/>
  <c r="BF16" i="1"/>
  <c r="I232" i="1"/>
  <c r="S23" i="1"/>
  <c r="T23" i="1"/>
  <c r="U23" i="1"/>
  <c r="V23" i="1"/>
  <c r="W23" i="1"/>
  <c r="Y23" i="1"/>
  <c r="C239" i="1"/>
  <c r="Q23" i="1"/>
  <c r="R23" i="1"/>
  <c r="X23" i="1"/>
  <c r="AX29" i="1"/>
  <c r="AY29" i="1"/>
  <c r="AU29" i="1"/>
  <c r="AV29" i="1"/>
  <c r="AW29" i="1"/>
  <c r="G245" i="1"/>
  <c r="BI35" i="1"/>
  <c r="K251" i="1"/>
  <c r="AI42" i="1"/>
  <c r="AJ42" i="1"/>
  <c r="AK42" i="1"/>
  <c r="AL42" i="1"/>
  <c r="AM42" i="1"/>
  <c r="AH42" i="1"/>
  <c r="AN42" i="1"/>
  <c r="E258" i="1"/>
  <c r="BD48" i="1"/>
  <c r="BE48" i="1"/>
  <c r="BF48" i="1"/>
  <c r="I264" i="1"/>
  <c r="S55" i="1"/>
  <c r="T55" i="1"/>
  <c r="U55" i="1"/>
  <c r="V55" i="1"/>
  <c r="W55" i="1"/>
  <c r="Q55" i="1"/>
  <c r="R55" i="1"/>
  <c r="C271" i="1"/>
  <c r="X55" i="1"/>
  <c r="Y55" i="1"/>
  <c r="AY69" i="1"/>
  <c r="BI71" i="1"/>
  <c r="K287" i="1"/>
  <c r="AL78" i="1"/>
  <c r="AY81" i="1"/>
  <c r="Q83" i="1"/>
  <c r="BD88" i="1"/>
  <c r="BE88" i="1"/>
  <c r="BF88" i="1"/>
  <c r="I304" i="1"/>
  <c r="Y4" i="1"/>
  <c r="AL47" i="1"/>
  <c r="Q52" i="1"/>
  <c r="AL59" i="1"/>
  <c r="Y76" i="1"/>
  <c r="S80" i="1"/>
  <c r="BF93" i="1"/>
  <c r="AN37" i="2"/>
  <c r="AS11" i="1"/>
  <c r="BC42" i="1"/>
  <c r="AS47" i="1"/>
  <c r="AQ55" i="1"/>
  <c r="AP59" i="1"/>
  <c r="BF10" i="1"/>
  <c r="BE18" i="1"/>
  <c r="AY27" i="1"/>
  <c r="Y33" i="1"/>
  <c r="Y49" i="1"/>
  <c r="AN72" i="1"/>
  <c r="AI76" i="1"/>
  <c r="AN80" i="1"/>
  <c r="AI84" i="1"/>
  <c r="AK88" i="1"/>
  <c r="AJ100" i="1"/>
  <c r="BC2" i="2"/>
  <c r="AM64" i="1"/>
  <c r="T84" i="1"/>
  <c r="AQ10" i="1"/>
  <c r="AR10" i="1"/>
  <c r="AS10" i="1"/>
  <c r="AT10" i="1"/>
  <c r="AO10" i="1"/>
  <c r="AP10" i="1"/>
  <c r="F226" i="1"/>
  <c r="BG16" i="1"/>
  <c r="BH16" i="1"/>
  <c r="W16" i="1"/>
  <c r="J232" i="1"/>
  <c r="AD23" i="1"/>
  <c r="AE23" i="1"/>
  <c r="AF23" i="1"/>
  <c r="AG23" i="1"/>
  <c r="Z23" i="1"/>
  <c r="AA23" i="1"/>
  <c r="AB23" i="1"/>
  <c r="AC23" i="1"/>
  <c r="D239" i="1"/>
  <c r="AZ29" i="1"/>
  <c r="BA29" i="1"/>
  <c r="BB29" i="1"/>
  <c r="BC29" i="1"/>
  <c r="H245" i="1"/>
  <c r="AQ42" i="1"/>
  <c r="AR42" i="1"/>
  <c r="AS42" i="1"/>
  <c r="AT42" i="1"/>
  <c r="AO42" i="1"/>
  <c r="AP42" i="1"/>
  <c r="F258" i="1"/>
  <c r="BG48" i="1"/>
  <c r="BH48" i="1"/>
  <c r="J264" i="1"/>
  <c r="Z55" i="1"/>
  <c r="AA55" i="1"/>
  <c r="AB55" i="1"/>
  <c r="AC55" i="1"/>
  <c r="AD55" i="1"/>
  <c r="AF55" i="1"/>
  <c r="AE55" i="1"/>
  <c r="AG55" i="1"/>
  <c r="D271" i="1"/>
  <c r="AS62" i="1"/>
  <c r="AZ69" i="1"/>
  <c r="BA69" i="1"/>
  <c r="BB69" i="1"/>
  <c r="BC69" i="1"/>
  <c r="H285" i="1"/>
  <c r="AR78" i="1"/>
  <c r="AR82" i="1"/>
  <c r="AR86" i="1"/>
  <c r="AS90" i="1"/>
  <c r="AF37" i="2"/>
  <c r="AG37" i="2"/>
  <c r="Y12" i="1"/>
  <c r="AY22" i="1"/>
  <c r="BI44" i="1"/>
  <c r="K260" i="1"/>
  <c r="AX58" i="1"/>
  <c r="BF77" i="1"/>
  <c r="AL91" i="1"/>
  <c r="AA2" i="1"/>
  <c r="AB2" i="1"/>
  <c r="AC2" i="1"/>
  <c r="AD2" i="1"/>
  <c r="AE2" i="1"/>
  <c r="D218" i="1"/>
  <c r="Z2" i="1"/>
  <c r="AG2" i="1"/>
  <c r="AF2" i="1"/>
  <c r="AH48" i="2"/>
  <c r="AT3" i="1"/>
  <c r="AT27" i="1"/>
  <c r="AT79" i="1"/>
  <c r="AQ28" i="2"/>
  <c r="AH12" i="1"/>
  <c r="AV31" i="1"/>
  <c r="AM56" i="1"/>
  <c r="AW71" i="1"/>
  <c r="AW91" i="1"/>
  <c r="AH96" i="1"/>
  <c r="S20" i="1"/>
  <c r="AX2" i="1"/>
  <c r="BI20" i="1"/>
  <c r="AN24" i="1"/>
  <c r="AQ39" i="1"/>
  <c r="AJ5" i="1"/>
  <c r="BA62" i="1"/>
  <c r="AU83" i="1"/>
  <c r="AU42" i="2"/>
  <c r="AV42" i="2"/>
  <c r="AW42" i="2"/>
  <c r="AX42" i="2"/>
  <c r="AY42" i="2"/>
  <c r="G194" i="2"/>
  <c r="BI75" i="2"/>
  <c r="K227" i="2"/>
  <c r="BF10" i="2"/>
  <c r="BD10" i="2"/>
  <c r="BE10" i="2"/>
  <c r="I162" i="2"/>
  <c r="BE53" i="2"/>
  <c r="BF53" i="2"/>
  <c r="BD53" i="2"/>
  <c r="I205" i="2"/>
  <c r="BG25" i="2"/>
  <c r="BH25" i="2"/>
  <c r="J177" i="2"/>
  <c r="BI44" i="2"/>
  <c r="AX44" i="2"/>
  <c r="K196" i="2"/>
  <c r="AT70" i="2"/>
  <c r="AO70" i="2"/>
  <c r="AP70" i="2"/>
  <c r="AQ70" i="2"/>
  <c r="AR70" i="2"/>
  <c r="AS70" i="2"/>
  <c r="F222" i="2"/>
  <c r="Z54" i="2"/>
  <c r="AA54" i="2"/>
  <c r="AB54" i="2"/>
  <c r="D206" i="2"/>
  <c r="AC54" i="2"/>
  <c r="AD54" i="2"/>
  <c r="AE54" i="2"/>
  <c r="AF54" i="2"/>
  <c r="AG54" i="2"/>
  <c r="AV40" i="2"/>
  <c r="AK51" i="2"/>
  <c r="AL51" i="2"/>
  <c r="AM51" i="2"/>
  <c r="AN51" i="2"/>
  <c r="AH51" i="2"/>
  <c r="AI51" i="2"/>
  <c r="AJ51" i="2"/>
  <c r="E203" i="2"/>
  <c r="S41" i="2"/>
  <c r="T41" i="2"/>
  <c r="U41" i="2"/>
  <c r="V41" i="2"/>
  <c r="W41" i="2"/>
  <c r="C193" i="2"/>
  <c r="Q41" i="2"/>
  <c r="R41" i="2"/>
  <c r="X41" i="2"/>
  <c r="Y41" i="2"/>
  <c r="AO24" i="1"/>
  <c r="AP24" i="1"/>
  <c r="AQ24" i="1"/>
  <c r="F240" i="1"/>
  <c r="AR24" i="1"/>
  <c r="AS24" i="1"/>
  <c r="AT24" i="1"/>
  <c r="AO56" i="1"/>
  <c r="AP56" i="1"/>
  <c r="AQ56" i="1"/>
  <c r="F272" i="1"/>
  <c r="AR56" i="1"/>
  <c r="AS56" i="1"/>
  <c r="AT56" i="1"/>
  <c r="BH94" i="1"/>
  <c r="BG94" i="1"/>
  <c r="J310" i="1"/>
  <c r="AU28" i="1"/>
  <c r="AV28" i="1"/>
  <c r="AW28" i="1"/>
  <c r="AX28" i="1"/>
  <c r="AY28" i="1"/>
  <c r="G244" i="1"/>
  <c r="T28" i="1"/>
  <c r="AH73" i="1"/>
  <c r="AI73" i="1"/>
  <c r="AJ73" i="1"/>
  <c r="AK73" i="1"/>
  <c r="AL73" i="1"/>
  <c r="E289" i="1"/>
  <c r="AN73" i="1"/>
  <c r="AM73" i="1"/>
  <c r="AK79" i="1"/>
  <c r="AD4" i="1"/>
  <c r="AE4" i="1"/>
  <c r="AF4" i="1"/>
  <c r="AG4" i="1"/>
  <c r="Z4" i="1"/>
  <c r="AA4" i="1"/>
  <c r="D220" i="1"/>
  <c r="AB4" i="1"/>
  <c r="AC4" i="1"/>
  <c r="AO13" i="1"/>
  <c r="AP13" i="1"/>
  <c r="AQ13" i="1"/>
  <c r="AR13" i="1"/>
  <c r="AS13" i="1"/>
  <c r="AT13" i="1"/>
  <c r="F229" i="1"/>
  <c r="AO45" i="1"/>
  <c r="AP45" i="1"/>
  <c r="AQ45" i="1"/>
  <c r="AR45" i="1"/>
  <c r="AS45" i="1"/>
  <c r="AT45" i="1"/>
  <c r="F261" i="1"/>
  <c r="BG83" i="1"/>
  <c r="BH83" i="1"/>
  <c r="J299" i="1"/>
  <c r="AD8" i="1"/>
  <c r="AE8" i="1"/>
  <c r="AF8" i="1"/>
  <c r="AG8" i="1"/>
  <c r="Z8" i="1"/>
  <c r="D224" i="1"/>
  <c r="AA8" i="1"/>
  <c r="AB8" i="1"/>
  <c r="AC8" i="1"/>
  <c r="BI49" i="1"/>
  <c r="AI18" i="1"/>
  <c r="AJ18" i="1"/>
  <c r="AK18" i="1"/>
  <c r="AL18" i="1"/>
  <c r="AM18" i="1"/>
  <c r="AH18" i="1"/>
  <c r="AN18" i="1"/>
  <c r="E234" i="1"/>
  <c r="BD56" i="1"/>
  <c r="BE56" i="1"/>
  <c r="BF56" i="1"/>
  <c r="I272" i="1"/>
  <c r="AQ50" i="1"/>
  <c r="AR50" i="1"/>
  <c r="AS50" i="1"/>
  <c r="AT50" i="1"/>
  <c r="F266" i="1"/>
  <c r="AO50" i="1"/>
  <c r="AP50" i="1"/>
  <c r="AZ73" i="1"/>
  <c r="BA73" i="1"/>
  <c r="BB73" i="1"/>
  <c r="BC73" i="1"/>
  <c r="H289" i="1"/>
  <c r="AX95" i="1"/>
  <c r="Z84" i="1"/>
  <c r="D300" i="1"/>
  <c r="AA84" i="1"/>
  <c r="AB84" i="1"/>
  <c r="AC84" i="1"/>
  <c r="AD84" i="1"/>
  <c r="AG84" i="1"/>
  <c r="AE84" i="1"/>
  <c r="AF84" i="1"/>
  <c r="AW38" i="2"/>
  <c r="AX38" i="2"/>
  <c r="AY38" i="2"/>
  <c r="AU38" i="2"/>
  <c r="AV38" i="2"/>
  <c r="G190" i="2"/>
  <c r="AX65" i="2"/>
  <c r="AY65" i="2"/>
  <c r="AU65" i="2"/>
  <c r="AV65" i="2"/>
  <c r="AW65" i="2"/>
  <c r="G217" i="2"/>
  <c r="BD4" i="2"/>
  <c r="BE4" i="2"/>
  <c r="BF4" i="2"/>
  <c r="I156" i="2"/>
  <c r="BH4" i="2"/>
  <c r="BG4" i="2"/>
  <c r="J156" i="2"/>
  <c r="BH47" i="2"/>
  <c r="BI25" i="2"/>
  <c r="K177" i="2"/>
  <c r="AR41" i="2"/>
  <c r="AS41" i="2"/>
  <c r="AT41" i="2"/>
  <c r="AO41" i="2"/>
  <c r="AQ41" i="2"/>
  <c r="F193" i="2"/>
  <c r="AP41" i="2"/>
  <c r="AT18" i="2"/>
  <c r="AO18" i="2"/>
  <c r="AP18" i="2"/>
  <c r="AQ18" i="2"/>
  <c r="AR18" i="2"/>
  <c r="F170" i="2"/>
  <c r="AS18" i="2"/>
  <c r="Z53" i="2"/>
  <c r="D205" i="2"/>
  <c r="AA53" i="2"/>
  <c r="AB53" i="2"/>
  <c r="AC53" i="2"/>
  <c r="AD53" i="2"/>
  <c r="AF53" i="2"/>
  <c r="AG53" i="2"/>
  <c r="AE53" i="2"/>
  <c r="AE32" i="2"/>
  <c r="AF32" i="2"/>
  <c r="AG32" i="2"/>
  <c r="Z32" i="2"/>
  <c r="AB32" i="2"/>
  <c r="AC32" i="2"/>
  <c r="AD32" i="2"/>
  <c r="D184" i="2"/>
  <c r="AA32" i="2"/>
  <c r="AN62" i="2"/>
  <c r="AH62" i="2"/>
  <c r="AI62" i="2"/>
  <c r="AK62" i="2"/>
  <c r="E214" i="2"/>
  <c r="AJ62" i="2"/>
  <c r="AL62" i="2"/>
  <c r="AM62" i="2"/>
  <c r="R26" i="2"/>
  <c r="S26" i="2"/>
  <c r="C178" i="2"/>
  <c r="T26" i="2"/>
  <c r="U26" i="2"/>
  <c r="V26" i="2"/>
  <c r="Q26" i="2"/>
  <c r="W26" i="2"/>
  <c r="X26" i="2"/>
  <c r="Y26" i="2"/>
  <c r="U15" i="2"/>
  <c r="V15" i="2"/>
  <c r="W15" i="2"/>
  <c r="X15" i="2"/>
  <c r="C167" i="2"/>
  <c r="Q15" i="2"/>
  <c r="Y15" i="2"/>
  <c r="R15" i="2"/>
  <c r="S15" i="2"/>
  <c r="T15" i="2"/>
  <c r="BH18" i="1"/>
  <c r="J234" i="1"/>
  <c r="BG18" i="1"/>
  <c r="BH50" i="1"/>
  <c r="J266" i="1"/>
  <c r="BG50" i="1"/>
  <c r="Z89" i="1"/>
  <c r="AA89" i="1"/>
  <c r="AB89" i="1"/>
  <c r="D305" i="1"/>
  <c r="AC89" i="1"/>
  <c r="AD89" i="1"/>
  <c r="AG89" i="1"/>
  <c r="AE89" i="1"/>
  <c r="AF89" i="1"/>
  <c r="AN11" i="1"/>
  <c r="K238" i="1"/>
  <c r="BI22" i="1"/>
  <c r="BD67" i="1"/>
  <c r="BE67" i="1"/>
  <c r="BF67" i="1"/>
  <c r="I283" i="1"/>
  <c r="X106" i="1"/>
  <c r="Q106" i="1"/>
  <c r="Y106" i="1"/>
  <c r="R106" i="1"/>
  <c r="S106" i="1"/>
  <c r="T106" i="1"/>
  <c r="W106" i="1"/>
  <c r="U106" i="1"/>
  <c r="V106" i="1"/>
  <c r="C322" i="1"/>
  <c r="BF70" i="1"/>
  <c r="BG7" i="1"/>
  <c r="BH7" i="1"/>
  <c r="J223" i="1"/>
  <c r="AZ52" i="1"/>
  <c r="BB52" i="1"/>
  <c r="BC52" i="1"/>
  <c r="BA52" i="1"/>
  <c r="H268" i="1"/>
  <c r="AZ84" i="1"/>
  <c r="BB84" i="1"/>
  <c r="BC84" i="1"/>
  <c r="BA84" i="1"/>
  <c r="H300" i="1"/>
  <c r="BI4" i="1"/>
  <c r="K220" i="1"/>
  <c r="Z72" i="1"/>
  <c r="D288" i="1"/>
  <c r="AA72" i="1"/>
  <c r="AB72" i="1"/>
  <c r="AC72" i="1"/>
  <c r="AD72" i="1"/>
  <c r="AE72" i="1"/>
  <c r="AF72" i="1"/>
  <c r="AG72" i="1"/>
  <c r="AM4" i="1"/>
  <c r="BI31" i="1"/>
  <c r="K247" i="1"/>
  <c r="AN76" i="1"/>
  <c r="AD19" i="1"/>
  <c r="AE19" i="1"/>
  <c r="AF19" i="1"/>
  <c r="AG19" i="1"/>
  <c r="Z19" i="1"/>
  <c r="D235" i="1"/>
  <c r="AA19" i="1"/>
  <c r="AB19" i="1"/>
  <c r="AC19" i="1"/>
  <c r="Z51" i="1"/>
  <c r="AA51" i="1"/>
  <c r="AB51" i="1"/>
  <c r="AC51" i="1"/>
  <c r="AD51" i="1"/>
  <c r="AE51" i="1"/>
  <c r="AF51" i="1"/>
  <c r="AG51" i="1"/>
  <c r="D267" i="1"/>
  <c r="Z91" i="1"/>
  <c r="AA91" i="1"/>
  <c r="AB91" i="1"/>
  <c r="AC91" i="1"/>
  <c r="AD91" i="1"/>
  <c r="D307" i="1"/>
  <c r="AE91" i="1"/>
  <c r="AF91" i="1"/>
  <c r="AG91" i="1"/>
  <c r="AC37" i="2"/>
  <c r="Z88" i="1"/>
  <c r="D304" i="1"/>
  <c r="AA88" i="1"/>
  <c r="AB88" i="1"/>
  <c r="AC88" i="1"/>
  <c r="AD88" i="1"/>
  <c r="AE88" i="1"/>
  <c r="AF88" i="1"/>
  <c r="AG88" i="1"/>
  <c r="AX17" i="2"/>
  <c r="AY17" i="2"/>
  <c r="AU17" i="2"/>
  <c r="AV17" i="2"/>
  <c r="G169" i="2"/>
  <c r="AW17" i="2"/>
  <c r="AZ18" i="2"/>
  <c r="BA18" i="2"/>
  <c r="BB18" i="2"/>
  <c r="BC18" i="2"/>
  <c r="H170" i="2"/>
  <c r="BG35" i="2"/>
  <c r="BH35" i="2"/>
  <c r="J187" i="2"/>
  <c r="BI21" i="2"/>
  <c r="K173" i="2"/>
  <c r="AY28" i="2"/>
  <c r="AO75" i="2"/>
  <c r="AP75" i="2"/>
  <c r="AQ75" i="2"/>
  <c r="AR75" i="2"/>
  <c r="AS75" i="2"/>
  <c r="AT75" i="2"/>
  <c r="F227" i="2"/>
  <c r="AT14" i="2"/>
  <c r="AO14" i="2"/>
  <c r="AP14" i="2"/>
  <c r="AQ14" i="2"/>
  <c r="AR14" i="2"/>
  <c r="AS14" i="2"/>
  <c r="F166" i="2"/>
  <c r="AY59" i="2"/>
  <c r="AG34" i="2"/>
  <c r="Z34" i="2"/>
  <c r="AB34" i="2"/>
  <c r="AC34" i="2"/>
  <c r="AD34" i="2"/>
  <c r="D186" i="2"/>
  <c r="AE34" i="2"/>
  <c r="AF34" i="2"/>
  <c r="AA34" i="2"/>
  <c r="AM2" i="2"/>
  <c r="AN2" i="2"/>
  <c r="AH2" i="2"/>
  <c r="AJ2" i="2"/>
  <c r="AI2" i="2"/>
  <c r="AK2" i="2"/>
  <c r="AL2" i="2"/>
  <c r="E154" i="2"/>
  <c r="AN30" i="2"/>
  <c r="AH30" i="2"/>
  <c r="AI30" i="2"/>
  <c r="AJ30" i="2"/>
  <c r="AK30" i="2"/>
  <c r="E182" i="2"/>
  <c r="AL30" i="2"/>
  <c r="AM30" i="2"/>
  <c r="V14" i="2"/>
  <c r="W14" i="2"/>
  <c r="C166" i="2"/>
  <c r="X14" i="2"/>
  <c r="Q14" i="2"/>
  <c r="Y14" i="2"/>
  <c r="R14" i="2"/>
  <c r="S14" i="2"/>
  <c r="T14" i="2"/>
  <c r="U14" i="2"/>
  <c r="AA33" i="2"/>
  <c r="AD13" i="1"/>
  <c r="AE13" i="1"/>
  <c r="AF13" i="1"/>
  <c r="AG13" i="1"/>
  <c r="Z13" i="1"/>
  <c r="D229" i="1"/>
  <c r="AA13" i="1"/>
  <c r="AB13" i="1"/>
  <c r="AC13" i="1"/>
  <c r="AZ51" i="1"/>
  <c r="BA51" i="1"/>
  <c r="BB51" i="1"/>
  <c r="BC51" i="1"/>
  <c r="H267" i="1"/>
  <c r="Z77" i="1"/>
  <c r="AA77" i="1"/>
  <c r="AB77" i="1"/>
  <c r="D293" i="1"/>
  <c r="AC77" i="1"/>
  <c r="AD77" i="1"/>
  <c r="AF77" i="1"/>
  <c r="AG77" i="1"/>
  <c r="AE77" i="1"/>
  <c r="BI76" i="1"/>
  <c r="K292" i="1"/>
  <c r="AP75" i="1"/>
  <c r="AU36" i="1"/>
  <c r="AV36" i="1"/>
  <c r="AW36" i="1"/>
  <c r="AX36" i="1"/>
  <c r="AY36" i="1"/>
  <c r="G252" i="1"/>
  <c r="AH81" i="1"/>
  <c r="AI81" i="1"/>
  <c r="AJ81" i="1"/>
  <c r="AK81" i="1"/>
  <c r="AL81" i="1"/>
  <c r="AM81" i="1"/>
  <c r="AN81" i="1"/>
  <c r="E297" i="1"/>
  <c r="AW83" i="1"/>
  <c r="AD34" i="1"/>
  <c r="AE34" i="1"/>
  <c r="AF34" i="1"/>
  <c r="Z34" i="1"/>
  <c r="AA34" i="1"/>
  <c r="AB34" i="1"/>
  <c r="AC34" i="1"/>
  <c r="D250" i="1"/>
  <c r="AG34" i="1"/>
  <c r="AZ72" i="1"/>
  <c r="BA72" i="1"/>
  <c r="BB72" i="1"/>
  <c r="H288" i="1"/>
  <c r="BC72" i="1"/>
  <c r="AM106" i="1"/>
  <c r="AK23" i="1"/>
  <c r="AK67" i="1"/>
  <c r="Q45" i="1"/>
  <c r="BI69" i="1"/>
  <c r="S39" i="1"/>
  <c r="T39" i="1"/>
  <c r="U39" i="1"/>
  <c r="V39" i="1"/>
  <c r="W39" i="1"/>
  <c r="Y39" i="1"/>
  <c r="X39" i="1"/>
  <c r="C255" i="1"/>
  <c r="Q39" i="1"/>
  <c r="R39" i="1"/>
  <c r="BD68" i="1"/>
  <c r="BE68" i="1"/>
  <c r="BF68" i="1"/>
  <c r="I284" i="1"/>
  <c r="AD7" i="1"/>
  <c r="AE7" i="1"/>
  <c r="AF7" i="1"/>
  <c r="AG7" i="1"/>
  <c r="Z7" i="1"/>
  <c r="AA7" i="1"/>
  <c r="AB7" i="1"/>
  <c r="AC7" i="1"/>
  <c r="D223" i="1"/>
  <c r="AZ45" i="1"/>
  <c r="BA45" i="1"/>
  <c r="BB45" i="1"/>
  <c r="BC45" i="1"/>
  <c r="H261" i="1"/>
  <c r="BG80" i="1"/>
  <c r="BH80" i="1"/>
  <c r="W80" i="1"/>
  <c r="J296" i="1"/>
  <c r="AI53" i="2"/>
  <c r="BF6" i="1"/>
  <c r="AY20" i="2"/>
  <c r="AU20" i="2"/>
  <c r="AV20" i="2"/>
  <c r="AW20" i="2"/>
  <c r="G172" i="2"/>
  <c r="AX20" i="2"/>
  <c r="BG51" i="2"/>
  <c r="BH51" i="2"/>
  <c r="J203" i="2"/>
  <c r="BG67" i="2"/>
  <c r="BH67" i="2"/>
  <c r="J219" i="2"/>
  <c r="AV27" i="2"/>
  <c r="AW27" i="2"/>
  <c r="AX27" i="2"/>
  <c r="AY27" i="2"/>
  <c r="AU27" i="2"/>
  <c r="G179" i="2"/>
  <c r="AW46" i="2"/>
  <c r="AX46" i="2"/>
  <c r="AY46" i="2"/>
  <c r="AU46" i="2"/>
  <c r="G198" i="2"/>
  <c r="AV46" i="2"/>
  <c r="AW14" i="2"/>
  <c r="AX14" i="2"/>
  <c r="AY14" i="2"/>
  <c r="AU14" i="2"/>
  <c r="AV14" i="2"/>
  <c r="G166" i="2"/>
  <c r="AU29" i="2"/>
  <c r="AV29" i="2"/>
  <c r="AW29" i="2"/>
  <c r="AX29" i="2"/>
  <c r="AY29" i="2"/>
  <c r="G181" i="2"/>
  <c r="BD35" i="2"/>
  <c r="BE35" i="2"/>
  <c r="BF35" i="2"/>
  <c r="I187" i="2"/>
  <c r="BD52" i="2"/>
  <c r="BE52" i="2"/>
  <c r="BF52" i="2"/>
  <c r="I204" i="2"/>
  <c r="BI63" i="2"/>
  <c r="K215" i="2"/>
  <c r="AX73" i="2"/>
  <c r="AY73" i="2"/>
  <c r="AU73" i="2"/>
  <c r="AV73" i="2"/>
  <c r="AW73" i="2"/>
  <c r="G225" i="2"/>
  <c r="AZ30" i="2"/>
  <c r="BA30" i="2"/>
  <c r="BB30" i="2"/>
  <c r="BC30" i="2"/>
  <c r="H182" i="2"/>
  <c r="BB45" i="2"/>
  <c r="BC45" i="2"/>
  <c r="AZ45" i="2"/>
  <c r="BA45" i="2"/>
  <c r="H197" i="2"/>
  <c r="BB13" i="2"/>
  <c r="BC13" i="2"/>
  <c r="AZ13" i="2"/>
  <c r="BA13" i="2"/>
  <c r="H165" i="2"/>
  <c r="AX12" i="2"/>
  <c r="BD14" i="2"/>
  <c r="BE14" i="2"/>
  <c r="BF14" i="2"/>
  <c r="I166" i="2"/>
  <c r="BE29" i="2"/>
  <c r="BF29" i="2"/>
  <c r="I181" i="2"/>
  <c r="BD29" i="2"/>
  <c r="BD44" i="2"/>
  <c r="BE44" i="2"/>
  <c r="BF44" i="2"/>
  <c r="I196" i="2"/>
  <c r="BD12" i="2"/>
  <c r="BE12" i="2"/>
  <c r="BF12" i="2"/>
  <c r="I164" i="2"/>
  <c r="AV8" i="2"/>
  <c r="BI14" i="2"/>
  <c r="K166" i="2"/>
  <c r="BI42" i="2"/>
  <c r="K194" i="2"/>
  <c r="BI52" i="2"/>
  <c r="K204" i="2"/>
  <c r="BD57" i="2"/>
  <c r="BE57" i="2"/>
  <c r="BF57" i="2"/>
  <c r="I209" i="2"/>
  <c r="BG29" i="2"/>
  <c r="BH29" i="2"/>
  <c r="J181" i="2"/>
  <c r="BH44" i="2"/>
  <c r="BG44" i="2"/>
  <c r="J196" i="2"/>
  <c r="BH12" i="2"/>
  <c r="BG12" i="2"/>
  <c r="J164" i="2"/>
  <c r="AZ44" i="2"/>
  <c r="BI33" i="2"/>
  <c r="K185" i="2"/>
  <c r="BI48" i="2"/>
  <c r="K200" i="2"/>
  <c r="BI16" i="2"/>
  <c r="K168" i="2"/>
  <c r="BI31" i="2"/>
  <c r="K183" i="2"/>
  <c r="BE15" i="2"/>
  <c r="AW28" i="2"/>
  <c r="BH38" i="2"/>
  <c r="AW60" i="2"/>
  <c r="AX75" i="2"/>
  <c r="AO55" i="2"/>
  <c r="AP55" i="2"/>
  <c r="AQ55" i="2"/>
  <c r="AR55" i="2"/>
  <c r="AS55" i="2"/>
  <c r="AT55" i="2"/>
  <c r="F207" i="2"/>
  <c r="AT74" i="2"/>
  <c r="AO74" i="2"/>
  <c r="AP74" i="2"/>
  <c r="AQ74" i="2"/>
  <c r="AR74" i="2"/>
  <c r="AS74" i="2"/>
  <c r="F226" i="2"/>
  <c r="AP8" i="2"/>
  <c r="AQ8" i="2"/>
  <c r="AR8" i="2"/>
  <c r="AS8" i="2"/>
  <c r="AT8" i="2"/>
  <c r="F160" i="2"/>
  <c r="AO8" i="2"/>
  <c r="AR53" i="2"/>
  <c r="AS53" i="2"/>
  <c r="AT53" i="2"/>
  <c r="AO53" i="2"/>
  <c r="AP53" i="2"/>
  <c r="AQ53" i="2"/>
  <c r="F205" i="2"/>
  <c r="AO39" i="2"/>
  <c r="AP39" i="2"/>
  <c r="AQ39" i="2"/>
  <c r="AR39" i="2"/>
  <c r="AS39" i="2"/>
  <c r="F191" i="2"/>
  <c r="AT39" i="2"/>
  <c r="AO7" i="2"/>
  <c r="AP7" i="2"/>
  <c r="AQ7" i="2"/>
  <c r="AR7" i="2"/>
  <c r="AS7" i="2"/>
  <c r="AT7" i="2"/>
  <c r="F159" i="2"/>
  <c r="F228" i="2" s="1"/>
  <c r="AT26" i="2"/>
  <c r="AO26" i="2"/>
  <c r="AP26" i="2"/>
  <c r="AQ26" i="2"/>
  <c r="AR26" i="2"/>
  <c r="AS26" i="2"/>
  <c r="F178" i="2"/>
  <c r="BA7" i="2"/>
  <c r="BD11" i="2"/>
  <c r="AV24" i="2"/>
  <c r="BI34" i="2"/>
  <c r="AU48" i="2"/>
  <c r="AV72" i="2"/>
  <c r="AX43" i="2"/>
  <c r="AX52" i="2"/>
  <c r="BE55" i="2"/>
  <c r="AR64" i="2"/>
  <c r="AU64" i="2"/>
  <c r="BE27" i="2"/>
  <c r="BH26" i="2"/>
  <c r="AZ36" i="2"/>
  <c r="AQ40" i="2"/>
  <c r="Q45" i="2"/>
  <c r="BD59" i="2"/>
  <c r="BH74" i="2"/>
  <c r="AE30" i="2"/>
  <c r="AF30" i="2"/>
  <c r="AG30" i="2"/>
  <c r="Z30" i="2"/>
  <c r="AB30" i="2"/>
  <c r="AC30" i="2"/>
  <c r="AD30" i="2"/>
  <c r="D182" i="2"/>
  <c r="AA30" i="2"/>
  <c r="Z52" i="2"/>
  <c r="AA52" i="2"/>
  <c r="AB52" i="2"/>
  <c r="AC52" i="2"/>
  <c r="AD52" i="2"/>
  <c r="D204" i="2"/>
  <c r="AE52" i="2"/>
  <c r="AF52" i="2"/>
  <c r="AG52" i="2"/>
  <c r="Z75" i="2"/>
  <c r="AA75" i="2"/>
  <c r="AB75" i="2"/>
  <c r="AC75" i="2"/>
  <c r="AD75" i="2"/>
  <c r="D227" i="2"/>
  <c r="AF75" i="2"/>
  <c r="AG75" i="2"/>
  <c r="AE75" i="2"/>
  <c r="AE21" i="2"/>
  <c r="AF21" i="2"/>
  <c r="AG21" i="2"/>
  <c r="Z21" i="2"/>
  <c r="D173" i="2"/>
  <c r="AA21" i="2"/>
  <c r="AB21" i="2"/>
  <c r="AC21" i="2"/>
  <c r="AD21" i="2"/>
  <c r="Z58" i="2"/>
  <c r="AA58" i="2"/>
  <c r="AB58" i="2"/>
  <c r="D210" i="2"/>
  <c r="AC58" i="2"/>
  <c r="AD58" i="2"/>
  <c r="AE58" i="2"/>
  <c r="AF58" i="2"/>
  <c r="AG58" i="2"/>
  <c r="AG40" i="2"/>
  <c r="Z40" i="2"/>
  <c r="AF40" i="2"/>
  <c r="AA40" i="2"/>
  <c r="AB40" i="2"/>
  <c r="AE40" i="2"/>
  <c r="D192" i="2"/>
  <c r="AC40" i="2"/>
  <c r="AD40" i="2"/>
  <c r="AE8" i="2"/>
  <c r="AF8" i="2"/>
  <c r="AG8" i="2"/>
  <c r="Z8" i="2"/>
  <c r="AB8" i="2"/>
  <c r="AA8" i="2"/>
  <c r="AC8" i="2"/>
  <c r="AD8" i="2"/>
  <c r="D160" i="2"/>
  <c r="AE27" i="2"/>
  <c r="AF27" i="2"/>
  <c r="AG27" i="2"/>
  <c r="Z27" i="2"/>
  <c r="AA27" i="2"/>
  <c r="AB27" i="2"/>
  <c r="D179" i="2"/>
  <c r="AC27" i="2"/>
  <c r="AD27" i="2"/>
  <c r="AW40" i="2"/>
  <c r="AL60" i="2"/>
  <c r="AM60" i="2"/>
  <c r="AN60" i="2"/>
  <c r="AI60" i="2"/>
  <c r="AK60" i="2"/>
  <c r="AJ60" i="2"/>
  <c r="E212" i="2"/>
  <c r="AH60" i="2"/>
  <c r="AI73" i="2"/>
  <c r="AJ73" i="2"/>
  <c r="AK73" i="2"/>
  <c r="AL73" i="2"/>
  <c r="AN73" i="2"/>
  <c r="AH73" i="2"/>
  <c r="E225" i="2"/>
  <c r="AM73" i="2"/>
  <c r="AM45" i="2"/>
  <c r="AN45" i="2"/>
  <c r="AH45" i="2"/>
  <c r="AI45" i="2"/>
  <c r="AJ45" i="2"/>
  <c r="AL45" i="2"/>
  <c r="E197" i="2"/>
  <c r="AK45" i="2"/>
  <c r="AH63" i="2"/>
  <c r="AI63" i="2"/>
  <c r="AJ63" i="2"/>
  <c r="AL63" i="2"/>
  <c r="AM63" i="2"/>
  <c r="AN63" i="2"/>
  <c r="E215" i="2"/>
  <c r="AK63" i="2"/>
  <c r="AN70" i="2"/>
  <c r="AH70" i="2"/>
  <c r="AI70" i="2"/>
  <c r="AK70" i="2"/>
  <c r="AJ70" i="2"/>
  <c r="AL70" i="2"/>
  <c r="AM70" i="2"/>
  <c r="E222" i="2"/>
  <c r="AL36" i="2"/>
  <c r="AM36" i="2"/>
  <c r="AN36" i="2"/>
  <c r="AH36" i="2"/>
  <c r="AI36" i="2"/>
  <c r="AK36" i="2"/>
  <c r="AJ36" i="2"/>
  <c r="E188" i="2"/>
  <c r="AL4" i="2"/>
  <c r="AM4" i="2"/>
  <c r="AN4" i="2"/>
  <c r="AH4" i="2"/>
  <c r="AI4" i="2"/>
  <c r="AK4" i="2"/>
  <c r="AJ4" i="2"/>
  <c r="E156" i="2"/>
  <c r="AH23" i="2"/>
  <c r="AI23" i="2"/>
  <c r="AJ23" i="2"/>
  <c r="AK23" i="2"/>
  <c r="AL23" i="2"/>
  <c r="AM23" i="2"/>
  <c r="AN23" i="2"/>
  <c r="E175" i="2"/>
  <c r="AJ42" i="2"/>
  <c r="AK42" i="2"/>
  <c r="AL42" i="2"/>
  <c r="AM42" i="2"/>
  <c r="AN42" i="2"/>
  <c r="AH42" i="2"/>
  <c r="AI42" i="2"/>
  <c r="E194" i="2"/>
  <c r="AJ10" i="2"/>
  <c r="AK10" i="2"/>
  <c r="AL10" i="2"/>
  <c r="AM10" i="2"/>
  <c r="AN10" i="2"/>
  <c r="AH10" i="2"/>
  <c r="AI10" i="2"/>
  <c r="E162" i="2"/>
  <c r="S73" i="2"/>
  <c r="T73" i="2"/>
  <c r="U73" i="2"/>
  <c r="V73" i="2"/>
  <c r="W73" i="2"/>
  <c r="Q73" i="2"/>
  <c r="C225" i="2"/>
  <c r="R73" i="2"/>
  <c r="X73" i="2"/>
  <c r="Y73" i="2"/>
  <c r="T72" i="2"/>
  <c r="U72" i="2"/>
  <c r="V72" i="2"/>
  <c r="W72" i="2"/>
  <c r="X72" i="2"/>
  <c r="C224" i="2"/>
  <c r="Q72" i="2"/>
  <c r="R72" i="2"/>
  <c r="S72" i="2"/>
  <c r="Y72" i="2"/>
  <c r="R34" i="2"/>
  <c r="S34" i="2"/>
  <c r="C186" i="2"/>
  <c r="T34" i="2"/>
  <c r="U34" i="2"/>
  <c r="V34" i="2"/>
  <c r="Y34" i="2"/>
  <c r="Q34" i="2"/>
  <c r="W34" i="2"/>
  <c r="X34" i="2"/>
  <c r="S49" i="2"/>
  <c r="T49" i="2"/>
  <c r="U49" i="2"/>
  <c r="V49" i="2"/>
  <c r="W49" i="2"/>
  <c r="R49" i="2"/>
  <c r="X49" i="2"/>
  <c r="Y49" i="2"/>
  <c r="C201" i="2"/>
  <c r="Q49" i="2"/>
  <c r="W21" i="2"/>
  <c r="X21" i="2"/>
  <c r="Q21" i="2"/>
  <c r="Y21" i="2"/>
  <c r="R21" i="2"/>
  <c r="S21" i="2"/>
  <c r="T21" i="2"/>
  <c r="U21" i="2"/>
  <c r="V21" i="2"/>
  <c r="C173" i="2"/>
  <c r="X36" i="2"/>
  <c r="Q36" i="2"/>
  <c r="Y36" i="2"/>
  <c r="R36" i="2"/>
  <c r="S36" i="2"/>
  <c r="T36" i="2"/>
  <c r="U36" i="2"/>
  <c r="C188" i="2"/>
  <c r="V36" i="2"/>
  <c r="W36" i="2"/>
  <c r="X4" i="2"/>
  <c r="Q4" i="2"/>
  <c r="Y4" i="2"/>
  <c r="R4" i="2"/>
  <c r="S4" i="2"/>
  <c r="T4" i="2"/>
  <c r="U4" i="2"/>
  <c r="V4" i="2"/>
  <c r="W4" i="2"/>
  <c r="C156" i="2"/>
  <c r="U23" i="2"/>
  <c r="V23" i="2"/>
  <c r="W23" i="2"/>
  <c r="X23" i="2"/>
  <c r="C175" i="2"/>
  <c r="Q23" i="2"/>
  <c r="Y23" i="2"/>
  <c r="S23" i="2"/>
  <c r="T23" i="2"/>
  <c r="R23" i="2"/>
  <c r="AX32" i="2"/>
  <c r="AU56" i="2"/>
  <c r="Z65" i="2"/>
  <c r="D217" i="2"/>
  <c r="AA65" i="2"/>
  <c r="AB65" i="2"/>
  <c r="AC65" i="2"/>
  <c r="AD65" i="2"/>
  <c r="AE65" i="2"/>
  <c r="AF65" i="2"/>
  <c r="AG65" i="2"/>
  <c r="AR20" i="2"/>
  <c r="AS13" i="2"/>
  <c r="BF38" i="2"/>
  <c r="BF54" i="2"/>
  <c r="V57" i="2"/>
  <c r="AL9" i="2"/>
  <c r="AC33" i="2"/>
  <c r="AE33" i="2"/>
  <c r="S12" i="1"/>
  <c r="BH10" i="1"/>
  <c r="BG10" i="1"/>
  <c r="J226" i="1"/>
  <c r="AD17" i="1"/>
  <c r="AE17" i="1"/>
  <c r="AF17" i="1"/>
  <c r="AG17" i="1"/>
  <c r="Z17" i="1"/>
  <c r="AB17" i="1"/>
  <c r="AC17" i="1"/>
  <c r="D233" i="1"/>
  <c r="AA17" i="1"/>
  <c r="AZ23" i="1"/>
  <c r="BA23" i="1"/>
  <c r="BB23" i="1"/>
  <c r="BC23" i="1"/>
  <c r="H239" i="1"/>
  <c r="AO36" i="1"/>
  <c r="AP36" i="1"/>
  <c r="AQ36" i="1"/>
  <c r="AT36" i="1"/>
  <c r="F252" i="1"/>
  <c r="AR36" i="1"/>
  <c r="AS36" i="1"/>
  <c r="BH42" i="1"/>
  <c r="BG42" i="1"/>
  <c r="J258" i="1"/>
  <c r="Z49" i="1"/>
  <c r="AA49" i="1"/>
  <c r="AB49" i="1"/>
  <c r="D265" i="1"/>
  <c r="AC49" i="1"/>
  <c r="AD49" i="1"/>
  <c r="AE49" i="1"/>
  <c r="AG49" i="1"/>
  <c r="AF49" i="1"/>
  <c r="AZ55" i="1"/>
  <c r="BA55" i="1"/>
  <c r="BB55" i="1"/>
  <c r="BC55" i="1"/>
  <c r="H271" i="1"/>
  <c r="AO68" i="1"/>
  <c r="AP68" i="1"/>
  <c r="AQ68" i="1"/>
  <c r="AT68" i="1"/>
  <c r="F284" i="1"/>
  <c r="AS68" i="1"/>
  <c r="AR68" i="1"/>
  <c r="BH74" i="1"/>
  <c r="BG74" i="1"/>
  <c r="J290" i="1"/>
  <c r="Z81" i="1"/>
  <c r="AA81" i="1"/>
  <c r="AB81" i="1"/>
  <c r="D297" i="1"/>
  <c r="AC81" i="1"/>
  <c r="AD81" i="1"/>
  <c r="AG81" i="1"/>
  <c r="AE81" i="1"/>
  <c r="AF81" i="1"/>
  <c r="AZ87" i="1"/>
  <c r="BA87" i="1"/>
  <c r="BB87" i="1"/>
  <c r="BC87" i="1"/>
  <c r="H303" i="1"/>
  <c r="AO100" i="1"/>
  <c r="AP100" i="1"/>
  <c r="AQ100" i="1"/>
  <c r="AT100" i="1"/>
  <c r="AS100" i="1"/>
  <c r="AR100" i="1"/>
  <c r="F316" i="1"/>
  <c r="BH106" i="1"/>
  <c r="BG106" i="1"/>
  <c r="J322" i="1"/>
  <c r="U95" i="1"/>
  <c r="AR94" i="1"/>
  <c r="AK3" i="1"/>
  <c r="AN31" i="1"/>
  <c r="AL39" i="1"/>
  <c r="Q44" i="1"/>
  <c r="V56" i="1"/>
  <c r="BI96" i="1"/>
  <c r="K312" i="1"/>
  <c r="X96" i="1"/>
  <c r="BA30" i="1"/>
  <c r="Z60" i="1"/>
  <c r="D276" i="1"/>
  <c r="AA60" i="1"/>
  <c r="AB60" i="1"/>
  <c r="AC60" i="1"/>
  <c r="AD60" i="1"/>
  <c r="AG60" i="1"/>
  <c r="AF60" i="1"/>
  <c r="AE60" i="1"/>
  <c r="BA70" i="1"/>
  <c r="Z96" i="1"/>
  <c r="AA96" i="1"/>
  <c r="AB96" i="1"/>
  <c r="AC96" i="1"/>
  <c r="AD96" i="1"/>
  <c r="AE96" i="1"/>
  <c r="AF96" i="1"/>
  <c r="AG96" i="1"/>
  <c r="D312" i="1"/>
  <c r="AI16" i="1"/>
  <c r="Q25" i="1"/>
  <c r="BE30" i="1"/>
  <c r="BD46" i="1"/>
  <c r="T57" i="1"/>
  <c r="BD78" i="1"/>
  <c r="BD86" i="1"/>
  <c r="BF102" i="1"/>
  <c r="AB5" i="2"/>
  <c r="AL94" i="1"/>
  <c r="U52" i="1"/>
  <c r="AY8" i="1"/>
  <c r="AU8" i="1"/>
  <c r="AV8" i="1"/>
  <c r="AW8" i="1"/>
  <c r="AX8" i="1"/>
  <c r="G224" i="1"/>
  <c r="BI14" i="1"/>
  <c r="K230" i="1"/>
  <c r="AL21" i="1"/>
  <c r="AM21" i="1"/>
  <c r="AN21" i="1"/>
  <c r="AH21" i="1"/>
  <c r="AI21" i="1"/>
  <c r="E237" i="1"/>
  <c r="AJ21" i="1"/>
  <c r="AK21" i="1"/>
  <c r="BD27" i="1"/>
  <c r="BE27" i="1"/>
  <c r="BF27" i="1"/>
  <c r="I243" i="1"/>
  <c r="X34" i="1"/>
  <c r="Q34" i="1"/>
  <c r="Y34" i="1"/>
  <c r="R34" i="1"/>
  <c r="S34" i="1"/>
  <c r="C250" i="1"/>
  <c r="T34" i="1"/>
  <c r="W34" i="1"/>
  <c r="U34" i="1"/>
  <c r="V34" i="1"/>
  <c r="AY40" i="1"/>
  <c r="AU40" i="1"/>
  <c r="AX40" i="1"/>
  <c r="G256" i="1"/>
  <c r="AV40" i="1"/>
  <c r="AW40" i="1"/>
  <c r="BI46" i="1"/>
  <c r="K262" i="1"/>
  <c r="AL53" i="1"/>
  <c r="AM53" i="1"/>
  <c r="AN53" i="1"/>
  <c r="AH53" i="1"/>
  <c r="AJ53" i="1"/>
  <c r="AK53" i="1"/>
  <c r="E269" i="1"/>
  <c r="AI53" i="1"/>
  <c r="BD59" i="1"/>
  <c r="BE59" i="1"/>
  <c r="BF59" i="1"/>
  <c r="I275" i="1"/>
  <c r="X66" i="1"/>
  <c r="Q66" i="1"/>
  <c r="Y66" i="1"/>
  <c r="R66" i="1"/>
  <c r="S66" i="1"/>
  <c r="C282" i="1"/>
  <c r="T66" i="1"/>
  <c r="V66" i="1"/>
  <c r="W66" i="1"/>
  <c r="U66" i="1"/>
  <c r="AY72" i="1"/>
  <c r="AU72" i="1"/>
  <c r="AV72" i="1"/>
  <c r="AW72" i="1"/>
  <c r="AX72" i="1"/>
  <c r="G288" i="1"/>
  <c r="BI78" i="1"/>
  <c r="K294" i="1"/>
  <c r="AL85" i="1"/>
  <c r="AM85" i="1"/>
  <c r="AN85" i="1"/>
  <c r="AH85" i="1"/>
  <c r="AI85" i="1"/>
  <c r="AJ85" i="1"/>
  <c r="AK85" i="1"/>
  <c r="E301" i="1"/>
  <c r="BD91" i="1"/>
  <c r="BE91" i="1"/>
  <c r="BF91" i="1"/>
  <c r="I307" i="1"/>
  <c r="V91" i="1"/>
  <c r="X98" i="1"/>
  <c r="Q98" i="1"/>
  <c r="Y98" i="1"/>
  <c r="R98" i="1"/>
  <c r="S98" i="1"/>
  <c r="T98" i="1"/>
  <c r="W98" i="1"/>
  <c r="U98" i="1"/>
  <c r="C314" i="1"/>
  <c r="V98" i="1"/>
  <c r="AU104" i="1"/>
  <c r="AV104" i="1"/>
  <c r="AW104" i="1"/>
  <c r="AX104" i="1"/>
  <c r="AY104" i="1"/>
  <c r="G320" i="1"/>
  <c r="U87" i="1"/>
  <c r="BD96" i="1"/>
  <c r="BE96" i="1"/>
  <c r="BF96" i="1"/>
  <c r="I312" i="1"/>
  <c r="AK15" i="1"/>
  <c r="T32" i="1"/>
  <c r="AJ75" i="1"/>
  <c r="Q84" i="1"/>
  <c r="X92" i="1"/>
  <c r="BI100" i="1"/>
  <c r="K316" i="1"/>
  <c r="AW106" i="1"/>
  <c r="U18" i="2"/>
  <c r="AD16" i="1"/>
  <c r="AE16" i="1"/>
  <c r="AF16" i="1"/>
  <c r="AG16" i="1"/>
  <c r="Z16" i="1"/>
  <c r="D232" i="1"/>
  <c r="AA16" i="1"/>
  <c r="AC16" i="1"/>
  <c r="Q16" i="1"/>
  <c r="AB16" i="1"/>
  <c r="AD28" i="1"/>
  <c r="AE28" i="1"/>
  <c r="AF28" i="1"/>
  <c r="AG28" i="1"/>
  <c r="D244" i="1"/>
  <c r="Z28" i="1"/>
  <c r="AC28" i="1"/>
  <c r="AA28" i="1"/>
  <c r="AB28" i="1"/>
  <c r="AS83" i="1"/>
  <c r="BB94" i="1"/>
  <c r="AU31" i="1"/>
  <c r="AV3" i="1"/>
  <c r="R17" i="1"/>
  <c r="AX51" i="1"/>
  <c r="AY63" i="1"/>
  <c r="AV67" i="1"/>
  <c r="BD90" i="1"/>
  <c r="AU103" i="1"/>
  <c r="AQ75" i="1"/>
  <c r="T5" i="1"/>
  <c r="X95" i="1"/>
  <c r="AD6" i="1"/>
  <c r="AE6" i="1"/>
  <c r="AF6" i="1"/>
  <c r="AG6" i="1"/>
  <c r="Z6" i="1"/>
  <c r="AC6" i="1"/>
  <c r="D222" i="1"/>
  <c r="AB6" i="1"/>
  <c r="AA6" i="1"/>
  <c r="AZ12" i="1"/>
  <c r="BA12" i="1"/>
  <c r="BB12" i="1"/>
  <c r="BC12" i="1"/>
  <c r="H228" i="1"/>
  <c r="AO25" i="1"/>
  <c r="AP25" i="1"/>
  <c r="AQ25" i="1"/>
  <c r="AR25" i="1"/>
  <c r="AS25" i="1"/>
  <c r="AT25" i="1"/>
  <c r="F241" i="1"/>
  <c r="BG31" i="1"/>
  <c r="BH31" i="1"/>
  <c r="J247" i="1"/>
  <c r="AD38" i="1"/>
  <c r="AE38" i="1"/>
  <c r="AF38" i="1"/>
  <c r="AC38" i="1"/>
  <c r="AG38" i="1"/>
  <c r="Z38" i="1"/>
  <c r="AA38" i="1"/>
  <c r="AB38" i="1"/>
  <c r="D254" i="1"/>
  <c r="AZ44" i="1"/>
  <c r="BA44" i="1"/>
  <c r="BB44" i="1"/>
  <c r="BC44" i="1"/>
  <c r="H260" i="1"/>
  <c r="U44" i="1"/>
  <c r="AO57" i="1"/>
  <c r="AP57" i="1"/>
  <c r="AQ57" i="1"/>
  <c r="AR57" i="1"/>
  <c r="AS57" i="1"/>
  <c r="F273" i="1"/>
  <c r="AT57" i="1"/>
  <c r="BG63" i="1"/>
  <c r="BH63" i="1"/>
  <c r="J279" i="1"/>
  <c r="Z70" i="1"/>
  <c r="AA70" i="1"/>
  <c r="AB70" i="1"/>
  <c r="AC70" i="1"/>
  <c r="AD70" i="1"/>
  <c r="D286" i="1"/>
  <c r="AE70" i="1"/>
  <c r="AF70" i="1"/>
  <c r="AG70" i="1"/>
  <c r="AZ76" i="1"/>
  <c r="BA76" i="1"/>
  <c r="BB76" i="1"/>
  <c r="BC76" i="1"/>
  <c r="H292" i="1"/>
  <c r="AN82" i="1"/>
  <c r="L298" i="1"/>
  <c r="AO89" i="1"/>
  <c r="AP89" i="1"/>
  <c r="AQ89" i="1"/>
  <c r="AR89" i="1"/>
  <c r="AS89" i="1"/>
  <c r="F305" i="1"/>
  <c r="AT89" i="1"/>
  <c r="BG95" i="1"/>
  <c r="BH95" i="1"/>
  <c r="J311" i="1"/>
  <c r="Z102" i="1"/>
  <c r="AA102" i="1"/>
  <c r="AB102" i="1"/>
  <c r="AC102" i="1"/>
  <c r="AD102" i="1"/>
  <c r="AE102" i="1"/>
  <c r="AF102" i="1"/>
  <c r="AG102" i="1"/>
  <c r="D318" i="1"/>
  <c r="BE2" i="1"/>
  <c r="BF2" i="1"/>
  <c r="BD2" i="1"/>
  <c r="I218" i="1"/>
  <c r="AM74" i="1"/>
  <c r="AL86" i="1"/>
  <c r="AY89" i="1"/>
  <c r="AM94" i="1"/>
  <c r="BD100" i="1"/>
  <c r="BE100" i="1"/>
  <c r="BF100" i="1"/>
  <c r="I316" i="1"/>
  <c r="BD104" i="1"/>
  <c r="BE104" i="1"/>
  <c r="BF104" i="1"/>
  <c r="I320" i="1"/>
  <c r="BI107" i="1"/>
  <c r="K323" i="1"/>
  <c r="S37" i="1"/>
  <c r="BF9" i="1"/>
  <c r="AW38" i="1"/>
  <c r="AW78" i="1"/>
  <c r="AL87" i="1"/>
  <c r="AW90" i="1"/>
  <c r="AY98" i="1"/>
  <c r="AN107" i="1"/>
  <c r="BA14" i="1"/>
  <c r="BC22" i="1"/>
  <c r="BA50" i="1"/>
  <c r="BH69" i="1"/>
  <c r="Z76" i="1"/>
  <c r="D292" i="1"/>
  <c r="AA76" i="1"/>
  <c r="AB76" i="1"/>
  <c r="AC76" i="1"/>
  <c r="AD76" i="1"/>
  <c r="AF76" i="1"/>
  <c r="AG76" i="1"/>
  <c r="AE76" i="1"/>
  <c r="BA90" i="1"/>
  <c r="BH97" i="1"/>
  <c r="AJ4" i="1"/>
  <c r="AW11" i="1"/>
  <c r="AV15" i="1"/>
  <c r="AK24" i="1"/>
  <c r="AJ32" i="1"/>
  <c r="AU35" i="1"/>
  <c r="BF42" i="1"/>
  <c r="U45" i="1"/>
  <c r="AW59" i="1"/>
  <c r="AK64" i="1"/>
  <c r="R73" i="1"/>
  <c r="Q81" i="1"/>
  <c r="U89" i="1"/>
  <c r="AM92" i="1"/>
  <c r="AX99" i="1"/>
  <c r="AY107" i="1"/>
  <c r="Y70" i="2"/>
  <c r="BE71" i="2"/>
  <c r="V107" i="1"/>
  <c r="BD4" i="1"/>
  <c r="BF4" i="1"/>
  <c r="BE4" i="1"/>
  <c r="I220" i="1"/>
  <c r="W11" i="1"/>
  <c r="X11" i="1"/>
  <c r="Q11" i="1"/>
  <c r="Y11" i="1"/>
  <c r="R11" i="1"/>
  <c r="S11" i="1"/>
  <c r="C227" i="1"/>
  <c r="T11" i="1"/>
  <c r="U11" i="1"/>
  <c r="V11" i="1"/>
  <c r="V108" i="1" s="1"/>
  <c r="AU17" i="1"/>
  <c r="AV17" i="1"/>
  <c r="AW17" i="1"/>
  <c r="AX17" i="1"/>
  <c r="AY17" i="1"/>
  <c r="G233" i="1"/>
  <c r="BI23" i="1"/>
  <c r="K239" i="1"/>
  <c r="AM30" i="1"/>
  <c r="AN30" i="1"/>
  <c r="AH30" i="1"/>
  <c r="AI30" i="1"/>
  <c r="AJ30" i="1"/>
  <c r="AK30" i="1"/>
  <c r="E246" i="1"/>
  <c r="AL30" i="1"/>
  <c r="BD36" i="1"/>
  <c r="BE36" i="1"/>
  <c r="BF36" i="1"/>
  <c r="I252" i="1"/>
  <c r="W43" i="1"/>
  <c r="X43" i="1"/>
  <c r="Q43" i="1"/>
  <c r="Y43" i="1"/>
  <c r="R43" i="1"/>
  <c r="S43" i="1"/>
  <c r="T43" i="1"/>
  <c r="U43" i="1"/>
  <c r="V43" i="1"/>
  <c r="C259" i="1"/>
  <c r="AU49" i="1"/>
  <c r="AV49" i="1"/>
  <c r="AW49" i="1"/>
  <c r="AX49" i="1"/>
  <c r="AY49" i="1"/>
  <c r="G265" i="1"/>
  <c r="BI55" i="1"/>
  <c r="K271" i="1"/>
  <c r="AY73" i="1"/>
  <c r="AU81" i="1"/>
  <c r="X83" i="1"/>
  <c r="BI91" i="1"/>
  <c r="K307" i="1"/>
  <c r="BG104" i="1"/>
  <c r="BH104" i="1"/>
  <c r="J320" i="1"/>
  <c r="Q4" i="1"/>
  <c r="AN19" i="1"/>
  <c r="BF29" i="1"/>
  <c r="AK47" i="1"/>
  <c r="X52" i="1"/>
  <c r="AK59" i="1"/>
  <c r="Y68" i="1"/>
  <c r="Q76" i="1"/>
  <c r="AN103" i="1"/>
  <c r="AM37" i="2"/>
  <c r="BC6" i="1"/>
  <c r="BB42" i="1"/>
  <c r="AR51" i="1"/>
  <c r="BH89" i="1"/>
  <c r="BC102" i="1"/>
  <c r="BE10" i="1"/>
  <c r="AV27" i="1"/>
  <c r="Q33" i="1"/>
  <c r="AL44" i="1"/>
  <c r="Q49" i="1"/>
  <c r="AH60" i="1"/>
  <c r="AM72" i="1"/>
  <c r="AH76" i="1"/>
  <c r="AM80" i="1"/>
  <c r="AH84" i="1"/>
  <c r="AJ88" i="1"/>
  <c r="AI100" i="1"/>
  <c r="AJ104" i="1"/>
  <c r="AH72" i="2"/>
  <c r="BB2" i="2"/>
  <c r="W8" i="1"/>
  <c r="T53" i="1"/>
  <c r="Y88" i="1"/>
  <c r="BG4" i="1"/>
  <c r="BH4" i="1"/>
  <c r="J220" i="1"/>
  <c r="AD11" i="1"/>
  <c r="AE11" i="1"/>
  <c r="AF11" i="1"/>
  <c r="AG11" i="1"/>
  <c r="Z11" i="1"/>
  <c r="AA11" i="1"/>
  <c r="D227" i="1"/>
  <c r="AB11" i="1"/>
  <c r="AC11" i="1"/>
  <c r="AZ17" i="1"/>
  <c r="BA17" i="1"/>
  <c r="BB17" i="1"/>
  <c r="BC17" i="1"/>
  <c r="H233" i="1"/>
  <c r="AQ30" i="1"/>
  <c r="AR30" i="1"/>
  <c r="AS30" i="1"/>
  <c r="AT30" i="1"/>
  <c r="AO30" i="1"/>
  <c r="AP30" i="1"/>
  <c r="F246" i="1"/>
  <c r="BG36" i="1"/>
  <c r="BH36" i="1"/>
  <c r="J252" i="1"/>
  <c r="AD43" i="1"/>
  <c r="AE43" i="1"/>
  <c r="AF43" i="1"/>
  <c r="AB43" i="1"/>
  <c r="AC43" i="1"/>
  <c r="AG43" i="1"/>
  <c r="Z43" i="1"/>
  <c r="D259" i="1"/>
  <c r="AA43" i="1"/>
  <c r="AZ49" i="1"/>
  <c r="BA49" i="1"/>
  <c r="BB49" i="1"/>
  <c r="BC49" i="1"/>
  <c r="H265" i="1"/>
  <c r="Z59" i="1"/>
  <c r="AA59" i="1"/>
  <c r="AB59" i="1"/>
  <c r="AC59" i="1"/>
  <c r="AD59" i="1"/>
  <c r="AE59" i="1"/>
  <c r="D275" i="1"/>
  <c r="AF59" i="1"/>
  <c r="AG59" i="1"/>
  <c r="AR62" i="1"/>
  <c r="AT66" i="1"/>
  <c r="BG72" i="1"/>
  <c r="BH72" i="1"/>
  <c r="J288" i="1"/>
  <c r="Z75" i="1"/>
  <c r="AA75" i="1"/>
  <c r="AB75" i="1"/>
  <c r="AC75" i="1"/>
  <c r="AD75" i="1"/>
  <c r="D291" i="1"/>
  <c r="AE75" i="1"/>
  <c r="AF75" i="1"/>
  <c r="AG75" i="1"/>
  <c r="AR90" i="1"/>
  <c r="AT102" i="1"/>
  <c r="AK53" i="2"/>
  <c r="BI54" i="2"/>
  <c r="AE37" i="2"/>
  <c r="AY82" i="1"/>
  <c r="U2" i="1"/>
  <c r="Q12" i="1"/>
  <c r="AW22" i="1"/>
  <c r="BI48" i="1"/>
  <c r="K264" i="1"/>
  <c r="AW58" i="1"/>
  <c r="AY86" i="1"/>
  <c r="AK91" i="1"/>
  <c r="AN48" i="2"/>
  <c r="AS3" i="1"/>
  <c r="AS27" i="1"/>
  <c r="AD36" i="1"/>
  <c r="AE36" i="1"/>
  <c r="AF36" i="1"/>
  <c r="D252" i="1"/>
  <c r="Z36" i="1"/>
  <c r="AA36" i="1"/>
  <c r="AB36" i="1"/>
  <c r="AG36" i="1"/>
  <c r="AC36" i="1"/>
  <c r="AS79" i="1"/>
  <c r="AT107" i="1"/>
  <c r="BI21" i="1"/>
  <c r="AJ36" i="1"/>
  <c r="U41" i="1"/>
  <c r="BI45" i="1"/>
  <c r="AL56" i="1"/>
  <c r="BD66" i="1"/>
  <c r="AV71" i="1"/>
  <c r="BI77" i="1"/>
  <c r="AV91" i="1"/>
  <c r="BI101" i="1"/>
  <c r="AN88" i="1"/>
  <c r="AP4" i="1"/>
  <c r="T36" i="1"/>
  <c r="AY2" i="1"/>
  <c r="BC3" i="1"/>
  <c r="AY87" i="1"/>
  <c r="S6" i="1"/>
  <c r="AL15" i="1"/>
  <c r="BE84" i="1"/>
  <c r="AR67" i="1"/>
  <c r="S53" i="1"/>
  <c r="AI5" i="1"/>
  <c r="AK71" i="1"/>
  <c r="Q103" i="1"/>
  <c r="AQ108" i="1" l="1"/>
  <c r="AM108" i="1"/>
  <c r="AW108" i="1"/>
  <c r="H228" i="2"/>
  <c r="AT76" i="2"/>
  <c r="AS108" i="1"/>
  <c r="AK108" i="1"/>
  <c r="AN108" i="1"/>
  <c r="AN110" i="1" s="1"/>
  <c r="AM76" i="2"/>
  <c r="G228" i="2"/>
  <c r="W108" i="1"/>
  <c r="S108" i="1"/>
  <c r="BB76" i="2"/>
  <c r="AO108" i="1"/>
  <c r="AP76" i="2"/>
  <c r="AP77" i="2" s="1"/>
  <c r="R108" i="1"/>
  <c r="L324" i="1"/>
  <c r="AT108" i="1"/>
  <c r="Q108" i="1"/>
  <c r="AU108" i="1"/>
  <c r="AW76" i="2"/>
  <c r="AH108" i="1"/>
  <c r="AH110" i="1" s="1"/>
  <c r="AQ76" i="2"/>
  <c r="AJ108" i="1"/>
  <c r="X108" i="1"/>
  <c r="AL108" i="1"/>
  <c r="BA76" i="2"/>
  <c r="AV76" i="2"/>
  <c r="T108" i="1"/>
  <c r="AV108" i="1"/>
  <c r="G324" i="1"/>
  <c r="AI108" i="1"/>
  <c r="AI110" i="1" s="1"/>
  <c r="AR108" i="1"/>
  <c r="AO76" i="2"/>
  <c r="AT77" i="2"/>
  <c r="Q110" i="1"/>
  <c r="AW77" i="2"/>
  <c r="AO77" i="2"/>
  <c r="AB76" i="2"/>
  <c r="I324" i="1"/>
  <c r="AV110" i="1" s="1"/>
  <c r="AL76" i="2"/>
  <c r="AL77" i="2" s="1"/>
  <c r="AC108" i="1"/>
  <c r="T76" i="2"/>
  <c r="AA76" i="2"/>
  <c r="Y108" i="1"/>
  <c r="AD108" i="1"/>
  <c r="BI76" i="2"/>
  <c r="BI77" i="2" s="1"/>
  <c r="AY108" i="1"/>
  <c r="AY110" i="1" s="1"/>
  <c r="BD108" i="1"/>
  <c r="AK76" i="2"/>
  <c r="AB108" i="1"/>
  <c r="J324" i="1"/>
  <c r="X76" i="2"/>
  <c r="S76" i="2"/>
  <c r="H324" i="1"/>
  <c r="AU110" i="1" s="1"/>
  <c r="AG76" i="2"/>
  <c r="Z76" i="2"/>
  <c r="AU77" i="2"/>
  <c r="BF108" i="1"/>
  <c r="AI76" i="2"/>
  <c r="AF108" i="1"/>
  <c r="AA108" i="1"/>
  <c r="AA110" i="1" s="1"/>
  <c r="AX76" i="2"/>
  <c r="AX77" i="2" s="1"/>
  <c r="AZ76" i="2"/>
  <c r="BG108" i="1"/>
  <c r="C324" i="1"/>
  <c r="R76" i="2"/>
  <c r="AS76" i="2"/>
  <c r="AS77" i="2" s="1"/>
  <c r="J228" i="2"/>
  <c r="BA77" i="2" s="1"/>
  <c r="BC108" i="1"/>
  <c r="D228" i="2"/>
  <c r="I228" i="2"/>
  <c r="AQ77" i="2" s="1"/>
  <c r="V76" i="2"/>
  <c r="K228" i="2"/>
  <c r="BB77" i="2" s="1"/>
  <c r="BE108" i="1"/>
  <c r="AJ76" i="2"/>
  <c r="AG108" i="1"/>
  <c r="AG110" i="1" s="1"/>
  <c r="BH108" i="1"/>
  <c r="BH110" i="1" s="1"/>
  <c r="C228" i="2"/>
  <c r="Y76" i="2"/>
  <c r="E324" i="1"/>
  <c r="BH76" i="2"/>
  <c r="BB108" i="1"/>
  <c r="AF76" i="2"/>
  <c r="BF76" i="2"/>
  <c r="AP108" i="1"/>
  <c r="AH76" i="2"/>
  <c r="AH77" i="2" s="1"/>
  <c r="Z108" i="1"/>
  <c r="BC76" i="2"/>
  <c r="BC77" i="2" s="1"/>
  <c r="AR76" i="2"/>
  <c r="W76" i="2"/>
  <c r="BG76" i="2"/>
  <c r="BA108" i="1"/>
  <c r="AE76" i="2"/>
  <c r="BE76" i="2"/>
  <c r="AE108" i="1"/>
  <c r="BI108" i="1"/>
  <c r="AC76" i="2"/>
  <c r="E228" i="2"/>
  <c r="AM77" i="2" s="1"/>
  <c r="F324" i="1"/>
  <c r="AS110" i="1" s="1"/>
  <c r="U76" i="2"/>
  <c r="U108" i="1"/>
  <c r="AN76" i="2"/>
  <c r="AN77" i="2" s="1"/>
  <c r="AX108" i="1"/>
  <c r="D324" i="1"/>
  <c r="K324" i="1"/>
  <c r="Q76" i="2"/>
  <c r="AZ108" i="1"/>
  <c r="AD76" i="2"/>
  <c r="AY76" i="2"/>
  <c r="AY77" i="2" s="1"/>
  <c r="BD76" i="2"/>
  <c r="U110" i="1" l="1"/>
  <c r="AF110" i="1"/>
  <c r="AV77" i="2"/>
  <c r="S110" i="1"/>
  <c r="BD77" i="2"/>
  <c r="BC110" i="1"/>
  <c r="AJ77" i="2"/>
  <c r="AI77" i="2"/>
  <c r="AL110" i="1"/>
  <c r="Y110" i="1"/>
  <c r="BE77" i="2"/>
  <c r="AP110" i="1"/>
  <c r="BF77" i="2"/>
  <c r="T110" i="1"/>
  <c r="W110" i="1"/>
  <c r="AJ110" i="1"/>
  <c r="U77" i="2"/>
  <c r="AD110" i="1"/>
  <c r="AF77" i="2"/>
  <c r="Q77" i="2"/>
  <c r="R77" i="2"/>
  <c r="AW110" i="1"/>
  <c r="AD77" i="2"/>
  <c r="AB77" i="2"/>
  <c r="BG77" i="2"/>
  <c r="BE110" i="1"/>
  <c r="AC77" i="2"/>
  <c r="AR77" i="2"/>
  <c r="BH77" i="2"/>
  <c r="AB110" i="1"/>
  <c r="AA77" i="2"/>
  <c r="V110" i="1"/>
  <c r="X110" i="1"/>
  <c r="R110" i="1"/>
  <c r="AM110" i="1"/>
  <c r="BA110" i="1"/>
  <c r="S77" i="2"/>
  <c r="AK110" i="1"/>
  <c r="X77" i="2"/>
  <c r="W77" i="2"/>
  <c r="AT110" i="1"/>
  <c r="BI110" i="1"/>
  <c r="V77" i="2"/>
  <c r="BG110" i="1"/>
  <c r="AK77" i="2"/>
  <c r="T77" i="2"/>
  <c r="AG77" i="2"/>
  <c r="AE77" i="2"/>
  <c r="AZ110" i="1"/>
  <c r="BB110" i="1"/>
  <c r="BF110" i="1"/>
  <c r="AQ110" i="1"/>
  <c r="AX110" i="1"/>
  <c r="AE110" i="1"/>
  <c r="Z110" i="1"/>
  <c r="Y77" i="2"/>
  <c r="AZ77" i="2"/>
  <c r="Z77" i="2"/>
  <c r="BD110" i="1"/>
  <c r="AC110" i="1"/>
  <c r="AR110" i="1"/>
  <c r="AO110" i="1"/>
  <c r="G68" i="6"/>
  <c r="E68" i="6"/>
  <c r="D68" i="6"/>
  <c r="D73" i="6"/>
  <c r="E73" i="6"/>
  <c r="E54" i="3"/>
  <c r="D54" i="3"/>
  <c r="D53" i="6"/>
  <c r="E53" i="6"/>
  <c r="D72" i="6"/>
  <c r="E72" i="6"/>
  <c r="E45" i="3"/>
  <c r="D45" i="3"/>
  <c r="D48" i="3"/>
  <c r="E48" i="3"/>
  <c r="E48" i="6"/>
  <c r="D48" i="6"/>
  <c r="D51" i="3"/>
  <c r="E51" i="3"/>
  <c r="E51" i="6"/>
  <c r="D51" i="6"/>
  <c r="E47" i="6"/>
  <c r="D47" i="6"/>
  <c r="E52" i="6"/>
  <c r="D52" i="6"/>
  <c r="D54" i="6"/>
  <c r="E54" i="6"/>
  <c r="D52" i="3"/>
  <c r="E52" i="3"/>
  <c r="D70" i="6"/>
  <c r="E70" i="6"/>
  <c r="E45" i="6"/>
  <c r="D45" i="6"/>
  <c r="D46" i="3"/>
  <c r="E46" i="3"/>
  <c r="D69" i="6"/>
  <c r="E69" i="6"/>
  <c r="D49" i="3"/>
  <c r="E49" i="3"/>
  <c r="E75" i="6"/>
  <c r="D75" i="6"/>
  <c r="E46" i="6"/>
  <c r="D46" i="6"/>
  <c r="E76" i="6"/>
  <c r="D76" i="6"/>
  <c r="E47" i="3"/>
  <c r="D47" i="3"/>
  <c r="D77" i="6"/>
  <c r="E77" i="6"/>
  <c r="D50" i="6"/>
  <c r="E50" i="6"/>
  <c r="D50" i="3"/>
  <c r="E50" i="3"/>
  <c r="E74" i="6"/>
  <c r="D74" i="6"/>
  <c r="E71" i="6"/>
  <c r="D71" i="6"/>
  <c r="E49" i="6"/>
  <c r="D49" i="6"/>
  <c r="E53" i="3"/>
  <c r="D53" i="3"/>
</calcChain>
</file>

<file path=xl/sharedStrings.xml><?xml version="1.0" encoding="utf-8"?>
<sst xmlns="http://schemas.openxmlformats.org/spreadsheetml/2006/main" count="2659" uniqueCount="589">
  <si>
    <t>1+2</t>
  </si>
  <si>
    <t>3+4</t>
  </si>
  <si>
    <t>5+6</t>
  </si>
  <si>
    <t>7+8</t>
  </si>
  <si>
    <t>9+10</t>
  </si>
  <si>
    <t>11+12</t>
  </si>
  <si>
    <t>13+14</t>
  </si>
  <si>
    <t>15+16</t>
  </si>
  <si>
    <t>W1-W2</t>
  </si>
  <si>
    <t>W3-W4</t>
  </si>
  <si>
    <t>5+W1</t>
  </si>
  <si>
    <t>8+9</t>
  </si>
  <si>
    <t>10+11</t>
  </si>
  <si>
    <t>12+13</t>
  </si>
  <si>
    <t>17+18</t>
  </si>
  <si>
    <t>19+20</t>
  </si>
  <si>
    <t>23+24</t>
  </si>
  <si>
    <t>25+w1</t>
  </si>
  <si>
    <t>23+24ES</t>
  </si>
  <si>
    <t>21+22</t>
  </si>
  <si>
    <t>W1+W2</t>
  </si>
  <si>
    <t>W3+W4</t>
  </si>
  <si>
    <t>W5+W6</t>
  </si>
  <si>
    <t>W7+W8</t>
  </si>
  <si>
    <t>JH box 3+4</t>
  </si>
  <si>
    <t>JH box 5+6</t>
  </si>
  <si>
    <t>20+21</t>
  </si>
  <si>
    <t>22+23</t>
  </si>
  <si>
    <t>24+25</t>
  </si>
  <si>
    <t>26+27</t>
  </si>
  <si>
    <t>12+13 (gone)</t>
  </si>
  <si>
    <t>14+15</t>
  </si>
  <si>
    <t>16+17</t>
  </si>
  <si>
    <t>18+19</t>
  </si>
  <si>
    <t>6+7</t>
  </si>
  <si>
    <t>25+26</t>
  </si>
  <si>
    <t>27+W1</t>
  </si>
  <si>
    <t>Detector</t>
  </si>
  <si>
    <t>Camera</t>
  </si>
  <si>
    <t># BH Detections</t>
  </si>
  <si>
    <t># SH Detections</t>
  </si>
  <si>
    <t># LEO Detections</t>
  </si>
  <si>
    <t># CI Detections</t>
  </si>
  <si>
    <t># Ge Detections</t>
  </si>
  <si>
    <t># Ja Detections</t>
  </si>
  <si>
    <t># WC Detections</t>
  </si>
  <si>
    <t># BEF Detections</t>
  </si>
  <si>
    <t># LIO Detections</t>
  </si>
  <si>
    <t># HB Detections</t>
  </si>
  <si>
    <t>BH*SH</t>
  </si>
  <si>
    <t>BH*LEO</t>
  </si>
  <si>
    <t>BH*CIV</t>
  </si>
  <si>
    <t>BH*GEN</t>
  </si>
  <si>
    <t>BH*JAC</t>
  </si>
  <si>
    <t>BH*WC</t>
  </si>
  <si>
    <t>BH*BEF</t>
  </si>
  <si>
    <t>BH*LIO</t>
  </si>
  <si>
    <t>BH*HB</t>
  </si>
  <si>
    <t>SH*LEO</t>
  </si>
  <si>
    <t>SH*CIV</t>
  </si>
  <si>
    <t>SH*GEN</t>
  </si>
  <si>
    <t>SH*JAC</t>
  </si>
  <si>
    <t>SH*WC</t>
  </si>
  <si>
    <t>SH*BEF</t>
  </si>
  <si>
    <t>SH*LIO</t>
  </si>
  <si>
    <t>SH*HB</t>
  </si>
  <si>
    <t>LEO*CV</t>
  </si>
  <si>
    <t>LEO*GEN</t>
  </si>
  <si>
    <t>LEO*JAC</t>
  </si>
  <si>
    <t>LEO*WC</t>
  </si>
  <si>
    <t>LEO*BEF</t>
  </si>
  <si>
    <t>LEO*LIO</t>
  </si>
  <si>
    <t>LEO*HB</t>
  </si>
  <si>
    <t>CIV*GEN</t>
  </si>
  <si>
    <t>CIV*JAC</t>
  </si>
  <si>
    <t>CIV*WC</t>
  </si>
  <si>
    <t>CIV*BEF</t>
  </si>
  <si>
    <t>CIV*LIO</t>
  </si>
  <si>
    <t>CIV*HB</t>
  </si>
  <si>
    <t>GEN*JAC</t>
  </si>
  <si>
    <t>GEN*WC</t>
  </si>
  <si>
    <t>GEN*BEF</t>
  </si>
  <si>
    <t>GEN*LIO</t>
  </si>
  <si>
    <t>GEN*HB</t>
  </si>
  <si>
    <t>JAC*WC</t>
  </si>
  <si>
    <t>JAC*BEF</t>
  </si>
  <si>
    <t>JAC*LIO</t>
  </si>
  <si>
    <t>JAC*HB</t>
  </si>
  <si>
    <t>WC*BEF</t>
  </si>
  <si>
    <t>WC*LIO</t>
  </si>
  <si>
    <t>WC*HB</t>
  </si>
  <si>
    <t>BEF*LIO</t>
  </si>
  <si>
    <t>BEF*HB</t>
  </si>
  <si>
    <t>LIO*HB</t>
  </si>
  <si>
    <t>SUM</t>
  </si>
  <si>
    <t>PIANKA</t>
  </si>
  <si>
    <t>Wet</t>
  </si>
  <si>
    <t>Dry</t>
  </si>
  <si>
    <t>Total</t>
  </si>
  <si>
    <t>Brown Hyena</t>
  </si>
  <si>
    <t>Spotted Hyena</t>
  </si>
  <si>
    <t>Leopard</t>
  </si>
  <si>
    <t>Civet</t>
  </si>
  <si>
    <t>Genet</t>
  </si>
  <si>
    <t>Jackal</t>
  </si>
  <si>
    <t>WildCat</t>
  </si>
  <si>
    <t>BatEaredFox</t>
  </si>
  <si>
    <t>Lion</t>
  </si>
  <si>
    <t>Honeybadger</t>
  </si>
  <si>
    <t>Cameras</t>
  </si>
  <si>
    <t>Relative Amounts</t>
  </si>
  <si>
    <t>Observed</t>
  </si>
  <si>
    <t>Expected</t>
  </si>
  <si>
    <t>Residual</t>
  </si>
  <si>
    <t>Residual^2</t>
  </si>
  <si>
    <t>Component</t>
  </si>
  <si>
    <t>TOTAL COMPONENT</t>
  </si>
  <si>
    <t>low</t>
  </si>
  <si>
    <t>high</t>
  </si>
  <si>
    <t>medium</t>
  </si>
  <si>
    <t xml:space="preserve">high </t>
  </si>
  <si>
    <t>Tree Cover</t>
  </si>
  <si>
    <t>Category</t>
  </si>
  <si>
    <t>Low</t>
  </si>
  <si>
    <t>High</t>
  </si>
  <si>
    <t>Low Vegetation Cover</t>
  </si>
  <si>
    <t>High Vegetation Cover</t>
  </si>
  <si>
    <t>Species</t>
  </si>
  <si>
    <t>Wet Season</t>
  </si>
  <si>
    <t>Dry Season</t>
  </si>
  <si>
    <t>1+3</t>
  </si>
  <si>
    <t>1+4</t>
  </si>
  <si>
    <t>1+5</t>
  </si>
  <si>
    <t>1+6</t>
  </si>
  <si>
    <t>1+7</t>
  </si>
  <si>
    <t>1+8</t>
  </si>
  <si>
    <t>1+9</t>
  </si>
  <si>
    <t>1+10</t>
  </si>
  <si>
    <t>1+11</t>
  </si>
  <si>
    <t>1+12</t>
  </si>
  <si>
    <t>1+13</t>
  </si>
  <si>
    <t>1+14</t>
  </si>
  <si>
    <t>1+15</t>
  </si>
  <si>
    <t>1+16</t>
  </si>
  <si>
    <t>1+17</t>
  </si>
  <si>
    <t>1+18</t>
  </si>
  <si>
    <t>1+19</t>
  </si>
  <si>
    <t>1+20</t>
  </si>
  <si>
    <t>1+21</t>
  </si>
  <si>
    <t>1+22</t>
  </si>
  <si>
    <t>1+23</t>
  </si>
  <si>
    <t>1+24</t>
  </si>
  <si>
    <t>1+25</t>
  </si>
  <si>
    <t>1+26</t>
  </si>
  <si>
    <t>1+27</t>
  </si>
  <si>
    <t>1+28</t>
  </si>
  <si>
    <t>1+29</t>
  </si>
  <si>
    <t>1+30</t>
  </si>
  <si>
    <t>1+31</t>
  </si>
  <si>
    <t>1+32</t>
  </si>
  <si>
    <t>1+33</t>
  </si>
  <si>
    <t>1+34</t>
  </si>
  <si>
    <t>1+35</t>
  </si>
  <si>
    <t>1+36</t>
  </si>
  <si>
    <t>1+37</t>
  </si>
  <si>
    <t>1+38</t>
  </si>
  <si>
    <t>1+39</t>
  </si>
  <si>
    <t>1+40</t>
  </si>
  <si>
    <t>1+41</t>
  </si>
  <si>
    <t>1+42</t>
  </si>
  <si>
    <t>1+43</t>
  </si>
  <si>
    <t>1+44</t>
  </si>
  <si>
    <t>1+45</t>
  </si>
  <si>
    <t>1+46</t>
  </si>
  <si>
    <t>1+47</t>
  </si>
  <si>
    <t>1+48</t>
  </si>
  <si>
    <t>1+49</t>
  </si>
  <si>
    <t>1+50</t>
  </si>
  <si>
    <t>1+51</t>
  </si>
  <si>
    <t>1+52</t>
  </si>
  <si>
    <t>1+53</t>
  </si>
  <si>
    <t>1+54</t>
  </si>
  <si>
    <t>1+55</t>
  </si>
  <si>
    <t>1+56</t>
  </si>
  <si>
    <t>1+57</t>
  </si>
  <si>
    <t>1+58</t>
  </si>
  <si>
    <t>1+59</t>
  </si>
  <si>
    <t>1+60</t>
  </si>
  <si>
    <t>1+61</t>
  </si>
  <si>
    <t>1+62</t>
  </si>
  <si>
    <t>1+63</t>
  </si>
  <si>
    <t>1+64</t>
  </si>
  <si>
    <t>1+65</t>
  </si>
  <si>
    <t>1+66</t>
  </si>
  <si>
    <t>1+67</t>
  </si>
  <si>
    <t>1+68</t>
  </si>
  <si>
    <t>1+69</t>
  </si>
  <si>
    <t>1+70</t>
  </si>
  <si>
    <t>1+71</t>
  </si>
  <si>
    <t>1+72</t>
  </si>
  <si>
    <t>1+73</t>
  </si>
  <si>
    <t>1+74</t>
  </si>
  <si>
    <t>1+75</t>
  </si>
  <si>
    <t>1+76</t>
  </si>
  <si>
    <t>1+77</t>
  </si>
  <si>
    <t>1+78</t>
  </si>
  <si>
    <t>1+79</t>
  </si>
  <si>
    <t>1+80</t>
  </si>
  <si>
    <t>1+81</t>
  </si>
  <si>
    <t>1+82</t>
  </si>
  <si>
    <t>1+83</t>
  </si>
  <si>
    <t>1+84</t>
  </si>
  <si>
    <t>1+85</t>
  </si>
  <si>
    <t>1+86</t>
  </si>
  <si>
    <t>1+87</t>
  </si>
  <si>
    <t>1+88</t>
  </si>
  <si>
    <t>1+89</t>
  </si>
  <si>
    <t>1+90</t>
  </si>
  <si>
    <t>1+91</t>
  </si>
  <si>
    <t>1+92</t>
  </si>
  <si>
    <t>1+93</t>
  </si>
  <si>
    <t>1+94</t>
  </si>
  <si>
    <t>1+95</t>
  </si>
  <si>
    <t>1+96</t>
  </si>
  <si>
    <t>1+97</t>
  </si>
  <si>
    <t>1+98</t>
  </si>
  <si>
    <t>1+99</t>
  </si>
  <si>
    <t>1+100</t>
  </si>
  <si>
    <t>1+101</t>
  </si>
  <si>
    <t>1+102</t>
  </si>
  <si>
    <t>1+103</t>
  </si>
  <si>
    <t>1+104</t>
  </si>
  <si>
    <t>1+105</t>
  </si>
  <si>
    <t>1+106</t>
  </si>
  <si>
    <t>1+107</t>
  </si>
  <si>
    <t>1+108</t>
  </si>
  <si>
    <t>1+109</t>
  </si>
  <si>
    <t>1+110</t>
  </si>
  <si>
    <t>1+111</t>
  </si>
  <si>
    <t>1+112</t>
  </si>
  <si>
    <t>1+113</t>
  </si>
  <si>
    <t>Large-Large</t>
  </si>
  <si>
    <t>Large-Medium</t>
  </si>
  <si>
    <t>Medium-Medium</t>
  </si>
  <si>
    <t>Medium-Small</t>
  </si>
  <si>
    <t>Small-Small</t>
  </si>
  <si>
    <t>Large-Small</t>
  </si>
  <si>
    <t>Class</t>
  </si>
  <si>
    <t>-22.35639,28.9527</t>
  </si>
  <si>
    <t>-22.34499,28.94478</t>
  </si>
  <si>
    <t>-22.34588,28.95544</t>
  </si>
  <si>
    <t>-22.37726,28.96929</t>
  </si>
  <si>
    <t>-22.37205,28.95248</t>
  </si>
  <si>
    <t>-22.36512,28.9211</t>
  </si>
  <si>
    <t>-22.3649.28.93827</t>
  </si>
  <si>
    <t>-22.3649,28.93827</t>
  </si>
  <si>
    <t>-22.3629,28.96706</t>
  </si>
  <si>
    <t>-22.35032,28.96492</t>
  </si>
  <si>
    <t>-22.35416,28.93341</t>
  </si>
  <si>
    <t>-22.342511,28.92125</t>
  </si>
  <si>
    <t>-22.329499,28.908562</t>
  </si>
  <si>
    <t>-22.343198,28.902025</t>
  </si>
  <si>
    <t>-22.352438,28.917784</t>
  </si>
  <si>
    <t>-22.338024,28.933072</t>
  </si>
  <si>
    <t>-22.330139,28.929308</t>
  </si>
  <si>
    <t>-22.329336,28.920408</t>
  </si>
  <si>
    <t>-22.345786,28.91609</t>
  </si>
  <si>
    <t>-22.40062</t>
  </si>
  <si>
    <t>28.94847</t>
  </si>
  <si>
    <t>-22.40062,28.94847</t>
  </si>
  <si>
    <t>-22.42511</t>
  </si>
  <si>
    <t>28.94159</t>
  </si>
  <si>
    <t>-22.42511,28.94159</t>
  </si>
  <si>
    <t>-22.37373</t>
  </si>
  <si>
    <t>28.92619</t>
  </si>
  <si>
    <t>-22.37373,28.92619</t>
  </si>
  <si>
    <t>-22.39503</t>
  </si>
  <si>
    <t>28.93136</t>
  </si>
  <si>
    <t>-22.39503,28.93136</t>
  </si>
  <si>
    <t>-22.40267</t>
  </si>
  <si>
    <t>28.92067</t>
  </si>
  <si>
    <t>-22.40267,28.92067</t>
  </si>
  <si>
    <t>-22.38388</t>
  </si>
  <si>
    <t>28.91486</t>
  </si>
  <si>
    <t>-22.38388,28.91486</t>
  </si>
  <si>
    <t>-22.36795</t>
  </si>
  <si>
    <t>28.90748</t>
  </si>
  <si>
    <t>-22.36795,28.90748</t>
  </si>
  <si>
    <t>-22.35669</t>
  </si>
  <si>
    <t>28.89614</t>
  </si>
  <si>
    <t>-22.35669,28.89614</t>
  </si>
  <si>
    <t>-22.34509</t>
  </si>
  <si>
    <t>28.88637</t>
  </si>
  <si>
    <t>-22.34509,28.88637</t>
  </si>
  <si>
    <t>-22.39887</t>
  </si>
  <si>
    <t>28.93193</t>
  </si>
  <si>
    <t>-22.39887,28.93193</t>
  </si>
  <si>
    <t>-22.37713</t>
  </si>
  <si>
    <t>-22.37713,28.96908</t>
  </si>
  <si>
    <t>22.36944</t>
  </si>
  <si>
    <t>-22.36944,28.96730</t>
  </si>
  <si>
    <t>-22.36481</t>
  </si>
  <si>
    <t>-22.36481,28.95478</t>
  </si>
  <si>
    <t>-22.36769</t>
  </si>
  <si>
    <t>28.94088</t>
  </si>
  <si>
    <t>-22.36769,28.94088</t>
  </si>
  <si>
    <t>-22.38186,28.95352</t>
  </si>
  <si>
    <t>-22.36241,28.93284</t>
  </si>
  <si>
    <t>-22.36671,28.92616</t>
  </si>
  <si>
    <t>-22.35224,28.91771</t>
  </si>
  <si>
    <t>-22.34323,28.90191</t>
  </si>
  <si>
    <t>-22.33678,28.89767</t>
  </si>
  <si>
    <t>-22.32902,28.90848</t>
  </si>
  <si>
    <t>-22.33852,28.91651</t>
  </si>
  <si>
    <t>-22.35574,28.94432</t>
  </si>
  <si>
    <t>-22.40059</t>
  </si>
  <si>
    <t>28.94839</t>
  </si>
  <si>
    <t>-22.40059,28.94839</t>
  </si>
  <si>
    <t>-22.40027</t>
  </si>
  <si>
    <t>28.94035</t>
  </si>
  <si>
    <t>-22.40027,28.94035</t>
  </si>
  <si>
    <t>-22.38839</t>
  </si>
  <si>
    <t>28.93127</t>
  </si>
  <si>
    <t>-22.38839,28.93127</t>
  </si>
  <si>
    <t>-22.4237</t>
  </si>
  <si>
    <t>28.94305</t>
  </si>
  <si>
    <t>-22.4237,28.94305</t>
  </si>
  <si>
    <t>-22.41724</t>
  </si>
  <si>
    <t>28.92843</t>
  </si>
  <si>
    <t>-22.41724,28.92843</t>
  </si>
  <si>
    <t>-22.40279</t>
  </si>
  <si>
    <t>28.92093</t>
  </si>
  <si>
    <t>-22.40279,28.92093</t>
  </si>
  <si>
    <t>28.90743</t>
  </si>
  <si>
    <t>-22.36795,28.90743</t>
  </si>
  <si>
    <t>-22.38378</t>
  </si>
  <si>
    <t>28.91489</t>
  </si>
  <si>
    <t>-22.38378,28.91489</t>
  </si>
  <si>
    <t>-22.35670</t>
  </si>
  <si>
    <t>-22.35670,28.89614</t>
  </si>
  <si>
    <t>-22.34373</t>
  </si>
  <si>
    <t>28.88541</t>
  </si>
  <si>
    <t>-22.34373,28.88541</t>
  </si>
  <si>
    <t>-22.32595</t>
  </si>
  <si>
    <t>28.84720</t>
  </si>
  <si>
    <t>-22.32595,28.84720</t>
  </si>
  <si>
    <t>-22.31871</t>
  </si>
  <si>
    <t>28.85138</t>
  </si>
  <si>
    <t>-22.31871,28.85138</t>
  </si>
  <si>
    <t>-22.30396</t>
  </si>
  <si>
    <t>28.85051</t>
  </si>
  <si>
    <t>-22.30396,28.85051</t>
  </si>
  <si>
    <t>-22.26748</t>
  </si>
  <si>
    <t>28.82698</t>
  </si>
  <si>
    <t>-22.26748,28.82698</t>
  </si>
  <si>
    <t>-22.28369</t>
  </si>
  <si>
    <t>28.83552</t>
  </si>
  <si>
    <t>-22.28369,28.83552</t>
  </si>
  <si>
    <t>-22.30335</t>
  </si>
  <si>
    <t>28.86321</t>
  </si>
  <si>
    <t>-22.30335,28.86321</t>
  </si>
  <si>
    <t>-22.29942</t>
  </si>
  <si>
    <t>28.87419</t>
  </si>
  <si>
    <t>-22.29942,28.87419</t>
  </si>
  <si>
    <t>-22.31096</t>
  </si>
  <si>
    <t>28.87203</t>
  </si>
  <si>
    <t>-22.31096,28.87203</t>
  </si>
  <si>
    <t>-22.33183</t>
  </si>
  <si>
    <t>28.89080</t>
  </si>
  <si>
    <t>-22.33183,28.89080</t>
  </si>
  <si>
    <t>-22.28737</t>
  </si>
  <si>
    <t>28.84829</t>
  </si>
  <si>
    <t>-22.28737,28.84829</t>
  </si>
  <si>
    <t>-22.27028</t>
  </si>
  <si>
    <t>28.83725</t>
  </si>
  <si>
    <t>-22.27028,28.83725</t>
  </si>
  <si>
    <t>-22.29334</t>
  </si>
  <si>
    <t>28.83231</t>
  </si>
  <si>
    <t>-22.29334,28.83231</t>
  </si>
  <si>
    <t>-22.32146</t>
  </si>
  <si>
    <t>28.88230</t>
  </si>
  <si>
    <t>-22.32146,28.88230</t>
  </si>
  <si>
    <t>-22.34152</t>
  </si>
  <si>
    <t>28.88235</t>
  </si>
  <si>
    <t>-22.34152,28.88235</t>
  </si>
  <si>
    <t>-22.33417</t>
  </si>
  <si>
    <t>28.86357</t>
  </si>
  <si>
    <t>-22.33417,28.86357</t>
  </si>
  <si>
    <t>-22.36044</t>
  </si>
  <si>
    <t>28.96618</t>
  </si>
  <si>
    <t>-22.36044,28.96618</t>
  </si>
  <si>
    <t>-22.35554</t>
  </si>
  <si>
    <t>28.95698</t>
  </si>
  <si>
    <t>-22.35554,28.95698</t>
  </si>
  <si>
    <t>-22.35449</t>
  </si>
  <si>
    <t>28.96599</t>
  </si>
  <si>
    <t>-22.35449,28.96599</t>
  </si>
  <si>
    <t>-22.34860</t>
  </si>
  <si>
    <t>28.95812</t>
  </si>
  <si>
    <t>-22.34860,28.95812</t>
  </si>
  <si>
    <t>-22.34446</t>
  </si>
  <si>
    <t>28.94503</t>
  </si>
  <si>
    <t>-22.34446,28.94503</t>
  </si>
  <si>
    <t>-22.33801</t>
  </si>
  <si>
    <t>28.93311</t>
  </si>
  <si>
    <t>-22.33801,28.93312</t>
  </si>
  <si>
    <t>-22.33025</t>
  </si>
  <si>
    <t>28.92931</t>
  </si>
  <si>
    <t>-22.33025,28.92931</t>
  </si>
  <si>
    <t>-22.32953</t>
  </si>
  <si>
    <t>28.92076</t>
  </si>
  <si>
    <t>-22.32953,28.92076</t>
  </si>
  <si>
    <t>-22.38213, 28.96316</t>
  </si>
  <si>
    <t>-22.38538, 28.93961</t>
  </si>
  <si>
    <t>-22.36733, 28.92630</t>
  </si>
  <si>
    <t>-22.35117, 28.91436</t>
  </si>
  <si>
    <t>-22.3385</t>
  </si>
  <si>
    <t>28.9005</t>
  </si>
  <si>
    <t>-22.3385,28.9005</t>
  </si>
  <si>
    <t>-22.32918, 28.90850</t>
  </si>
  <si>
    <t>-22.32960, 28.91896</t>
  </si>
  <si>
    <t>-22.34046, 22.91813</t>
  </si>
  <si>
    <t>-22.35417, 28.93344</t>
  </si>
  <si>
    <t>-22.35588, 28.94453</t>
  </si>
  <si>
    <t>-22.36765, 28.94809</t>
  </si>
  <si>
    <t>-22.36542</t>
  </si>
  <si>
    <t>28.96729</t>
  </si>
  <si>
    <t>-22.36542,28.96729</t>
  </si>
  <si>
    <t>-22.35382</t>
  </si>
  <si>
    <t>28.96376</t>
  </si>
  <si>
    <t>-22.35382,28.96376</t>
  </si>
  <si>
    <t>-22.35084</t>
  </si>
  <si>
    <t>28.95610</t>
  </si>
  <si>
    <t>-22.35084,28.95610</t>
  </si>
  <si>
    <t>-22.34502</t>
  </si>
  <si>
    <t>28.95302</t>
  </si>
  <si>
    <t>-22.34502,28.95302</t>
  </si>
  <si>
    <t>-22.33795</t>
  </si>
  <si>
    <t>28.93312</t>
  </si>
  <si>
    <t>-22.33795,28.93312</t>
  </si>
  <si>
    <t>-22.42068</t>
  </si>
  <si>
    <t>28.93387</t>
  </si>
  <si>
    <t>-22.42068,28.93387</t>
  </si>
  <si>
    <t>-22.32260</t>
  </si>
  <si>
    <t>28.92639</t>
  </si>
  <si>
    <t>-22.32260,28.92639</t>
  </si>
  <si>
    <t>-22.40215</t>
  </si>
  <si>
    <t>28.94815</t>
  </si>
  <si>
    <t>-22.40215,28.94815</t>
  </si>
  <si>
    <t>-22.42274</t>
  </si>
  <si>
    <t>28.94407</t>
  </si>
  <si>
    <t>-22.42274,28.94407</t>
  </si>
  <si>
    <t>-22.39943</t>
  </si>
  <si>
    <t>28.92066</t>
  </si>
  <si>
    <t>-22.39943,28.92066</t>
  </si>
  <si>
    <t>-22.38408</t>
  </si>
  <si>
    <t>28.91483</t>
  </si>
  <si>
    <t>-22.38408,28.91483</t>
  </si>
  <si>
    <t>-22.36689</t>
  </si>
  <si>
    <t>28.90609</t>
  </si>
  <si>
    <t>-22.36689,28.90609</t>
  </si>
  <si>
    <t>-22.35650</t>
  </si>
  <si>
    <t>28.89599</t>
  </si>
  <si>
    <t>-22.35650,28.89599</t>
  </si>
  <si>
    <t>-22.34562</t>
  </si>
  <si>
    <t>28.88647</t>
  </si>
  <si>
    <t>-22.34562,28.88647</t>
  </si>
  <si>
    <t>-22.33179</t>
  </si>
  <si>
    <t>28.89076</t>
  </si>
  <si>
    <t>-22.33179,28.89076</t>
  </si>
  <si>
    <t>-22.31111</t>
  </si>
  <si>
    <t>28.87192</t>
  </si>
  <si>
    <t>-22.31111,28.87192</t>
  </si>
  <si>
    <t>-22.29949</t>
  </si>
  <si>
    <t>28.87429</t>
  </si>
  <si>
    <t>-22.29949,28.87429</t>
  </si>
  <si>
    <t>-22.30340</t>
  </si>
  <si>
    <t>28.86336</t>
  </si>
  <si>
    <t>-22.30340,28.86336</t>
  </si>
  <si>
    <t>-22.28742</t>
  </si>
  <si>
    <t>28.84840</t>
  </si>
  <si>
    <t>-22.28742,28.84840</t>
  </si>
  <si>
    <t>-22.27026</t>
  </si>
  <si>
    <t>28.83722</t>
  </si>
  <si>
    <t>-22.27026,28.83722</t>
  </si>
  <si>
    <t>-22.31863</t>
  </si>
  <si>
    <t>28.85136</t>
  </si>
  <si>
    <t>-22.31863,28.85136</t>
  </si>
  <si>
    <t>-22.31026</t>
  </si>
  <si>
    <t>28.84540</t>
  </si>
  <si>
    <t>-22.31026,28.84540</t>
  </si>
  <si>
    <t>-22.29660</t>
  </si>
  <si>
    <t>28.83479</t>
  </si>
  <si>
    <t>-22.29660,28.83479</t>
  </si>
  <si>
    <t>-22.28465</t>
  </si>
  <si>
    <t>28.82553</t>
  </si>
  <si>
    <t>-22.28465,28.82553</t>
  </si>
  <si>
    <t>-22.33602</t>
  </si>
  <si>
    <t>28.87749</t>
  </si>
  <si>
    <t>-22.33602,28.87794</t>
  </si>
  <si>
    <t>-22.33136</t>
  </si>
  <si>
    <t>28.85469</t>
  </si>
  <si>
    <t>-22.33136,28.85469</t>
  </si>
  <si>
    <t>-22.30952</t>
  </si>
  <si>
    <t>28.86914</t>
  </si>
  <si>
    <t>-22.30952,28.86914</t>
  </si>
  <si>
    <t>-22.34153</t>
  </si>
  <si>
    <t>28.88238</t>
  </si>
  <si>
    <t>-22.34153,28.88238</t>
  </si>
  <si>
    <t>-22.40280</t>
  </si>
  <si>
    <t>28.92092</t>
  </si>
  <si>
    <t>-22.40280,28.92092</t>
  </si>
  <si>
    <t>-22.3673</t>
  </si>
  <si>
    <t>28.9065</t>
  </si>
  <si>
    <t>-22.3673,28.9065</t>
  </si>
  <si>
    <t>-22.3572</t>
  </si>
  <si>
    <t>28.8964</t>
  </si>
  <si>
    <t>-22.3572,28.8964</t>
  </si>
  <si>
    <t>-22.3457</t>
  </si>
  <si>
    <t>28.8867</t>
  </si>
  <si>
    <t>-22.3457,28.8867</t>
  </si>
  <si>
    <t>-22.3660</t>
  </si>
  <si>
    <t>28.9193</t>
  </si>
  <si>
    <t>-22.3660,28.9193</t>
  </si>
  <si>
    <t>-22.36680</t>
  </si>
  <si>
    <t>28.93947</t>
  </si>
  <si>
    <t>-22.36680,28.93947</t>
  </si>
  <si>
    <t>-22.36311</t>
  </si>
  <si>
    <t>28.93091</t>
  </si>
  <si>
    <t>-22.36311,28.93091</t>
  </si>
  <si>
    <t>-22.37463</t>
  </si>
  <si>
    <t>28.93051</t>
  </si>
  <si>
    <t>-22.37463,28.93051</t>
  </si>
  <si>
    <t>28,96908</t>
  </si>
  <si>
    <t>28,9673</t>
  </si>
  <si>
    <t>-22,35588</t>
  </si>
  <si>
    <t>28,94453</t>
  </si>
  <si>
    <t>-22.35588,28.94453</t>
  </si>
  <si>
    <t>-22,35417</t>
  </si>
  <si>
    <t>28,93344</t>
  </si>
  <si>
    <t>-22.35417,28.93344</t>
  </si>
  <si>
    <t>-22,34046</t>
  </si>
  <si>
    <t>28,91813</t>
  </si>
  <si>
    <t>-22.34046,28.91813</t>
  </si>
  <si>
    <t>-22.32877</t>
  </si>
  <si>
    <t>28.90840</t>
  </si>
  <si>
    <t>-22.32877,28.90840</t>
  </si>
  <si>
    <t>-22.34367</t>
  </si>
  <si>
    <t>28.90221</t>
  </si>
  <si>
    <t>-22.34367,28.90221</t>
  </si>
  <si>
    <t>-22,35117</t>
  </si>
  <si>
    <t>28,91436</t>
  </si>
  <si>
    <t>-22.35117,28.91436</t>
  </si>
  <si>
    <t>-22.32936</t>
  </si>
  <si>
    <t>28.92046</t>
  </si>
  <si>
    <t>-22.32936,28.92046</t>
  </si>
  <si>
    <t>-22.32960</t>
  </si>
  <si>
    <t>28.92894</t>
  </si>
  <si>
    <t>-22.32960,28.92894</t>
  </si>
  <si>
    <t>-22.33846</t>
  </si>
  <si>
    <t>28.93306</t>
  </si>
  <si>
    <t>-22.33846,28.93306</t>
  </si>
  <si>
    <t>-22.35461</t>
  </si>
  <si>
    <t>28.96640</t>
  </si>
  <si>
    <t>-22.35461,28.96640</t>
  </si>
  <si>
    <t>-22.34591</t>
  </si>
  <si>
    <t>28.95579</t>
  </si>
  <si>
    <t>-22.34591,28.95579</t>
  </si>
  <si>
    <t>28.87794</t>
  </si>
  <si>
    <t>-22.4032</t>
  </si>
  <si>
    <t>28,9213</t>
  </si>
  <si>
    <t>-22.4032,28.92130</t>
  </si>
  <si>
    <t>-22.3672</t>
  </si>
  <si>
    <t>-22.3672,28.9065</t>
  </si>
  <si>
    <t>-22,343198</t>
  </si>
  <si>
    <t>28,902025</t>
  </si>
  <si>
    <t>-22.38550</t>
  </si>
  <si>
    <t>28.93972</t>
  </si>
  <si>
    <t>-22.38550,28.93972</t>
  </si>
  <si>
    <t>-22.36764</t>
  </si>
  <si>
    <t>28.92644</t>
  </si>
  <si>
    <t>-22.36764,28.92644</t>
  </si>
  <si>
    <t>-22.35116</t>
  </si>
  <si>
    <t>28.91419</t>
  </si>
  <si>
    <t>-22.35116,28.91419</t>
  </si>
  <si>
    <t>-22.3111</t>
  </si>
  <si>
    <t>Latitude</t>
  </si>
  <si>
    <t>Longitude</t>
  </si>
  <si>
    <t>latitude,longitude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</si>
</sst>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h:mm;@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entury"/>
      <family val="1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000000"/>
      <name val="Century"/>
      <family val="1"/>
    </font>
    <font>
      <b/>
      <sz val="11"/>
      <color theme="1"/>
      <name val="Century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/>
    <xf numFmtId="0" fontId="0" fillId="2" borderId="0" xfId="0" applyFill="1"/>
    <xf numFmtId="0" fontId="3" fillId="2" borderId="0" xfId="0" applyFont="1" applyFill="1"/>
    <xf numFmtId="0" fontId="2" fillId="0" borderId="0" xfId="0" applyNumberFormat="1" applyFont="1" applyFill="1"/>
    <xf numFmtId="0" fontId="2" fillId="0" borderId="0" xfId="0" applyNumberFormat="1" applyFont="1"/>
    <xf numFmtId="16" fontId="2" fillId="0" borderId="0" xfId="0" applyNumberFormat="1" applyFont="1"/>
    <xf numFmtId="0" fontId="0" fillId="0" borderId="0" xfId="0" applyFill="1"/>
    <xf numFmtId="0" fontId="0" fillId="3" borderId="0" xfId="0" applyFill="1"/>
    <xf numFmtId="0" fontId="3" fillId="3" borderId="0" xfId="0" applyFont="1" applyFill="1"/>
    <xf numFmtId="0" fontId="2" fillId="0" borderId="0" xfId="0" applyFont="1"/>
    <xf numFmtId="0" fontId="0" fillId="4" borderId="0" xfId="0" applyFill="1"/>
    <xf numFmtId="0" fontId="3" fillId="4" borderId="0" xfId="0" applyFont="1" applyFill="1"/>
    <xf numFmtId="0" fontId="1" fillId="0" borderId="0" xfId="0" applyFont="1"/>
    <xf numFmtId="0" fontId="4" fillId="0" borderId="0" xfId="0" applyFont="1"/>
    <xf numFmtId="2" fontId="0" fillId="0" borderId="0" xfId="0" applyNumberFormat="1"/>
    <xf numFmtId="0" fontId="3" fillId="0" borderId="0" xfId="0" applyFont="1" applyFill="1"/>
    <xf numFmtId="16" fontId="2" fillId="0" borderId="0" xfId="0" applyNumberFormat="1" applyFont="1" applyFill="1"/>
    <xf numFmtId="0" fontId="3" fillId="0" borderId="0" xfId="0" applyFont="1"/>
    <xf numFmtId="0" fontId="5" fillId="0" borderId="0" xfId="0" applyFont="1" applyFill="1"/>
    <xf numFmtId="0" fontId="2" fillId="0" borderId="0" xfId="0" quotePrefix="1" applyNumberFormat="1" applyFont="1"/>
    <xf numFmtId="0" fontId="6" fillId="0" borderId="0" xfId="0" applyFont="1"/>
    <xf numFmtId="164" fontId="2" fillId="0" borderId="0" xfId="0" quotePrefix="1" applyNumberFormat="1" applyFont="1"/>
    <xf numFmtId="164" fontId="2" fillId="0" borderId="0" xfId="0" applyNumberFormat="1" applyFont="1"/>
    <xf numFmtId="3" fontId="2" fillId="0" borderId="0" xfId="0" quotePrefix="1" applyNumberFormat="1" applyFont="1"/>
    <xf numFmtId="0" fontId="2" fillId="0" borderId="0" xfId="0" quotePrefix="1" applyFont="1"/>
    <xf numFmtId="165" fontId="2" fillId="0" borderId="0" xfId="0" quotePrefix="1" applyNumberFormat="1" applyFont="1"/>
    <xf numFmtId="0" fontId="7" fillId="0" borderId="0" xfId="0" quotePrefix="1" applyNumberFormat="1" applyFont="1"/>
    <xf numFmtId="0" fontId="2" fillId="0" borderId="0" xfId="0" quotePrefix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Effect of season on carnivore activity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'Chi-Square Test Season'!$H$1</c:f>
              <c:strCache>
                <c:ptCount val="1"/>
                <c:pt idx="0">
                  <c:v>Wet Season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'Chi-Square Test Season'!$G$2:$G$11</c:f>
              <c:strCache>
                <c:ptCount val="10"/>
                <c:pt idx="0">
                  <c:v>Brown Hyena</c:v>
                </c:pt>
                <c:pt idx="1">
                  <c:v>Spotted Hyena</c:v>
                </c:pt>
                <c:pt idx="2">
                  <c:v>Leopard</c:v>
                </c:pt>
                <c:pt idx="3">
                  <c:v>Civet</c:v>
                </c:pt>
                <c:pt idx="4">
                  <c:v>Genet</c:v>
                </c:pt>
                <c:pt idx="5">
                  <c:v>Jackal</c:v>
                </c:pt>
                <c:pt idx="6">
                  <c:v>WildCat</c:v>
                </c:pt>
                <c:pt idx="7">
                  <c:v>BatEaredFox</c:v>
                </c:pt>
                <c:pt idx="8">
                  <c:v>Lion</c:v>
                </c:pt>
                <c:pt idx="9">
                  <c:v>Honeybadger</c:v>
                </c:pt>
              </c:strCache>
            </c:strRef>
          </c:cat>
          <c:val>
            <c:numRef>
              <c:f>'Chi-Square Test Season'!$H$2:$H$11</c:f>
              <c:numCache>
                <c:formatCode>General</c:formatCode>
                <c:ptCount val="10"/>
                <c:pt idx="0">
                  <c:v>5.2410901467505244E-3</c:v>
                </c:pt>
                <c:pt idx="1">
                  <c:v>5.3761971773257011E-3</c:v>
                </c:pt>
                <c:pt idx="2">
                  <c:v>5.5449618627057403E-3</c:v>
                </c:pt>
                <c:pt idx="3">
                  <c:v>4.3285238623751382E-3</c:v>
                </c:pt>
                <c:pt idx="4">
                  <c:v>3.9561777236762023E-3</c:v>
                </c:pt>
                <c:pt idx="5">
                  <c:v>8.1219542671498186E-3</c:v>
                </c:pt>
                <c:pt idx="6">
                  <c:v>5.4129291679554589E-3</c:v>
                </c:pt>
                <c:pt idx="7">
                  <c:v>7.0754716981132077E-3</c:v>
                </c:pt>
                <c:pt idx="8">
                  <c:v>9.0408805031446538E-3</c:v>
                </c:pt>
                <c:pt idx="9">
                  <c:v>5.2887364208118919E-3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16-E948-83BF-0E1C9A66C865}"/>
            </c:ext>
          </c:extLst>
        </c:ser>
        <c:ser>
          <c:idx val="1"/>
          <c:order val="1"/>
          <c:tx>
            <c:strRef>
              <c:f>'Chi-Square Test Season'!$I$1</c:f>
              <c:strCache>
                <c:ptCount val="1"/>
                <c:pt idx="0">
                  <c:v>Dry Season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'Chi-Square Test Season'!$G$2:$G$11</c:f>
              <c:strCache>
                <c:ptCount val="10"/>
                <c:pt idx="0">
                  <c:v>Brown Hyena</c:v>
                </c:pt>
                <c:pt idx="1">
                  <c:v>Spotted Hyena</c:v>
                </c:pt>
                <c:pt idx="2">
                  <c:v>Leopard</c:v>
                </c:pt>
                <c:pt idx="3">
                  <c:v>Civet</c:v>
                </c:pt>
                <c:pt idx="4">
                  <c:v>Genet</c:v>
                </c:pt>
                <c:pt idx="5">
                  <c:v>Jackal</c:v>
                </c:pt>
                <c:pt idx="6">
                  <c:v>WildCat</c:v>
                </c:pt>
                <c:pt idx="7">
                  <c:v>BatEaredFox</c:v>
                </c:pt>
                <c:pt idx="8">
                  <c:v>Lion</c:v>
                </c:pt>
                <c:pt idx="9">
                  <c:v>Honeybadger</c:v>
                </c:pt>
              </c:strCache>
            </c:strRef>
          </c:cat>
          <c:val>
            <c:numRef>
              <c:f>'Chi-Square Test Season'!$I$2:$I$11</c:f>
              <c:numCache>
                <c:formatCode>General</c:formatCode>
                <c:ptCount val="10"/>
                <c:pt idx="0">
                  <c:v>6.006006006006006E-3</c:v>
                </c:pt>
                <c:pt idx="1">
                  <c:v>5.8124743135604829E-3</c:v>
                </c:pt>
                <c:pt idx="2">
                  <c:v>5.5707303047728583E-3</c:v>
                </c:pt>
                <c:pt idx="3">
                  <c:v>7.3131955484896658E-3</c:v>
                </c:pt>
                <c:pt idx="4">
                  <c:v>7.8465562336530077E-3</c:v>
                </c:pt>
                <c:pt idx="5">
                  <c:v>1.8793628065151243E-3</c:v>
                </c:pt>
                <c:pt idx="6">
                  <c:v>5.7598582188746117E-3</c:v>
                </c:pt>
                <c:pt idx="7">
                  <c:v>3.3783783783783786E-3</c:v>
                </c:pt>
                <c:pt idx="8">
                  <c:v>5.6306306306306306E-4</c:v>
                </c:pt>
                <c:pt idx="9">
                  <c:v>5.9377559377559374E-3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16-E948-83BF-0E1C9A66C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9568960"/>
        <c:axId val="1368373664"/>
      </c:barChart>
      <c:catAx>
        <c:axId val="919568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373664"/>
        <c:crosses val="autoZero"/>
        <c:auto val="1"/>
        <c:lblAlgn val="ctr"/>
        <c:lblOffset val="100"/>
        <c:noMultiLvlLbl val="0"/>
      </c:catAx>
      <c:valAx>
        <c:axId val="136837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Relative</a:t>
                </a:r>
                <a:r>
                  <a:rPr lang="en-US" b="1" baseline="0"/>
                  <a:t> Activity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956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Effect</a:t>
            </a:r>
            <a:r>
              <a:rPr lang="en-US" baseline="0"/>
              <a:t> of vegetation cover on carnivore activity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'Chi-Square Test Vegetation'!$L$1</c:f>
              <c:strCache>
                <c:ptCount val="1"/>
                <c:pt idx="0">
                  <c:v>Low Vegetation Cover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'Chi-Square Test Vegetation'!$K$2:$K$11</c:f>
              <c:strCache>
                <c:ptCount val="10"/>
                <c:pt idx="0">
                  <c:v>Brown Hyena</c:v>
                </c:pt>
                <c:pt idx="1">
                  <c:v>Spotted Hyena</c:v>
                </c:pt>
                <c:pt idx="2">
                  <c:v>Leopard</c:v>
                </c:pt>
                <c:pt idx="3">
                  <c:v>Civet</c:v>
                </c:pt>
                <c:pt idx="4">
                  <c:v>Genet</c:v>
                </c:pt>
                <c:pt idx="5">
                  <c:v>Jackal</c:v>
                </c:pt>
                <c:pt idx="6">
                  <c:v>WildCat</c:v>
                </c:pt>
                <c:pt idx="7">
                  <c:v>BatEaredFox</c:v>
                </c:pt>
                <c:pt idx="8">
                  <c:v>Lion</c:v>
                </c:pt>
                <c:pt idx="9">
                  <c:v>Honeybadger</c:v>
                </c:pt>
              </c:strCache>
            </c:strRef>
          </c:cat>
          <c:val>
            <c:numRef>
              <c:f>'Chi-Square Test Vegetation'!$L$2:$L$11</c:f>
              <c:numCache>
                <c:formatCode>General</c:formatCode>
                <c:ptCount val="10"/>
                <c:pt idx="0">
                  <c:v>5.0963718820861677E-3</c:v>
                </c:pt>
                <c:pt idx="1">
                  <c:v>5.527826626668046E-3</c:v>
                </c:pt>
                <c:pt idx="2">
                  <c:v>5.1766717325227958E-3</c:v>
                </c:pt>
                <c:pt idx="3">
                  <c:v>4.2717086834733898E-3</c:v>
                </c:pt>
                <c:pt idx="4">
                  <c:v>5.0883256528417827E-3</c:v>
                </c:pt>
                <c:pt idx="5">
                  <c:v>6.4451277199621569E-3</c:v>
                </c:pt>
                <c:pt idx="6">
                  <c:v>6.0011709601873534E-3</c:v>
                </c:pt>
                <c:pt idx="7">
                  <c:v>7.0153061224489796E-3</c:v>
                </c:pt>
                <c:pt idx="8">
                  <c:v>7.068452380952381E-3</c:v>
                </c:pt>
                <c:pt idx="9">
                  <c:v>7.4404761904761909E-3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F-7647-92E2-D73BD2927201}"/>
            </c:ext>
          </c:extLst>
        </c:ser>
        <c:ser>
          <c:idx val="1"/>
          <c:order val="1"/>
          <c:tx>
            <c:strRef>
              <c:f>'Chi-Square Test Vegetation'!$M$1</c:f>
              <c:strCache>
                <c:ptCount val="1"/>
                <c:pt idx="0">
                  <c:v>High Vegetation Cover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'Chi-Square Test Vegetation'!$K$2:$K$11</c:f>
              <c:strCache>
                <c:ptCount val="10"/>
                <c:pt idx="0">
                  <c:v>Brown Hyena</c:v>
                </c:pt>
                <c:pt idx="1">
                  <c:v>Spotted Hyena</c:v>
                </c:pt>
                <c:pt idx="2">
                  <c:v>Leopard</c:v>
                </c:pt>
                <c:pt idx="3">
                  <c:v>Civet</c:v>
                </c:pt>
                <c:pt idx="4">
                  <c:v>Genet</c:v>
                </c:pt>
                <c:pt idx="5">
                  <c:v>Jackal</c:v>
                </c:pt>
                <c:pt idx="6">
                  <c:v>WildCat</c:v>
                </c:pt>
                <c:pt idx="7">
                  <c:v>BatEaredFox</c:v>
                </c:pt>
                <c:pt idx="8">
                  <c:v>Lion</c:v>
                </c:pt>
                <c:pt idx="9">
                  <c:v>Honeybadger</c:v>
                </c:pt>
              </c:strCache>
            </c:strRef>
          </c:cat>
          <c:val>
            <c:numRef>
              <c:f>'Chi-Square Test Vegetation'!$M$2:$M$11</c:f>
              <c:numCache>
                <c:formatCode>General</c:formatCode>
                <c:ptCount val="10"/>
                <c:pt idx="0">
                  <c:v>6.3118580765639592E-3</c:v>
                </c:pt>
                <c:pt idx="1">
                  <c:v>5.601226732546748E-3</c:v>
                </c:pt>
                <c:pt idx="2">
                  <c:v>6.1795994993742182E-3</c:v>
                </c:pt>
                <c:pt idx="3">
                  <c:v>7.6701268742791241E-3</c:v>
                </c:pt>
                <c:pt idx="4">
                  <c:v>6.3251106894370648E-3</c:v>
                </c:pt>
                <c:pt idx="5">
                  <c:v>4.0903778730035055E-3</c:v>
                </c:pt>
                <c:pt idx="6">
                  <c:v>4.8216007714561235E-3</c:v>
                </c:pt>
                <c:pt idx="7">
                  <c:v>3.1512605042016803E-3</c:v>
                </c:pt>
                <c:pt idx="8">
                  <c:v>3.0637254901960784E-3</c:v>
                </c:pt>
                <c:pt idx="9">
                  <c:v>2.4509803921568627E-3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0F-7647-92E2-D73BD2927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1410240"/>
        <c:axId val="916310736"/>
      </c:barChart>
      <c:catAx>
        <c:axId val="901410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6310736"/>
        <c:crosses val="autoZero"/>
        <c:auto val="1"/>
        <c:lblAlgn val="ctr"/>
        <c:lblOffset val="100"/>
        <c:noMultiLvlLbl val="0"/>
      </c:catAx>
      <c:valAx>
        <c:axId val="91631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Relative</a:t>
                </a:r>
                <a:r>
                  <a:rPr lang="en-US" b="1" baseline="0"/>
                  <a:t> Activity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141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12</xdr:row>
      <xdr:rowOff>146050</xdr:rowOff>
    </xdr:from>
    <xdr:to>
      <xdr:col>10</xdr:col>
      <xdr:colOff>692150</xdr:colOff>
      <xdr:row>26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BF8E11-1765-8E42-9B0E-8CFD9B4D91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330200</xdr:colOff>
      <xdr:row>12</xdr:row>
      <xdr:rowOff>114300</xdr:rowOff>
    </xdr:from>
    <xdr:to>
      <xdr:col>15</xdr:col>
      <xdr:colOff>209550</xdr:colOff>
      <xdr:row>29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56DC0BA-4885-1B46-BA21-5437BD1FC4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7B5DE-807C-1F44-822D-C1D190A99058}">
  <dimension ref="A1:BI324"/>
  <sheetViews>
    <sheetView topLeftCell="M1" zoomScale="90" zoomScaleNormal="90" workbookViewId="0">
      <pane ySplit="1" topLeftCell="A2" activePane="bottomLeft" state="frozen"/>
      <selection pane="bottomLeft" activeCell="BA1" activeCellId="1" sqref="Q1:AZ1 BA1:BI1"/>
    </sheetView>
  </sheetViews>
  <sheetFormatPr baseColWidth="10" defaultRowHeight="16" x14ac:dyDescent="0.2"/>
  <cols>
    <col min="17" max="17" width="12.1640625" bestFit="1" customWidth="1"/>
  </cols>
  <sheetData>
    <row r="1" spans="1:61" x14ac:dyDescent="0.2">
      <c r="A1" t="s">
        <v>37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Q1" t="s">
        <v>49</v>
      </c>
      <c r="R1" t="s">
        <v>50</v>
      </c>
      <c r="S1" t="s">
        <v>51</v>
      </c>
      <c r="T1" t="s">
        <v>52</v>
      </c>
      <c r="U1" t="s">
        <v>53</v>
      </c>
      <c r="V1" t="s">
        <v>54</v>
      </c>
      <c r="W1" t="s">
        <v>55</v>
      </c>
      <c r="X1" t="s">
        <v>56</v>
      </c>
      <c r="Y1" t="s">
        <v>57</v>
      </c>
      <c r="Z1" t="s">
        <v>58</v>
      </c>
      <c r="AA1" t="s">
        <v>59</v>
      </c>
      <c r="AB1" t="s">
        <v>60</v>
      </c>
      <c r="AC1" t="s">
        <v>61</v>
      </c>
      <c r="AD1" t="s">
        <v>62</v>
      </c>
      <c r="AE1" t="s">
        <v>63</v>
      </c>
      <c r="AF1" t="s">
        <v>64</v>
      </c>
      <c r="AG1" t="s">
        <v>65</v>
      </c>
      <c r="AH1" t="s">
        <v>66</v>
      </c>
      <c r="AI1" t="s">
        <v>67</v>
      </c>
      <c r="AJ1" t="s">
        <v>68</v>
      </c>
      <c r="AK1" t="s">
        <v>69</v>
      </c>
      <c r="AL1" t="s">
        <v>70</v>
      </c>
      <c r="AM1" t="s">
        <v>71</v>
      </c>
      <c r="AN1" t="s">
        <v>72</v>
      </c>
      <c r="AO1" t="s">
        <v>73</v>
      </c>
      <c r="AP1" t="s">
        <v>74</v>
      </c>
      <c r="AQ1" t="s">
        <v>75</v>
      </c>
      <c r="AR1" t="s">
        <v>76</v>
      </c>
      <c r="AS1" t="s">
        <v>77</v>
      </c>
      <c r="AT1" t="s">
        <v>78</v>
      </c>
      <c r="AU1" t="s">
        <v>79</v>
      </c>
      <c r="AV1" t="s">
        <v>80</v>
      </c>
      <c r="AW1" t="s">
        <v>81</v>
      </c>
      <c r="AX1" t="s">
        <v>82</v>
      </c>
      <c r="AY1" t="s">
        <v>83</v>
      </c>
      <c r="AZ1" t="s">
        <v>84</v>
      </c>
      <c r="BA1" t="s">
        <v>85</v>
      </c>
      <c r="BB1" t="s">
        <v>86</v>
      </c>
      <c r="BC1" t="s">
        <v>87</v>
      </c>
      <c r="BD1" t="s">
        <v>88</v>
      </c>
      <c r="BE1" t="s">
        <v>89</v>
      </c>
      <c r="BF1" t="s">
        <v>90</v>
      </c>
      <c r="BG1" t="s">
        <v>91</v>
      </c>
      <c r="BH1" t="s">
        <v>92</v>
      </c>
      <c r="BI1" t="s">
        <v>93</v>
      </c>
    </row>
    <row r="2" spans="1:61" x14ac:dyDescent="0.2">
      <c r="A2">
        <v>1</v>
      </c>
      <c r="B2" s="1" t="s">
        <v>0</v>
      </c>
      <c r="C2" s="2">
        <v>7</v>
      </c>
      <c r="D2" s="2">
        <v>3</v>
      </c>
      <c r="E2" s="2">
        <v>0</v>
      </c>
      <c r="F2" s="2">
        <v>0</v>
      </c>
      <c r="G2" s="2">
        <v>0</v>
      </c>
      <c r="H2" s="2">
        <v>0</v>
      </c>
      <c r="I2" s="2">
        <v>2</v>
      </c>
      <c r="J2" s="2">
        <v>0</v>
      </c>
      <c r="K2" s="2">
        <v>0</v>
      </c>
      <c r="L2" s="2">
        <v>0</v>
      </c>
      <c r="O2">
        <v>1</v>
      </c>
      <c r="P2" s="1" t="s">
        <v>0</v>
      </c>
      <c r="Q2">
        <f>$C110*D110</f>
        <v>3.0495552731893267E-5</v>
      </c>
      <c r="R2">
        <f t="shared" ref="R2:Y2" si="0">$C110*E110</f>
        <v>0</v>
      </c>
      <c r="S2">
        <f t="shared" si="0"/>
        <v>0</v>
      </c>
      <c r="T2">
        <f t="shared" si="0"/>
        <v>0</v>
      </c>
      <c r="U2">
        <f t="shared" si="0"/>
        <v>0</v>
      </c>
      <c r="V2">
        <f t="shared" si="0"/>
        <v>4.5714285714285713E-4</v>
      </c>
      <c r="W2">
        <f t="shared" si="0"/>
        <v>0</v>
      </c>
      <c r="X2">
        <f t="shared" si="0"/>
        <v>0</v>
      </c>
      <c r="Y2">
        <f t="shared" si="0"/>
        <v>0</v>
      </c>
      <c r="Z2">
        <f>$D110*E110</f>
        <v>0</v>
      </c>
      <c r="AA2">
        <f t="shared" ref="AA2:AG2" si="1">$D110*F110</f>
        <v>0</v>
      </c>
      <c r="AB2">
        <f t="shared" si="1"/>
        <v>0</v>
      </c>
      <c r="AC2">
        <f t="shared" si="1"/>
        <v>0</v>
      </c>
      <c r="AD2">
        <f t="shared" si="1"/>
        <v>2.1782537665638048E-4</v>
      </c>
      <c r="AE2">
        <f t="shared" si="1"/>
        <v>0</v>
      </c>
      <c r="AF2">
        <f t="shared" si="1"/>
        <v>0</v>
      </c>
      <c r="AG2">
        <f t="shared" si="1"/>
        <v>0</v>
      </c>
      <c r="AH2">
        <f>$E110*F110</f>
        <v>0</v>
      </c>
      <c r="AI2">
        <f t="shared" ref="AI2:AN2" si="2">$E110*G110</f>
        <v>0</v>
      </c>
      <c r="AJ2">
        <f t="shared" si="2"/>
        <v>0</v>
      </c>
      <c r="AK2">
        <f t="shared" si="2"/>
        <v>0</v>
      </c>
      <c r="AL2">
        <f t="shared" si="2"/>
        <v>0</v>
      </c>
      <c r="AM2">
        <f t="shared" si="2"/>
        <v>0</v>
      </c>
      <c r="AN2">
        <f t="shared" si="2"/>
        <v>0</v>
      </c>
      <c r="AO2">
        <f>$F110*G110</f>
        <v>0</v>
      </c>
      <c r="AP2">
        <f t="shared" ref="AP2:AT2" si="3">$F110*H110</f>
        <v>0</v>
      </c>
      <c r="AQ2">
        <f t="shared" si="3"/>
        <v>0</v>
      </c>
      <c r="AR2">
        <f t="shared" si="3"/>
        <v>0</v>
      </c>
      <c r="AS2">
        <f t="shared" si="3"/>
        <v>0</v>
      </c>
      <c r="AT2">
        <f t="shared" si="3"/>
        <v>0</v>
      </c>
      <c r="AU2">
        <f>$G110*H110</f>
        <v>0</v>
      </c>
      <c r="AV2">
        <f t="shared" ref="AV2:AY2" si="4">$G110*I110</f>
        <v>0</v>
      </c>
      <c r="AW2">
        <f t="shared" si="4"/>
        <v>0</v>
      </c>
      <c r="AX2">
        <f t="shared" si="4"/>
        <v>0</v>
      </c>
      <c r="AY2">
        <f t="shared" si="4"/>
        <v>0</v>
      </c>
      <c r="AZ2">
        <f>$H110*I110</f>
        <v>0</v>
      </c>
      <c r="BA2">
        <f t="shared" ref="BA2:BC2" si="5">$H110*J110</f>
        <v>0</v>
      </c>
      <c r="BB2">
        <f t="shared" si="5"/>
        <v>0</v>
      </c>
      <c r="BC2">
        <f t="shared" si="5"/>
        <v>0</v>
      </c>
      <c r="BD2">
        <f>$I110*J110</f>
        <v>0</v>
      </c>
      <c r="BE2">
        <f t="shared" ref="BE2:BF2" si="6">$I110*K110</f>
        <v>0</v>
      </c>
      <c r="BF2">
        <f t="shared" si="6"/>
        <v>0</v>
      </c>
      <c r="BG2">
        <f>$J110*K110</f>
        <v>0</v>
      </c>
      <c r="BH2">
        <f>$J110*L110</f>
        <v>0</v>
      </c>
      <c r="BI2">
        <f>$K110*L110</f>
        <v>0</v>
      </c>
    </row>
    <row r="3" spans="1:61" x14ac:dyDescent="0.2">
      <c r="A3">
        <v>2</v>
      </c>
      <c r="B3" s="1" t="s">
        <v>1</v>
      </c>
      <c r="C3" s="2">
        <v>1</v>
      </c>
      <c r="D3" s="2">
        <v>2</v>
      </c>
      <c r="E3" s="2">
        <v>0</v>
      </c>
      <c r="F3" s="2">
        <v>0</v>
      </c>
      <c r="G3" s="2">
        <v>0</v>
      </c>
      <c r="H3" s="2">
        <v>0</v>
      </c>
      <c r="I3" s="2">
        <v>1</v>
      </c>
      <c r="J3" s="2">
        <v>0</v>
      </c>
      <c r="K3" s="2">
        <v>0</v>
      </c>
      <c r="L3" s="2">
        <v>0</v>
      </c>
      <c r="O3">
        <v>2</v>
      </c>
      <c r="P3" s="1" t="s">
        <v>1</v>
      </c>
      <c r="Q3">
        <f t="shared" ref="Q3:Q66" si="7">$C111*D111</f>
        <v>2.9043383554184065E-6</v>
      </c>
      <c r="R3">
        <f t="shared" ref="R3:R66" si="8">$C111*E111</f>
        <v>0</v>
      </c>
      <c r="S3">
        <f t="shared" ref="S3:S66" si="9">$C111*F111</f>
        <v>0</v>
      </c>
      <c r="T3">
        <f t="shared" ref="T3:T66" si="10">$C111*G111</f>
        <v>0</v>
      </c>
      <c r="U3">
        <f t="shared" ref="U3:U66" si="11">$C111*H111</f>
        <v>0</v>
      </c>
      <c r="V3">
        <f t="shared" ref="V3:V66" si="12">$C111*I111</f>
        <v>3.26530612244898E-5</v>
      </c>
      <c r="W3">
        <f t="shared" ref="W3:W66" si="13">$C111*J111</f>
        <v>0</v>
      </c>
      <c r="X3">
        <f t="shared" ref="X3:X66" si="14">$C111*K111</f>
        <v>0</v>
      </c>
      <c r="Y3">
        <f t="shared" ref="Y3:Y66" si="15">$C111*L111</f>
        <v>0</v>
      </c>
      <c r="Z3">
        <f t="shared" ref="Z3:Z66" si="16">$D111*E111</f>
        <v>0</v>
      </c>
      <c r="AA3">
        <f t="shared" ref="AA3:AA66" si="17">$D111*F111</f>
        <v>0</v>
      </c>
      <c r="AB3">
        <f t="shared" ref="AB3:AB66" si="18">$D111*G111</f>
        <v>0</v>
      </c>
      <c r="AC3">
        <f t="shared" ref="AC3:AC66" si="19">$D111*H111</f>
        <v>0</v>
      </c>
      <c r="AD3">
        <f t="shared" ref="AD3:AD66" si="20">$D111*I111</f>
        <v>7.2608458885460155E-5</v>
      </c>
      <c r="AE3">
        <f t="shared" ref="AE3:AE66" si="21">$D111*J111</f>
        <v>0</v>
      </c>
      <c r="AF3">
        <f t="shared" ref="AF3:AF66" si="22">$D111*K111</f>
        <v>0</v>
      </c>
      <c r="AG3">
        <f t="shared" ref="AG3:AG66" si="23">$D111*L111</f>
        <v>0</v>
      </c>
      <c r="AH3">
        <f t="shared" ref="AH3:AH66" si="24">$E111*F111</f>
        <v>0</v>
      </c>
      <c r="AI3">
        <f t="shared" ref="AI3:AI66" si="25">$E111*G111</f>
        <v>0</v>
      </c>
      <c r="AJ3">
        <f t="shared" ref="AJ3:AJ66" si="26">$E111*H111</f>
        <v>0</v>
      </c>
      <c r="AK3">
        <f t="shared" ref="AK3:AK66" si="27">$E111*I111</f>
        <v>0</v>
      </c>
      <c r="AL3">
        <f t="shared" ref="AL3:AL66" si="28">$E111*J111</f>
        <v>0</v>
      </c>
      <c r="AM3">
        <f t="shared" ref="AM3:AM66" si="29">$E111*K111</f>
        <v>0</v>
      </c>
      <c r="AN3">
        <f t="shared" ref="AN3:AN66" si="30">$E111*L111</f>
        <v>0</v>
      </c>
      <c r="AO3">
        <f t="shared" ref="AO3:AO66" si="31">$F111*G111</f>
        <v>0</v>
      </c>
      <c r="AP3">
        <f t="shared" ref="AP3:AP66" si="32">$F111*H111</f>
        <v>0</v>
      </c>
      <c r="AQ3">
        <f t="shared" ref="AQ3:AQ66" si="33">$F111*I111</f>
        <v>0</v>
      </c>
      <c r="AR3">
        <f t="shared" ref="AR3:AR66" si="34">$F111*J111</f>
        <v>0</v>
      </c>
      <c r="AS3">
        <f t="shared" ref="AS3:AS66" si="35">$F111*K111</f>
        <v>0</v>
      </c>
      <c r="AT3">
        <f t="shared" ref="AT3:AT66" si="36">$F111*L111</f>
        <v>0</v>
      </c>
      <c r="AU3">
        <f t="shared" ref="AU3:AU66" si="37">$G111*H111</f>
        <v>0</v>
      </c>
      <c r="AV3">
        <f t="shared" ref="AV3:AV66" si="38">$G111*I111</f>
        <v>0</v>
      </c>
      <c r="AW3">
        <f t="shared" ref="AW3:AW66" si="39">$G111*J111</f>
        <v>0</v>
      </c>
      <c r="AX3">
        <f t="shared" ref="AX3:AX66" si="40">$G111*K111</f>
        <v>0</v>
      </c>
      <c r="AY3">
        <f t="shared" ref="AY3:AY66" si="41">$G111*L111</f>
        <v>0</v>
      </c>
      <c r="AZ3">
        <f t="shared" ref="AZ3:AZ66" si="42">$H111*I111</f>
        <v>0</v>
      </c>
      <c r="BA3">
        <f t="shared" ref="BA3:BA66" si="43">$H111*J111</f>
        <v>0</v>
      </c>
      <c r="BB3">
        <f t="shared" ref="BB3:BB66" si="44">$H111*K111</f>
        <v>0</v>
      </c>
      <c r="BC3">
        <f t="shared" ref="BC3:BC66" si="45">$H111*L111</f>
        <v>0</v>
      </c>
      <c r="BD3">
        <f t="shared" ref="BD3:BD66" si="46">$I111*J111</f>
        <v>0</v>
      </c>
      <c r="BE3">
        <f t="shared" ref="BE3:BE66" si="47">$I111*K111</f>
        <v>0</v>
      </c>
      <c r="BF3">
        <f t="shared" ref="BF3:BF66" si="48">$I111*L111</f>
        <v>0</v>
      </c>
      <c r="BG3">
        <f t="shared" ref="BG3:BH3" si="49">$J111*K111</f>
        <v>0</v>
      </c>
      <c r="BH3">
        <f t="shared" si="49"/>
        <v>0</v>
      </c>
      <c r="BI3">
        <f t="shared" ref="BI3:BI66" si="50">$K111*L111</f>
        <v>0</v>
      </c>
    </row>
    <row r="4" spans="1:61" x14ac:dyDescent="0.2">
      <c r="A4">
        <v>3</v>
      </c>
      <c r="B4" s="1" t="s">
        <v>2</v>
      </c>
      <c r="C4" s="2">
        <v>7</v>
      </c>
      <c r="D4" s="2">
        <v>3</v>
      </c>
      <c r="E4" s="2">
        <v>0</v>
      </c>
      <c r="F4" s="2">
        <v>3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O4">
        <v>3</v>
      </c>
      <c r="P4" s="1" t="s">
        <v>2</v>
      </c>
      <c r="Q4">
        <f t="shared" si="7"/>
        <v>3.0495552731893267E-5</v>
      </c>
      <c r="R4">
        <f t="shared" si="8"/>
        <v>0</v>
      </c>
      <c r="S4">
        <f t="shared" si="9"/>
        <v>2.0512820512820512E-4</v>
      </c>
      <c r="T4">
        <f t="shared" si="10"/>
        <v>0</v>
      </c>
      <c r="U4">
        <f t="shared" si="11"/>
        <v>0</v>
      </c>
      <c r="V4">
        <f t="shared" si="12"/>
        <v>0</v>
      </c>
      <c r="W4">
        <f t="shared" si="13"/>
        <v>0</v>
      </c>
      <c r="X4">
        <f t="shared" si="14"/>
        <v>0</v>
      </c>
      <c r="Y4">
        <f t="shared" si="15"/>
        <v>0</v>
      </c>
      <c r="Z4">
        <f t="shared" si="16"/>
        <v>0</v>
      </c>
      <c r="AA4">
        <f t="shared" si="17"/>
        <v>9.7742156191965598E-5</v>
      </c>
      <c r="AB4">
        <f t="shared" si="18"/>
        <v>0</v>
      </c>
      <c r="AC4">
        <f t="shared" si="19"/>
        <v>0</v>
      </c>
      <c r="AD4">
        <f t="shared" si="20"/>
        <v>0</v>
      </c>
      <c r="AE4">
        <f t="shared" si="21"/>
        <v>0</v>
      </c>
      <c r="AF4">
        <f t="shared" si="22"/>
        <v>0</v>
      </c>
      <c r="AG4">
        <f t="shared" si="23"/>
        <v>0</v>
      </c>
      <c r="AH4">
        <f t="shared" si="24"/>
        <v>0</v>
      </c>
      <c r="AI4">
        <f t="shared" si="25"/>
        <v>0</v>
      </c>
      <c r="AJ4">
        <f t="shared" si="26"/>
        <v>0</v>
      </c>
      <c r="AK4">
        <f t="shared" si="27"/>
        <v>0</v>
      </c>
      <c r="AL4">
        <f t="shared" si="28"/>
        <v>0</v>
      </c>
      <c r="AM4">
        <f t="shared" si="29"/>
        <v>0</v>
      </c>
      <c r="AN4">
        <f t="shared" si="30"/>
        <v>0</v>
      </c>
      <c r="AO4">
        <f t="shared" si="31"/>
        <v>0</v>
      </c>
      <c r="AP4">
        <f t="shared" si="32"/>
        <v>0</v>
      </c>
      <c r="AQ4">
        <f t="shared" si="33"/>
        <v>0</v>
      </c>
      <c r="AR4">
        <f t="shared" si="34"/>
        <v>0</v>
      </c>
      <c r="AS4">
        <f t="shared" si="35"/>
        <v>0</v>
      </c>
      <c r="AT4">
        <f t="shared" si="36"/>
        <v>0</v>
      </c>
      <c r="AU4">
        <f t="shared" si="37"/>
        <v>0</v>
      </c>
      <c r="AV4">
        <f t="shared" si="38"/>
        <v>0</v>
      </c>
      <c r="AW4">
        <f t="shared" si="39"/>
        <v>0</v>
      </c>
      <c r="AX4">
        <f t="shared" si="40"/>
        <v>0</v>
      </c>
      <c r="AY4">
        <f t="shared" si="41"/>
        <v>0</v>
      </c>
      <c r="AZ4">
        <f t="shared" si="42"/>
        <v>0</v>
      </c>
      <c r="BA4">
        <f t="shared" si="43"/>
        <v>0</v>
      </c>
      <c r="BB4">
        <f t="shared" si="44"/>
        <v>0</v>
      </c>
      <c r="BC4">
        <f t="shared" si="45"/>
        <v>0</v>
      </c>
      <c r="BD4">
        <f t="shared" si="46"/>
        <v>0</v>
      </c>
      <c r="BE4">
        <f t="shared" si="47"/>
        <v>0</v>
      </c>
      <c r="BF4">
        <f t="shared" si="48"/>
        <v>0</v>
      </c>
      <c r="BG4">
        <f t="shared" ref="BG4:BH4" si="51">$J112*K112</f>
        <v>0</v>
      </c>
      <c r="BH4">
        <f t="shared" si="51"/>
        <v>0</v>
      </c>
      <c r="BI4">
        <f t="shared" si="50"/>
        <v>0</v>
      </c>
    </row>
    <row r="5" spans="1:61" x14ac:dyDescent="0.2">
      <c r="A5">
        <v>4</v>
      </c>
      <c r="B5" s="1" t="s">
        <v>3</v>
      </c>
      <c r="C5" s="2">
        <v>20</v>
      </c>
      <c r="D5" s="2">
        <v>7</v>
      </c>
      <c r="E5" s="2">
        <v>1</v>
      </c>
      <c r="F5" s="2">
        <v>7</v>
      </c>
      <c r="G5" s="2">
        <v>6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O5">
        <v>4</v>
      </c>
      <c r="P5" s="1" t="s">
        <v>3</v>
      </c>
      <c r="Q5">
        <f t="shared" si="7"/>
        <v>2.0330368487928843E-4</v>
      </c>
      <c r="R5">
        <f t="shared" si="8"/>
        <v>1.0342598577892696E-4</v>
      </c>
      <c r="S5">
        <f t="shared" si="9"/>
        <v>1.3675213675213675E-3</v>
      </c>
      <c r="T5">
        <f t="shared" si="10"/>
        <v>3.5164835164835165E-3</v>
      </c>
      <c r="U5">
        <f t="shared" si="11"/>
        <v>0</v>
      </c>
      <c r="V5">
        <f t="shared" si="12"/>
        <v>0</v>
      </c>
      <c r="W5">
        <f t="shared" si="13"/>
        <v>0</v>
      </c>
      <c r="X5">
        <f t="shared" si="14"/>
        <v>0</v>
      </c>
      <c r="Y5">
        <f t="shared" si="15"/>
        <v>0</v>
      </c>
      <c r="Z5">
        <f t="shared" si="16"/>
        <v>4.0246770196691716E-5</v>
      </c>
      <c r="AA5">
        <f t="shared" si="17"/>
        <v>5.3215173926736826E-4</v>
      </c>
      <c r="AB5">
        <f t="shared" si="18"/>
        <v>1.3683901866875185E-3</v>
      </c>
      <c r="AC5">
        <f t="shared" si="19"/>
        <v>0</v>
      </c>
      <c r="AD5">
        <f t="shared" si="20"/>
        <v>0</v>
      </c>
      <c r="AE5">
        <f t="shared" si="21"/>
        <v>0</v>
      </c>
      <c r="AF5">
        <f t="shared" si="22"/>
        <v>0</v>
      </c>
      <c r="AG5">
        <f t="shared" si="23"/>
        <v>0</v>
      </c>
      <c r="AH5">
        <f t="shared" si="24"/>
        <v>2.7071972773330243E-4</v>
      </c>
      <c r="AI5">
        <f t="shared" si="25"/>
        <v>6.9613644274277764E-4</v>
      </c>
      <c r="AJ5">
        <f t="shared" si="26"/>
        <v>0</v>
      </c>
      <c r="AK5">
        <f t="shared" si="27"/>
        <v>0</v>
      </c>
      <c r="AL5">
        <f t="shared" si="28"/>
        <v>0</v>
      </c>
      <c r="AM5">
        <f t="shared" si="29"/>
        <v>0</v>
      </c>
      <c r="AN5">
        <f t="shared" si="30"/>
        <v>0</v>
      </c>
      <c r="AO5">
        <f t="shared" si="31"/>
        <v>9.2044707429322827E-3</v>
      </c>
      <c r="AP5">
        <f t="shared" si="32"/>
        <v>0</v>
      </c>
      <c r="AQ5">
        <f t="shared" si="33"/>
        <v>0</v>
      </c>
      <c r="AR5">
        <f t="shared" si="34"/>
        <v>0</v>
      </c>
      <c r="AS5">
        <f t="shared" si="35"/>
        <v>0</v>
      </c>
      <c r="AT5">
        <f t="shared" si="36"/>
        <v>0</v>
      </c>
      <c r="AU5">
        <f t="shared" si="37"/>
        <v>0</v>
      </c>
      <c r="AV5">
        <f t="shared" si="38"/>
        <v>0</v>
      </c>
      <c r="AW5">
        <f t="shared" si="39"/>
        <v>0</v>
      </c>
      <c r="AX5">
        <f t="shared" si="40"/>
        <v>0</v>
      </c>
      <c r="AY5">
        <f t="shared" si="41"/>
        <v>0</v>
      </c>
      <c r="AZ5">
        <f t="shared" si="42"/>
        <v>0</v>
      </c>
      <c r="BA5">
        <f t="shared" si="43"/>
        <v>0</v>
      </c>
      <c r="BB5">
        <f t="shared" si="44"/>
        <v>0</v>
      </c>
      <c r="BC5">
        <f t="shared" si="45"/>
        <v>0</v>
      </c>
      <c r="BD5">
        <f t="shared" si="46"/>
        <v>0</v>
      </c>
      <c r="BE5">
        <f t="shared" si="47"/>
        <v>0</v>
      </c>
      <c r="BF5">
        <f t="shared" si="48"/>
        <v>0</v>
      </c>
      <c r="BG5">
        <f t="shared" ref="BG5:BH5" si="52">$J113*K113</f>
        <v>0</v>
      </c>
      <c r="BH5">
        <f t="shared" si="52"/>
        <v>0</v>
      </c>
      <c r="BI5">
        <f t="shared" si="50"/>
        <v>0</v>
      </c>
    </row>
    <row r="6" spans="1:61" x14ac:dyDescent="0.2">
      <c r="A6">
        <v>5</v>
      </c>
      <c r="B6" s="1" t="s">
        <v>4</v>
      </c>
      <c r="C6" s="2">
        <v>10</v>
      </c>
      <c r="D6" s="2">
        <v>6</v>
      </c>
      <c r="E6" s="2">
        <v>0</v>
      </c>
      <c r="F6" s="2">
        <v>6</v>
      </c>
      <c r="G6" s="2">
        <v>0</v>
      </c>
      <c r="H6" s="2">
        <v>0</v>
      </c>
      <c r="I6" s="2">
        <v>2</v>
      </c>
      <c r="J6" s="2">
        <v>0</v>
      </c>
      <c r="K6" s="2">
        <v>0</v>
      </c>
      <c r="L6" s="2">
        <v>0</v>
      </c>
      <c r="O6">
        <v>5</v>
      </c>
      <c r="P6" s="1" t="s">
        <v>4</v>
      </c>
      <c r="Q6">
        <f t="shared" si="7"/>
        <v>8.7130150662552191E-5</v>
      </c>
      <c r="R6">
        <f t="shared" si="8"/>
        <v>0</v>
      </c>
      <c r="S6">
        <f t="shared" si="9"/>
        <v>5.8608058608058608E-4</v>
      </c>
      <c r="T6">
        <f t="shared" si="10"/>
        <v>0</v>
      </c>
      <c r="U6">
        <f t="shared" si="11"/>
        <v>0</v>
      </c>
      <c r="V6">
        <f t="shared" si="12"/>
        <v>6.5306122448979592E-4</v>
      </c>
      <c r="W6">
        <f t="shared" si="13"/>
        <v>0</v>
      </c>
      <c r="X6">
        <f t="shared" si="14"/>
        <v>0</v>
      </c>
      <c r="Y6">
        <f t="shared" si="15"/>
        <v>0</v>
      </c>
      <c r="Z6">
        <f t="shared" si="16"/>
        <v>0</v>
      </c>
      <c r="AA6">
        <f t="shared" si="17"/>
        <v>3.9096862476786239E-4</v>
      </c>
      <c r="AB6">
        <f t="shared" si="18"/>
        <v>0</v>
      </c>
      <c r="AC6">
        <f t="shared" si="19"/>
        <v>0</v>
      </c>
      <c r="AD6">
        <f t="shared" si="20"/>
        <v>4.3565075331276096E-4</v>
      </c>
      <c r="AE6">
        <f t="shared" si="21"/>
        <v>0</v>
      </c>
      <c r="AF6">
        <f t="shared" si="22"/>
        <v>0</v>
      </c>
      <c r="AG6">
        <f t="shared" si="23"/>
        <v>0</v>
      </c>
      <c r="AH6">
        <f t="shared" si="24"/>
        <v>0</v>
      </c>
      <c r="AI6">
        <f t="shared" si="25"/>
        <v>0</v>
      </c>
      <c r="AJ6">
        <f t="shared" si="26"/>
        <v>0</v>
      </c>
      <c r="AK6">
        <f t="shared" si="27"/>
        <v>0</v>
      </c>
      <c r="AL6">
        <f t="shared" si="28"/>
        <v>0</v>
      </c>
      <c r="AM6">
        <f t="shared" si="29"/>
        <v>0</v>
      </c>
      <c r="AN6">
        <f t="shared" si="30"/>
        <v>0</v>
      </c>
      <c r="AO6">
        <f t="shared" si="31"/>
        <v>0</v>
      </c>
      <c r="AP6">
        <f t="shared" si="32"/>
        <v>0</v>
      </c>
      <c r="AQ6">
        <f t="shared" si="33"/>
        <v>2.9304029304029304E-3</v>
      </c>
      <c r="AR6">
        <f t="shared" si="34"/>
        <v>0</v>
      </c>
      <c r="AS6">
        <f t="shared" si="35"/>
        <v>0</v>
      </c>
      <c r="AT6">
        <f t="shared" si="36"/>
        <v>0</v>
      </c>
      <c r="AU6">
        <f t="shared" si="37"/>
        <v>0</v>
      </c>
      <c r="AV6">
        <f t="shared" si="38"/>
        <v>0</v>
      </c>
      <c r="AW6">
        <f t="shared" si="39"/>
        <v>0</v>
      </c>
      <c r="AX6">
        <f t="shared" si="40"/>
        <v>0</v>
      </c>
      <c r="AY6">
        <f t="shared" si="41"/>
        <v>0</v>
      </c>
      <c r="AZ6">
        <f t="shared" si="42"/>
        <v>0</v>
      </c>
      <c r="BA6">
        <f t="shared" si="43"/>
        <v>0</v>
      </c>
      <c r="BB6">
        <f t="shared" si="44"/>
        <v>0</v>
      </c>
      <c r="BC6">
        <f t="shared" si="45"/>
        <v>0</v>
      </c>
      <c r="BD6">
        <f t="shared" si="46"/>
        <v>0</v>
      </c>
      <c r="BE6">
        <f t="shared" si="47"/>
        <v>0</v>
      </c>
      <c r="BF6">
        <f t="shared" si="48"/>
        <v>0</v>
      </c>
      <c r="BG6">
        <f t="shared" ref="BG6:BH6" si="53">$J114*K114</f>
        <v>0</v>
      </c>
      <c r="BH6">
        <f t="shared" si="53"/>
        <v>0</v>
      </c>
      <c r="BI6">
        <f t="shared" si="50"/>
        <v>0</v>
      </c>
    </row>
    <row r="7" spans="1:61" x14ac:dyDescent="0.2">
      <c r="A7">
        <v>6</v>
      </c>
      <c r="B7" s="1" t="s">
        <v>5</v>
      </c>
      <c r="C7" s="2">
        <v>0</v>
      </c>
      <c r="D7" s="2">
        <v>0</v>
      </c>
      <c r="E7" s="2">
        <v>1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O7">
        <v>6</v>
      </c>
      <c r="P7" s="1" t="s">
        <v>5</v>
      </c>
      <c r="Q7">
        <f t="shared" si="7"/>
        <v>0</v>
      </c>
      <c r="R7">
        <f t="shared" si="8"/>
        <v>0</v>
      </c>
      <c r="S7">
        <f t="shared" si="9"/>
        <v>0</v>
      </c>
      <c r="T7">
        <f t="shared" si="10"/>
        <v>0</v>
      </c>
      <c r="U7">
        <f t="shared" si="11"/>
        <v>0</v>
      </c>
      <c r="V7">
        <f t="shared" si="12"/>
        <v>0</v>
      </c>
      <c r="W7">
        <f t="shared" si="13"/>
        <v>0</v>
      </c>
      <c r="X7">
        <f t="shared" si="14"/>
        <v>0</v>
      </c>
      <c r="Y7">
        <f t="shared" si="15"/>
        <v>0</v>
      </c>
      <c r="Z7">
        <f t="shared" si="16"/>
        <v>0</v>
      </c>
      <c r="AA7">
        <f t="shared" si="17"/>
        <v>0</v>
      </c>
      <c r="AB7">
        <f t="shared" si="18"/>
        <v>0</v>
      </c>
      <c r="AC7">
        <f t="shared" si="19"/>
        <v>0</v>
      </c>
      <c r="AD7">
        <f t="shared" si="20"/>
        <v>0</v>
      </c>
      <c r="AE7">
        <f t="shared" si="21"/>
        <v>0</v>
      </c>
      <c r="AF7">
        <f t="shared" si="22"/>
        <v>0</v>
      </c>
      <c r="AG7">
        <f t="shared" si="23"/>
        <v>0</v>
      </c>
      <c r="AH7">
        <f t="shared" si="24"/>
        <v>0</v>
      </c>
      <c r="AI7">
        <f t="shared" si="25"/>
        <v>0</v>
      </c>
      <c r="AJ7">
        <f t="shared" si="26"/>
        <v>0</v>
      </c>
      <c r="AK7">
        <f t="shared" si="27"/>
        <v>0</v>
      </c>
      <c r="AL7">
        <f t="shared" si="28"/>
        <v>0</v>
      </c>
      <c r="AM7">
        <f t="shared" si="29"/>
        <v>0</v>
      </c>
      <c r="AN7">
        <f t="shared" si="30"/>
        <v>0</v>
      </c>
      <c r="AO7">
        <f t="shared" si="31"/>
        <v>0</v>
      </c>
      <c r="AP7">
        <f t="shared" si="32"/>
        <v>0</v>
      </c>
      <c r="AQ7">
        <f t="shared" si="33"/>
        <v>0</v>
      </c>
      <c r="AR7">
        <f t="shared" si="34"/>
        <v>0</v>
      </c>
      <c r="AS7">
        <f t="shared" si="35"/>
        <v>0</v>
      </c>
      <c r="AT7">
        <f t="shared" si="36"/>
        <v>0</v>
      </c>
      <c r="AU7">
        <f t="shared" si="37"/>
        <v>0</v>
      </c>
      <c r="AV7">
        <f t="shared" si="38"/>
        <v>0</v>
      </c>
      <c r="AW7">
        <f t="shared" si="39"/>
        <v>0</v>
      </c>
      <c r="AX7">
        <f t="shared" si="40"/>
        <v>0</v>
      </c>
      <c r="AY7">
        <f t="shared" si="41"/>
        <v>0</v>
      </c>
      <c r="AZ7">
        <f t="shared" si="42"/>
        <v>0</v>
      </c>
      <c r="BA7">
        <f t="shared" si="43"/>
        <v>0</v>
      </c>
      <c r="BB7">
        <f t="shared" si="44"/>
        <v>0</v>
      </c>
      <c r="BC7">
        <f t="shared" si="45"/>
        <v>0</v>
      </c>
      <c r="BD7">
        <f t="shared" si="46"/>
        <v>0</v>
      </c>
      <c r="BE7">
        <f t="shared" si="47"/>
        <v>0</v>
      </c>
      <c r="BF7">
        <f t="shared" si="48"/>
        <v>0</v>
      </c>
      <c r="BG7">
        <f t="shared" ref="BG7:BH7" si="54">$J115*K115</f>
        <v>0</v>
      </c>
      <c r="BH7">
        <f t="shared" si="54"/>
        <v>0</v>
      </c>
      <c r="BI7">
        <f t="shared" si="50"/>
        <v>0</v>
      </c>
    </row>
    <row r="8" spans="1:61" x14ac:dyDescent="0.2">
      <c r="A8">
        <v>7</v>
      </c>
      <c r="B8" s="1" t="s">
        <v>6</v>
      </c>
      <c r="C8" s="2">
        <v>1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O8">
        <v>7</v>
      </c>
      <c r="P8" s="1" t="s">
        <v>6</v>
      </c>
      <c r="Q8">
        <f t="shared" si="7"/>
        <v>0</v>
      </c>
      <c r="R8">
        <f t="shared" si="8"/>
        <v>0</v>
      </c>
      <c r="S8">
        <f t="shared" si="9"/>
        <v>0</v>
      </c>
      <c r="T8">
        <f t="shared" si="10"/>
        <v>0</v>
      </c>
      <c r="U8">
        <f t="shared" si="11"/>
        <v>0</v>
      </c>
      <c r="V8">
        <f t="shared" si="12"/>
        <v>0</v>
      </c>
      <c r="W8">
        <f t="shared" si="13"/>
        <v>0</v>
      </c>
      <c r="X8">
        <f t="shared" si="14"/>
        <v>0</v>
      </c>
      <c r="Y8">
        <f t="shared" si="15"/>
        <v>0</v>
      </c>
      <c r="Z8">
        <f t="shared" si="16"/>
        <v>0</v>
      </c>
      <c r="AA8">
        <f t="shared" si="17"/>
        <v>0</v>
      </c>
      <c r="AB8">
        <f t="shared" si="18"/>
        <v>0</v>
      </c>
      <c r="AC8">
        <f t="shared" si="19"/>
        <v>0</v>
      </c>
      <c r="AD8">
        <f t="shared" si="20"/>
        <v>0</v>
      </c>
      <c r="AE8">
        <f t="shared" si="21"/>
        <v>0</v>
      </c>
      <c r="AF8">
        <f t="shared" si="22"/>
        <v>0</v>
      </c>
      <c r="AG8">
        <f t="shared" si="23"/>
        <v>0</v>
      </c>
      <c r="AH8">
        <f t="shared" si="24"/>
        <v>0</v>
      </c>
      <c r="AI8">
        <f t="shared" si="25"/>
        <v>0</v>
      </c>
      <c r="AJ8">
        <f t="shared" si="26"/>
        <v>0</v>
      </c>
      <c r="AK8">
        <f t="shared" si="27"/>
        <v>0</v>
      </c>
      <c r="AL8">
        <f t="shared" si="28"/>
        <v>0</v>
      </c>
      <c r="AM8">
        <f t="shared" si="29"/>
        <v>0</v>
      </c>
      <c r="AN8">
        <f t="shared" si="30"/>
        <v>0</v>
      </c>
      <c r="AO8">
        <f t="shared" si="31"/>
        <v>0</v>
      </c>
      <c r="AP8">
        <f t="shared" si="32"/>
        <v>0</v>
      </c>
      <c r="AQ8">
        <f t="shared" si="33"/>
        <v>0</v>
      </c>
      <c r="AR8">
        <f t="shared" si="34"/>
        <v>0</v>
      </c>
      <c r="AS8">
        <f t="shared" si="35"/>
        <v>0</v>
      </c>
      <c r="AT8">
        <f t="shared" si="36"/>
        <v>0</v>
      </c>
      <c r="AU8">
        <f t="shared" si="37"/>
        <v>0</v>
      </c>
      <c r="AV8">
        <f t="shared" si="38"/>
        <v>0</v>
      </c>
      <c r="AW8">
        <f t="shared" si="39"/>
        <v>0</v>
      </c>
      <c r="AX8">
        <f t="shared" si="40"/>
        <v>0</v>
      </c>
      <c r="AY8">
        <f t="shared" si="41"/>
        <v>0</v>
      </c>
      <c r="AZ8">
        <f t="shared" si="42"/>
        <v>0</v>
      </c>
      <c r="BA8">
        <f t="shared" si="43"/>
        <v>0</v>
      </c>
      <c r="BB8">
        <f t="shared" si="44"/>
        <v>0</v>
      </c>
      <c r="BC8">
        <f t="shared" si="45"/>
        <v>0</v>
      </c>
      <c r="BD8">
        <f t="shared" si="46"/>
        <v>0</v>
      </c>
      <c r="BE8">
        <f t="shared" si="47"/>
        <v>0</v>
      </c>
      <c r="BF8">
        <f t="shared" si="48"/>
        <v>0</v>
      </c>
      <c r="BG8">
        <f t="shared" ref="BG8:BH8" si="55">$J116*K116</f>
        <v>0</v>
      </c>
      <c r="BH8">
        <f t="shared" si="55"/>
        <v>0</v>
      </c>
      <c r="BI8">
        <f t="shared" si="50"/>
        <v>0</v>
      </c>
    </row>
    <row r="9" spans="1:61" x14ac:dyDescent="0.2">
      <c r="A9">
        <v>8</v>
      </c>
      <c r="B9" s="1" t="s">
        <v>7</v>
      </c>
      <c r="C9" s="2">
        <v>3</v>
      </c>
      <c r="D9" s="2">
        <v>4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O9">
        <v>8</v>
      </c>
      <c r="P9" s="1" t="s">
        <v>7</v>
      </c>
      <c r="Q9">
        <f t="shared" si="7"/>
        <v>1.7426030132510438E-5</v>
      </c>
      <c r="R9">
        <f t="shared" si="8"/>
        <v>1.5513897866839043E-5</v>
      </c>
      <c r="S9">
        <f t="shared" si="9"/>
        <v>0</v>
      </c>
      <c r="T9">
        <f t="shared" si="10"/>
        <v>0</v>
      </c>
      <c r="U9">
        <f t="shared" si="11"/>
        <v>0</v>
      </c>
      <c r="V9">
        <f t="shared" si="12"/>
        <v>0</v>
      </c>
      <c r="W9">
        <f t="shared" si="13"/>
        <v>0</v>
      </c>
      <c r="X9">
        <f t="shared" si="14"/>
        <v>0</v>
      </c>
      <c r="Y9">
        <f t="shared" si="15"/>
        <v>0</v>
      </c>
      <c r="Z9">
        <f t="shared" si="16"/>
        <v>2.2998154398109555E-5</v>
      </c>
      <c r="AA9">
        <f t="shared" si="17"/>
        <v>0</v>
      </c>
      <c r="AB9">
        <f t="shared" si="18"/>
        <v>0</v>
      </c>
      <c r="AC9">
        <f t="shared" si="19"/>
        <v>0</v>
      </c>
      <c r="AD9">
        <f t="shared" si="20"/>
        <v>0</v>
      </c>
      <c r="AE9">
        <f t="shared" si="21"/>
        <v>0</v>
      </c>
      <c r="AF9">
        <f t="shared" si="22"/>
        <v>0</v>
      </c>
      <c r="AG9">
        <f t="shared" si="23"/>
        <v>0</v>
      </c>
      <c r="AH9">
        <f t="shared" si="24"/>
        <v>0</v>
      </c>
      <c r="AI9">
        <f t="shared" si="25"/>
        <v>0</v>
      </c>
      <c r="AJ9">
        <f t="shared" si="26"/>
        <v>0</v>
      </c>
      <c r="AK9">
        <f t="shared" si="27"/>
        <v>0</v>
      </c>
      <c r="AL9">
        <f t="shared" si="28"/>
        <v>0</v>
      </c>
      <c r="AM9">
        <f t="shared" si="29"/>
        <v>0</v>
      </c>
      <c r="AN9">
        <f t="shared" si="30"/>
        <v>0</v>
      </c>
      <c r="AO9">
        <f t="shared" si="31"/>
        <v>0</v>
      </c>
      <c r="AP9">
        <f t="shared" si="32"/>
        <v>0</v>
      </c>
      <c r="AQ9">
        <f t="shared" si="33"/>
        <v>0</v>
      </c>
      <c r="AR9">
        <f t="shared" si="34"/>
        <v>0</v>
      </c>
      <c r="AS9">
        <f t="shared" si="35"/>
        <v>0</v>
      </c>
      <c r="AT9">
        <f t="shared" si="36"/>
        <v>0</v>
      </c>
      <c r="AU9">
        <f t="shared" si="37"/>
        <v>0</v>
      </c>
      <c r="AV9">
        <f t="shared" si="38"/>
        <v>0</v>
      </c>
      <c r="AW9">
        <f t="shared" si="39"/>
        <v>0</v>
      </c>
      <c r="AX9">
        <f t="shared" si="40"/>
        <v>0</v>
      </c>
      <c r="AY9">
        <f t="shared" si="41"/>
        <v>0</v>
      </c>
      <c r="AZ9">
        <f t="shared" si="42"/>
        <v>0</v>
      </c>
      <c r="BA9">
        <f t="shared" si="43"/>
        <v>0</v>
      </c>
      <c r="BB9">
        <f t="shared" si="44"/>
        <v>0</v>
      </c>
      <c r="BC9">
        <f t="shared" si="45"/>
        <v>0</v>
      </c>
      <c r="BD9">
        <f t="shared" si="46"/>
        <v>0</v>
      </c>
      <c r="BE9">
        <f t="shared" si="47"/>
        <v>0</v>
      </c>
      <c r="BF9">
        <f t="shared" si="48"/>
        <v>0</v>
      </c>
      <c r="BG9">
        <f t="shared" ref="BG9:BH9" si="56">$J117*K117</f>
        <v>0</v>
      </c>
      <c r="BH9">
        <f t="shared" si="56"/>
        <v>0</v>
      </c>
      <c r="BI9">
        <f t="shared" si="50"/>
        <v>0</v>
      </c>
    </row>
    <row r="10" spans="1:61" x14ac:dyDescent="0.2">
      <c r="A10">
        <v>9</v>
      </c>
      <c r="B10" s="1" t="s">
        <v>8</v>
      </c>
      <c r="C10" s="2">
        <v>13</v>
      </c>
      <c r="D10" s="2">
        <v>6</v>
      </c>
      <c r="E10" s="2">
        <v>1</v>
      </c>
      <c r="F10" s="2">
        <v>0</v>
      </c>
      <c r="G10" s="2">
        <v>0</v>
      </c>
      <c r="H10" s="2">
        <v>0</v>
      </c>
      <c r="I10" s="2">
        <v>0</v>
      </c>
      <c r="J10" s="3">
        <v>0</v>
      </c>
      <c r="K10" s="3">
        <v>0</v>
      </c>
      <c r="L10" s="3">
        <v>0</v>
      </c>
      <c r="O10">
        <v>9</v>
      </c>
      <c r="P10" s="1" t="s">
        <v>8</v>
      </c>
      <c r="Q10">
        <f t="shared" si="7"/>
        <v>1.1326919586131785E-4</v>
      </c>
      <c r="R10">
        <f t="shared" si="8"/>
        <v>6.7226890756302523E-5</v>
      </c>
      <c r="S10">
        <f t="shared" si="9"/>
        <v>0</v>
      </c>
      <c r="T10">
        <f t="shared" si="10"/>
        <v>0</v>
      </c>
      <c r="U10">
        <f t="shared" si="11"/>
        <v>0</v>
      </c>
      <c r="V10">
        <f t="shared" si="12"/>
        <v>0</v>
      </c>
      <c r="W10">
        <f t="shared" si="13"/>
        <v>0</v>
      </c>
      <c r="X10">
        <f t="shared" si="14"/>
        <v>0</v>
      </c>
      <c r="Y10">
        <f t="shared" si="15"/>
        <v>0</v>
      </c>
      <c r="Z10">
        <f t="shared" si="16"/>
        <v>3.449723159716433E-5</v>
      </c>
      <c r="AA10">
        <f t="shared" si="17"/>
        <v>0</v>
      </c>
      <c r="AB10">
        <f t="shared" si="18"/>
        <v>0</v>
      </c>
      <c r="AC10">
        <f t="shared" si="19"/>
        <v>0</v>
      </c>
      <c r="AD10">
        <f t="shared" si="20"/>
        <v>0</v>
      </c>
      <c r="AE10">
        <f t="shared" si="21"/>
        <v>0</v>
      </c>
      <c r="AF10">
        <f t="shared" si="22"/>
        <v>0</v>
      </c>
      <c r="AG10">
        <f t="shared" si="23"/>
        <v>0</v>
      </c>
      <c r="AH10">
        <f t="shared" si="24"/>
        <v>0</v>
      </c>
      <c r="AI10">
        <f t="shared" si="25"/>
        <v>0</v>
      </c>
      <c r="AJ10">
        <f t="shared" si="26"/>
        <v>0</v>
      </c>
      <c r="AK10">
        <f t="shared" si="27"/>
        <v>0</v>
      </c>
      <c r="AL10">
        <f t="shared" si="28"/>
        <v>0</v>
      </c>
      <c r="AM10">
        <f t="shared" si="29"/>
        <v>0</v>
      </c>
      <c r="AN10">
        <f t="shared" si="30"/>
        <v>0</v>
      </c>
      <c r="AO10">
        <f t="shared" si="31"/>
        <v>0</v>
      </c>
      <c r="AP10">
        <f t="shared" si="32"/>
        <v>0</v>
      </c>
      <c r="AQ10">
        <f t="shared" si="33"/>
        <v>0</v>
      </c>
      <c r="AR10">
        <f t="shared" si="34"/>
        <v>0</v>
      </c>
      <c r="AS10">
        <f t="shared" si="35"/>
        <v>0</v>
      </c>
      <c r="AT10">
        <f t="shared" si="36"/>
        <v>0</v>
      </c>
      <c r="AU10">
        <f t="shared" si="37"/>
        <v>0</v>
      </c>
      <c r="AV10">
        <f t="shared" si="38"/>
        <v>0</v>
      </c>
      <c r="AW10">
        <f t="shared" si="39"/>
        <v>0</v>
      </c>
      <c r="AX10">
        <f t="shared" si="40"/>
        <v>0</v>
      </c>
      <c r="AY10">
        <f t="shared" si="41"/>
        <v>0</v>
      </c>
      <c r="AZ10">
        <f t="shared" si="42"/>
        <v>0</v>
      </c>
      <c r="BA10">
        <f t="shared" si="43"/>
        <v>0</v>
      </c>
      <c r="BB10">
        <f t="shared" si="44"/>
        <v>0</v>
      </c>
      <c r="BC10">
        <f t="shared" si="45"/>
        <v>0</v>
      </c>
      <c r="BD10">
        <f t="shared" si="46"/>
        <v>0</v>
      </c>
      <c r="BE10">
        <f t="shared" si="47"/>
        <v>0</v>
      </c>
      <c r="BF10">
        <f t="shared" si="48"/>
        <v>0</v>
      </c>
      <c r="BG10">
        <f t="shared" ref="BG10:BH10" si="57">$J118*K118</f>
        <v>0</v>
      </c>
      <c r="BH10">
        <f t="shared" si="57"/>
        <v>0</v>
      </c>
      <c r="BI10">
        <f t="shared" si="50"/>
        <v>0</v>
      </c>
    </row>
    <row r="11" spans="1:61" x14ac:dyDescent="0.2">
      <c r="A11">
        <v>10</v>
      </c>
      <c r="B11" s="1" t="s">
        <v>9</v>
      </c>
      <c r="C11" s="2">
        <v>27</v>
      </c>
      <c r="D11" s="2">
        <v>4</v>
      </c>
      <c r="E11" s="2">
        <v>6</v>
      </c>
      <c r="F11" s="2">
        <v>0</v>
      </c>
      <c r="G11" s="2">
        <v>0</v>
      </c>
      <c r="H11" s="2">
        <v>0</v>
      </c>
      <c r="I11" s="2">
        <v>0</v>
      </c>
      <c r="J11" s="3">
        <v>0</v>
      </c>
      <c r="K11" s="3">
        <v>0</v>
      </c>
      <c r="L11" s="3">
        <v>0</v>
      </c>
      <c r="O11">
        <v>10</v>
      </c>
      <c r="P11" s="1" t="s">
        <v>9</v>
      </c>
      <c r="Q11">
        <f t="shared" si="7"/>
        <v>1.5683427119259394E-4</v>
      </c>
      <c r="R11">
        <f t="shared" si="8"/>
        <v>8.3775048480930832E-4</v>
      </c>
      <c r="S11">
        <f t="shared" si="9"/>
        <v>0</v>
      </c>
      <c r="T11">
        <f t="shared" si="10"/>
        <v>0</v>
      </c>
      <c r="U11">
        <f t="shared" si="11"/>
        <v>0</v>
      </c>
      <c r="V11">
        <f t="shared" si="12"/>
        <v>0</v>
      </c>
      <c r="W11">
        <f t="shared" si="13"/>
        <v>0</v>
      </c>
      <c r="X11">
        <f t="shared" si="14"/>
        <v>0</v>
      </c>
      <c r="Y11">
        <f t="shared" si="15"/>
        <v>0</v>
      </c>
      <c r="Z11">
        <f t="shared" si="16"/>
        <v>1.3798892638865732E-4</v>
      </c>
      <c r="AA11">
        <f t="shared" si="17"/>
        <v>0</v>
      </c>
      <c r="AB11">
        <f t="shared" si="18"/>
        <v>0</v>
      </c>
      <c r="AC11">
        <f t="shared" si="19"/>
        <v>0</v>
      </c>
      <c r="AD11">
        <f t="shared" si="20"/>
        <v>0</v>
      </c>
      <c r="AE11">
        <f t="shared" si="21"/>
        <v>0</v>
      </c>
      <c r="AF11">
        <f t="shared" si="22"/>
        <v>0</v>
      </c>
      <c r="AG11">
        <f t="shared" si="23"/>
        <v>0</v>
      </c>
      <c r="AH11">
        <f t="shared" si="24"/>
        <v>0</v>
      </c>
      <c r="AI11">
        <f t="shared" si="25"/>
        <v>0</v>
      </c>
      <c r="AJ11">
        <f t="shared" si="26"/>
        <v>0</v>
      </c>
      <c r="AK11">
        <f t="shared" si="27"/>
        <v>0</v>
      </c>
      <c r="AL11">
        <f t="shared" si="28"/>
        <v>0</v>
      </c>
      <c r="AM11">
        <f t="shared" si="29"/>
        <v>0</v>
      </c>
      <c r="AN11">
        <f t="shared" si="30"/>
        <v>0</v>
      </c>
      <c r="AO11">
        <f t="shared" si="31"/>
        <v>0</v>
      </c>
      <c r="AP11">
        <f t="shared" si="32"/>
        <v>0</v>
      </c>
      <c r="AQ11">
        <f t="shared" si="33"/>
        <v>0</v>
      </c>
      <c r="AR11">
        <f t="shared" si="34"/>
        <v>0</v>
      </c>
      <c r="AS11">
        <f t="shared" si="35"/>
        <v>0</v>
      </c>
      <c r="AT11">
        <f t="shared" si="36"/>
        <v>0</v>
      </c>
      <c r="AU11">
        <f t="shared" si="37"/>
        <v>0</v>
      </c>
      <c r="AV11">
        <f t="shared" si="38"/>
        <v>0</v>
      </c>
      <c r="AW11">
        <f t="shared" si="39"/>
        <v>0</v>
      </c>
      <c r="AX11">
        <f t="shared" si="40"/>
        <v>0</v>
      </c>
      <c r="AY11">
        <f t="shared" si="41"/>
        <v>0</v>
      </c>
      <c r="AZ11">
        <f t="shared" si="42"/>
        <v>0</v>
      </c>
      <c r="BA11">
        <f t="shared" si="43"/>
        <v>0</v>
      </c>
      <c r="BB11">
        <f t="shared" si="44"/>
        <v>0</v>
      </c>
      <c r="BC11">
        <f t="shared" si="45"/>
        <v>0</v>
      </c>
      <c r="BD11">
        <f t="shared" si="46"/>
        <v>0</v>
      </c>
      <c r="BE11">
        <f t="shared" si="47"/>
        <v>0</v>
      </c>
      <c r="BF11">
        <f t="shared" si="48"/>
        <v>0</v>
      </c>
      <c r="BG11">
        <f t="shared" ref="BG11:BH11" si="58">$J119*K119</f>
        <v>0</v>
      </c>
      <c r="BH11">
        <f t="shared" si="58"/>
        <v>0</v>
      </c>
      <c r="BI11">
        <f t="shared" si="50"/>
        <v>0</v>
      </c>
    </row>
    <row r="12" spans="1:61" x14ac:dyDescent="0.2">
      <c r="A12">
        <v>11</v>
      </c>
      <c r="B12" s="1" t="s">
        <v>0</v>
      </c>
      <c r="C12" s="2">
        <v>6</v>
      </c>
      <c r="D12" s="2">
        <v>6</v>
      </c>
      <c r="E12" s="2">
        <v>3</v>
      </c>
      <c r="F12" s="2">
        <v>8</v>
      </c>
      <c r="G12" s="2">
        <v>1</v>
      </c>
      <c r="H12" s="2">
        <v>0</v>
      </c>
      <c r="I12" s="2">
        <v>0</v>
      </c>
      <c r="J12" s="3">
        <v>0</v>
      </c>
      <c r="K12" s="3">
        <v>0</v>
      </c>
      <c r="L12" s="3">
        <v>0</v>
      </c>
      <c r="O12">
        <v>11</v>
      </c>
      <c r="P12" s="1" t="s">
        <v>0</v>
      </c>
      <c r="Q12">
        <f t="shared" si="7"/>
        <v>5.2278090397531315E-5</v>
      </c>
      <c r="R12">
        <f t="shared" si="8"/>
        <v>9.3083387201034259E-5</v>
      </c>
      <c r="S12">
        <f t="shared" si="9"/>
        <v>4.6886446886446889E-4</v>
      </c>
      <c r="T12">
        <f t="shared" si="10"/>
        <v>1.7582417582417582E-4</v>
      </c>
      <c r="U12">
        <f t="shared" si="11"/>
        <v>0</v>
      </c>
      <c r="V12">
        <f t="shared" si="12"/>
        <v>0</v>
      </c>
      <c r="W12">
        <f t="shared" si="13"/>
        <v>0</v>
      </c>
      <c r="X12">
        <f t="shared" si="14"/>
        <v>0</v>
      </c>
      <c r="Y12">
        <f t="shared" si="15"/>
        <v>0</v>
      </c>
      <c r="Z12">
        <f t="shared" si="16"/>
        <v>1.0349169479149299E-4</v>
      </c>
      <c r="AA12">
        <f t="shared" si="17"/>
        <v>5.2129149969048323E-4</v>
      </c>
      <c r="AB12">
        <f t="shared" si="18"/>
        <v>1.954843123839312E-4</v>
      </c>
      <c r="AC12">
        <f t="shared" si="19"/>
        <v>0</v>
      </c>
      <c r="AD12">
        <f t="shared" si="20"/>
        <v>0</v>
      </c>
      <c r="AE12">
        <f t="shared" si="21"/>
        <v>0</v>
      </c>
      <c r="AF12">
        <f t="shared" si="22"/>
        <v>0</v>
      </c>
      <c r="AG12">
        <f t="shared" si="23"/>
        <v>0</v>
      </c>
      <c r="AH12">
        <f t="shared" si="24"/>
        <v>9.2818192365703685E-4</v>
      </c>
      <c r="AI12">
        <f t="shared" si="25"/>
        <v>3.4806822137138876E-4</v>
      </c>
      <c r="AJ12">
        <f t="shared" si="26"/>
        <v>0</v>
      </c>
      <c r="AK12">
        <f t="shared" si="27"/>
        <v>0</v>
      </c>
      <c r="AL12">
        <f t="shared" si="28"/>
        <v>0</v>
      </c>
      <c r="AM12">
        <f t="shared" si="29"/>
        <v>0</v>
      </c>
      <c r="AN12">
        <f t="shared" si="30"/>
        <v>0</v>
      </c>
      <c r="AO12">
        <f t="shared" si="31"/>
        <v>1.7532325224632918E-3</v>
      </c>
      <c r="AP12">
        <f t="shared" si="32"/>
        <v>0</v>
      </c>
      <c r="AQ12">
        <f t="shared" si="33"/>
        <v>0</v>
      </c>
      <c r="AR12">
        <f t="shared" si="34"/>
        <v>0</v>
      </c>
      <c r="AS12">
        <f t="shared" si="35"/>
        <v>0</v>
      </c>
      <c r="AT12">
        <f t="shared" si="36"/>
        <v>0</v>
      </c>
      <c r="AU12">
        <f t="shared" si="37"/>
        <v>0</v>
      </c>
      <c r="AV12">
        <f t="shared" si="38"/>
        <v>0</v>
      </c>
      <c r="AW12">
        <f t="shared" si="39"/>
        <v>0</v>
      </c>
      <c r="AX12">
        <f t="shared" si="40"/>
        <v>0</v>
      </c>
      <c r="AY12">
        <f t="shared" si="41"/>
        <v>0</v>
      </c>
      <c r="AZ12">
        <f t="shared" si="42"/>
        <v>0</v>
      </c>
      <c r="BA12">
        <f t="shared" si="43"/>
        <v>0</v>
      </c>
      <c r="BB12">
        <f t="shared" si="44"/>
        <v>0</v>
      </c>
      <c r="BC12">
        <f t="shared" si="45"/>
        <v>0</v>
      </c>
      <c r="BD12">
        <f t="shared" si="46"/>
        <v>0</v>
      </c>
      <c r="BE12">
        <f t="shared" si="47"/>
        <v>0</v>
      </c>
      <c r="BF12">
        <f t="shared" si="48"/>
        <v>0</v>
      </c>
      <c r="BG12">
        <f t="shared" ref="BG12:BH12" si="59">$J120*K120</f>
        <v>0</v>
      </c>
      <c r="BH12">
        <f t="shared" si="59"/>
        <v>0</v>
      </c>
      <c r="BI12">
        <f t="shared" si="50"/>
        <v>0</v>
      </c>
    </row>
    <row r="13" spans="1:61" x14ac:dyDescent="0.2">
      <c r="A13">
        <v>12</v>
      </c>
      <c r="B13" s="1" t="s">
        <v>1</v>
      </c>
      <c r="C13" s="2">
        <v>2</v>
      </c>
      <c r="D13" s="2">
        <v>1</v>
      </c>
      <c r="E13" s="2">
        <v>1</v>
      </c>
      <c r="F13" s="2">
        <v>0</v>
      </c>
      <c r="G13" s="2">
        <v>7</v>
      </c>
      <c r="H13" s="2">
        <v>0</v>
      </c>
      <c r="I13" s="2">
        <v>0</v>
      </c>
      <c r="J13" s="3">
        <v>0</v>
      </c>
      <c r="K13" s="3">
        <v>0</v>
      </c>
      <c r="L13" s="3">
        <v>0</v>
      </c>
      <c r="O13">
        <v>12</v>
      </c>
      <c r="P13" s="1" t="s">
        <v>1</v>
      </c>
      <c r="Q13">
        <f t="shared" si="7"/>
        <v>2.9043383554184065E-6</v>
      </c>
      <c r="R13">
        <f t="shared" si="8"/>
        <v>1.0342598577892697E-5</v>
      </c>
      <c r="S13">
        <f t="shared" si="9"/>
        <v>0</v>
      </c>
      <c r="T13">
        <f t="shared" si="10"/>
        <v>4.1025641025641029E-4</v>
      </c>
      <c r="U13">
        <f t="shared" si="11"/>
        <v>0</v>
      </c>
      <c r="V13">
        <f t="shared" si="12"/>
        <v>0</v>
      </c>
      <c r="W13">
        <f t="shared" si="13"/>
        <v>0</v>
      </c>
      <c r="X13">
        <f t="shared" si="14"/>
        <v>0</v>
      </c>
      <c r="Y13">
        <f t="shared" si="15"/>
        <v>0</v>
      </c>
      <c r="Z13">
        <f t="shared" si="16"/>
        <v>5.7495385995273887E-6</v>
      </c>
      <c r="AA13">
        <f t="shared" si="17"/>
        <v>0</v>
      </c>
      <c r="AB13">
        <f t="shared" si="18"/>
        <v>2.2806503111458639E-4</v>
      </c>
      <c r="AC13">
        <f t="shared" si="19"/>
        <v>0</v>
      </c>
      <c r="AD13">
        <f t="shared" si="20"/>
        <v>0</v>
      </c>
      <c r="AE13">
        <f t="shared" si="21"/>
        <v>0</v>
      </c>
      <c r="AF13">
        <f t="shared" si="22"/>
        <v>0</v>
      </c>
      <c r="AG13">
        <f t="shared" si="23"/>
        <v>0</v>
      </c>
      <c r="AH13">
        <f t="shared" si="24"/>
        <v>0</v>
      </c>
      <c r="AI13">
        <f t="shared" si="25"/>
        <v>8.121591831999073E-4</v>
      </c>
      <c r="AJ13">
        <f t="shared" si="26"/>
        <v>0</v>
      </c>
      <c r="AK13">
        <f t="shared" si="27"/>
        <v>0</v>
      </c>
      <c r="AL13">
        <f t="shared" si="28"/>
        <v>0</v>
      </c>
      <c r="AM13">
        <f t="shared" si="29"/>
        <v>0</v>
      </c>
      <c r="AN13">
        <f t="shared" si="30"/>
        <v>0</v>
      </c>
      <c r="AO13">
        <f t="shared" si="31"/>
        <v>0</v>
      </c>
      <c r="AP13">
        <f t="shared" si="32"/>
        <v>0</v>
      </c>
      <c r="AQ13">
        <f t="shared" si="33"/>
        <v>0</v>
      </c>
      <c r="AR13">
        <f t="shared" si="34"/>
        <v>0</v>
      </c>
      <c r="AS13">
        <f t="shared" si="35"/>
        <v>0</v>
      </c>
      <c r="AT13">
        <f t="shared" si="36"/>
        <v>0</v>
      </c>
      <c r="AU13">
        <f t="shared" si="37"/>
        <v>0</v>
      </c>
      <c r="AV13">
        <f t="shared" si="38"/>
        <v>0</v>
      </c>
      <c r="AW13">
        <f t="shared" si="39"/>
        <v>0</v>
      </c>
      <c r="AX13">
        <f t="shared" si="40"/>
        <v>0</v>
      </c>
      <c r="AY13">
        <f t="shared" si="41"/>
        <v>0</v>
      </c>
      <c r="AZ13">
        <f t="shared" si="42"/>
        <v>0</v>
      </c>
      <c r="BA13">
        <f t="shared" si="43"/>
        <v>0</v>
      </c>
      <c r="BB13">
        <f t="shared" si="44"/>
        <v>0</v>
      </c>
      <c r="BC13">
        <f t="shared" si="45"/>
        <v>0</v>
      </c>
      <c r="BD13">
        <f t="shared" si="46"/>
        <v>0</v>
      </c>
      <c r="BE13">
        <f t="shared" si="47"/>
        <v>0</v>
      </c>
      <c r="BF13">
        <f t="shared" si="48"/>
        <v>0</v>
      </c>
      <c r="BG13">
        <f t="shared" ref="BG13:BH13" si="60">$J121*K121</f>
        <v>0</v>
      </c>
      <c r="BH13">
        <f t="shared" si="60"/>
        <v>0</v>
      </c>
      <c r="BI13">
        <f t="shared" si="50"/>
        <v>0</v>
      </c>
    </row>
    <row r="14" spans="1:61" x14ac:dyDescent="0.2">
      <c r="A14">
        <v>13</v>
      </c>
      <c r="B14" s="1" t="s">
        <v>10</v>
      </c>
      <c r="C14" s="2">
        <v>3</v>
      </c>
      <c r="D14" s="2">
        <v>28</v>
      </c>
      <c r="E14" s="2">
        <v>0</v>
      </c>
      <c r="F14" s="2">
        <v>1</v>
      </c>
      <c r="G14" s="2">
        <v>0</v>
      </c>
      <c r="H14" s="2">
        <v>0</v>
      </c>
      <c r="I14" s="2">
        <v>1</v>
      </c>
      <c r="J14" s="3">
        <v>0</v>
      </c>
      <c r="K14" s="3">
        <v>0</v>
      </c>
      <c r="L14" s="3">
        <v>0</v>
      </c>
      <c r="O14">
        <v>13</v>
      </c>
      <c r="P14" s="1" t="s">
        <v>10</v>
      </c>
      <c r="Q14">
        <f t="shared" si="7"/>
        <v>1.2198221092757305E-4</v>
      </c>
      <c r="R14">
        <f t="shared" si="8"/>
        <v>0</v>
      </c>
      <c r="S14">
        <f t="shared" si="9"/>
        <v>2.9304029304029305E-5</v>
      </c>
      <c r="T14">
        <f t="shared" si="10"/>
        <v>0</v>
      </c>
      <c r="U14">
        <f t="shared" si="11"/>
        <v>0</v>
      </c>
      <c r="V14">
        <f t="shared" si="12"/>
        <v>9.795918367346938E-5</v>
      </c>
      <c r="W14">
        <f t="shared" si="13"/>
        <v>0</v>
      </c>
      <c r="X14">
        <f t="shared" si="14"/>
        <v>0</v>
      </c>
      <c r="Y14">
        <f t="shared" si="15"/>
        <v>0</v>
      </c>
      <c r="Z14">
        <f t="shared" si="16"/>
        <v>0</v>
      </c>
      <c r="AA14">
        <f t="shared" si="17"/>
        <v>3.0408670815278187E-4</v>
      </c>
      <c r="AB14">
        <f t="shared" si="18"/>
        <v>0</v>
      </c>
      <c r="AC14">
        <f t="shared" si="19"/>
        <v>0</v>
      </c>
      <c r="AD14">
        <f t="shared" si="20"/>
        <v>1.0165184243964421E-3</v>
      </c>
      <c r="AE14">
        <f t="shared" si="21"/>
        <v>0</v>
      </c>
      <c r="AF14">
        <f t="shared" si="22"/>
        <v>0</v>
      </c>
      <c r="AG14">
        <f t="shared" si="23"/>
        <v>0</v>
      </c>
      <c r="AH14">
        <f t="shared" si="24"/>
        <v>0</v>
      </c>
      <c r="AI14">
        <f t="shared" si="25"/>
        <v>0</v>
      </c>
      <c r="AJ14">
        <f t="shared" si="26"/>
        <v>0</v>
      </c>
      <c r="AK14">
        <f t="shared" si="27"/>
        <v>0</v>
      </c>
      <c r="AL14">
        <f t="shared" si="28"/>
        <v>0</v>
      </c>
      <c r="AM14">
        <f t="shared" si="29"/>
        <v>0</v>
      </c>
      <c r="AN14">
        <f t="shared" si="30"/>
        <v>0</v>
      </c>
      <c r="AO14">
        <f t="shared" si="31"/>
        <v>0</v>
      </c>
      <c r="AP14">
        <f t="shared" si="32"/>
        <v>0</v>
      </c>
      <c r="AQ14">
        <f t="shared" si="33"/>
        <v>2.442002442002442E-4</v>
      </c>
      <c r="AR14">
        <f t="shared" si="34"/>
        <v>0</v>
      </c>
      <c r="AS14">
        <f t="shared" si="35"/>
        <v>0</v>
      </c>
      <c r="AT14">
        <f t="shared" si="36"/>
        <v>0</v>
      </c>
      <c r="AU14">
        <f t="shared" si="37"/>
        <v>0</v>
      </c>
      <c r="AV14">
        <f t="shared" si="38"/>
        <v>0</v>
      </c>
      <c r="AW14">
        <f t="shared" si="39"/>
        <v>0</v>
      </c>
      <c r="AX14">
        <f t="shared" si="40"/>
        <v>0</v>
      </c>
      <c r="AY14">
        <f t="shared" si="41"/>
        <v>0</v>
      </c>
      <c r="AZ14">
        <f t="shared" si="42"/>
        <v>0</v>
      </c>
      <c r="BA14">
        <f t="shared" si="43"/>
        <v>0</v>
      </c>
      <c r="BB14">
        <f t="shared" si="44"/>
        <v>0</v>
      </c>
      <c r="BC14">
        <f t="shared" si="45"/>
        <v>0</v>
      </c>
      <c r="BD14">
        <f t="shared" si="46"/>
        <v>0</v>
      </c>
      <c r="BE14">
        <f t="shared" si="47"/>
        <v>0</v>
      </c>
      <c r="BF14">
        <f t="shared" si="48"/>
        <v>0</v>
      </c>
      <c r="BG14">
        <f t="shared" ref="BG14:BH14" si="61">$J122*K122</f>
        <v>0</v>
      </c>
      <c r="BH14">
        <f t="shared" si="61"/>
        <v>0</v>
      </c>
      <c r="BI14">
        <f t="shared" si="50"/>
        <v>0</v>
      </c>
    </row>
    <row r="15" spans="1:61" x14ac:dyDescent="0.2">
      <c r="A15">
        <v>14</v>
      </c>
      <c r="B15" s="1" t="s">
        <v>11</v>
      </c>
      <c r="C15" s="2">
        <v>1</v>
      </c>
      <c r="D15" s="2">
        <v>8</v>
      </c>
      <c r="E15" s="2">
        <v>3</v>
      </c>
      <c r="F15" s="2">
        <v>0</v>
      </c>
      <c r="G15" s="2">
        <v>1</v>
      </c>
      <c r="H15" s="2">
        <v>0</v>
      </c>
      <c r="I15" s="2">
        <v>0</v>
      </c>
      <c r="J15" s="3">
        <v>0</v>
      </c>
      <c r="K15" s="3">
        <v>0</v>
      </c>
      <c r="L15" s="3">
        <v>0</v>
      </c>
      <c r="O15">
        <v>14</v>
      </c>
      <c r="P15" s="1" t="s">
        <v>11</v>
      </c>
      <c r="Q15">
        <f t="shared" si="7"/>
        <v>1.1617353421673626E-5</v>
      </c>
      <c r="R15">
        <f t="shared" si="8"/>
        <v>1.5513897866839043E-5</v>
      </c>
      <c r="S15">
        <f t="shared" si="9"/>
        <v>0</v>
      </c>
      <c r="T15">
        <f t="shared" si="10"/>
        <v>2.9304029304029305E-5</v>
      </c>
      <c r="U15">
        <f t="shared" si="11"/>
        <v>0</v>
      </c>
      <c r="V15">
        <f t="shared" si="12"/>
        <v>0</v>
      </c>
      <c r="W15">
        <f t="shared" si="13"/>
        <v>0</v>
      </c>
      <c r="X15">
        <f t="shared" si="14"/>
        <v>0</v>
      </c>
      <c r="Y15">
        <f t="shared" si="15"/>
        <v>0</v>
      </c>
      <c r="Z15">
        <f t="shared" si="16"/>
        <v>1.3798892638865732E-4</v>
      </c>
      <c r="AA15">
        <f t="shared" si="17"/>
        <v>0</v>
      </c>
      <c r="AB15">
        <f t="shared" si="18"/>
        <v>2.6064574984524161E-4</v>
      </c>
      <c r="AC15">
        <f t="shared" si="19"/>
        <v>0</v>
      </c>
      <c r="AD15">
        <f t="shared" si="20"/>
        <v>0</v>
      </c>
      <c r="AE15">
        <f t="shared" si="21"/>
        <v>0</v>
      </c>
      <c r="AF15">
        <f t="shared" si="22"/>
        <v>0</v>
      </c>
      <c r="AG15">
        <f t="shared" si="23"/>
        <v>0</v>
      </c>
      <c r="AH15">
        <f t="shared" si="24"/>
        <v>0</v>
      </c>
      <c r="AI15">
        <f t="shared" si="25"/>
        <v>3.4806822137138876E-4</v>
      </c>
      <c r="AJ15">
        <f t="shared" si="26"/>
        <v>0</v>
      </c>
      <c r="AK15">
        <f t="shared" si="27"/>
        <v>0</v>
      </c>
      <c r="AL15">
        <f t="shared" si="28"/>
        <v>0</v>
      </c>
      <c r="AM15">
        <f t="shared" si="29"/>
        <v>0</v>
      </c>
      <c r="AN15">
        <f t="shared" si="30"/>
        <v>0</v>
      </c>
      <c r="AO15">
        <f t="shared" si="31"/>
        <v>0</v>
      </c>
      <c r="AP15">
        <f t="shared" si="32"/>
        <v>0</v>
      </c>
      <c r="AQ15">
        <f t="shared" si="33"/>
        <v>0</v>
      </c>
      <c r="AR15">
        <f t="shared" si="34"/>
        <v>0</v>
      </c>
      <c r="AS15">
        <f t="shared" si="35"/>
        <v>0</v>
      </c>
      <c r="AT15">
        <f t="shared" si="36"/>
        <v>0</v>
      </c>
      <c r="AU15">
        <f t="shared" si="37"/>
        <v>0</v>
      </c>
      <c r="AV15">
        <f t="shared" si="38"/>
        <v>0</v>
      </c>
      <c r="AW15">
        <f t="shared" si="39"/>
        <v>0</v>
      </c>
      <c r="AX15">
        <f t="shared" si="40"/>
        <v>0</v>
      </c>
      <c r="AY15">
        <f t="shared" si="41"/>
        <v>0</v>
      </c>
      <c r="AZ15">
        <f t="shared" si="42"/>
        <v>0</v>
      </c>
      <c r="BA15">
        <f t="shared" si="43"/>
        <v>0</v>
      </c>
      <c r="BB15">
        <f t="shared" si="44"/>
        <v>0</v>
      </c>
      <c r="BC15">
        <f t="shared" si="45"/>
        <v>0</v>
      </c>
      <c r="BD15">
        <f t="shared" si="46"/>
        <v>0</v>
      </c>
      <c r="BE15">
        <f t="shared" si="47"/>
        <v>0</v>
      </c>
      <c r="BF15">
        <f t="shared" si="48"/>
        <v>0</v>
      </c>
      <c r="BG15">
        <f t="shared" ref="BG15:BH15" si="62">$J123*K123</f>
        <v>0</v>
      </c>
      <c r="BH15">
        <f t="shared" si="62"/>
        <v>0</v>
      </c>
      <c r="BI15">
        <f t="shared" si="50"/>
        <v>0</v>
      </c>
    </row>
    <row r="16" spans="1:61" x14ac:dyDescent="0.2">
      <c r="A16">
        <v>15</v>
      </c>
      <c r="B16" s="1" t="s">
        <v>12</v>
      </c>
      <c r="C16" s="2">
        <v>8</v>
      </c>
      <c r="D16" s="2">
        <v>12</v>
      </c>
      <c r="E16" s="2">
        <v>3</v>
      </c>
      <c r="F16" s="2">
        <v>3</v>
      </c>
      <c r="G16" s="2">
        <v>0</v>
      </c>
      <c r="H16" s="2">
        <v>0</v>
      </c>
      <c r="I16" s="2">
        <v>3</v>
      </c>
      <c r="J16" s="3">
        <v>0</v>
      </c>
      <c r="K16" s="3">
        <v>0</v>
      </c>
      <c r="L16" s="3">
        <v>0</v>
      </c>
      <c r="O16">
        <v>15</v>
      </c>
      <c r="P16" s="1" t="s">
        <v>12</v>
      </c>
      <c r="Q16">
        <f t="shared" si="7"/>
        <v>1.3940824106008351E-4</v>
      </c>
      <c r="R16">
        <f t="shared" si="8"/>
        <v>1.2411118293471235E-4</v>
      </c>
      <c r="S16">
        <f t="shared" si="9"/>
        <v>2.3443223443223444E-4</v>
      </c>
      <c r="T16">
        <f t="shared" si="10"/>
        <v>0</v>
      </c>
      <c r="U16">
        <f t="shared" si="11"/>
        <v>0</v>
      </c>
      <c r="V16">
        <f t="shared" si="12"/>
        <v>7.8367346938775515E-4</v>
      </c>
      <c r="W16">
        <f t="shared" si="13"/>
        <v>0</v>
      </c>
      <c r="X16">
        <f t="shared" si="14"/>
        <v>0</v>
      </c>
      <c r="Y16">
        <f t="shared" si="15"/>
        <v>0</v>
      </c>
      <c r="Z16">
        <f t="shared" si="16"/>
        <v>2.0698338958298598E-4</v>
      </c>
      <c r="AA16">
        <f t="shared" si="17"/>
        <v>3.9096862476786239E-4</v>
      </c>
      <c r="AB16">
        <f t="shared" si="18"/>
        <v>0</v>
      </c>
      <c r="AC16">
        <f t="shared" si="19"/>
        <v>0</v>
      </c>
      <c r="AD16">
        <f t="shared" si="20"/>
        <v>1.3069522599382828E-3</v>
      </c>
      <c r="AE16">
        <f t="shared" si="21"/>
        <v>0</v>
      </c>
      <c r="AF16">
        <f t="shared" si="22"/>
        <v>0</v>
      </c>
      <c r="AG16">
        <f t="shared" si="23"/>
        <v>0</v>
      </c>
      <c r="AH16">
        <f t="shared" si="24"/>
        <v>3.4806822137138876E-4</v>
      </c>
      <c r="AI16">
        <f t="shared" si="25"/>
        <v>0</v>
      </c>
      <c r="AJ16">
        <f t="shared" si="26"/>
        <v>0</v>
      </c>
      <c r="AK16">
        <f t="shared" si="27"/>
        <v>1.1635423400129282E-3</v>
      </c>
      <c r="AL16">
        <f t="shared" si="28"/>
        <v>0</v>
      </c>
      <c r="AM16">
        <f t="shared" si="29"/>
        <v>0</v>
      </c>
      <c r="AN16">
        <f t="shared" si="30"/>
        <v>0</v>
      </c>
      <c r="AO16">
        <f t="shared" si="31"/>
        <v>0</v>
      </c>
      <c r="AP16">
        <f t="shared" si="32"/>
        <v>0</v>
      </c>
      <c r="AQ16">
        <f t="shared" si="33"/>
        <v>2.1978021978021978E-3</v>
      </c>
      <c r="AR16">
        <f t="shared" si="34"/>
        <v>0</v>
      </c>
      <c r="AS16">
        <f t="shared" si="35"/>
        <v>0</v>
      </c>
      <c r="AT16">
        <f t="shared" si="36"/>
        <v>0</v>
      </c>
      <c r="AU16">
        <f t="shared" si="37"/>
        <v>0</v>
      </c>
      <c r="AV16">
        <f t="shared" si="38"/>
        <v>0</v>
      </c>
      <c r="AW16">
        <f t="shared" si="39"/>
        <v>0</v>
      </c>
      <c r="AX16">
        <f t="shared" si="40"/>
        <v>0</v>
      </c>
      <c r="AY16">
        <f t="shared" si="41"/>
        <v>0</v>
      </c>
      <c r="AZ16">
        <f t="shared" si="42"/>
        <v>0</v>
      </c>
      <c r="BA16">
        <f t="shared" si="43"/>
        <v>0</v>
      </c>
      <c r="BB16">
        <f t="shared" si="44"/>
        <v>0</v>
      </c>
      <c r="BC16">
        <f t="shared" si="45"/>
        <v>0</v>
      </c>
      <c r="BD16">
        <f t="shared" si="46"/>
        <v>0</v>
      </c>
      <c r="BE16">
        <f t="shared" si="47"/>
        <v>0</v>
      </c>
      <c r="BF16">
        <f t="shared" si="48"/>
        <v>0</v>
      </c>
      <c r="BG16">
        <f t="shared" ref="BG16:BH16" si="63">$J124*K124</f>
        <v>0</v>
      </c>
      <c r="BH16">
        <f t="shared" si="63"/>
        <v>0</v>
      </c>
      <c r="BI16">
        <f t="shared" si="50"/>
        <v>0</v>
      </c>
    </row>
    <row r="17" spans="1:61" x14ac:dyDescent="0.2">
      <c r="A17">
        <v>16</v>
      </c>
      <c r="B17" s="1" t="s">
        <v>13</v>
      </c>
      <c r="C17" s="2">
        <v>8</v>
      </c>
      <c r="D17" s="2">
        <v>4</v>
      </c>
      <c r="E17" s="2">
        <v>4</v>
      </c>
      <c r="F17" s="2">
        <v>3</v>
      </c>
      <c r="G17" s="2">
        <v>1</v>
      </c>
      <c r="H17" s="2">
        <v>0</v>
      </c>
      <c r="I17" s="2">
        <v>0</v>
      </c>
      <c r="J17" s="3">
        <v>0</v>
      </c>
      <c r="K17" s="3">
        <v>0</v>
      </c>
      <c r="L17" s="3">
        <v>0</v>
      </c>
      <c r="O17">
        <v>16</v>
      </c>
      <c r="P17" s="1" t="s">
        <v>13</v>
      </c>
      <c r="Q17">
        <f t="shared" si="7"/>
        <v>4.6469413686694504E-5</v>
      </c>
      <c r="R17">
        <f t="shared" si="8"/>
        <v>1.6548157724628315E-4</v>
      </c>
      <c r="S17">
        <f t="shared" si="9"/>
        <v>2.3443223443223444E-4</v>
      </c>
      <c r="T17">
        <f t="shared" si="10"/>
        <v>2.3443223443223444E-4</v>
      </c>
      <c r="U17">
        <f t="shared" si="11"/>
        <v>0</v>
      </c>
      <c r="V17">
        <f t="shared" si="12"/>
        <v>0</v>
      </c>
      <c r="W17">
        <f t="shared" si="13"/>
        <v>0</v>
      </c>
      <c r="X17">
        <f t="shared" si="14"/>
        <v>0</v>
      </c>
      <c r="Y17">
        <f t="shared" si="15"/>
        <v>0</v>
      </c>
      <c r="Z17">
        <f t="shared" si="16"/>
        <v>9.1992617592438219E-5</v>
      </c>
      <c r="AA17">
        <f t="shared" si="17"/>
        <v>1.3032287492262081E-4</v>
      </c>
      <c r="AB17">
        <f t="shared" si="18"/>
        <v>1.3032287492262081E-4</v>
      </c>
      <c r="AC17">
        <f t="shared" si="19"/>
        <v>0</v>
      </c>
      <c r="AD17">
        <f t="shared" si="20"/>
        <v>0</v>
      </c>
      <c r="AE17">
        <f t="shared" si="21"/>
        <v>0</v>
      </c>
      <c r="AF17">
        <f t="shared" si="22"/>
        <v>0</v>
      </c>
      <c r="AG17">
        <f t="shared" si="23"/>
        <v>0</v>
      </c>
      <c r="AH17">
        <f t="shared" si="24"/>
        <v>4.6409096182851843E-4</v>
      </c>
      <c r="AI17">
        <f t="shared" si="25"/>
        <v>4.6409096182851843E-4</v>
      </c>
      <c r="AJ17">
        <f t="shared" si="26"/>
        <v>0</v>
      </c>
      <c r="AK17">
        <f t="shared" si="27"/>
        <v>0</v>
      </c>
      <c r="AL17">
        <f t="shared" si="28"/>
        <v>0</v>
      </c>
      <c r="AM17">
        <f t="shared" si="29"/>
        <v>0</v>
      </c>
      <c r="AN17">
        <f t="shared" si="30"/>
        <v>0</v>
      </c>
      <c r="AO17">
        <f t="shared" si="31"/>
        <v>6.5746219592373431E-4</v>
      </c>
      <c r="AP17">
        <f t="shared" si="32"/>
        <v>0</v>
      </c>
      <c r="AQ17">
        <f t="shared" si="33"/>
        <v>0</v>
      </c>
      <c r="AR17">
        <f t="shared" si="34"/>
        <v>0</v>
      </c>
      <c r="AS17">
        <f t="shared" si="35"/>
        <v>0</v>
      </c>
      <c r="AT17">
        <f t="shared" si="36"/>
        <v>0</v>
      </c>
      <c r="AU17">
        <f t="shared" si="37"/>
        <v>0</v>
      </c>
      <c r="AV17">
        <f t="shared" si="38"/>
        <v>0</v>
      </c>
      <c r="AW17">
        <f t="shared" si="39"/>
        <v>0</v>
      </c>
      <c r="AX17">
        <f t="shared" si="40"/>
        <v>0</v>
      </c>
      <c r="AY17">
        <f t="shared" si="41"/>
        <v>0</v>
      </c>
      <c r="AZ17">
        <f t="shared" si="42"/>
        <v>0</v>
      </c>
      <c r="BA17">
        <f t="shared" si="43"/>
        <v>0</v>
      </c>
      <c r="BB17">
        <f t="shared" si="44"/>
        <v>0</v>
      </c>
      <c r="BC17">
        <f t="shared" si="45"/>
        <v>0</v>
      </c>
      <c r="BD17">
        <f t="shared" si="46"/>
        <v>0</v>
      </c>
      <c r="BE17">
        <f t="shared" si="47"/>
        <v>0</v>
      </c>
      <c r="BF17">
        <f t="shared" si="48"/>
        <v>0</v>
      </c>
      <c r="BG17">
        <f t="shared" ref="BG17:BH17" si="64">$J125*K125</f>
        <v>0</v>
      </c>
      <c r="BH17">
        <f t="shared" si="64"/>
        <v>0</v>
      </c>
      <c r="BI17">
        <f t="shared" si="50"/>
        <v>0</v>
      </c>
    </row>
    <row r="18" spans="1:61" x14ac:dyDescent="0.2">
      <c r="A18">
        <v>17</v>
      </c>
      <c r="B18" s="1">
        <v>14</v>
      </c>
      <c r="C18" s="2">
        <v>6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3">
        <v>0</v>
      </c>
      <c r="K18" s="3">
        <v>0</v>
      </c>
      <c r="L18" s="3">
        <v>0</v>
      </c>
      <c r="O18">
        <v>17</v>
      </c>
      <c r="P18" s="1">
        <v>14</v>
      </c>
      <c r="Q18">
        <f t="shared" si="7"/>
        <v>0</v>
      </c>
      <c r="R18">
        <f t="shared" si="8"/>
        <v>0</v>
      </c>
      <c r="S18">
        <f t="shared" si="9"/>
        <v>0</v>
      </c>
      <c r="T18">
        <f t="shared" si="10"/>
        <v>0</v>
      </c>
      <c r="U18">
        <f t="shared" si="11"/>
        <v>0</v>
      </c>
      <c r="V18">
        <f t="shared" si="12"/>
        <v>0</v>
      </c>
      <c r="W18">
        <f t="shared" si="13"/>
        <v>0</v>
      </c>
      <c r="X18">
        <f t="shared" si="14"/>
        <v>0</v>
      </c>
      <c r="Y18">
        <f t="shared" si="15"/>
        <v>0</v>
      </c>
      <c r="Z18">
        <f t="shared" si="16"/>
        <v>0</v>
      </c>
      <c r="AA18">
        <f t="shared" si="17"/>
        <v>0</v>
      </c>
      <c r="AB18">
        <f t="shared" si="18"/>
        <v>0</v>
      </c>
      <c r="AC18">
        <f t="shared" si="19"/>
        <v>0</v>
      </c>
      <c r="AD18">
        <f t="shared" si="20"/>
        <v>0</v>
      </c>
      <c r="AE18">
        <f t="shared" si="21"/>
        <v>0</v>
      </c>
      <c r="AF18">
        <f t="shared" si="22"/>
        <v>0</v>
      </c>
      <c r="AG18">
        <f t="shared" si="23"/>
        <v>0</v>
      </c>
      <c r="AH18">
        <f t="shared" si="24"/>
        <v>0</v>
      </c>
      <c r="AI18">
        <f t="shared" si="25"/>
        <v>0</v>
      </c>
      <c r="AJ18">
        <f t="shared" si="26"/>
        <v>0</v>
      </c>
      <c r="AK18">
        <f t="shared" si="27"/>
        <v>0</v>
      </c>
      <c r="AL18">
        <f t="shared" si="28"/>
        <v>0</v>
      </c>
      <c r="AM18">
        <f t="shared" si="29"/>
        <v>0</v>
      </c>
      <c r="AN18">
        <f t="shared" si="30"/>
        <v>0</v>
      </c>
      <c r="AO18">
        <f t="shared" si="31"/>
        <v>0</v>
      </c>
      <c r="AP18">
        <f t="shared" si="32"/>
        <v>0</v>
      </c>
      <c r="AQ18">
        <f t="shared" si="33"/>
        <v>0</v>
      </c>
      <c r="AR18">
        <f t="shared" si="34"/>
        <v>0</v>
      </c>
      <c r="AS18">
        <f t="shared" si="35"/>
        <v>0</v>
      </c>
      <c r="AT18">
        <f t="shared" si="36"/>
        <v>0</v>
      </c>
      <c r="AU18">
        <f t="shared" si="37"/>
        <v>0</v>
      </c>
      <c r="AV18">
        <f t="shared" si="38"/>
        <v>0</v>
      </c>
      <c r="AW18">
        <f t="shared" si="39"/>
        <v>0</v>
      </c>
      <c r="AX18">
        <f t="shared" si="40"/>
        <v>0</v>
      </c>
      <c r="AY18">
        <f t="shared" si="41"/>
        <v>0</v>
      </c>
      <c r="AZ18">
        <f t="shared" si="42"/>
        <v>0</v>
      </c>
      <c r="BA18">
        <f t="shared" si="43"/>
        <v>0</v>
      </c>
      <c r="BB18">
        <f t="shared" si="44"/>
        <v>0</v>
      </c>
      <c r="BC18">
        <f t="shared" si="45"/>
        <v>0</v>
      </c>
      <c r="BD18">
        <f t="shared" si="46"/>
        <v>0</v>
      </c>
      <c r="BE18">
        <f t="shared" si="47"/>
        <v>0</v>
      </c>
      <c r="BF18">
        <f t="shared" si="48"/>
        <v>0</v>
      </c>
      <c r="BG18">
        <f t="shared" ref="BG18:BH18" si="65">$J126*K126</f>
        <v>0</v>
      </c>
      <c r="BH18">
        <f t="shared" si="65"/>
        <v>0</v>
      </c>
      <c r="BI18">
        <f t="shared" si="50"/>
        <v>0</v>
      </c>
    </row>
    <row r="19" spans="1:61" x14ac:dyDescent="0.2">
      <c r="A19">
        <v>18</v>
      </c>
      <c r="B19" s="1" t="s">
        <v>7</v>
      </c>
      <c r="C19" s="2">
        <v>1</v>
      </c>
      <c r="D19" s="2">
        <v>2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3">
        <v>0</v>
      </c>
      <c r="K19" s="3">
        <v>0</v>
      </c>
      <c r="L19" s="3">
        <v>0</v>
      </c>
      <c r="O19">
        <v>18</v>
      </c>
      <c r="P19" s="1" t="s">
        <v>7</v>
      </c>
      <c r="Q19">
        <f t="shared" si="7"/>
        <v>2.9043383554184065E-6</v>
      </c>
      <c r="R19">
        <f t="shared" si="8"/>
        <v>0</v>
      </c>
      <c r="S19">
        <f t="shared" si="9"/>
        <v>0</v>
      </c>
      <c r="T19">
        <f t="shared" si="10"/>
        <v>0</v>
      </c>
      <c r="U19">
        <f t="shared" si="11"/>
        <v>0</v>
      </c>
      <c r="V19">
        <f t="shared" si="12"/>
        <v>0</v>
      </c>
      <c r="W19">
        <f t="shared" si="13"/>
        <v>0</v>
      </c>
      <c r="X19">
        <f t="shared" si="14"/>
        <v>0</v>
      </c>
      <c r="Y19">
        <f t="shared" si="15"/>
        <v>0</v>
      </c>
      <c r="Z19">
        <f t="shared" si="16"/>
        <v>0</v>
      </c>
      <c r="AA19">
        <f t="shared" si="17"/>
        <v>0</v>
      </c>
      <c r="AB19">
        <f t="shared" si="18"/>
        <v>0</v>
      </c>
      <c r="AC19">
        <f t="shared" si="19"/>
        <v>0</v>
      </c>
      <c r="AD19">
        <f t="shared" si="20"/>
        <v>0</v>
      </c>
      <c r="AE19">
        <f t="shared" si="21"/>
        <v>0</v>
      </c>
      <c r="AF19">
        <f t="shared" si="22"/>
        <v>0</v>
      </c>
      <c r="AG19">
        <f t="shared" si="23"/>
        <v>0</v>
      </c>
      <c r="AH19">
        <f t="shared" si="24"/>
        <v>0</v>
      </c>
      <c r="AI19">
        <f t="shared" si="25"/>
        <v>0</v>
      </c>
      <c r="AJ19">
        <f t="shared" si="26"/>
        <v>0</v>
      </c>
      <c r="AK19">
        <f t="shared" si="27"/>
        <v>0</v>
      </c>
      <c r="AL19">
        <f t="shared" si="28"/>
        <v>0</v>
      </c>
      <c r="AM19">
        <f t="shared" si="29"/>
        <v>0</v>
      </c>
      <c r="AN19">
        <f t="shared" si="30"/>
        <v>0</v>
      </c>
      <c r="AO19">
        <f t="shared" si="31"/>
        <v>0</v>
      </c>
      <c r="AP19">
        <f t="shared" si="32"/>
        <v>0</v>
      </c>
      <c r="AQ19">
        <f t="shared" si="33"/>
        <v>0</v>
      </c>
      <c r="AR19">
        <f t="shared" si="34"/>
        <v>0</v>
      </c>
      <c r="AS19">
        <f t="shared" si="35"/>
        <v>0</v>
      </c>
      <c r="AT19">
        <f t="shared" si="36"/>
        <v>0</v>
      </c>
      <c r="AU19">
        <f t="shared" si="37"/>
        <v>0</v>
      </c>
      <c r="AV19">
        <f t="shared" si="38"/>
        <v>0</v>
      </c>
      <c r="AW19">
        <f t="shared" si="39"/>
        <v>0</v>
      </c>
      <c r="AX19">
        <f t="shared" si="40"/>
        <v>0</v>
      </c>
      <c r="AY19">
        <f t="shared" si="41"/>
        <v>0</v>
      </c>
      <c r="AZ19">
        <f t="shared" si="42"/>
        <v>0</v>
      </c>
      <c r="BA19">
        <f t="shared" si="43"/>
        <v>0</v>
      </c>
      <c r="BB19">
        <f t="shared" si="44"/>
        <v>0</v>
      </c>
      <c r="BC19">
        <f t="shared" si="45"/>
        <v>0</v>
      </c>
      <c r="BD19">
        <f t="shared" si="46"/>
        <v>0</v>
      </c>
      <c r="BE19">
        <f t="shared" si="47"/>
        <v>0</v>
      </c>
      <c r="BF19">
        <f t="shared" si="48"/>
        <v>0</v>
      </c>
      <c r="BG19">
        <f t="shared" ref="BG19:BH19" si="66">$J127*K127</f>
        <v>0</v>
      </c>
      <c r="BH19">
        <f t="shared" si="66"/>
        <v>0</v>
      </c>
      <c r="BI19">
        <f t="shared" si="50"/>
        <v>0</v>
      </c>
    </row>
    <row r="20" spans="1:61" x14ac:dyDescent="0.2">
      <c r="A20">
        <v>19</v>
      </c>
      <c r="B20" s="4" t="s">
        <v>14</v>
      </c>
      <c r="C20" s="2">
        <v>1</v>
      </c>
      <c r="D20" s="2">
        <v>3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3">
        <v>0</v>
      </c>
      <c r="K20" s="3">
        <v>0</v>
      </c>
      <c r="L20" s="3">
        <v>0</v>
      </c>
      <c r="O20">
        <v>19</v>
      </c>
      <c r="P20" s="4" t="s">
        <v>14</v>
      </c>
      <c r="Q20">
        <f t="shared" si="7"/>
        <v>4.3565075331276096E-6</v>
      </c>
      <c r="R20">
        <f t="shared" si="8"/>
        <v>0</v>
      </c>
      <c r="S20">
        <f t="shared" si="9"/>
        <v>0</v>
      </c>
      <c r="T20">
        <f t="shared" si="10"/>
        <v>0</v>
      </c>
      <c r="U20">
        <f t="shared" si="11"/>
        <v>0</v>
      </c>
      <c r="V20">
        <f t="shared" si="12"/>
        <v>0</v>
      </c>
      <c r="W20">
        <f t="shared" si="13"/>
        <v>0</v>
      </c>
      <c r="X20">
        <f t="shared" si="14"/>
        <v>0</v>
      </c>
      <c r="Y20">
        <f t="shared" si="15"/>
        <v>0</v>
      </c>
      <c r="Z20">
        <f t="shared" si="16"/>
        <v>0</v>
      </c>
      <c r="AA20">
        <f t="shared" si="17"/>
        <v>0</v>
      </c>
      <c r="AB20">
        <f t="shared" si="18"/>
        <v>0</v>
      </c>
      <c r="AC20">
        <f t="shared" si="19"/>
        <v>0</v>
      </c>
      <c r="AD20">
        <f t="shared" si="20"/>
        <v>0</v>
      </c>
      <c r="AE20">
        <f t="shared" si="21"/>
        <v>0</v>
      </c>
      <c r="AF20">
        <f t="shared" si="22"/>
        <v>0</v>
      </c>
      <c r="AG20">
        <f t="shared" si="23"/>
        <v>0</v>
      </c>
      <c r="AH20">
        <f t="shared" si="24"/>
        <v>0</v>
      </c>
      <c r="AI20">
        <f t="shared" si="25"/>
        <v>0</v>
      </c>
      <c r="AJ20">
        <f t="shared" si="26"/>
        <v>0</v>
      </c>
      <c r="AK20">
        <f t="shared" si="27"/>
        <v>0</v>
      </c>
      <c r="AL20">
        <f t="shared" si="28"/>
        <v>0</v>
      </c>
      <c r="AM20">
        <f t="shared" si="29"/>
        <v>0</v>
      </c>
      <c r="AN20">
        <f t="shared" si="30"/>
        <v>0</v>
      </c>
      <c r="AO20">
        <f t="shared" si="31"/>
        <v>0</v>
      </c>
      <c r="AP20">
        <f t="shared" si="32"/>
        <v>0</v>
      </c>
      <c r="AQ20">
        <f t="shared" si="33"/>
        <v>0</v>
      </c>
      <c r="AR20">
        <f t="shared" si="34"/>
        <v>0</v>
      </c>
      <c r="AS20">
        <f t="shared" si="35"/>
        <v>0</v>
      </c>
      <c r="AT20">
        <f t="shared" si="36"/>
        <v>0</v>
      </c>
      <c r="AU20">
        <f t="shared" si="37"/>
        <v>0</v>
      </c>
      <c r="AV20">
        <f t="shared" si="38"/>
        <v>0</v>
      </c>
      <c r="AW20">
        <f t="shared" si="39"/>
        <v>0</v>
      </c>
      <c r="AX20">
        <f t="shared" si="40"/>
        <v>0</v>
      </c>
      <c r="AY20">
        <f t="shared" si="41"/>
        <v>0</v>
      </c>
      <c r="AZ20">
        <f t="shared" si="42"/>
        <v>0</v>
      </c>
      <c r="BA20">
        <f t="shared" si="43"/>
        <v>0</v>
      </c>
      <c r="BB20">
        <f t="shared" si="44"/>
        <v>0</v>
      </c>
      <c r="BC20">
        <f t="shared" si="45"/>
        <v>0</v>
      </c>
      <c r="BD20">
        <f t="shared" si="46"/>
        <v>0</v>
      </c>
      <c r="BE20">
        <f t="shared" si="47"/>
        <v>0</v>
      </c>
      <c r="BF20">
        <f t="shared" si="48"/>
        <v>0</v>
      </c>
      <c r="BG20">
        <f t="shared" ref="BG20:BH20" si="67">$J128*K128</f>
        <v>0</v>
      </c>
      <c r="BH20">
        <f t="shared" si="67"/>
        <v>0</v>
      </c>
      <c r="BI20">
        <f t="shared" si="50"/>
        <v>0</v>
      </c>
    </row>
    <row r="21" spans="1:61" x14ac:dyDescent="0.2">
      <c r="A21">
        <v>30</v>
      </c>
      <c r="B21" s="5" t="s">
        <v>0</v>
      </c>
      <c r="C21" s="2">
        <v>26</v>
      </c>
      <c r="D21" s="2">
        <v>10</v>
      </c>
      <c r="E21" s="2">
        <v>3</v>
      </c>
      <c r="F21" s="2">
        <v>2</v>
      </c>
      <c r="G21" s="2">
        <v>0</v>
      </c>
      <c r="H21" s="2">
        <v>0</v>
      </c>
      <c r="I21" s="3">
        <v>0</v>
      </c>
      <c r="J21" s="3">
        <v>0</v>
      </c>
      <c r="K21" s="3">
        <v>0</v>
      </c>
      <c r="L21" s="3">
        <v>0</v>
      </c>
      <c r="O21">
        <v>30</v>
      </c>
      <c r="P21" s="5" t="s">
        <v>0</v>
      </c>
      <c r="Q21">
        <f t="shared" si="7"/>
        <v>3.7756398620439281E-4</v>
      </c>
      <c r="R21">
        <f t="shared" si="8"/>
        <v>4.0336134453781514E-4</v>
      </c>
      <c r="S21">
        <f t="shared" si="9"/>
        <v>5.0793650793650802E-4</v>
      </c>
      <c r="T21">
        <f t="shared" si="10"/>
        <v>0</v>
      </c>
      <c r="U21">
        <f t="shared" si="11"/>
        <v>0</v>
      </c>
      <c r="V21">
        <f t="shared" si="12"/>
        <v>0</v>
      </c>
      <c r="W21">
        <f t="shared" si="13"/>
        <v>0</v>
      </c>
      <c r="X21">
        <f t="shared" si="14"/>
        <v>0</v>
      </c>
      <c r="Y21">
        <f t="shared" si="15"/>
        <v>0</v>
      </c>
      <c r="Z21">
        <f t="shared" si="16"/>
        <v>1.7248615798582165E-4</v>
      </c>
      <c r="AA21">
        <f t="shared" si="17"/>
        <v>2.1720479153770133E-4</v>
      </c>
      <c r="AB21">
        <f t="shared" si="18"/>
        <v>0</v>
      </c>
      <c r="AC21">
        <f t="shared" si="19"/>
        <v>0</v>
      </c>
      <c r="AD21">
        <f t="shared" si="20"/>
        <v>0</v>
      </c>
      <c r="AE21">
        <f t="shared" si="21"/>
        <v>0</v>
      </c>
      <c r="AF21">
        <f t="shared" si="22"/>
        <v>0</v>
      </c>
      <c r="AG21">
        <f t="shared" si="23"/>
        <v>0</v>
      </c>
      <c r="AH21">
        <f t="shared" si="24"/>
        <v>2.3204548091425921E-4</v>
      </c>
      <c r="AI21">
        <f t="shared" si="25"/>
        <v>0</v>
      </c>
      <c r="AJ21">
        <f t="shared" si="26"/>
        <v>0</v>
      </c>
      <c r="AK21">
        <f t="shared" si="27"/>
        <v>0</v>
      </c>
      <c r="AL21">
        <f t="shared" si="28"/>
        <v>0</v>
      </c>
      <c r="AM21">
        <f t="shared" si="29"/>
        <v>0</v>
      </c>
      <c r="AN21">
        <f t="shared" si="30"/>
        <v>0</v>
      </c>
      <c r="AO21">
        <f t="shared" si="31"/>
        <v>0</v>
      </c>
      <c r="AP21">
        <f t="shared" si="32"/>
        <v>0</v>
      </c>
      <c r="AQ21">
        <f t="shared" si="33"/>
        <v>0</v>
      </c>
      <c r="AR21">
        <f t="shared" si="34"/>
        <v>0</v>
      </c>
      <c r="AS21">
        <f t="shared" si="35"/>
        <v>0</v>
      </c>
      <c r="AT21">
        <f t="shared" si="36"/>
        <v>0</v>
      </c>
      <c r="AU21">
        <f t="shared" si="37"/>
        <v>0</v>
      </c>
      <c r="AV21">
        <f t="shared" si="38"/>
        <v>0</v>
      </c>
      <c r="AW21">
        <f t="shared" si="39"/>
        <v>0</v>
      </c>
      <c r="AX21">
        <f t="shared" si="40"/>
        <v>0</v>
      </c>
      <c r="AY21">
        <f t="shared" si="41"/>
        <v>0</v>
      </c>
      <c r="AZ21">
        <f t="shared" si="42"/>
        <v>0</v>
      </c>
      <c r="BA21">
        <f t="shared" si="43"/>
        <v>0</v>
      </c>
      <c r="BB21">
        <f t="shared" si="44"/>
        <v>0</v>
      </c>
      <c r="BC21">
        <f t="shared" si="45"/>
        <v>0</v>
      </c>
      <c r="BD21">
        <f t="shared" si="46"/>
        <v>0</v>
      </c>
      <c r="BE21">
        <f t="shared" si="47"/>
        <v>0</v>
      </c>
      <c r="BF21">
        <f t="shared" si="48"/>
        <v>0</v>
      </c>
      <c r="BG21">
        <f t="shared" ref="BG21:BH21" si="68">$J129*K129</f>
        <v>0</v>
      </c>
      <c r="BH21">
        <f t="shared" si="68"/>
        <v>0</v>
      </c>
      <c r="BI21">
        <f t="shared" si="50"/>
        <v>0</v>
      </c>
    </row>
    <row r="22" spans="1:61" x14ac:dyDescent="0.2">
      <c r="A22">
        <v>31</v>
      </c>
      <c r="B22" s="5" t="s">
        <v>1</v>
      </c>
      <c r="C22" s="2">
        <v>24</v>
      </c>
      <c r="D22" s="2">
        <v>6</v>
      </c>
      <c r="E22" s="2">
        <v>0</v>
      </c>
      <c r="F22" s="2">
        <v>0</v>
      </c>
      <c r="G22" s="2">
        <v>0</v>
      </c>
      <c r="H22" s="2">
        <v>0</v>
      </c>
      <c r="I22" s="2">
        <v>1</v>
      </c>
      <c r="J22" s="3">
        <v>0</v>
      </c>
      <c r="K22" s="3">
        <v>0</v>
      </c>
      <c r="L22" s="3">
        <v>0</v>
      </c>
      <c r="O22">
        <v>31</v>
      </c>
      <c r="P22" s="5" t="s">
        <v>1</v>
      </c>
      <c r="Q22">
        <f t="shared" si="7"/>
        <v>2.0911236159012526E-4</v>
      </c>
      <c r="R22">
        <f t="shared" si="8"/>
        <v>0</v>
      </c>
      <c r="S22">
        <f t="shared" si="9"/>
        <v>0</v>
      </c>
      <c r="T22">
        <f t="shared" si="10"/>
        <v>0</v>
      </c>
      <c r="U22">
        <f t="shared" si="11"/>
        <v>0</v>
      </c>
      <c r="V22">
        <f t="shared" si="12"/>
        <v>7.8367346938775504E-4</v>
      </c>
      <c r="W22">
        <f t="shared" si="13"/>
        <v>0</v>
      </c>
      <c r="X22">
        <f t="shared" si="14"/>
        <v>0</v>
      </c>
      <c r="Y22">
        <f t="shared" si="15"/>
        <v>0</v>
      </c>
      <c r="Z22">
        <f t="shared" si="16"/>
        <v>0</v>
      </c>
      <c r="AA22">
        <f t="shared" si="17"/>
        <v>0</v>
      </c>
      <c r="AB22">
        <f t="shared" si="18"/>
        <v>0</v>
      </c>
      <c r="AC22">
        <f t="shared" si="19"/>
        <v>0</v>
      </c>
      <c r="AD22">
        <f t="shared" si="20"/>
        <v>2.1782537665638048E-4</v>
      </c>
      <c r="AE22">
        <f t="shared" si="21"/>
        <v>0</v>
      </c>
      <c r="AF22">
        <f t="shared" si="22"/>
        <v>0</v>
      </c>
      <c r="AG22">
        <f t="shared" si="23"/>
        <v>0</v>
      </c>
      <c r="AH22">
        <f t="shared" si="24"/>
        <v>0</v>
      </c>
      <c r="AI22">
        <f t="shared" si="25"/>
        <v>0</v>
      </c>
      <c r="AJ22">
        <f t="shared" si="26"/>
        <v>0</v>
      </c>
      <c r="AK22">
        <f t="shared" si="27"/>
        <v>0</v>
      </c>
      <c r="AL22">
        <f t="shared" si="28"/>
        <v>0</v>
      </c>
      <c r="AM22">
        <f t="shared" si="29"/>
        <v>0</v>
      </c>
      <c r="AN22">
        <f t="shared" si="30"/>
        <v>0</v>
      </c>
      <c r="AO22">
        <f t="shared" si="31"/>
        <v>0</v>
      </c>
      <c r="AP22">
        <f t="shared" si="32"/>
        <v>0</v>
      </c>
      <c r="AQ22">
        <f t="shared" si="33"/>
        <v>0</v>
      </c>
      <c r="AR22">
        <f t="shared" si="34"/>
        <v>0</v>
      </c>
      <c r="AS22">
        <f t="shared" si="35"/>
        <v>0</v>
      </c>
      <c r="AT22">
        <f t="shared" si="36"/>
        <v>0</v>
      </c>
      <c r="AU22">
        <f t="shared" si="37"/>
        <v>0</v>
      </c>
      <c r="AV22">
        <f t="shared" si="38"/>
        <v>0</v>
      </c>
      <c r="AW22">
        <f t="shared" si="39"/>
        <v>0</v>
      </c>
      <c r="AX22">
        <f t="shared" si="40"/>
        <v>0</v>
      </c>
      <c r="AY22">
        <f t="shared" si="41"/>
        <v>0</v>
      </c>
      <c r="AZ22">
        <f t="shared" si="42"/>
        <v>0</v>
      </c>
      <c r="BA22">
        <f t="shared" si="43"/>
        <v>0</v>
      </c>
      <c r="BB22">
        <f t="shared" si="44"/>
        <v>0</v>
      </c>
      <c r="BC22">
        <f t="shared" si="45"/>
        <v>0</v>
      </c>
      <c r="BD22">
        <f t="shared" si="46"/>
        <v>0</v>
      </c>
      <c r="BE22">
        <f t="shared" si="47"/>
        <v>0</v>
      </c>
      <c r="BF22">
        <f t="shared" si="48"/>
        <v>0</v>
      </c>
      <c r="BG22">
        <f t="shared" ref="BG22:BH22" si="69">$J130*K130</f>
        <v>0</v>
      </c>
      <c r="BH22">
        <f t="shared" si="69"/>
        <v>0</v>
      </c>
      <c r="BI22">
        <f t="shared" si="50"/>
        <v>0</v>
      </c>
    </row>
    <row r="23" spans="1:61" x14ac:dyDescent="0.2">
      <c r="A23">
        <v>32</v>
      </c>
      <c r="B23" s="5" t="s">
        <v>2</v>
      </c>
      <c r="C23" s="2">
        <v>0</v>
      </c>
      <c r="D23" s="2">
        <v>3</v>
      </c>
      <c r="E23" s="2">
        <v>0</v>
      </c>
      <c r="F23" s="2">
        <v>1</v>
      </c>
      <c r="G23" s="2">
        <v>0</v>
      </c>
      <c r="H23" s="2">
        <v>1</v>
      </c>
      <c r="I23" s="2">
        <v>2</v>
      </c>
      <c r="J23" s="3">
        <v>0</v>
      </c>
      <c r="K23" s="3">
        <v>0</v>
      </c>
      <c r="L23" s="3">
        <v>0</v>
      </c>
      <c r="O23">
        <v>32</v>
      </c>
      <c r="P23" s="5" t="s">
        <v>2</v>
      </c>
      <c r="Q23">
        <f t="shared" si="7"/>
        <v>0</v>
      </c>
      <c r="R23">
        <f t="shared" si="8"/>
        <v>0</v>
      </c>
      <c r="S23">
        <f t="shared" si="9"/>
        <v>0</v>
      </c>
      <c r="T23">
        <f t="shared" si="10"/>
        <v>0</v>
      </c>
      <c r="U23">
        <f t="shared" si="11"/>
        <v>0</v>
      </c>
      <c r="V23">
        <f t="shared" si="12"/>
        <v>0</v>
      </c>
      <c r="W23">
        <f t="shared" si="13"/>
        <v>0</v>
      </c>
      <c r="X23">
        <f t="shared" si="14"/>
        <v>0</v>
      </c>
      <c r="Y23">
        <f t="shared" si="15"/>
        <v>0</v>
      </c>
      <c r="Z23">
        <f t="shared" si="16"/>
        <v>0</v>
      </c>
      <c r="AA23">
        <f t="shared" si="17"/>
        <v>3.2580718730655202E-5</v>
      </c>
      <c r="AB23">
        <f t="shared" si="18"/>
        <v>0</v>
      </c>
      <c r="AC23">
        <f t="shared" si="19"/>
        <v>2.932264685758968E-5</v>
      </c>
      <c r="AD23">
        <f t="shared" si="20"/>
        <v>2.1782537665638048E-4</v>
      </c>
      <c r="AE23">
        <f t="shared" si="21"/>
        <v>0</v>
      </c>
      <c r="AF23">
        <f t="shared" si="22"/>
        <v>0</v>
      </c>
      <c r="AG23">
        <f t="shared" si="23"/>
        <v>0</v>
      </c>
      <c r="AH23">
        <f t="shared" si="24"/>
        <v>0</v>
      </c>
      <c r="AI23">
        <f t="shared" si="25"/>
        <v>0</v>
      </c>
      <c r="AJ23">
        <f t="shared" si="26"/>
        <v>0</v>
      </c>
      <c r="AK23">
        <f t="shared" si="27"/>
        <v>0</v>
      </c>
      <c r="AL23">
        <f t="shared" si="28"/>
        <v>0</v>
      </c>
      <c r="AM23">
        <f t="shared" si="29"/>
        <v>0</v>
      </c>
      <c r="AN23">
        <f t="shared" si="30"/>
        <v>0</v>
      </c>
      <c r="AO23">
        <f t="shared" si="31"/>
        <v>0</v>
      </c>
      <c r="AP23">
        <f t="shared" si="32"/>
        <v>6.574621959237345E-5</v>
      </c>
      <c r="AQ23">
        <f t="shared" si="33"/>
        <v>4.884004884004884E-4</v>
      </c>
      <c r="AR23">
        <f t="shared" si="34"/>
        <v>0</v>
      </c>
      <c r="AS23">
        <f t="shared" si="35"/>
        <v>0</v>
      </c>
      <c r="AT23">
        <f t="shared" si="36"/>
        <v>0</v>
      </c>
      <c r="AU23">
        <f t="shared" si="37"/>
        <v>0</v>
      </c>
      <c r="AV23">
        <f t="shared" si="38"/>
        <v>0</v>
      </c>
      <c r="AW23">
        <f t="shared" si="39"/>
        <v>0</v>
      </c>
      <c r="AX23">
        <f t="shared" si="40"/>
        <v>0</v>
      </c>
      <c r="AY23">
        <f t="shared" si="41"/>
        <v>0</v>
      </c>
      <c r="AZ23">
        <f t="shared" si="42"/>
        <v>4.3956043956043956E-4</v>
      </c>
      <c r="BA23">
        <f t="shared" si="43"/>
        <v>0</v>
      </c>
      <c r="BB23">
        <f t="shared" si="44"/>
        <v>0</v>
      </c>
      <c r="BC23">
        <f t="shared" si="45"/>
        <v>0</v>
      </c>
      <c r="BD23">
        <f t="shared" si="46"/>
        <v>0</v>
      </c>
      <c r="BE23">
        <f t="shared" si="47"/>
        <v>0</v>
      </c>
      <c r="BF23">
        <f t="shared" si="48"/>
        <v>0</v>
      </c>
      <c r="BG23">
        <f t="shared" ref="BG23:BH23" si="70">$J131*K131</f>
        <v>0</v>
      </c>
      <c r="BH23">
        <f t="shared" si="70"/>
        <v>0</v>
      </c>
      <c r="BI23">
        <f t="shared" si="50"/>
        <v>0</v>
      </c>
    </row>
    <row r="24" spans="1:61" x14ac:dyDescent="0.2">
      <c r="A24">
        <v>33</v>
      </c>
      <c r="B24" s="5" t="s">
        <v>3</v>
      </c>
      <c r="C24" s="2">
        <v>2</v>
      </c>
      <c r="D24" s="2">
        <v>3</v>
      </c>
      <c r="E24" s="2">
        <v>4</v>
      </c>
      <c r="F24" s="2">
        <v>0</v>
      </c>
      <c r="G24" s="2">
        <v>0</v>
      </c>
      <c r="H24" s="2">
        <v>0</v>
      </c>
      <c r="I24" s="3">
        <v>0</v>
      </c>
      <c r="J24" s="3">
        <v>0</v>
      </c>
      <c r="K24" s="3">
        <v>0</v>
      </c>
      <c r="L24" s="3">
        <v>0</v>
      </c>
      <c r="O24">
        <v>33</v>
      </c>
      <c r="P24" s="5" t="s">
        <v>3</v>
      </c>
      <c r="Q24">
        <f t="shared" si="7"/>
        <v>8.7130150662552191E-6</v>
      </c>
      <c r="R24">
        <f t="shared" si="8"/>
        <v>4.1370394311570786E-5</v>
      </c>
      <c r="S24">
        <f t="shared" si="9"/>
        <v>0</v>
      </c>
      <c r="T24">
        <f t="shared" si="10"/>
        <v>0</v>
      </c>
      <c r="U24">
        <f t="shared" si="11"/>
        <v>0</v>
      </c>
      <c r="V24">
        <f t="shared" si="12"/>
        <v>0</v>
      </c>
      <c r="W24">
        <f t="shared" si="13"/>
        <v>0</v>
      </c>
      <c r="X24">
        <f t="shared" si="14"/>
        <v>0</v>
      </c>
      <c r="Y24">
        <f t="shared" si="15"/>
        <v>0</v>
      </c>
      <c r="Z24">
        <f t="shared" si="16"/>
        <v>6.8994463194328661E-5</v>
      </c>
      <c r="AA24">
        <f t="shared" si="17"/>
        <v>0</v>
      </c>
      <c r="AB24">
        <f t="shared" si="18"/>
        <v>0</v>
      </c>
      <c r="AC24">
        <f t="shared" si="19"/>
        <v>0</v>
      </c>
      <c r="AD24">
        <f t="shared" si="20"/>
        <v>0</v>
      </c>
      <c r="AE24">
        <f t="shared" si="21"/>
        <v>0</v>
      </c>
      <c r="AF24">
        <f t="shared" si="22"/>
        <v>0</v>
      </c>
      <c r="AG24">
        <f t="shared" si="23"/>
        <v>0</v>
      </c>
      <c r="AH24">
        <f t="shared" si="24"/>
        <v>0</v>
      </c>
      <c r="AI24">
        <f t="shared" si="25"/>
        <v>0</v>
      </c>
      <c r="AJ24">
        <f t="shared" si="26"/>
        <v>0</v>
      </c>
      <c r="AK24">
        <f t="shared" si="27"/>
        <v>0</v>
      </c>
      <c r="AL24">
        <f t="shared" si="28"/>
        <v>0</v>
      </c>
      <c r="AM24">
        <f t="shared" si="29"/>
        <v>0</v>
      </c>
      <c r="AN24">
        <f t="shared" si="30"/>
        <v>0</v>
      </c>
      <c r="AO24">
        <f t="shared" si="31"/>
        <v>0</v>
      </c>
      <c r="AP24">
        <f t="shared" si="32"/>
        <v>0</v>
      </c>
      <c r="AQ24">
        <f t="shared" si="33"/>
        <v>0</v>
      </c>
      <c r="AR24">
        <f t="shared" si="34"/>
        <v>0</v>
      </c>
      <c r="AS24">
        <f t="shared" si="35"/>
        <v>0</v>
      </c>
      <c r="AT24">
        <f t="shared" si="36"/>
        <v>0</v>
      </c>
      <c r="AU24">
        <f t="shared" si="37"/>
        <v>0</v>
      </c>
      <c r="AV24">
        <f t="shared" si="38"/>
        <v>0</v>
      </c>
      <c r="AW24">
        <f t="shared" si="39"/>
        <v>0</v>
      </c>
      <c r="AX24">
        <f t="shared" si="40"/>
        <v>0</v>
      </c>
      <c r="AY24">
        <f t="shared" si="41"/>
        <v>0</v>
      </c>
      <c r="AZ24">
        <f t="shared" si="42"/>
        <v>0</v>
      </c>
      <c r="BA24">
        <f t="shared" si="43"/>
        <v>0</v>
      </c>
      <c r="BB24">
        <f t="shared" si="44"/>
        <v>0</v>
      </c>
      <c r="BC24">
        <f t="shared" si="45"/>
        <v>0</v>
      </c>
      <c r="BD24">
        <f t="shared" si="46"/>
        <v>0</v>
      </c>
      <c r="BE24">
        <f t="shared" si="47"/>
        <v>0</v>
      </c>
      <c r="BF24">
        <f t="shared" si="48"/>
        <v>0</v>
      </c>
      <c r="BG24">
        <f t="shared" ref="BG24:BH24" si="71">$J132*K132</f>
        <v>0</v>
      </c>
      <c r="BH24">
        <f t="shared" si="71"/>
        <v>0</v>
      </c>
      <c r="BI24">
        <f t="shared" si="50"/>
        <v>0</v>
      </c>
    </row>
    <row r="25" spans="1:61" x14ac:dyDescent="0.2">
      <c r="A25">
        <v>34</v>
      </c>
      <c r="B25" s="5" t="s">
        <v>4</v>
      </c>
      <c r="C25" s="2">
        <v>2</v>
      </c>
      <c r="D25" s="2">
        <v>1</v>
      </c>
      <c r="E25" s="2">
        <v>0</v>
      </c>
      <c r="F25" s="2">
        <v>0</v>
      </c>
      <c r="G25" s="2">
        <v>1</v>
      </c>
      <c r="H25" s="2">
        <v>0</v>
      </c>
      <c r="I25" s="3">
        <v>0</v>
      </c>
      <c r="J25" s="3">
        <v>0</v>
      </c>
      <c r="K25" s="3">
        <v>0</v>
      </c>
      <c r="L25" s="3">
        <v>0</v>
      </c>
      <c r="O25">
        <v>34</v>
      </c>
      <c r="P25" s="5" t="s">
        <v>4</v>
      </c>
      <c r="Q25">
        <f t="shared" si="7"/>
        <v>2.9043383554184065E-6</v>
      </c>
      <c r="R25">
        <f t="shared" si="8"/>
        <v>0</v>
      </c>
      <c r="S25">
        <f t="shared" si="9"/>
        <v>0</v>
      </c>
      <c r="T25">
        <f t="shared" si="10"/>
        <v>5.8608058608058611E-5</v>
      </c>
      <c r="U25">
        <f t="shared" si="11"/>
        <v>0</v>
      </c>
      <c r="V25">
        <f t="shared" si="12"/>
        <v>0</v>
      </c>
      <c r="W25">
        <f t="shared" si="13"/>
        <v>0</v>
      </c>
      <c r="X25">
        <f t="shared" si="14"/>
        <v>0</v>
      </c>
      <c r="Y25">
        <f t="shared" si="15"/>
        <v>0</v>
      </c>
      <c r="Z25">
        <f t="shared" si="16"/>
        <v>0</v>
      </c>
      <c r="AA25">
        <f t="shared" si="17"/>
        <v>0</v>
      </c>
      <c r="AB25">
        <f t="shared" si="18"/>
        <v>3.2580718730655202E-5</v>
      </c>
      <c r="AC25">
        <f t="shared" si="19"/>
        <v>0</v>
      </c>
      <c r="AD25">
        <f t="shared" si="20"/>
        <v>0</v>
      </c>
      <c r="AE25">
        <f t="shared" si="21"/>
        <v>0</v>
      </c>
      <c r="AF25">
        <f t="shared" si="22"/>
        <v>0</v>
      </c>
      <c r="AG25">
        <f t="shared" si="23"/>
        <v>0</v>
      </c>
      <c r="AH25">
        <f t="shared" si="24"/>
        <v>0</v>
      </c>
      <c r="AI25">
        <f t="shared" si="25"/>
        <v>0</v>
      </c>
      <c r="AJ25">
        <f t="shared" si="26"/>
        <v>0</v>
      </c>
      <c r="AK25">
        <f t="shared" si="27"/>
        <v>0</v>
      </c>
      <c r="AL25">
        <f t="shared" si="28"/>
        <v>0</v>
      </c>
      <c r="AM25">
        <f t="shared" si="29"/>
        <v>0</v>
      </c>
      <c r="AN25">
        <f t="shared" si="30"/>
        <v>0</v>
      </c>
      <c r="AO25">
        <f t="shared" si="31"/>
        <v>0</v>
      </c>
      <c r="AP25">
        <f t="shared" si="32"/>
        <v>0</v>
      </c>
      <c r="AQ25">
        <f t="shared" si="33"/>
        <v>0</v>
      </c>
      <c r="AR25">
        <f t="shared" si="34"/>
        <v>0</v>
      </c>
      <c r="AS25">
        <f t="shared" si="35"/>
        <v>0</v>
      </c>
      <c r="AT25">
        <f t="shared" si="36"/>
        <v>0</v>
      </c>
      <c r="AU25">
        <f t="shared" si="37"/>
        <v>0</v>
      </c>
      <c r="AV25">
        <f t="shared" si="38"/>
        <v>0</v>
      </c>
      <c r="AW25">
        <f t="shared" si="39"/>
        <v>0</v>
      </c>
      <c r="AX25">
        <f t="shared" si="40"/>
        <v>0</v>
      </c>
      <c r="AY25">
        <f t="shared" si="41"/>
        <v>0</v>
      </c>
      <c r="AZ25">
        <f t="shared" si="42"/>
        <v>0</v>
      </c>
      <c r="BA25">
        <f t="shared" si="43"/>
        <v>0</v>
      </c>
      <c r="BB25">
        <f t="shared" si="44"/>
        <v>0</v>
      </c>
      <c r="BC25">
        <f t="shared" si="45"/>
        <v>0</v>
      </c>
      <c r="BD25">
        <f t="shared" si="46"/>
        <v>0</v>
      </c>
      <c r="BE25">
        <f t="shared" si="47"/>
        <v>0</v>
      </c>
      <c r="BF25">
        <f t="shared" si="48"/>
        <v>0</v>
      </c>
      <c r="BG25">
        <f t="shared" ref="BG25:BH25" si="72">$J133*K133</f>
        <v>0</v>
      </c>
      <c r="BH25">
        <f t="shared" si="72"/>
        <v>0</v>
      </c>
      <c r="BI25">
        <f t="shared" si="50"/>
        <v>0</v>
      </c>
    </row>
    <row r="26" spans="1:61" x14ac:dyDescent="0.2">
      <c r="A26">
        <v>35</v>
      </c>
      <c r="B26" s="6" t="s">
        <v>5</v>
      </c>
      <c r="C26" s="2">
        <v>1</v>
      </c>
      <c r="D26" s="2">
        <v>3</v>
      </c>
      <c r="E26" s="2">
        <v>3</v>
      </c>
      <c r="F26" s="2">
        <v>0</v>
      </c>
      <c r="G26" s="2">
        <v>0</v>
      </c>
      <c r="H26" s="2">
        <v>0</v>
      </c>
      <c r="I26" s="3">
        <v>0</v>
      </c>
      <c r="J26" s="3">
        <v>0</v>
      </c>
      <c r="K26" s="3">
        <v>0</v>
      </c>
      <c r="L26" s="2">
        <v>1</v>
      </c>
      <c r="O26">
        <v>35</v>
      </c>
      <c r="P26" s="6" t="s">
        <v>5</v>
      </c>
      <c r="Q26">
        <f t="shared" si="7"/>
        <v>4.3565075331276096E-6</v>
      </c>
      <c r="R26">
        <f t="shared" si="8"/>
        <v>1.5513897866839043E-5</v>
      </c>
      <c r="S26">
        <f t="shared" si="9"/>
        <v>0</v>
      </c>
      <c r="T26">
        <f t="shared" si="10"/>
        <v>0</v>
      </c>
      <c r="U26">
        <f t="shared" si="11"/>
        <v>0</v>
      </c>
      <c r="V26">
        <f t="shared" si="12"/>
        <v>0</v>
      </c>
      <c r="W26">
        <f t="shared" si="13"/>
        <v>0</v>
      </c>
      <c r="X26">
        <f t="shared" si="14"/>
        <v>0</v>
      </c>
      <c r="Y26">
        <f t="shared" si="15"/>
        <v>3.0888030888030889E-5</v>
      </c>
      <c r="Z26">
        <f t="shared" si="16"/>
        <v>5.1745847395746495E-5</v>
      </c>
      <c r="AA26">
        <f t="shared" si="17"/>
        <v>0</v>
      </c>
      <c r="AB26">
        <f t="shared" si="18"/>
        <v>0</v>
      </c>
      <c r="AC26">
        <f t="shared" si="19"/>
        <v>0</v>
      </c>
      <c r="AD26">
        <f t="shared" si="20"/>
        <v>0</v>
      </c>
      <c r="AE26">
        <f t="shared" si="21"/>
        <v>0</v>
      </c>
      <c r="AF26">
        <f t="shared" si="22"/>
        <v>0</v>
      </c>
      <c r="AG26">
        <f t="shared" si="23"/>
        <v>1.0302551598612591E-4</v>
      </c>
      <c r="AH26">
        <f t="shared" si="24"/>
        <v>0</v>
      </c>
      <c r="AI26">
        <f t="shared" si="25"/>
        <v>0</v>
      </c>
      <c r="AJ26">
        <f t="shared" si="26"/>
        <v>0</v>
      </c>
      <c r="AK26">
        <f t="shared" si="27"/>
        <v>0</v>
      </c>
      <c r="AL26">
        <f t="shared" si="28"/>
        <v>0</v>
      </c>
      <c r="AM26">
        <f t="shared" si="29"/>
        <v>0</v>
      </c>
      <c r="AN26">
        <f t="shared" si="30"/>
        <v>3.6688271982389631E-4</v>
      </c>
      <c r="AO26">
        <f t="shared" si="31"/>
        <v>0</v>
      </c>
      <c r="AP26">
        <f t="shared" si="32"/>
        <v>0</v>
      </c>
      <c r="AQ26">
        <f t="shared" si="33"/>
        <v>0</v>
      </c>
      <c r="AR26">
        <f t="shared" si="34"/>
        <v>0</v>
      </c>
      <c r="AS26">
        <f t="shared" si="35"/>
        <v>0</v>
      </c>
      <c r="AT26">
        <f t="shared" si="36"/>
        <v>0</v>
      </c>
      <c r="AU26">
        <f t="shared" si="37"/>
        <v>0</v>
      </c>
      <c r="AV26">
        <f t="shared" si="38"/>
        <v>0</v>
      </c>
      <c r="AW26">
        <f t="shared" si="39"/>
        <v>0</v>
      </c>
      <c r="AX26">
        <f t="shared" si="40"/>
        <v>0</v>
      </c>
      <c r="AY26">
        <f t="shared" si="41"/>
        <v>0</v>
      </c>
      <c r="AZ26">
        <f t="shared" si="42"/>
        <v>0</v>
      </c>
      <c r="BA26">
        <f t="shared" si="43"/>
        <v>0</v>
      </c>
      <c r="BB26">
        <f t="shared" si="44"/>
        <v>0</v>
      </c>
      <c r="BC26">
        <f t="shared" si="45"/>
        <v>0</v>
      </c>
      <c r="BD26">
        <f t="shared" si="46"/>
        <v>0</v>
      </c>
      <c r="BE26">
        <f t="shared" si="47"/>
        <v>0</v>
      </c>
      <c r="BF26">
        <f t="shared" si="48"/>
        <v>0</v>
      </c>
      <c r="BG26">
        <f t="shared" ref="BG26:BH26" si="73">$J134*K134</f>
        <v>0</v>
      </c>
      <c r="BH26">
        <f t="shared" si="73"/>
        <v>0</v>
      </c>
      <c r="BI26">
        <f t="shared" si="50"/>
        <v>0</v>
      </c>
    </row>
    <row r="27" spans="1:61" x14ac:dyDescent="0.2">
      <c r="A27">
        <v>36</v>
      </c>
      <c r="B27" s="5" t="s">
        <v>6</v>
      </c>
      <c r="C27" s="2">
        <v>0</v>
      </c>
      <c r="D27" s="2">
        <v>16</v>
      </c>
      <c r="E27" s="2">
        <v>1</v>
      </c>
      <c r="F27" s="2">
        <v>0</v>
      </c>
      <c r="G27" s="2">
        <v>0</v>
      </c>
      <c r="H27" s="2">
        <v>0</v>
      </c>
      <c r="I27" s="3">
        <v>0</v>
      </c>
      <c r="J27" s="3">
        <v>0</v>
      </c>
      <c r="K27" s="3">
        <v>0</v>
      </c>
      <c r="L27" s="3">
        <v>0</v>
      </c>
      <c r="O27">
        <v>36</v>
      </c>
      <c r="P27" s="5" t="s">
        <v>6</v>
      </c>
      <c r="Q27">
        <f t="shared" si="7"/>
        <v>0</v>
      </c>
      <c r="R27">
        <f t="shared" si="8"/>
        <v>0</v>
      </c>
      <c r="S27">
        <f t="shared" si="9"/>
        <v>0</v>
      </c>
      <c r="T27">
        <f t="shared" si="10"/>
        <v>0</v>
      </c>
      <c r="U27">
        <f t="shared" si="11"/>
        <v>0</v>
      </c>
      <c r="V27">
        <f t="shared" si="12"/>
        <v>0</v>
      </c>
      <c r="W27">
        <f t="shared" si="13"/>
        <v>0</v>
      </c>
      <c r="X27">
        <f t="shared" si="14"/>
        <v>0</v>
      </c>
      <c r="Y27">
        <f t="shared" si="15"/>
        <v>0</v>
      </c>
      <c r="Z27">
        <f t="shared" si="16"/>
        <v>9.1992617592438219E-5</v>
      </c>
      <c r="AA27">
        <f t="shared" si="17"/>
        <v>0</v>
      </c>
      <c r="AB27">
        <f t="shared" si="18"/>
        <v>0</v>
      </c>
      <c r="AC27">
        <f t="shared" si="19"/>
        <v>0</v>
      </c>
      <c r="AD27">
        <f t="shared" si="20"/>
        <v>0</v>
      </c>
      <c r="AE27">
        <f t="shared" si="21"/>
        <v>0</v>
      </c>
      <c r="AF27">
        <f t="shared" si="22"/>
        <v>0</v>
      </c>
      <c r="AG27">
        <f t="shared" si="23"/>
        <v>0</v>
      </c>
      <c r="AH27">
        <f t="shared" si="24"/>
        <v>0</v>
      </c>
      <c r="AI27">
        <f t="shared" si="25"/>
        <v>0</v>
      </c>
      <c r="AJ27">
        <f t="shared" si="26"/>
        <v>0</v>
      </c>
      <c r="AK27">
        <f t="shared" si="27"/>
        <v>0</v>
      </c>
      <c r="AL27">
        <f t="shared" si="28"/>
        <v>0</v>
      </c>
      <c r="AM27">
        <f t="shared" si="29"/>
        <v>0</v>
      </c>
      <c r="AN27">
        <f t="shared" si="30"/>
        <v>0</v>
      </c>
      <c r="AO27">
        <f t="shared" si="31"/>
        <v>0</v>
      </c>
      <c r="AP27">
        <f t="shared" si="32"/>
        <v>0</v>
      </c>
      <c r="AQ27">
        <f t="shared" si="33"/>
        <v>0</v>
      </c>
      <c r="AR27">
        <f t="shared" si="34"/>
        <v>0</v>
      </c>
      <c r="AS27">
        <f t="shared" si="35"/>
        <v>0</v>
      </c>
      <c r="AT27">
        <f t="shared" si="36"/>
        <v>0</v>
      </c>
      <c r="AU27">
        <f t="shared" si="37"/>
        <v>0</v>
      </c>
      <c r="AV27">
        <f t="shared" si="38"/>
        <v>0</v>
      </c>
      <c r="AW27">
        <f t="shared" si="39"/>
        <v>0</v>
      </c>
      <c r="AX27">
        <f t="shared" si="40"/>
        <v>0</v>
      </c>
      <c r="AY27">
        <f t="shared" si="41"/>
        <v>0</v>
      </c>
      <c r="AZ27">
        <f t="shared" si="42"/>
        <v>0</v>
      </c>
      <c r="BA27">
        <f t="shared" si="43"/>
        <v>0</v>
      </c>
      <c r="BB27">
        <f t="shared" si="44"/>
        <v>0</v>
      </c>
      <c r="BC27">
        <f t="shared" si="45"/>
        <v>0</v>
      </c>
      <c r="BD27">
        <f t="shared" si="46"/>
        <v>0</v>
      </c>
      <c r="BE27">
        <f t="shared" si="47"/>
        <v>0</v>
      </c>
      <c r="BF27">
        <f t="shared" si="48"/>
        <v>0</v>
      </c>
      <c r="BG27">
        <f t="shared" ref="BG27:BH27" si="74">$J135*K135</f>
        <v>0</v>
      </c>
      <c r="BH27">
        <f t="shared" si="74"/>
        <v>0</v>
      </c>
      <c r="BI27">
        <f t="shared" si="50"/>
        <v>0</v>
      </c>
    </row>
    <row r="28" spans="1:61" x14ac:dyDescent="0.2">
      <c r="A28">
        <v>37</v>
      </c>
      <c r="B28" s="5" t="s">
        <v>7</v>
      </c>
      <c r="C28" s="2">
        <v>3</v>
      </c>
      <c r="D28" s="2">
        <v>4</v>
      </c>
      <c r="E28" s="2">
        <v>2</v>
      </c>
      <c r="F28" s="2">
        <v>1</v>
      </c>
      <c r="G28" s="2">
        <v>2</v>
      </c>
      <c r="H28" s="2">
        <v>0</v>
      </c>
      <c r="I28" s="3">
        <v>0</v>
      </c>
      <c r="J28" s="3">
        <v>0</v>
      </c>
      <c r="K28" s="3">
        <v>0</v>
      </c>
      <c r="L28" s="3">
        <v>0</v>
      </c>
      <c r="O28">
        <v>37</v>
      </c>
      <c r="P28" s="5" t="s">
        <v>7</v>
      </c>
      <c r="Q28">
        <f t="shared" si="7"/>
        <v>1.7426030132510438E-5</v>
      </c>
      <c r="R28">
        <f t="shared" si="8"/>
        <v>3.1027795733678086E-5</v>
      </c>
      <c r="S28">
        <f t="shared" si="9"/>
        <v>2.9304029304029305E-5</v>
      </c>
      <c r="T28">
        <f t="shared" si="10"/>
        <v>1.7582417582417582E-4</v>
      </c>
      <c r="U28">
        <f t="shared" si="11"/>
        <v>0</v>
      </c>
      <c r="V28">
        <f t="shared" si="12"/>
        <v>0</v>
      </c>
      <c r="W28">
        <f t="shared" si="13"/>
        <v>0</v>
      </c>
      <c r="X28">
        <f t="shared" si="14"/>
        <v>0</v>
      </c>
      <c r="Y28">
        <f t="shared" si="15"/>
        <v>0</v>
      </c>
      <c r="Z28">
        <f t="shared" si="16"/>
        <v>4.5996308796219109E-5</v>
      </c>
      <c r="AA28">
        <f t="shared" si="17"/>
        <v>4.3440958307540273E-5</v>
      </c>
      <c r="AB28">
        <f t="shared" si="18"/>
        <v>2.6064574984524161E-4</v>
      </c>
      <c r="AC28">
        <f t="shared" si="19"/>
        <v>0</v>
      </c>
      <c r="AD28">
        <f t="shared" si="20"/>
        <v>0</v>
      </c>
      <c r="AE28">
        <f t="shared" si="21"/>
        <v>0</v>
      </c>
      <c r="AF28">
        <f t="shared" si="22"/>
        <v>0</v>
      </c>
      <c r="AG28">
        <f t="shared" si="23"/>
        <v>0</v>
      </c>
      <c r="AH28">
        <f t="shared" si="24"/>
        <v>7.7348493638086413E-5</v>
      </c>
      <c r="AI28">
        <f t="shared" si="25"/>
        <v>4.6409096182851843E-4</v>
      </c>
      <c r="AJ28">
        <f t="shared" si="26"/>
        <v>0</v>
      </c>
      <c r="AK28">
        <f t="shared" si="27"/>
        <v>0</v>
      </c>
      <c r="AL28">
        <f t="shared" si="28"/>
        <v>0</v>
      </c>
      <c r="AM28">
        <f t="shared" si="29"/>
        <v>0</v>
      </c>
      <c r="AN28">
        <f t="shared" si="30"/>
        <v>0</v>
      </c>
      <c r="AO28">
        <f t="shared" si="31"/>
        <v>4.3830813061582295E-4</v>
      </c>
      <c r="AP28">
        <f t="shared" si="32"/>
        <v>0</v>
      </c>
      <c r="AQ28">
        <f t="shared" si="33"/>
        <v>0</v>
      </c>
      <c r="AR28">
        <f t="shared" si="34"/>
        <v>0</v>
      </c>
      <c r="AS28">
        <f t="shared" si="35"/>
        <v>0</v>
      </c>
      <c r="AT28">
        <f t="shared" si="36"/>
        <v>0</v>
      </c>
      <c r="AU28">
        <f t="shared" si="37"/>
        <v>0</v>
      </c>
      <c r="AV28">
        <f t="shared" si="38"/>
        <v>0</v>
      </c>
      <c r="AW28">
        <f t="shared" si="39"/>
        <v>0</v>
      </c>
      <c r="AX28">
        <f t="shared" si="40"/>
        <v>0</v>
      </c>
      <c r="AY28">
        <f t="shared" si="41"/>
        <v>0</v>
      </c>
      <c r="AZ28">
        <f t="shared" si="42"/>
        <v>0</v>
      </c>
      <c r="BA28">
        <f t="shared" si="43"/>
        <v>0</v>
      </c>
      <c r="BB28">
        <f t="shared" si="44"/>
        <v>0</v>
      </c>
      <c r="BC28">
        <f t="shared" si="45"/>
        <v>0</v>
      </c>
      <c r="BD28">
        <f t="shared" si="46"/>
        <v>0</v>
      </c>
      <c r="BE28">
        <f t="shared" si="47"/>
        <v>0</v>
      </c>
      <c r="BF28">
        <f t="shared" si="48"/>
        <v>0</v>
      </c>
      <c r="BG28">
        <f t="shared" ref="BG28:BH28" si="75">$J136*K136</f>
        <v>0</v>
      </c>
      <c r="BH28">
        <f t="shared" si="75"/>
        <v>0</v>
      </c>
      <c r="BI28">
        <f t="shared" si="50"/>
        <v>0</v>
      </c>
    </row>
    <row r="29" spans="1:61" x14ac:dyDescent="0.2">
      <c r="A29">
        <v>38</v>
      </c>
      <c r="B29" s="5" t="s">
        <v>14</v>
      </c>
      <c r="C29" s="2">
        <v>2</v>
      </c>
      <c r="D29" s="2">
        <v>7</v>
      </c>
      <c r="E29" s="2">
        <v>1</v>
      </c>
      <c r="F29" s="2">
        <v>0</v>
      </c>
      <c r="G29" s="2">
        <v>0</v>
      </c>
      <c r="H29" s="2">
        <v>0</v>
      </c>
      <c r="I29" s="3">
        <v>0</v>
      </c>
      <c r="J29" s="3">
        <v>0</v>
      </c>
      <c r="K29" s="3">
        <v>0</v>
      </c>
      <c r="L29" s="2">
        <v>2</v>
      </c>
      <c r="O29">
        <v>38</v>
      </c>
      <c r="P29" s="5" t="s">
        <v>14</v>
      </c>
      <c r="Q29">
        <f t="shared" si="7"/>
        <v>2.0330368487928844E-5</v>
      </c>
      <c r="R29">
        <f t="shared" si="8"/>
        <v>1.0342598577892697E-5</v>
      </c>
      <c r="S29">
        <f t="shared" si="9"/>
        <v>0</v>
      </c>
      <c r="T29">
        <f t="shared" si="10"/>
        <v>0</v>
      </c>
      <c r="U29">
        <f t="shared" si="11"/>
        <v>0</v>
      </c>
      <c r="V29">
        <f t="shared" si="12"/>
        <v>0</v>
      </c>
      <c r="W29">
        <f t="shared" si="13"/>
        <v>0</v>
      </c>
      <c r="X29">
        <f t="shared" si="14"/>
        <v>0</v>
      </c>
      <c r="Y29">
        <f t="shared" si="15"/>
        <v>1.2355212355212355E-4</v>
      </c>
      <c r="Z29">
        <f t="shared" si="16"/>
        <v>4.0246770196691716E-5</v>
      </c>
      <c r="AA29">
        <f t="shared" si="17"/>
        <v>0</v>
      </c>
      <c r="AB29">
        <f t="shared" si="18"/>
        <v>0</v>
      </c>
      <c r="AC29">
        <f t="shared" si="19"/>
        <v>0</v>
      </c>
      <c r="AD29">
        <f t="shared" si="20"/>
        <v>0</v>
      </c>
      <c r="AE29">
        <f t="shared" si="21"/>
        <v>0</v>
      </c>
      <c r="AF29">
        <f t="shared" si="22"/>
        <v>0</v>
      </c>
      <c r="AG29">
        <f t="shared" si="23"/>
        <v>4.8078574126858754E-4</v>
      </c>
      <c r="AH29">
        <f t="shared" si="24"/>
        <v>0</v>
      </c>
      <c r="AI29">
        <f t="shared" si="25"/>
        <v>0</v>
      </c>
      <c r="AJ29">
        <f t="shared" si="26"/>
        <v>0</v>
      </c>
      <c r="AK29">
        <f t="shared" si="27"/>
        <v>0</v>
      </c>
      <c r="AL29">
        <f t="shared" si="28"/>
        <v>0</v>
      </c>
      <c r="AM29">
        <f t="shared" si="29"/>
        <v>0</v>
      </c>
      <c r="AN29">
        <f t="shared" si="30"/>
        <v>2.4458847988259759E-4</v>
      </c>
      <c r="AO29">
        <f t="shared" si="31"/>
        <v>0</v>
      </c>
      <c r="AP29">
        <f t="shared" si="32"/>
        <v>0</v>
      </c>
      <c r="AQ29">
        <f t="shared" si="33"/>
        <v>0</v>
      </c>
      <c r="AR29">
        <f t="shared" si="34"/>
        <v>0</v>
      </c>
      <c r="AS29">
        <f t="shared" si="35"/>
        <v>0</v>
      </c>
      <c r="AT29">
        <f t="shared" si="36"/>
        <v>0</v>
      </c>
      <c r="AU29">
        <f t="shared" si="37"/>
        <v>0</v>
      </c>
      <c r="AV29">
        <f t="shared" si="38"/>
        <v>0</v>
      </c>
      <c r="AW29">
        <f t="shared" si="39"/>
        <v>0</v>
      </c>
      <c r="AX29">
        <f t="shared" si="40"/>
        <v>0</v>
      </c>
      <c r="AY29">
        <f t="shared" si="41"/>
        <v>0</v>
      </c>
      <c r="AZ29">
        <f t="shared" si="42"/>
        <v>0</v>
      </c>
      <c r="BA29">
        <f t="shared" si="43"/>
        <v>0</v>
      </c>
      <c r="BB29">
        <f t="shared" si="44"/>
        <v>0</v>
      </c>
      <c r="BC29">
        <f t="shared" si="45"/>
        <v>0</v>
      </c>
      <c r="BD29">
        <f t="shared" si="46"/>
        <v>0</v>
      </c>
      <c r="BE29">
        <f t="shared" si="47"/>
        <v>0</v>
      </c>
      <c r="BF29">
        <f t="shared" si="48"/>
        <v>0</v>
      </c>
      <c r="BG29">
        <f t="shared" ref="BG29:BH29" si="76">$J137*K137</f>
        <v>0</v>
      </c>
      <c r="BH29">
        <f t="shared" si="76"/>
        <v>0</v>
      </c>
      <c r="BI29">
        <f t="shared" si="50"/>
        <v>0</v>
      </c>
    </row>
    <row r="30" spans="1:61" x14ac:dyDescent="0.2">
      <c r="A30">
        <v>39</v>
      </c>
      <c r="B30" s="5" t="s">
        <v>15</v>
      </c>
      <c r="C30" s="2">
        <v>0</v>
      </c>
      <c r="D30" s="2">
        <v>7</v>
      </c>
      <c r="E30" s="2">
        <v>7</v>
      </c>
      <c r="F30" s="2">
        <v>1</v>
      </c>
      <c r="G30" s="2">
        <v>4</v>
      </c>
      <c r="H30" s="2">
        <v>0</v>
      </c>
      <c r="I30" s="2">
        <v>1</v>
      </c>
      <c r="J30" s="3">
        <v>0</v>
      </c>
      <c r="K30" s="2">
        <v>0</v>
      </c>
      <c r="L30" s="3">
        <v>0</v>
      </c>
      <c r="O30">
        <v>39</v>
      </c>
      <c r="P30" s="5" t="s">
        <v>15</v>
      </c>
      <c r="Q30">
        <f t="shared" si="7"/>
        <v>0</v>
      </c>
      <c r="R30">
        <f t="shared" si="8"/>
        <v>0</v>
      </c>
      <c r="S30">
        <f t="shared" si="9"/>
        <v>0</v>
      </c>
      <c r="T30">
        <f t="shared" si="10"/>
        <v>0</v>
      </c>
      <c r="U30">
        <f t="shared" si="11"/>
        <v>0</v>
      </c>
      <c r="V30">
        <f t="shared" si="12"/>
        <v>0</v>
      </c>
      <c r="W30">
        <f t="shared" si="13"/>
        <v>0</v>
      </c>
      <c r="X30">
        <f t="shared" si="14"/>
        <v>0</v>
      </c>
      <c r="Y30">
        <f t="shared" si="15"/>
        <v>0</v>
      </c>
      <c r="Z30">
        <f t="shared" si="16"/>
        <v>2.8172739137684197E-4</v>
      </c>
      <c r="AA30">
        <f t="shared" si="17"/>
        <v>7.6021677038195468E-5</v>
      </c>
      <c r="AB30">
        <f t="shared" si="18"/>
        <v>9.1226012445834556E-4</v>
      </c>
      <c r="AC30">
        <f t="shared" si="19"/>
        <v>0</v>
      </c>
      <c r="AD30">
        <f t="shared" si="20"/>
        <v>2.5412960609911054E-4</v>
      </c>
      <c r="AE30">
        <f t="shared" si="21"/>
        <v>0</v>
      </c>
      <c r="AF30">
        <f t="shared" si="22"/>
        <v>0</v>
      </c>
      <c r="AG30">
        <f t="shared" si="23"/>
        <v>0</v>
      </c>
      <c r="AH30">
        <f t="shared" si="24"/>
        <v>2.7071972773330243E-4</v>
      </c>
      <c r="AI30">
        <f t="shared" si="25"/>
        <v>3.2486367327996283E-3</v>
      </c>
      <c r="AJ30">
        <f t="shared" si="26"/>
        <v>0</v>
      </c>
      <c r="AK30">
        <f t="shared" si="27"/>
        <v>9.0497737556561079E-4</v>
      </c>
      <c r="AL30">
        <f t="shared" si="28"/>
        <v>0</v>
      </c>
      <c r="AM30">
        <f t="shared" si="29"/>
        <v>0</v>
      </c>
      <c r="AN30">
        <f t="shared" si="30"/>
        <v>0</v>
      </c>
      <c r="AO30">
        <f t="shared" si="31"/>
        <v>8.7661626123164589E-4</v>
      </c>
      <c r="AP30">
        <f t="shared" si="32"/>
        <v>0</v>
      </c>
      <c r="AQ30">
        <f t="shared" si="33"/>
        <v>2.442002442002442E-4</v>
      </c>
      <c r="AR30">
        <f t="shared" si="34"/>
        <v>0</v>
      </c>
      <c r="AS30">
        <f t="shared" si="35"/>
        <v>0</v>
      </c>
      <c r="AT30">
        <f t="shared" si="36"/>
        <v>0</v>
      </c>
      <c r="AU30">
        <f t="shared" si="37"/>
        <v>0</v>
      </c>
      <c r="AV30">
        <f t="shared" si="38"/>
        <v>2.9304029304029304E-3</v>
      </c>
      <c r="AW30">
        <f t="shared" si="39"/>
        <v>0</v>
      </c>
      <c r="AX30">
        <f t="shared" si="40"/>
        <v>0</v>
      </c>
      <c r="AY30">
        <f t="shared" si="41"/>
        <v>0</v>
      </c>
      <c r="AZ30">
        <f t="shared" si="42"/>
        <v>0</v>
      </c>
      <c r="BA30">
        <f t="shared" si="43"/>
        <v>0</v>
      </c>
      <c r="BB30">
        <f t="shared" si="44"/>
        <v>0</v>
      </c>
      <c r="BC30">
        <f t="shared" si="45"/>
        <v>0</v>
      </c>
      <c r="BD30">
        <f t="shared" si="46"/>
        <v>0</v>
      </c>
      <c r="BE30">
        <f t="shared" si="47"/>
        <v>0</v>
      </c>
      <c r="BF30">
        <f t="shared" si="48"/>
        <v>0</v>
      </c>
      <c r="BG30">
        <f t="shared" ref="BG30:BH30" si="77">$J138*K138</f>
        <v>0</v>
      </c>
      <c r="BH30">
        <f t="shared" si="77"/>
        <v>0</v>
      </c>
      <c r="BI30">
        <f t="shared" si="50"/>
        <v>0</v>
      </c>
    </row>
    <row r="31" spans="1:61" x14ac:dyDescent="0.2">
      <c r="A31">
        <v>40</v>
      </c>
      <c r="B31" s="5" t="s">
        <v>16</v>
      </c>
      <c r="C31" s="2">
        <v>1</v>
      </c>
      <c r="D31" s="2">
        <v>6</v>
      </c>
      <c r="E31" s="2">
        <v>4</v>
      </c>
      <c r="F31" s="2">
        <v>1</v>
      </c>
      <c r="G31" s="2">
        <v>0</v>
      </c>
      <c r="H31" s="2">
        <v>0</v>
      </c>
      <c r="I31" s="3">
        <v>0</v>
      </c>
      <c r="J31" s="3">
        <v>0</v>
      </c>
      <c r="K31" s="2">
        <v>0</v>
      </c>
      <c r="L31" s="3">
        <v>0</v>
      </c>
      <c r="O31">
        <v>40</v>
      </c>
      <c r="P31" s="5" t="s">
        <v>16</v>
      </c>
      <c r="Q31">
        <f t="shared" si="7"/>
        <v>8.7130150662552191E-6</v>
      </c>
      <c r="R31">
        <f t="shared" si="8"/>
        <v>2.0685197155785393E-5</v>
      </c>
      <c r="S31">
        <f t="shared" si="9"/>
        <v>9.768009768009769E-6</v>
      </c>
      <c r="T31">
        <f t="shared" si="10"/>
        <v>0</v>
      </c>
      <c r="U31">
        <f t="shared" si="11"/>
        <v>0</v>
      </c>
      <c r="V31">
        <f t="shared" si="12"/>
        <v>0</v>
      </c>
      <c r="W31">
        <f t="shared" si="13"/>
        <v>0</v>
      </c>
      <c r="X31">
        <f t="shared" si="14"/>
        <v>0</v>
      </c>
      <c r="Y31">
        <f t="shared" si="15"/>
        <v>0</v>
      </c>
      <c r="Z31">
        <f t="shared" si="16"/>
        <v>1.3798892638865732E-4</v>
      </c>
      <c r="AA31">
        <f t="shared" si="17"/>
        <v>6.5161437461310403E-5</v>
      </c>
      <c r="AB31">
        <f t="shared" si="18"/>
        <v>0</v>
      </c>
      <c r="AC31">
        <f t="shared" si="19"/>
        <v>0</v>
      </c>
      <c r="AD31">
        <f t="shared" si="20"/>
        <v>0</v>
      </c>
      <c r="AE31">
        <f t="shared" si="21"/>
        <v>0</v>
      </c>
      <c r="AF31">
        <f t="shared" si="22"/>
        <v>0</v>
      </c>
      <c r="AG31">
        <f t="shared" si="23"/>
        <v>0</v>
      </c>
      <c r="AH31">
        <f t="shared" si="24"/>
        <v>1.5469698727617283E-4</v>
      </c>
      <c r="AI31">
        <f t="shared" si="25"/>
        <v>0</v>
      </c>
      <c r="AJ31">
        <f t="shared" si="26"/>
        <v>0</v>
      </c>
      <c r="AK31">
        <f t="shared" si="27"/>
        <v>0</v>
      </c>
      <c r="AL31">
        <f t="shared" si="28"/>
        <v>0</v>
      </c>
      <c r="AM31">
        <f t="shared" si="29"/>
        <v>0</v>
      </c>
      <c r="AN31">
        <f t="shared" si="30"/>
        <v>0</v>
      </c>
      <c r="AO31">
        <f t="shared" si="31"/>
        <v>0</v>
      </c>
      <c r="AP31">
        <f t="shared" si="32"/>
        <v>0</v>
      </c>
      <c r="AQ31">
        <f t="shared" si="33"/>
        <v>0</v>
      </c>
      <c r="AR31">
        <f t="shared" si="34"/>
        <v>0</v>
      </c>
      <c r="AS31">
        <f t="shared" si="35"/>
        <v>0</v>
      </c>
      <c r="AT31">
        <f t="shared" si="36"/>
        <v>0</v>
      </c>
      <c r="AU31">
        <f t="shared" si="37"/>
        <v>0</v>
      </c>
      <c r="AV31">
        <f t="shared" si="38"/>
        <v>0</v>
      </c>
      <c r="AW31">
        <f t="shared" si="39"/>
        <v>0</v>
      </c>
      <c r="AX31">
        <f t="shared" si="40"/>
        <v>0</v>
      </c>
      <c r="AY31">
        <f t="shared" si="41"/>
        <v>0</v>
      </c>
      <c r="AZ31">
        <f t="shared" si="42"/>
        <v>0</v>
      </c>
      <c r="BA31">
        <f t="shared" si="43"/>
        <v>0</v>
      </c>
      <c r="BB31">
        <f t="shared" si="44"/>
        <v>0</v>
      </c>
      <c r="BC31">
        <f t="shared" si="45"/>
        <v>0</v>
      </c>
      <c r="BD31">
        <f t="shared" si="46"/>
        <v>0</v>
      </c>
      <c r="BE31">
        <f t="shared" si="47"/>
        <v>0</v>
      </c>
      <c r="BF31">
        <f t="shared" si="48"/>
        <v>0</v>
      </c>
      <c r="BG31">
        <f t="shared" ref="BG31:BH31" si="78">$J139*K139</f>
        <v>0</v>
      </c>
      <c r="BH31">
        <f t="shared" si="78"/>
        <v>0</v>
      </c>
      <c r="BI31">
        <f t="shared" si="50"/>
        <v>0</v>
      </c>
    </row>
    <row r="32" spans="1:61" x14ac:dyDescent="0.2">
      <c r="A32">
        <v>41</v>
      </c>
      <c r="B32" s="5" t="s">
        <v>17</v>
      </c>
      <c r="C32" s="2">
        <v>1</v>
      </c>
      <c r="D32" s="2">
        <v>2</v>
      </c>
      <c r="E32" s="2">
        <v>1</v>
      </c>
      <c r="F32" s="2">
        <v>0</v>
      </c>
      <c r="G32" s="2">
        <v>1</v>
      </c>
      <c r="H32" s="2">
        <v>0</v>
      </c>
      <c r="I32" s="3">
        <v>0</v>
      </c>
      <c r="J32" s="2">
        <v>1</v>
      </c>
      <c r="K32" s="3">
        <v>0</v>
      </c>
      <c r="L32" s="2">
        <v>2</v>
      </c>
      <c r="O32">
        <v>41</v>
      </c>
      <c r="P32" s="5" t="s">
        <v>17</v>
      </c>
      <c r="Q32">
        <f t="shared" si="7"/>
        <v>2.9043383554184065E-6</v>
      </c>
      <c r="R32">
        <f t="shared" si="8"/>
        <v>5.1712992889463483E-6</v>
      </c>
      <c r="S32">
        <f t="shared" si="9"/>
        <v>0</v>
      </c>
      <c r="T32">
        <f t="shared" si="10"/>
        <v>2.9304029304029305E-5</v>
      </c>
      <c r="U32">
        <f t="shared" si="11"/>
        <v>0</v>
      </c>
      <c r="V32">
        <f t="shared" si="12"/>
        <v>0</v>
      </c>
      <c r="W32">
        <f t="shared" si="13"/>
        <v>5.4421768707482996E-5</v>
      </c>
      <c r="X32">
        <f t="shared" si="14"/>
        <v>0</v>
      </c>
      <c r="Y32">
        <f t="shared" si="15"/>
        <v>6.1776061776061777E-5</v>
      </c>
      <c r="Z32">
        <f t="shared" si="16"/>
        <v>1.1499077199054777E-5</v>
      </c>
      <c r="AA32">
        <f t="shared" si="17"/>
        <v>0</v>
      </c>
      <c r="AB32">
        <f t="shared" si="18"/>
        <v>6.5161437461310403E-5</v>
      </c>
      <c r="AC32">
        <f t="shared" si="19"/>
        <v>0</v>
      </c>
      <c r="AD32">
        <f t="shared" si="20"/>
        <v>0</v>
      </c>
      <c r="AE32">
        <f t="shared" si="21"/>
        <v>1.210140981424336E-4</v>
      </c>
      <c r="AF32">
        <f t="shared" si="22"/>
        <v>0</v>
      </c>
      <c r="AG32">
        <f t="shared" si="23"/>
        <v>1.3736735464816788E-4</v>
      </c>
      <c r="AH32">
        <f t="shared" si="24"/>
        <v>0</v>
      </c>
      <c r="AI32">
        <f t="shared" si="25"/>
        <v>1.1602274045712961E-4</v>
      </c>
      <c r="AJ32">
        <f t="shared" si="26"/>
        <v>0</v>
      </c>
      <c r="AK32">
        <f t="shared" si="27"/>
        <v>0</v>
      </c>
      <c r="AL32">
        <f t="shared" si="28"/>
        <v>2.1547080370609784E-4</v>
      </c>
      <c r="AM32">
        <f t="shared" si="29"/>
        <v>0</v>
      </c>
      <c r="AN32">
        <f t="shared" si="30"/>
        <v>2.4458847988259759E-4</v>
      </c>
      <c r="AO32">
        <f t="shared" si="31"/>
        <v>0</v>
      </c>
      <c r="AP32">
        <f t="shared" si="32"/>
        <v>0</v>
      </c>
      <c r="AQ32">
        <f t="shared" si="33"/>
        <v>0</v>
      </c>
      <c r="AR32">
        <f t="shared" si="34"/>
        <v>0</v>
      </c>
      <c r="AS32">
        <f t="shared" si="35"/>
        <v>0</v>
      </c>
      <c r="AT32">
        <f t="shared" si="36"/>
        <v>0</v>
      </c>
      <c r="AU32">
        <f t="shared" si="37"/>
        <v>0</v>
      </c>
      <c r="AV32">
        <f t="shared" si="38"/>
        <v>0</v>
      </c>
      <c r="AW32">
        <f t="shared" si="39"/>
        <v>1.2210012210012208E-3</v>
      </c>
      <c r="AX32">
        <f t="shared" si="40"/>
        <v>0</v>
      </c>
      <c r="AY32">
        <f t="shared" si="41"/>
        <v>1.386001386001386E-3</v>
      </c>
      <c r="AZ32">
        <f t="shared" si="42"/>
        <v>0</v>
      </c>
      <c r="BA32">
        <f t="shared" si="43"/>
        <v>0</v>
      </c>
      <c r="BB32">
        <f t="shared" si="44"/>
        <v>0</v>
      </c>
      <c r="BC32">
        <f t="shared" si="45"/>
        <v>0</v>
      </c>
      <c r="BD32">
        <f t="shared" si="46"/>
        <v>0</v>
      </c>
      <c r="BE32">
        <f t="shared" si="47"/>
        <v>0</v>
      </c>
      <c r="BF32">
        <f t="shared" si="48"/>
        <v>0</v>
      </c>
      <c r="BG32">
        <f t="shared" ref="BG32:BH32" si="79">$J140*K140</f>
        <v>0</v>
      </c>
      <c r="BH32">
        <f t="shared" si="79"/>
        <v>2.5740025740025739E-3</v>
      </c>
      <c r="BI32">
        <f t="shared" si="50"/>
        <v>0</v>
      </c>
    </row>
    <row r="33" spans="1:61" x14ac:dyDescent="0.2">
      <c r="A33">
        <v>42</v>
      </c>
      <c r="B33" s="5" t="s">
        <v>18</v>
      </c>
      <c r="C33" s="2">
        <v>17</v>
      </c>
      <c r="D33" s="2">
        <v>29</v>
      </c>
      <c r="E33" s="2">
        <v>0</v>
      </c>
      <c r="F33" s="2">
        <v>2</v>
      </c>
      <c r="G33" s="2">
        <v>1</v>
      </c>
      <c r="H33" s="2">
        <v>0</v>
      </c>
      <c r="I33" s="3">
        <v>0</v>
      </c>
      <c r="J33" s="3">
        <v>0</v>
      </c>
      <c r="K33" s="2">
        <v>4</v>
      </c>
      <c r="L33" s="3">
        <v>0</v>
      </c>
      <c r="O33">
        <v>42</v>
      </c>
      <c r="P33" s="5" t="s">
        <v>18</v>
      </c>
      <c r="Q33">
        <f t="shared" si="7"/>
        <v>7.1591940461063707E-4</v>
      </c>
      <c r="R33">
        <f t="shared" si="8"/>
        <v>0</v>
      </c>
      <c r="S33">
        <f t="shared" si="9"/>
        <v>3.3211233211233212E-4</v>
      </c>
      <c r="T33">
        <f t="shared" si="10"/>
        <v>4.981684981684981E-4</v>
      </c>
      <c r="U33">
        <f t="shared" si="11"/>
        <v>0</v>
      </c>
      <c r="V33">
        <f t="shared" si="12"/>
        <v>0</v>
      </c>
      <c r="W33">
        <f t="shared" si="13"/>
        <v>0</v>
      </c>
      <c r="X33">
        <f t="shared" si="14"/>
        <v>3.3788819875776393E-3</v>
      </c>
      <c r="Y33">
        <f t="shared" si="15"/>
        <v>0</v>
      </c>
      <c r="Z33">
        <f t="shared" si="16"/>
        <v>0</v>
      </c>
      <c r="AA33">
        <f t="shared" si="17"/>
        <v>6.2989389545933382E-4</v>
      </c>
      <c r="AB33">
        <f t="shared" si="18"/>
        <v>9.4484084318900068E-4</v>
      </c>
      <c r="AC33">
        <f t="shared" si="19"/>
        <v>0</v>
      </c>
      <c r="AD33">
        <f t="shared" si="20"/>
        <v>0</v>
      </c>
      <c r="AE33">
        <f t="shared" si="21"/>
        <v>0</v>
      </c>
      <c r="AF33">
        <f t="shared" si="22"/>
        <v>6.4084857190210478E-3</v>
      </c>
      <c r="AG33">
        <f t="shared" si="23"/>
        <v>0</v>
      </c>
      <c r="AH33">
        <f t="shared" si="24"/>
        <v>0</v>
      </c>
      <c r="AI33">
        <f t="shared" si="25"/>
        <v>0</v>
      </c>
      <c r="AJ33">
        <f t="shared" si="26"/>
        <v>0</v>
      </c>
      <c r="AK33">
        <f t="shared" si="27"/>
        <v>0</v>
      </c>
      <c r="AL33">
        <f t="shared" si="28"/>
        <v>0</v>
      </c>
      <c r="AM33">
        <f t="shared" si="29"/>
        <v>0</v>
      </c>
      <c r="AN33">
        <f t="shared" si="30"/>
        <v>0</v>
      </c>
      <c r="AO33">
        <f t="shared" si="31"/>
        <v>4.3830813061582295E-4</v>
      </c>
      <c r="AP33">
        <f t="shared" si="32"/>
        <v>0</v>
      </c>
      <c r="AQ33">
        <f t="shared" si="33"/>
        <v>0</v>
      </c>
      <c r="AR33">
        <f t="shared" si="34"/>
        <v>0</v>
      </c>
      <c r="AS33">
        <f t="shared" si="35"/>
        <v>2.9728725380899295E-3</v>
      </c>
      <c r="AT33">
        <f t="shared" si="36"/>
        <v>0</v>
      </c>
      <c r="AU33">
        <f t="shared" si="37"/>
        <v>0</v>
      </c>
      <c r="AV33">
        <f t="shared" si="38"/>
        <v>0</v>
      </c>
      <c r="AW33">
        <f t="shared" si="39"/>
        <v>0</v>
      </c>
      <c r="AX33">
        <f t="shared" si="40"/>
        <v>4.459308807134894E-3</v>
      </c>
      <c r="AY33">
        <f t="shared" si="41"/>
        <v>0</v>
      </c>
      <c r="AZ33">
        <f t="shared" si="42"/>
        <v>0</v>
      </c>
      <c r="BA33">
        <f t="shared" si="43"/>
        <v>0</v>
      </c>
      <c r="BB33">
        <f t="shared" si="44"/>
        <v>0</v>
      </c>
      <c r="BC33">
        <f t="shared" si="45"/>
        <v>0</v>
      </c>
      <c r="BD33">
        <f t="shared" si="46"/>
        <v>0</v>
      </c>
      <c r="BE33">
        <f t="shared" si="47"/>
        <v>0</v>
      </c>
      <c r="BF33">
        <f t="shared" si="48"/>
        <v>0</v>
      </c>
      <c r="BG33">
        <f t="shared" ref="BG33:BH33" si="80">$J141*K141</f>
        <v>0</v>
      </c>
      <c r="BH33">
        <f t="shared" si="80"/>
        <v>0</v>
      </c>
      <c r="BI33">
        <f t="shared" si="50"/>
        <v>0</v>
      </c>
    </row>
    <row r="34" spans="1:61" x14ac:dyDescent="0.2">
      <c r="A34">
        <v>43</v>
      </c>
      <c r="B34" s="5" t="s">
        <v>0</v>
      </c>
      <c r="C34" s="2">
        <v>6</v>
      </c>
      <c r="D34" s="2">
        <v>3</v>
      </c>
      <c r="E34" s="2">
        <v>2</v>
      </c>
      <c r="F34" s="2">
        <v>0</v>
      </c>
      <c r="G34" s="2">
        <v>0</v>
      </c>
      <c r="H34" s="2">
        <v>3</v>
      </c>
      <c r="I34" s="3">
        <v>0</v>
      </c>
      <c r="J34" s="3">
        <v>0</v>
      </c>
      <c r="K34" s="2">
        <v>0</v>
      </c>
      <c r="L34" s="3">
        <v>0</v>
      </c>
      <c r="O34">
        <v>43</v>
      </c>
      <c r="P34" s="5" t="s">
        <v>0</v>
      </c>
      <c r="Q34">
        <f t="shared" si="7"/>
        <v>2.6139045198765657E-5</v>
      </c>
      <c r="R34">
        <f t="shared" si="8"/>
        <v>6.2055591467356173E-5</v>
      </c>
      <c r="S34">
        <f t="shared" si="9"/>
        <v>0</v>
      </c>
      <c r="T34">
        <f t="shared" si="10"/>
        <v>0</v>
      </c>
      <c r="U34">
        <f t="shared" si="11"/>
        <v>1.5824175824175824E-4</v>
      </c>
      <c r="V34">
        <f t="shared" si="12"/>
        <v>0</v>
      </c>
      <c r="W34">
        <f t="shared" si="13"/>
        <v>0</v>
      </c>
      <c r="X34">
        <f t="shared" si="14"/>
        <v>0</v>
      </c>
      <c r="Y34">
        <f t="shared" si="15"/>
        <v>0</v>
      </c>
      <c r="Z34">
        <f t="shared" si="16"/>
        <v>3.449723159716433E-5</v>
      </c>
      <c r="AA34">
        <f t="shared" si="17"/>
        <v>0</v>
      </c>
      <c r="AB34">
        <f t="shared" si="18"/>
        <v>0</v>
      </c>
      <c r="AC34">
        <f t="shared" si="19"/>
        <v>8.796794057276905E-5</v>
      </c>
      <c r="AD34">
        <f t="shared" si="20"/>
        <v>0</v>
      </c>
      <c r="AE34">
        <f t="shared" si="21"/>
        <v>0</v>
      </c>
      <c r="AF34">
        <f t="shared" si="22"/>
        <v>0</v>
      </c>
      <c r="AG34">
        <f t="shared" si="23"/>
        <v>0</v>
      </c>
      <c r="AH34">
        <f t="shared" si="24"/>
        <v>0</v>
      </c>
      <c r="AI34">
        <f t="shared" si="25"/>
        <v>0</v>
      </c>
      <c r="AJ34">
        <f t="shared" si="26"/>
        <v>2.0884093282283331E-4</v>
      </c>
      <c r="AK34">
        <f t="shared" si="27"/>
        <v>0</v>
      </c>
      <c r="AL34">
        <f t="shared" si="28"/>
        <v>0</v>
      </c>
      <c r="AM34">
        <f t="shared" si="29"/>
        <v>0</v>
      </c>
      <c r="AN34">
        <f t="shared" si="30"/>
        <v>0</v>
      </c>
      <c r="AO34">
        <f t="shared" si="31"/>
        <v>0</v>
      </c>
      <c r="AP34">
        <f t="shared" si="32"/>
        <v>0</v>
      </c>
      <c r="AQ34">
        <f t="shared" si="33"/>
        <v>0</v>
      </c>
      <c r="AR34">
        <f t="shared" si="34"/>
        <v>0</v>
      </c>
      <c r="AS34">
        <f t="shared" si="35"/>
        <v>0</v>
      </c>
      <c r="AT34">
        <f t="shared" si="36"/>
        <v>0</v>
      </c>
      <c r="AU34">
        <f t="shared" si="37"/>
        <v>0</v>
      </c>
      <c r="AV34">
        <f t="shared" si="38"/>
        <v>0</v>
      </c>
      <c r="AW34">
        <f t="shared" si="39"/>
        <v>0</v>
      </c>
      <c r="AX34">
        <f t="shared" si="40"/>
        <v>0</v>
      </c>
      <c r="AY34">
        <f t="shared" si="41"/>
        <v>0</v>
      </c>
      <c r="AZ34">
        <f t="shared" si="42"/>
        <v>0</v>
      </c>
      <c r="BA34">
        <f t="shared" si="43"/>
        <v>0</v>
      </c>
      <c r="BB34">
        <f t="shared" si="44"/>
        <v>0</v>
      </c>
      <c r="BC34">
        <f t="shared" si="45"/>
        <v>0</v>
      </c>
      <c r="BD34">
        <f t="shared" si="46"/>
        <v>0</v>
      </c>
      <c r="BE34">
        <f t="shared" si="47"/>
        <v>0</v>
      </c>
      <c r="BF34">
        <f t="shared" si="48"/>
        <v>0</v>
      </c>
      <c r="BG34">
        <f t="shared" ref="BG34:BH34" si="81">$J142*K142</f>
        <v>0</v>
      </c>
      <c r="BH34">
        <f t="shared" si="81"/>
        <v>0</v>
      </c>
      <c r="BI34">
        <f t="shared" si="50"/>
        <v>0</v>
      </c>
    </row>
    <row r="35" spans="1:61" x14ac:dyDescent="0.2">
      <c r="A35" s="7">
        <v>44</v>
      </c>
      <c r="B35" s="4" t="s">
        <v>1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3">
        <v>0</v>
      </c>
      <c r="J35" s="3">
        <v>0</v>
      </c>
      <c r="K35" s="2">
        <v>0</v>
      </c>
      <c r="L35" s="2">
        <v>1</v>
      </c>
      <c r="O35" s="7">
        <v>44</v>
      </c>
      <c r="P35" s="4" t="s">
        <v>1</v>
      </c>
      <c r="Q35">
        <f t="shared" si="7"/>
        <v>0</v>
      </c>
      <c r="R35">
        <f t="shared" si="8"/>
        <v>0</v>
      </c>
      <c r="S35">
        <f t="shared" si="9"/>
        <v>0</v>
      </c>
      <c r="T35">
        <f t="shared" si="10"/>
        <v>0</v>
      </c>
      <c r="U35">
        <f t="shared" si="11"/>
        <v>0</v>
      </c>
      <c r="V35">
        <f t="shared" si="12"/>
        <v>0</v>
      </c>
      <c r="W35">
        <f t="shared" si="13"/>
        <v>0</v>
      </c>
      <c r="X35">
        <f t="shared" si="14"/>
        <v>0</v>
      </c>
      <c r="Y35">
        <f t="shared" si="15"/>
        <v>0</v>
      </c>
      <c r="Z35">
        <f t="shared" si="16"/>
        <v>0</v>
      </c>
      <c r="AA35">
        <f t="shared" si="17"/>
        <v>0</v>
      </c>
      <c r="AB35">
        <f t="shared" si="18"/>
        <v>0</v>
      </c>
      <c r="AC35">
        <f t="shared" si="19"/>
        <v>0</v>
      </c>
      <c r="AD35">
        <f t="shared" si="20"/>
        <v>0</v>
      </c>
      <c r="AE35">
        <f t="shared" si="21"/>
        <v>0</v>
      </c>
      <c r="AF35">
        <f t="shared" si="22"/>
        <v>0</v>
      </c>
      <c r="AG35">
        <f t="shared" si="23"/>
        <v>0</v>
      </c>
      <c r="AH35">
        <f t="shared" si="24"/>
        <v>0</v>
      </c>
      <c r="AI35">
        <f t="shared" si="25"/>
        <v>0</v>
      </c>
      <c r="AJ35">
        <f t="shared" si="26"/>
        <v>0</v>
      </c>
      <c r="AK35">
        <f t="shared" si="27"/>
        <v>0</v>
      </c>
      <c r="AL35">
        <f t="shared" si="28"/>
        <v>0</v>
      </c>
      <c r="AM35">
        <f t="shared" si="29"/>
        <v>0</v>
      </c>
      <c r="AN35">
        <f t="shared" si="30"/>
        <v>0</v>
      </c>
      <c r="AO35">
        <f t="shared" si="31"/>
        <v>0</v>
      </c>
      <c r="AP35">
        <f t="shared" si="32"/>
        <v>0</v>
      </c>
      <c r="AQ35">
        <f t="shared" si="33"/>
        <v>0</v>
      </c>
      <c r="AR35">
        <f t="shared" si="34"/>
        <v>0</v>
      </c>
      <c r="AS35">
        <f t="shared" si="35"/>
        <v>0</v>
      </c>
      <c r="AT35">
        <f t="shared" si="36"/>
        <v>0</v>
      </c>
      <c r="AU35">
        <f t="shared" si="37"/>
        <v>0</v>
      </c>
      <c r="AV35">
        <f t="shared" si="38"/>
        <v>0</v>
      </c>
      <c r="AW35">
        <f t="shared" si="39"/>
        <v>0</v>
      </c>
      <c r="AX35">
        <f t="shared" si="40"/>
        <v>0</v>
      </c>
      <c r="AY35">
        <f t="shared" si="41"/>
        <v>0</v>
      </c>
      <c r="AZ35">
        <f t="shared" si="42"/>
        <v>0</v>
      </c>
      <c r="BA35">
        <f t="shared" si="43"/>
        <v>0</v>
      </c>
      <c r="BB35">
        <f t="shared" si="44"/>
        <v>0</v>
      </c>
      <c r="BC35">
        <f t="shared" si="45"/>
        <v>0</v>
      </c>
      <c r="BD35">
        <f t="shared" si="46"/>
        <v>0</v>
      </c>
      <c r="BE35">
        <f t="shared" si="47"/>
        <v>0</v>
      </c>
      <c r="BF35">
        <f t="shared" si="48"/>
        <v>0</v>
      </c>
      <c r="BG35">
        <f t="shared" ref="BG35:BH35" si="82">$J143*K143</f>
        <v>0</v>
      </c>
      <c r="BH35">
        <f t="shared" si="82"/>
        <v>0</v>
      </c>
      <c r="BI35">
        <f t="shared" si="50"/>
        <v>0</v>
      </c>
    </row>
    <row r="36" spans="1:61" x14ac:dyDescent="0.2">
      <c r="A36">
        <v>45</v>
      </c>
      <c r="B36" s="5" t="s">
        <v>2</v>
      </c>
      <c r="C36" s="2">
        <v>1</v>
      </c>
      <c r="D36" s="2">
        <v>0</v>
      </c>
      <c r="E36" s="2">
        <v>1</v>
      </c>
      <c r="F36" s="2">
        <v>0</v>
      </c>
      <c r="G36" s="2">
        <v>0</v>
      </c>
      <c r="H36" s="2">
        <v>0</v>
      </c>
      <c r="I36" s="3">
        <v>0</v>
      </c>
      <c r="J36" s="3">
        <v>0</v>
      </c>
      <c r="K36" s="2">
        <v>0</v>
      </c>
      <c r="L36" s="3">
        <v>0</v>
      </c>
      <c r="O36">
        <v>45</v>
      </c>
      <c r="P36" s="5" t="s">
        <v>2</v>
      </c>
      <c r="Q36">
        <f t="shared" si="7"/>
        <v>0</v>
      </c>
      <c r="R36">
        <f t="shared" si="8"/>
        <v>5.1712992889463483E-6</v>
      </c>
      <c r="S36">
        <f t="shared" si="9"/>
        <v>0</v>
      </c>
      <c r="T36">
        <f t="shared" si="10"/>
        <v>0</v>
      </c>
      <c r="U36">
        <f t="shared" si="11"/>
        <v>0</v>
      </c>
      <c r="V36">
        <f t="shared" si="12"/>
        <v>0</v>
      </c>
      <c r="W36">
        <f t="shared" si="13"/>
        <v>0</v>
      </c>
      <c r="X36">
        <f t="shared" si="14"/>
        <v>0</v>
      </c>
      <c r="Y36">
        <f t="shared" si="15"/>
        <v>0</v>
      </c>
      <c r="Z36">
        <f t="shared" si="16"/>
        <v>0</v>
      </c>
      <c r="AA36">
        <f t="shared" si="17"/>
        <v>0</v>
      </c>
      <c r="AB36">
        <f t="shared" si="18"/>
        <v>0</v>
      </c>
      <c r="AC36">
        <f t="shared" si="19"/>
        <v>0</v>
      </c>
      <c r="AD36">
        <f t="shared" si="20"/>
        <v>0</v>
      </c>
      <c r="AE36">
        <f t="shared" si="21"/>
        <v>0</v>
      </c>
      <c r="AF36">
        <f t="shared" si="22"/>
        <v>0</v>
      </c>
      <c r="AG36">
        <f t="shared" si="23"/>
        <v>0</v>
      </c>
      <c r="AH36">
        <f t="shared" si="24"/>
        <v>0</v>
      </c>
      <c r="AI36">
        <f t="shared" si="25"/>
        <v>0</v>
      </c>
      <c r="AJ36">
        <f t="shared" si="26"/>
        <v>0</v>
      </c>
      <c r="AK36">
        <f t="shared" si="27"/>
        <v>0</v>
      </c>
      <c r="AL36">
        <f t="shared" si="28"/>
        <v>0</v>
      </c>
      <c r="AM36">
        <f t="shared" si="29"/>
        <v>0</v>
      </c>
      <c r="AN36">
        <f t="shared" si="30"/>
        <v>0</v>
      </c>
      <c r="AO36">
        <f t="shared" si="31"/>
        <v>0</v>
      </c>
      <c r="AP36">
        <f t="shared" si="32"/>
        <v>0</v>
      </c>
      <c r="AQ36">
        <f t="shared" si="33"/>
        <v>0</v>
      </c>
      <c r="AR36">
        <f t="shared" si="34"/>
        <v>0</v>
      </c>
      <c r="AS36">
        <f t="shared" si="35"/>
        <v>0</v>
      </c>
      <c r="AT36">
        <f t="shared" si="36"/>
        <v>0</v>
      </c>
      <c r="AU36">
        <f t="shared" si="37"/>
        <v>0</v>
      </c>
      <c r="AV36">
        <f t="shared" si="38"/>
        <v>0</v>
      </c>
      <c r="AW36">
        <f t="shared" si="39"/>
        <v>0</v>
      </c>
      <c r="AX36">
        <f t="shared" si="40"/>
        <v>0</v>
      </c>
      <c r="AY36">
        <f t="shared" si="41"/>
        <v>0</v>
      </c>
      <c r="AZ36">
        <f t="shared" si="42"/>
        <v>0</v>
      </c>
      <c r="BA36">
        <f t="shared" si="43"/>
        <v>0</v>
      </c>
      <c r="BB36">
        <f t="shared" si="44"/>
        <v>0</v>
      </c>
      <c r="BC36">
        <f t="shared" si="45"/>
        <v>0</v>
      </c>
      <c r="BD36">
        <f t="shared" si="46"/>
        <v>0</v>
      </c>
      <c r="BE36">
        <f t="shared" si="47"/>
        <v>0</v>
      </c>
      <c r="BF36">
        <f t="shared" si="48"/>
        <v>0</v>
      </c>
      <c r="BG36">
        <f t="shared" ref="BG36:BH36" si="83">$J144*K144</f>
        <v>0</v>
      </c>
      <c r="BH36">
        <f t="shared" si="83"/>
        <v>0</v>
      </c>
      <c r="BI36">
        <f t="shared" si="50"/>
        <v>0</v>
      </c>
    </row>
    <row r="37" spans="1:61" x14ac:dyDescent="0.2">
      <c r="A37">
        <v>46</v>
      </c>
      <c r="B37" s="5" t="s">
        <v>3</v>
      </c>
      <c r="C37" s="2">
        <v>2</v>
      </c>
      <c r="D37" s="2">
        <v>5</v>
      </c>
      <c r="E37" s="2">
        <v>2</v>
      </c>
      <c r="F37" s="2">
        <v>0</v>
      </c>
      <c r="G37" s="2">
        <v>0</v>
      </c>
      <c r="H37" s="2">
        <v>1</v>
      </c>
      <c r="I37" s="3">
        <v>0</v>
      </c>
      <c r="J37" s="3">
        <v>0</v>
      </c>
      <c r="K37" s="2">
        <v>0</v>
      </c>
      <c r="L37" s="3">
        <v>0</v>
      </c>
      <c r="O37">
        <v>46</v>
      </c>
      <c r="P37" s="5" t="s">
        <v>3</v>
      </c>
      <c r="Q37">
        <f t="shared" si="7"/>
        <v>1.4521691777092031E-5</v>
      </c>
      <c r="R37">
        <f t="shared" si="8"/>
        <v>2.0685197155785393E-5</v>
      </c>
      <c r="S37">
        <f t="shared" si="9"/>
        <v>0</v>
      </c>
      <c r="T37">
        <f t="shared" si="10"/>
        <v>0</v>
      </c>
      <c r="U37">
        <f t="shared" si="11"/>
        <v>1.7582417582417584E-5</v>
      </c>
      <c r="V37">
        <f t="shared" si="12"/>
        <v>0</v>
      </c>
      <c r="W37">
        <f t="shared" si="13"/>
        <v>0</v>
      </c>
      <c r="X37">
        <f t="shared" si="14"/>
        <v>0</v>
      </c>
      <c r="Y37">
        <f t="shared" si="15"/>
        <v>0</v>
      </c>
      <c r="Z37">
        <f t="shared" si="16"/>
        <v>5.7495385995273882E-5</v>
      </c>
      <c r="AA37">
        <f t="shared" si="17"/>
        <v>0</v>
      </c>
      <c r="AB37">
        <f t="shared" si="18"/>
        <v>0</v>
      </c>
      <c r="AC37">
        <f t="shared" si="19"/>
        <v>4.8871078095982799E-5</v>
      </c>
      <c r="AD37">
        <f t="shared" si="20"/>
        <v>0</v>
      </c>
      <c r="AE37">
        <f t="shared" si="21"/>
        <v>0</v>
      </c>
      <c r="AF37">
        <f t="shared" si="22"/>
        <v>0</v>
      </c>
      <c r="AG37">
        <f t="shared" si="23"/>
        <v>0</v>
      </c>
      <c r="AH37">
        <f t="shared" si="24"/>
        <v>0</v>
      </c>
      <c r="AI37">
        <f t="shared" si="25"/>
        <v>0</v>
      </c>
      <c r="AJ37">
        <f t="shared" si="26"/>
        <v>6.9613644274277767E-5</v>
      </c>
      <c r="AK37">
        <f t="shared" si="27"/>
        <v>0</v>
      </c>
      <c r="AL37">
        <f t="shared" si="28"/>
        <v>0</v>
      </c>
      <c r="AM37">
        <f t="shared" si="29"/>
        <v>0</v>
      </c>
      <c r="AN37">
        <f t="shared" si="30"/>
        <v>0</v>
      </c>
      <c r="AO37">
        <f t="shared" si="31"/>
        <v>0</v>
      </c>
      <c r="AP37">
        <f t="shared" si="32"/>
        <v>0</v>
      </c>
      <c r="AQ37">
        <f t="shared" si="33"/>
        <v>0</v>
      </c>
      <c r="AR37">
        <f t="shared" si="34"/>
        <v>0</v>
      </c>
      <c r="AS37">
        <f t="shared" si="35"/>
        <v>0</v>
      </c>
      <c r="AT37">
        <f t="shared" si="36"/>
        <v>0</v>
      </c>
      <c r="AU37">
        <f t="shared" si="37"/>
        <v>0</v>
      </c>
      <c r="AV37">
        <f t="shared" si="38"/>
        <v>0</v>
      </c>
      <c r="AW37">
        <f t="shared" si="39"/>
        <v>0</v>
      </c>
      <c r="AX37">
        <f t="shared" si="40"/>
        <v>0</v>
      </c>
      <c r="AY37">
        <f t="shared" si="41"/>
        <v>0</v>
      </c>
      <c r="AZ37">
        <f t="shared" si="42"/>
        <v>0</v>
      </c>
      <c r="BA37">
        <f t="shared" si="43"/>
        <v>0</v>
      </c>
      <c r="BB37">
        <f t="shared" si="44"/>
        <v>0</v>
      </c>
      <c r="BC37">
        <f t="shared" si="45"/>
        <v>0</v>
      </c>
      <c r="BD37">
        <f t="shared" si="46"/>
        <v>0</v>
      </c>
      <c r="BE37">
        <f t="shared" si="47"/>
        <v>0</v>
      </c>
      <c r="BF37">
        <f t="shared" si="48"/>
        <v>0</v>
      </c>
      <c r="BG37">
        <f t="shared" ref="BG37:BH37" si="84">$J145*K145</f>
        <v>0</v>
      </c>
      <c r="BH37">
        <f t="shared" si="84"/>
        <v>0</v>
      </c>
      <c r="BI37">
        <f t="shared" si="50"/>
        <v>0</v>
      </c>
    </row>
    <row r="38" spans="1:61" x14ac:dyDescent="0.2">
      <c r="A38">
        <v>47</v>
      </c>
      <c r="B38" s="5" t="s">
        <v>4</v>
      </c>
      <c r="C38" s="2">
        <v>3</v>
      </c>
      <c r="D38" s="2">
        <v>1</v>
      </c>
      <c r="E38" s="2">
        <v>2</v>
      </c>
      <c r="F38" s="2">
        <v>0</v>
      </c>
      <c r="G38" s="2">
        <v>0</v>
      </c>
      <c r="H38" s="2">
        <v>0</v>
      </c>
      <c r="I38" s="3">
        <v>0</v>
      </c>
      <c r="J38" s="3">
        <v>0</v>
      </c>
      <c r="K38" s="2">
        <v>0</v>
      </c>
      <c r="L38" s="3">
        <v>0</v>
      </c>
      <c r="O38">
        <v>47</v>
      </c>
      <c r="P38" s="5" t="s">
        <v>4</v>
      </c>
      <c r="Q38">
        <f t="shared" si="7"/>
        <v>4.3565075331276096E-6</v>
      </c>
      <c r="R38">
        <f t="shared" si="8"/>
        <v>3.1027795733678086E-5</v>
      </c>
      <c r="S38">
        <f t="shared" si="9"/>
        <v>0</v>
      </c>
      <c r="T38">
        <f t="shared" si="10"/>
        <v>0</v>
      </c>
      <c r="U38">
        <f t="shared" si="11"/>
        <v>0</v>
      </c>
      <c r="V38">
        <f t="shared" si="12"/>
        <v>0</v>
      </c>
      <c r="W38">
        <f t="shared" si="13"/>
        <v>0</v>
      </c>
      <c r="X38">
        <f t="shared" si="14"/>
        <v>0</v>
      </c>
      <c r="Y38">
        <f t="shared" si="15"/>
        <v>0</v>
      </c>
      <c r="Z38">
        <f t="shared" si="16"/>
        <v>1.1499077199054777E-5</v>
      </c>
      <c r="AA38">
        <f t="shared" si="17"/>
        <v>0</v>
      </c>
      <c r="AB38">
        <f t="shared" si="18"/>
        <v>0</v>
      </c>
      <c r="AC38">
        <f t="shared" si="19"/>
        <v>0</v>
      </c>
      <c r="AD38">
        <f t="shared" si="20"/>
        <v>0</v>
      </c>
      <c r="AE38">
        <f t="shared" si="21"/>
        <v>0</v>
      </c>
      <c r="AF38">
        <f t="shared" si="22"/>
        <v>0</v>
      </c>
      <c r="AG38">
        <f t="shared" si="23"/>
        <v>0</v>
      </c>
      <c r="AH38">
        <f t="shared" si="24"/>
        <v>0</v>
      </c>
      <c r="AI38">
        <f t="shared" si="25"/>
        <v>0</v>
      </c>
      <c r="AJ38">
        <f t="shared" si="26"/>
        <v>0</v>
      </c>
      <c r="AK38">
        <f t="shared" si="27"/>
        <v>0</v>
      </c>
      <c r="AL38">
        <f t="shared" si="28"/>
        <v>0</v>
      </c>
      <c r="AM38">
        <f t="shared" si="29"/>
        <v>0</v>
      </c>
      <c r="AN38">
        <f t="shared" si="30"/>
        <v>0</v>
      </c>
      <c r="AO38">
        <f t="shared" si="31"/>
        <v>0</v>
      </c>
      <c r="AP38">
        <f t="shared" si="32"/>
        <v>0</v>
      </c>
      <c r="AQ38">
        <f t="shared" si="33"/>
        <v>0</v>
      </c>
      <c r="AR38">
        <f t="shared" si="34"/>
        <v>0</v>
      </c>
      <c r="AS38">
        <f t="shared" si="35"/>
        <v>0</v>
      </c>
      <c r="AT38">
        <f t="shared" si="36"/>
        <v>0</v>
      </c>
      <c r="AU38">
        <f t="shared" si="37"/>
        <v>0</v>
      </c>
      <c r="AV38">
        <f t="shared" si="38"/>
        <v>0</v>
      </c>
      <c r="AW38">
        <f t="shared" si="39"/>
        <v>0</v>
      </c>
      <c r="AX38">
        <f t="shared" si="40"/>
        <v>0</v>
      </c>
      <c r="AY38">
        <f t="shared" si="41"/>
        <v>0</v>
      </c>
      <c r="AZ38">
        <f t="shared" si="42"/>
        <v>0</v>
      </c>
      <c r="BA38">
        <f t="shared" si="43"/>
        <v>0</v>
      </c>
      <c r="BB38">
        <f t="shared" si="44"/>
        <v>0</v>
      </c>
      <c r="BC38">
        <f t="shared" si="45"/>
        <v>0</v>
      </c>
      <c r="BD38">
        <f t="shared" si="46"/>
        <v>0</v>
      </c>
      <c r="BE38">
        <f t="shared" si="47"/>
        <v>0</v>
      </c>
      <c r="BF38">
        <f t="shared" si="48"/>
        <v>0</v>
      </c>
      <c r="BG38">
        <f t="shared" ref="BG38:BH38" si="85">$J146*K146</f>
        <v>0</v>
      </c>
      <c r="BH38">
        <f t="shared" si="85"/>
        <v>0</v>
      </c>
      <c r="BI38">
        <f t="shared" si="50"/>
        <v>0</v>
      </c>
    </row>
    <row r="39" spans="1:61" x14ac:dyDescent="0.2">
      <c r="A39">
        <v>48</v>
      </c>
      <c r="B39" s="6" t="s">
        <v>5</v>
      </c>
      <c r="C39" s="2">
        <v>0</v>
      </c>
      <c r="D39" s="2">
        <v>36</v>
      </c>
      <c r="E39" s="2">
        <v>1</v>
      </c>
      <c r="F39" s="2">
        <v>0</v>
      </c>
      <c r="G39" s="2">
        <v>0</v>
      </c>
      <c r="H39" s="2">
        <v>21</v>
      </c>
      <c r="I39" s="3">
        <v>0</v>
      </c>
      <c r="J39" s="3">
        <v>0</v>
      </c>
      <c r="K39" s="3">
        <v>0</v>
      </c>
      <c r="L39" s="3">
        <v>0</v>
      </c>
      <c r="O39">
        <v>48</v>
      </c>
      <c r="P39" s="6" t="s">
        <v>5</v>
      </c>
      <c r="Q39">
        <f t="shared" si="7"/>
        <v>0</v>
      </c>
      <c r="R39">
        <f t="shared" si="8"/>
        <v>0</v>
      </c>
      <c r="S39">
        <f t="shared" si="9"/>
        <v>0</v>
      </c>
      <c r="T39">
        <f t="shared" si="10"/>
        <v>0</v>
      </c>
      <c r="U39">
        <f t="shared" si="11"/>
        <v>0</v>
      </c>
      <c r="V39">
        <f t="shared" si="12"/>
        <v>0</v>
      </c>
      <c r="W39">
        <f t="shared" si="13"/>
        <v>0</v>
      </c>
      <c r="X39">
        <f t="shared" si="14"/>
        <v>0</v>
      </c>
      <c r="Y39">
        <f t="shared" si="15"/>
        <v>0</v>
      </c>
      <c r="Z39">
        <f t="shared" si="16"/>
        <v>2.0698338958298598E-4</v>
      </c>
      <c r="AA39">
        <f t="shared" si="17"/>
        <v>0</v>
      </c>
      <c r="AB39">
        <f t="shared" si="18"/>
        <v>0</v>
      </c>
      <c r="AC39">
        <f t="shared" si="19"/>
        <v>7.3893070081125986E-3</v>
      </c>
      <c r="AD39">
        <f t="shared" si="20"/>
        <v>0</v>
      </c>
      <c r="AE39">
        <f t="shared" si="21"/>
        <v>0</v>
      </c>
      <c r="AF39">
        <f t="shared" si="22"/>
        <v>0</v>
      </c>
      <c r="AG39">
        <f t="shared" si="23"/>
        <v>0</v>
      </c>
      <c r="AH39">
        <f t="shared" si="24"/>
        <v>0</v>
      </c>
      <c r="AI39">
        <f t="shared" si="25"/>
        <v>0</v>
      </c>
      <c r="AJ39">
        <f t="shared" si="26"/>
        <v>7.3094326487991657E-4</v>
      </c>
      <c r="AK39">
        <f t="shared" si="27"/>
        <v>0</v>
      </c>
      <c r="AL39">
        <f t="shared" si="28"/>
        <v>0</v>
      </c>
      <c r="AM39">
        <f t="shared" si="29"/>
        <v>0</v>
      </c>
      <c r="AN39">
        <f t="shared" si="30"/>
        <v>0</v>
      </c>
      <c r="AO39">
        <f t="shared" si="31"/>
        <v>0</v>
      </c>
      <c r="AP39">
        <f t="shared" si="32"/>
        <v>0</v>
      </c>
      <c r="AQ39">
        <f t="shared" si="33"/>
        <v>0</v>
      </c>
      <c r="AR39">
        <f t="shared" si="34"/>
        <v>0</v>
      </c>
      <c r="AS39">
        <f t="shared" si="35"/>
        <v>0</v>
      </c>
      <c r="AT39">
        <f t="shared" si="36"/>
        <v>0</v>
      </c>
      <c r="AU39">
        <f t="shared" si="37"/>
        <v>0</v>
      </c>
      <c r="AV39">
        <f t="shared" si="38"/>
        <v>0</v>
      </c>
      <c r="AW39">
        <f t="shared" si="39"/>
        <v>0</v>
      </c>
      <c r="AX39">
        <f t="shared" si="40"/>
        <v>0</v>
      </c>
      <c r="AY39">
        <f t="shared" si="41"/>
        <v>0</v>
      </c>
      <c r="AZ39">
        <f t="shared" si="42"/>
        <v>0</v>
      </c>
      <c r="BA39">
        <f t="shared" si="43"/>
        <v>0</v>
      </c>
      <c r="BB39">
        <f t="shared" si="44"/>
        <v>0</v>
      </c>
      <c r="BC39">
        <f t="shared" si="45"/>
        <v>0</v>
      </c>
      <c r="BD39">
        <f t="shared" si="46"/>
        <v>0</v>
      </c>
      <c r="BE39">
        <f t="shared" si="47"/>
        <v>0</v>
      </c>
      <c r="BF39">
        <f t="shared" si="48"/>
        <v>0</v>
      </c>
      <c r="BG39">
        <f t="shared" ref="BG39:BH39" si="86">$J147*K147</f>
        <v>0</v>
      </c>
      <c r="BH39">
        <f t="shared" si="86"/>
        <v>0</v>
      </c>
      <c r="BI39">
        <f t="shared" si="50"/>
        <v>0</v>
      </c>
    </row>
    <row r="40" spans="1:61" x14ac:dyDescent="0.2">
      <c r="A40">
        <v>49</v>
      </c>
      <c r="B40" s="5" t="s">
        <v>6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2</v>
      </c>
      <c r="I40" s="3">
        <v>0</v>
      </c>
      <c r="J40" s="3">
        <v>0</v>
      </c>
      <c r="K40" s="3">
        <v>0</v>
      </c>
      <c r="L40" s="3">
        <v>0</v>
      </c>
      <c r="O40">
        <v>49</v>
      </c>
      <c r="P40" s="5" t="s">
        <v>6</v>
      </c>
      <c r="Q40">
        <f t="shared" si="7"/>
        <v>0</v>
      </c>
      <c r="R40">
        <f t="shared" si="8"/>
        <v>0</v>
      </c>
      <c r="S40">
        <f t="shared" si="9"/>
        <v>0</v>
      </c>
      <c r="T40">
        <f t="shared" si="10"/>
        <v>0</v>
      </c>
      <c r="U40">
        <f t="shared" si="11"/>
        <v>0</v>
      </c>
      <c r="V40">
        <f t="shared" si="12"/>
        <v>0</v>
      </c>
      <c r="W40">
        <f t="shared" si="13"/>
        <v>0</v>
      </c>
      <c r="X40">
        <f t="shared" si="14"/>
        <v>0</v>
      </c>
      <c r="Y40">
        <f t="shared" si="15"/>
        <v>0</v>
      </c>
      <c r="Z40">
        <f t="shared" si="16"/>
        <v>0</v>
      </c>
      <c r="AA40">
        <f t="shared" si="17"/>
        <v>0</v>
      </c>
      <c r="AB40">
        <f t="shared" si="18"/>
        <v>0</v>
      </c>
      <c r="AC40">
        <f t="shared" si="19"/>
        <v>0</v>
      </c>
      <c r="AD40">
        <f t="shared" si="20"/>
        <v>0</v>
      </c>
      <c r="AE40">
        <f t="shared" si="21"/>
        <v>0</v>
      </c>
      <c r="AF40">
        <f t="shared" si="22"/>
        <v>0</v>
      </c>
      <c r="AG40">
        <f t="shared" si="23"/>
        <v>0</v>
      </c>
      <c r="AH40">
        <f t="shared" si="24"/>
        <v>0</v>
      </c>
      <c r="AI40">
        <f t="shared" si="25"/>
        <v>0</v>
      </c>
      <c r="AJ40">
        <f t="shared" si="26"/>
        <v>0</v>
      </c>
      <c r="AK40">
        <f t="shared" si="27"/>
        <v>0</v>
      </c>
      <c r="AL40">
        <f t="shared" si="28"/>
        <v>0</v>
      </c>
      <c r="AM40">
        <f t="shared" si="29"/>
        <v>0</v>
      </c>
      <c r="AN40">
        <f t="shared" si="30"/>
        <v>0</v>
      </c>
      <c r="AO40">
        <f t="shared" si="31"/>
        <v>0</v>
      </c>
      <c r="AP40">
        <f t="shared" si="32"/>
        <v>0</v>
      </c>
      <c r="AQ40">
        <f t="shared" si="33"/>
        <v>0</v>
      </c>
      <c r="AR40">
        <f t="shared" si="34"/>
        <v>0</v>
      </c>
      <c r="AS40">
        <f t="shared" si="35"/>
        <v>0</v>
      </c>
      <c r="AT40">
        <f t="shared" si="36"/>
        <v>0</v>
      </c>
      <c r="AU40">
        <f t="shared" si="37"/>
        <v>0</v>
      </c>
      <c r="AV40">
        <f t="shared" si="38"/>
        <v>0</v>
      </c>
      <c r="AW40">
        <f t="shared" si="39"/>
        <v>0</v>
      </c>
      <c r="AX40">
        <f t="shared" si="40"/>
        <v>0</v>
      </c>
      <c r="AY40">
        <f t="shared" si="41"/>
        <v>0</v>
      </c>
      <c r="AZ40">
        <f t="shared" si="42"/>
        <v>0</v>
      </c>
      <c r="BA40">
        <f t="shared" si="43"/>
        <v>0</v>
      </c>
      <c r="BB40">
        <f t="shared" si="44"/>
        <v>0</v>
      </c>
      <c r="BC40">
        <f t="shared" si="45"/>
        <v>0</v>
      </c>
      <c r="BD40">
        <f t="shared" si="46"/>
        <v>0</v>
      </c>
      <c r="BE40">
        <f t="shared" si="47"/>
        <v>0</v>
      </c>
      <c r="BF40">
        <f t="shared" si="48"/>
        <v>0</v>
      </c>
      <c r="BG40">
        <f t="shared" ref="BG40:BH40" si="87">$J148*K148</f>
        <v>0</v>
      </c>
      <c r="BH40">
        <f t="shared" si="87"/>
        <v>0</v>
      </c>
      <c r="BI40">
        <f t="shared" si="50"/>
        <v>0</v>
      </c>
    </row>
    <row r="41" spans="1:61" x14ac:dyDescent="0.2">
      <c r="A41">
        <v>50</v>
      </c>
      <c r="B41" s="5" t="s">
        <v>7</v>
      </c>
      <c r="C41" s="2">
        <v>7</v>
      </c>
      <c r="D41" s="2">
        <v>13</v>
      </c>
      <c r="E41" s="2">
        <v>3</v>
      </c>
      <c r="F41" s="2">
        <v>0</v>
      </c>
      <c r="G41" s="2">
        <v>0</v>
      </c>
      <c r="H41" s="2">
        <v>0</v>
      </c>
      <c r="I41" s="3">
        <v>0</v>
      </c>
      <c r="J41" s="3">
        <v>0</v>
      </c>
      <c r="K41" s="3">
        <v>0</v>
      </c>
      <c r="L41" s="2">
        <v>1</v>
      </c>
      <c r="O41">
        <v>50</v>
      </c>
      <c r="P41" s="5" t="s">
        <v>7</v>
      </c>
      <c r="Q41">
        <f t="shared" si="7"/>
        <v>1.3214739517153749E-4</v>
      </c>
      <c r="R41">
        <f t="shared" si="8"/>
        <v>1.0859728506787331E-4</v>
      </c>
      <c r="S41">
        <f t="shared" si="9"/>
        <v>0</v>
      </c>
      <c r="T41">
        <f t="shared" si="10"/>
        <v>0</v>
      </c>
      <c r="U41">
        <f t="shared" si="11"/>
        <v>0</v>
      </c>
      <c r="V41">
        <f t="shared" si="12"/>
        <v>0</v>
      </c>
      <c r="W41">
        <f t="shared" si="13"/>
        <v>0</v>
      </c>
      <c r="X41">
        <f t="shared" si="14"/>
        <v>0</v>
      </c>
      <c r="Y41">
        <f t="shared" si="15"/>
        <v>2.1621621621621624E-4</v>
      </c>
      <c r="Z41">
        <f t="shared" si="16"/>
        <v>2.2423200538156812E-4</v>
      </c>
      <c r="AA41">
        <f t="shared" si="17"/>
        <v>0</v>
      </c>
      <c r="AB41">
        <f t="shared" si="18"/>
        <v>0</v>
      </c>
      <c r="AC41">
        <f t="shared" si="19"/>
        <v>0</v>
      </c>
      <c r="AD41">
        <f t="shared" si="20"/>
        <v>0</v>
      </c>
      <c r="AE41">
        <f t="shared" si="21"/>
        <v>0</v>
      </c>
      <c r="AF41">
        <f t="shared" si="22"/>
        <v>0</v>
      </c>
      <c r="AG41">
        <f t="shared" si="23"/>
        <v>4.4644390260654558E-4</v>
      </c>
      <c r="AH41">
        <f t="shared" si="24"/>
        <v>0</v>
      </c>
      <c r="AI41">
        <f t="shared" si="25"/>
        <v>0</v>
      </c>
      <c r="AJ41">
        <f t="shared" si="26"/>
        <v>0</v>
      </c>
      <c r="AK41">
        <f t="shared" si="27"/>
        <v>0</v>
      </c>
      <c r="AL41">
        <f t="shared" si="28"/>
        <v>0</v>
      </c>
      <c r="AM41">
        <f t="shared" si="29"/>
        <v>0</v>
      </c>
      <c r="AN41">
        <f t="shared" si="30"/>
        <v>3.6688271982389631E-4</v>
      </c>
      <c r="AO41">
        <f t="shared" si="31"/>
        <v>0</v>
      </c>
      <c r="AP41">
        <f t="shared" si="32"/>
        <v>0</v>
      </c>
      <c r="AQ41">
        <f t="shared" si="33"/>
        <v>0</v>
      </c>
      <c r="AR41">
        <f t="shared" si="34"/>
        <v>0</v>
      </c>
      <c r="AS41">
        <f t="shared" si="35"/>
        <v>0</v>
      </c>
      <c r="AT41">
        <f t="shared" si="36"/>
        <v>0</v>
      </c>
      <c r="AU41">
        <f t="shared" si="37"/>
        <v>0</v>
      </c>
      <c r="AV41">
        <f t="shared" si="38"/>
        <v>0</v>
      </c>
      <c r="AW41">
        <f t="shared" si="39"/>
        <v>0</v>
      </c>
      <c r="AX41">
        <f t="shared" si="40"/>
        <v>0</v>
      </c>
      <c r="AY41">
        <f t="shared" si="41"/>
        <v>0</v>
      </c>
      <c r="AZ41">
        <f t="shared" si="42"/>
        <v>0</v>
      </c>
      <c r="BA41">
        <f t="shared" si="43"/>
        <v>0</v>
      </c>
      <c r="BB41">
        <f t="shared" si="44"/>
        <v>0</v>
      </c>
      <c r="BC41">
        <f t="shared" si="45"/>
        <v>0</v>
      </c>
      <c r="BD41">
        <f t="shared" si="46"/>
        <v>0</v>
      </c>
      <c r="BE41">
        <f t="shared" si="47"/>
        <v>0</v>
      </c>
      <c r="BF41">
        <f t="shared" si="48"/>
        <v>0</v>
      </c>
      <c r="BG41">
        <f t="shared" ref="BG41:BH41" si="88">$J149*K149</f>
        <v>0</v>
      </c>
      <c r="BH41">
        <f t="shared" si="88"/>
        <v>0</v>
      </c>
      <c r="BI41">
        <f t="shared" si="50"/>
        <v>0</v>
      </c>
    </row>
    <row r="42" spans="1:61" x14ac:dyDescent="0.2">
      <c r="A42">
        <v>51</v>
      </c>
      <c r="B42" s="5" t="s">
        <v>14</v>
      </c>
      <c r="C42" s="2">
        <v>10</v>
      </c>
      <c r="D42" s="2">
        <v>9</v>
      </c>
      <c r="E42" s="2">
        <v>0</v>
      </c>
      <c r="F42" s="2">
        <v>0</v>
      </c>
      <c r="G42" s="2">
        <v>0</v>
      </c>
      <c r="H42" s="2">
        <v>0</v>
      </c>
      <c r="I42" s="3">
        <v>0</v>
      </c>
      <c r="J42" s="3">
        <v>0</v>
      </c>
      <c r="K42" s="3">
        <v>0</v>
      </c>
      <c r="L42" s="3">
        <v>0</v>
      </c>
      <c r="O42">
        <v>51</v>
      </c>
      <c r="P42" s="5" t="s">
        <v>14</v>
      </c>
      <c r="Q42">
        <f t="shared" si="7"/>
        <v>1.3069522599382826E-4</v>
      </c>
      <c r="R42">
        <f t="shared" si="8"/>
        <v>0</v>
      </c>
      <c r="S42">
        <f t="shared" si="9"/>
        <v>0</v>
      </c>
      <c r="T42">
        <f t="shared" si="10"/>
        <v>0</v>
      </c>
      <c r="U42">
        <f t="shared" si="11"/>
        <v>0</v>
      </c>
      <c r="V42">
        <f t="shared" si="12"/>
        <v>0</v>
      </c>
      <c r="W42">
        <f t="shared" si="13"/>
        <v>0</v>
      </c>
      <c r="X42">
        <f t="shared" si="14"/>
        <v>0</v>
      </c>
      <c r="Y42">
        <f t="shared" si="15"/>
        <v>0</v>
      </c>
      <c r="Z42">
        <f t="shared" si="16"/>
        <v>0</v>
      </c>
      <c r="AA42">
        <f t="shared" si="17"/>
        <v>0</v>
      </c>
      <c r="AB42">
        <f t="shared" si="18"/>
        <v>0</v>
      </c>
      <c r="AC42">
        <f t="shared" si="19"/>
        <v>0</v>
      </c>
      <c r="AD42">
        <f t="shared" si="20"/>
        <v>0</v>
      </c>
      <c r="AE42">
        <f t="shared" si="21"/>
        <v>0</v>
      </c>
      <c r="AF42">
        <f t="shared" si="22"/>
        <v>0</v>
      </c>
      <c r="AG42">
        <f t="shared" si="23"/>
        <v>0</v>
      </c>
      <c r="AH42">
        <f t="shared" si="24"/>
        <v>0</v>
      </c>
      <c r="AI42">
        <f t="shared" si="25"/>
        <v>0</v>
      </c>
      <c r="AJ42">
        <f t="shared" si="26"/>
        <v>0</v>
      </c>
      <c r="AK42">
        <f t="shared" si="27"/>
        <v>0</v>
      </c>
      <c r="AL42">
        <f t="shared" si="28"/>
        <v>0</v>
      </c>
      <c r="AM42">
        <f t="shared" si="29"/>
        <v>0</v>
      </c>
      <c r="AN42">
        <f t="shared" si="30"/>
        <v>0</v>
      </c>
      <c r="AO42">
        <f t="shared" si="31"/>
        <v>0</v>
      </c>
      <c r="AP42">
        <f t="shared" si="32"/>
        <v>0</v>
      </c>
      <c r="AQ42">
        <f t="shared" si="33"/>
        <v>0</v>
      </c>
      <c r="AR42">
        <f t="shared" si="34"/>
        <v>0</v>
      </c>
      <c r="AS42">
        <f t="shared" si="35"/>
        <v>0</v>
      </c>
      <c r="AT42">
        <f t="shared" si="36"/>
        <v>0</v>
      </c>
      <c r="AU42">
        <f t="shared" si="37"/>
        <v>0</v>
      </c>
      <c r="AV42">
        <f t="shared" si="38"/>
        <v>0</v>
      </c>
      <c r="AW42">
        <f t="shared" si="39"/>
        <v>0</v>
      </c>
      <c r="AX42">
        <f t="shared" si="40"/>
        <v>0</v>
      </c>
      <c r="AY42">
        <f t="shared" si="41"/>
        <v>0</v>
      </c>
      <c r="AZ42">
        <f t="shared" si="42"/>
        <v>0</v>
      </c>
      <c r="BA42">
        <f t="shared" si="43"/>
        <v>0</v>
      </c>
      <c r="BB42">
        <f t="shared" si="44"/>
        <v>0</v>
      </c>
      <c r="BC42">
        <f t="shared" si="45"/>
        <v>0</v>
      </c>
      <c r="BD42">
        <f t="shared" si="46"/>
        <v>0</v>
      </c>
      <c r="BE42">
        <f t="shared" si="47"/>
        <v>0</v>
      </c>
      <c r="BF42">
        <f t="shared" si="48"/>
        <v>0</v>
      </c>
      <c r="BG42">
        <f t="shared" ref="BG42:BH42" si="89">$J150*K150</f>
        <v>0</v>
      </c>
      <c r="BH42">
        <f t="shared" si="89"/>
        <v>0</v>
      </c>
      <c r="BI42">
        <f t="shared" si="50"/>
        <v>0</v>
      </c>
    </row>
    <row r="43" spans="1:61" x14ac:dyDescent="0.2">
      <c r="A43">
        <v>52</v>
      </c>
      <c r="B43" s="5" t="s">
        <v>15</v>
      </c>
      <c r="C43" s="2">
        <v>4</v>
      </c>
      <c r="D43" s="2">
        <v>7</v>
      </c>
      <c r="E43" s="2">
        <v>1</v>
      </c>
      <c r="F43" s="2">
        <v>0</v>
      </c>
      <c r="G43" s="2">
        <v>0</v>
      </c>
      <c r="H43" s="2">
        <v>1</v>
      </c>
      <c r="I43" s="3">
        <v>0</v>
      </c>
      <c r="J43" s="2">
        <v>4</v>
      </c>
      <c r="K43" s="3">
        <v>0</v>
      </c>
      <c r="L43" s="3">
        <v>0</v>
      </c>
      <c r="O43">
        <v>52</v>
      </c>
      <c r="P43" s="5" t="s">
        <v>15</v>
      </c>
      <c r="Q43">
        <f t="shared" si="7"/>
        <v>4.0660736975857687E-5</v>
      </c>
      <c r="R43">
        <f t="shared" si="8"/>
        <v>2.0685197155785393E-5</v>
      </c>
      <c r="S43">
        <f t="shared" si="9"/>
        <v>0</v>
      </c>
      <c r="T43">
        <f t="shared" si="10"/>
        <v>0</v>
      </c>
      <c r="U43">
        <f t="shared" si="11"/>
        <v>3.5164835164835168E-5</v>
      </c>
      <c r="V43">
        <f t="shared" si="12"/>
        <v>0</v>
      </c>
      <c r="W43">
        <f t="shared" si="13"/>
        <v>8.7074829931972793E-4</v>
      </c>
      <c r="X43">
        <f t="shared" si="14"/>
        <v>0</v>
      </c>
      <c r="Y43">
        <f t="shared" si="15"/>
        <v>0</v>
      </c>
      <c r="Z43">
        <f t="shared" si="16"/>
        <v>4.0246770196691716E-5</v>
      </c>
      <c r="AA43">
        <f t="shared" si="17"/>
        <v>0</v>
      </c>
      <c r="AB43">
        <f t="shared" si="18"/>
        <v>0</v>
      </c>
      <c r="AC43">
        <f t="shared" si="19"/>
        <v>6.8419509334375915E-5</v>
      </c>
      <c r="AD43">
        <f t="shared" si="20"/>
        <v>0</v>
      </c>
      <c r="AE43">
        <f t="shared" si="21"/>
        <v>1.6941973739940702E-3</v>
      </c>
      <c r="AF43">
        <f t="shared" si="22"/>
        <v>0</v>
      </c>
      <c r="AG43">
        <f t="shared" si="23"/>
        <v>0</v>
      </c>
      <c r="AH43">
        <f t="shared" si="24"/>
        <v>0</v>
      </c>
      <c r="AI43">
        <f t="shared" si="25"/>
        <v>0</v>
      </c>
      <c r="AJ43">
        <f t="shared" si="26"/>
        <v>3.4806822137138883E-5</v>
      </c>
      <c r="AK43">
        <f t="shared" si="27"/>
        <v>0</v>
      </c>
      <c r="AL43">
        <f t="shared" si="28"/>
        <v>8.6188321482439138E-4</v>
      </c>
      <c r="AM43">
        <f t="shared" si="29"/>
        <v>0</v>
      </c>
      <c r="AN43">
        <f t="shared" si="30"/>
        <v>0</v>
      </c>
      <c r="AO43">
        <f t="shared" si="31"/>
        <v>0</v>
      </c>
      <c r="AP43">
        <f t="shared" si="32"/>
        <v>0</v>
      </c>
      <c r="AQ43">
        <f t="shared" si="33"/>
        <v>0</v>
      </c>
      <c r="AR43">
        <f t="shared" si="34"/>
        <v>0</v>
      </c>
      <c r="AS43">
        <f t="shared" si="35"/>
        <v>0</v>
      </c>
      <c r="AT43">
        <f t="shared" si="36"/>
        <v>0</v>
      </c>
      <c r="AU43">
        <f t="shared" si="37"/>
        <v>0</v>
      </c>
      <c r="AV43">
        <f t="shared" si="38"/>
        <v>0</v>
      </c>
      <c r="AW43">
        <f t="shared" si="39"/>
        <v>0</v>
      </c>
      <c r="AX43">
        <f t="shared" si="40"/>
        <v>0</v>
      </c>
      <c r="AY43">
        <f t="shared" si="41"/>
        <v>0</v>
      </c>
      <c r="AZ43">
        <f t="shared" si="42"/>
        <v>0</v>
      </c>
      <c r="BA43">
        <f t="shared" si="43"/>
        <v>1.4652014652014652E-3</v>
      </c>
      <c r="BB43">
        <f t="shared" si="44"/>
        <v>0</v>
      </c>
      <c r="BC43">
        <f t="shared" si="45"/>
        <v>0</v>
      </c>
      <c r="BD43">
        <f t="shared" si="46"/>
        <v>0</v>
      </c>
      <c r="BE43">
        <f t="shared" si="47"/>
        <v>0</v>
      </c>
      <c r="BF43">
        <f t="shared" si="48"/>
        <v>0</v>
      </c>
      <c r="BG43">
        <f t="shared" ref="BG43:BH43" si="90">$J151*K151</f>
        <v>0</v>
      </c>
      <c r="BH43">
        <f t="shared" si="90"/>
        <v>0</v>
      </c>
      <c r="BI43">
        <f t="shared" si="50"/>
        <v>0</v>
      </c>
    </row>
    <row r="44" spans="1:61" x14ac:dyDescent="0.2">
      <c r="A44">
        <v>53</v>
      </c>
      <c r="B44" s="5" t="s">
        <v>0</v>
      </c>
      <c r="C44" s="2">
        <v>3</v>
      </c>
      <c r="D44" s="2">
        <v>44</v>
      </c>
      <c r="E44" s="2">
        <v>3</v>
      </c>
      <c r="F44" s="2">
        <v>0</v>
      </c>
      <c r="G44" s="2">
        <v>0</v>
      </c>
      <c r="H44" s="2">
        <v>21</v>
      </c>
      <c r="I44" s="3">
        <v>0</v>
      </c>
      <c r="J44" s="2">
        <v>1</v>
      </c>
      <c r="K44" s="2">
        <v>8</v>
      </c>
      <c r="L44" s="3">
        <v>0</v>
      </c>
      <c r="O44">
        <v>53</v>
      </c>
      <c r="P44" s="5" t="s">
        <v>0</v>
      </c>
      <c r="Q44">
        <f t="shared" si="7"/>
        <v>1.9168633145761479E-4</v>
      </c>
      <c r="R44">
        <f t="shared" si="8"/>
        <v>4.654169360051713E-5</v>
      </c>
      <c r="S44">
        <f t="shared" si="9"/>
        <v>0</v>
      </c>
      <c r="T44">
        <f t="shared" si="10"/>
        <v>0</v>
      </c>
      <c r="U44">
        <f t="shared" si="11"/>
        <v>5.538461538461539E-4</v>
      </c>
      <c r="V44">
        <f t="shared" si="12"/>
        <v>0</v>
      </c>
      <c r="W44">
        <f t="shared" si="13"/>
        <v>1.6326530612244895E-4</v>
      </c>
      <c r="X44">
        <f t="shared" si="14"/>
        <v>1.1925465838509316E-3</v>
      </c>
      <c r="Y44">
        <f t="shared" si="15"/>
        <v>0</v>
      </c>
      <c r="Z44">
        <f t="shared" si="16"/>
        <v>7.5893909513761527E-4</v>
      </c>
      <c r="AA44">
        <f t="shared" si="17"/>
        <v>0</v>
      </c>
      <c r="AB44">
        <f t="shared" si="18"/>
        <v>0</v>
      </c>
      <c r="AC44">
        <f t="shared" si="19"/>
        <v>9.0313752321376211E-3</v>
      </c>
      <c r="AD44">
        <f t="shared" si="20"/>
        <v>0</v>
      </c>
      <c r="AE44">
        <f t="shared" si="21"/>
        <v>2.662310159133539E-3</v>
      </c>
      <c r="AF44">
        <f t="shared" si="22"/>
        <v>1.9446439423236286E-2</v>
      </c>
      <c r="AG44">
        <f t="shared" si="23"/>
        <v>0</v>
      </c>
      <c r="AH44">
        <f t="shared" si="24"/>
        <v>0</v>
      </c>
      <c r="AI44">
        <f t="shared" si="25"/>
        <v>0</v>
      </c>
      <c r="AJ44">
        <f t="shared" si="26"/>
        <v>2.1928297946397497E-3</v>
      </c>
      <c r="AK44">
        <f t="shared" si="27"/>
        <v>0</v>
      </c>
      <c r="AL44">
        <f t="shared" si="28"/>
        <v>6.4641241111829345E-4</v>
      </c>
      <c r="AM44">
        <f t="shared" si="29"/>
        <v>4.721621089907535E-3</v>
      </c>
      <c r="AN44">
        <f t="shared" si="30"/>
        <v>0</v>
      </c>
      <c r="AO44">
        <f t="shared" si="31"/>
        <v>0</v>
      </c>
      <c r="AP44">
        <f t="shared" si="32"/>
        <v>0</v>
      </c>
      <c r="AQ44">
        <f t="shared" si="33"/>
        <v>0</v>
      </c>
      <c r="AR44">
        <f t="shared" si="34"/>
        <v>0</v>
      </c>
      <c r="AS44">
        <f t="shared" si="35"/>
        <v>0</v>
      </c>
      <c r="AT44">
        <f t="shared" si="36"/>
        <v>0</v>
      </c>
      <c r="AU44">
        <f t="shared" si="37"/>
        <v>0</v>
      </c>
      <c r="AV44">
        <f t="shared" si="38"/>
        <v>0</v>
      </c>
      <c r="AW44">
        <f t="shared" si="39"/>
        <v>0</v>
      </c>
      <c r="AX44">
        <f t="shared" si="40"/>
        <v>0</v>
      </c>
      <c r="AY44">
        <f t="shared" si="41"/>
        <v>0</v>
      </c>
      <c r="AZ44">
        <f t="shared" si="42"/>
        <v>0</v>
      </c>
      <c r="BA44">
        <f t="shared" si="43"/>
        <v>7.6923076923076927E-3</v>
      </c>
      <c r="BB44">
        <f t="shared" si="44"/>
        <v>5.6187290969899668E-2</v>
      </c>
      <c r="BC44">
        <f t="shared" si="45"/>
        <v>0</v>
      </c>
      <c r="BD44">
        <f t="shared" si="46"/>
        <v>0</v>
      </c>
      <c r="BE44">
        <f t="shared" si="47"/>
        <v>0</v>
      </c>
      <c r="BF44">
        <f t="shared" si="48"/>
        <v>0</v>
      </c>
      <c r="BG44">
        <f t="shared" ref="BG44:BH44" si="91">$J152*K152</f>
        <v>1.6563146997929604E-2</v>
      </c>
      <c r="BH44">
        <f t="shared" si="91"/>
        <v>0</v>
      </c>
      <c r="BI44">
        <f t="shared" si="50"/>
        <v>0</v>
      </c>
    </row>
    <row r="45" spans="1:61" x14ac:dyDescent="0.2">
      <c r="A45">
        <v>54</v>
      </c>
      <c r="B45" s="5" t="s">
        <v>1</v>
      </c>
      <c r="C45" s="2">
        <v>12</v>
      </c>
      <c r="D45" s="2">
        <v>3</v>
      </c>
      <c r="E45" s="2">
        <v>3</v>
      </c>
      <c r="F45" s="2">
        <v>0</v>
      </c>
      <c r="G45" s="2">
        <v>0</v>
      </c>
      <c r="H45" s="2">
        <v>3</v>
      </c>
      <c r="I45" s="3">
        <v>0</v>
      </c>
      <c r="J45" s="2">
        <v>1</v>
      </c>
      <c r="K45" s="2">
        <v>6</v>
      </c>
      <c r="L45" s="2">
        <v>1</v>
      </c>
      <c r="O45">
        <v>54</v>
      </c>
      <c r="P45" s="5" t="s">
        <v>1</v>
      </c>
      <c r="Q45">
        <f t="shared" si="7"/>
        <v>5.2278090397531315E-5</v>
      </c>
      <c r="R45">
        <f t="shared" si="8"/>
        <v>1.8616677440206852E-4</v>
      </c>
      <c r="S45">
        <f t="shared" si="9"/>
        <v>0</v>
      </c>
      <c r="T45">
        <f t="shared" si="10"/>
        <v>0</v>
      </c>
      <c r="U45">
        <f t="shared" si="11"/>
        <v>3.1648351648351649E-4</v>
      </c>
      <c r="V45">
        <f t="shared" si="12"/>
        <v>0</v>
      </c>
      <c r="W45">
        <f t="shared" si="13"/>
        <v>6.5306122448979581E-4</v>
      </c>
      <c r="X45">
        <f t="shared" si="14"/>
        <v>3.5776397515527949E-3</v>
      </c>
      <c r="Y45">
        <f t="shared" si="15"/>
        <v>3.7065637065637064E-4</v>
      </c>
      <c r="Z45">
        <f t="shared" si="16"/>
        <v>5.1745847395746495E-5</v>
      </c>
      <c r="AA45">
        <f t="shared" si="17"/>
        <v>0</v>
      </c>
      <c r="AB45">
        <f t="shared" si="18"/>
        <v>0</v>
      </c>
      <c r="AC45">
        <f t="shared" si="19"/>
        <v>8.796794057276905E-5</v>
      </c>
      <c r="AD45">
        <f t="shared" si="20"/>
        <v>0</v>
      </c>
      <c r="AE45">
        <f t="shared" si="21"/>
        <v>1.8152114721365039E-4</v>
      </c>
      <c r="AF45">
        <f t="shared" si="22"/>
        <v>9.9442019777912834E-4</v>
      </c>
      <c r="AG45">
        <f t="shared" si="23"/>
        <v>1.0302551598612591E-4</v>
      </c>
      <c r="AH45">
        <f t="shared" si="24"/>
        <v>0</v>
      </c>
      <c r="AI45">
        <f t="shared" si="25"/>
        <v>0</v>
      </c>
      <c r="AJ45">
        <f t="shared" si="26"/>
        <v>3.1326139923424994E-4</v>
      </c>
      <c r="AK45">
        <f t="shared" si="27"/>
        <v>0</v>
      </c>
      <c r="AL45">
        <f t="shared" si="28"/>
        <v>6.4641241111829345E-4</v>
      </c>
      <c r="AM45">
        <f t="shared" si="29"/>
        <v>3.5412158174306513E-3</v>
      </c>
      <c r="AN45">
        <f t="shared" si="30"/>
        <v>3.6688271982389631E-4</v>
      </c>
      <c r="AO45">
        <f t="shared" si="31"/>
        <v>0</v>
      </c>
      <c r="AP45">
        <f t="shared" si="32"/>
        <v>0</v>
      </c>
      <c r="AQ45">
        <f t="shared" si="33"/>
        <v>0</v>
      </c>
      <c r="AR45">
        <f t="shared" si="34"/>
        <v>0</v>
      </c>
      <c r="AS45">
        <f t="shared" si="35"/>
        <v>0</v>
      </c>
      <c r="AT45">
        <f t="shared" si="36"/>
        <v>0</v>
      </c>
      <c r="AU45">
        <f t="shared" si="37"/>
        <v>0</v>
      </c>
      <c r="AV45">
        <f t="shared" si="38"/>
        <v>0</v>
      </c>
      <c r="AW45">
        <f t="shared" si="39"/>
        <v>0</v>
      </c>
      <c r="AX45">
        <f t="shared" si="40"/>
        <v>0</v>
      </c>
      <c r="AY45">
        <f t="shared" si="41"/>
        <v>0</v>
      </c>
      <c r="AZ45">
        <f t="shared" si="42"/>
        <v>0</v>
      </c>
      <c r="BA45">
        <f t="shared" si="43"/>
        <v>1.0989010989010989E-3</v>
      </c>
      <c r="BB45">
        <f t="shared" si="44"/>
        <v>6.0200668896321068E-3</v>
      </c>
      <c r="BC45">
        <f t="shared" si="45"/>
        <v>6.2370062370062374E-4</v>
      </c>
      <c r="BD45">
        <f t="shared" si="46"/>
        <v>0</v>
      </c>
      <c r="BE45">
        <f t="shared" si="47"/>
        <v>0</v>
      </c>
      <c r="BF45">
        <f t="shared" si="48"/>
        <v>0</v>
      </c>
      <c r="BG45">
        <f t="shared" ref="BG45:BH45" si="92">$J153*K153</f>
        <v>1.2422360248447204E-2</v>
      </c>
      <c r="BH45">
        <f t="shared" si="92"/>
        <v>1.287001287001287E-3</v>
      </c>
      <c r="BI45">
        <f t="shared" si="50"/>
        <v>7.0505287896592246E-3</v>
      </c>
    </row>
    <row r="46" spans="1:61" x14ac:dyDescent="0.2">
      <c r="A46">
        <v>55</v>
      </c>
      <c r="B46" s="5" t="s">
        <v>2</v>
      </c>
      <c r="C46" s="2">
        <v>12</v>
      </c>
      <c r="D46" s="2">
        <v>2</v>
      </c>
      <c r="E46" s="2">
        <v>0</v>
      </c>
      <c r="F46" s="2">
        <v>0</v>
      </c>
      <c r="G46" s="2">
        <v>0</v>
      </c>
      <c r="H46" s="2">
        <v>0</v>
      </c>
      <c r="I46" s="3">
        <v>0</v>
      </c>
      <c r="J46" s="2">
        <v>0</v>
      </c>
      <c r="K46" s="3">
        <v>0</v>
      </c>
      <c r="L46" s="2">
        <v>1</v>
      </c>
      <c r="O46">
        <v>55</v>
      </c>
      <c r="P46" s="5" t="s">
        <v>2</v>
      </c>
      <c r="Q46">
        <f t="shared" si="7"/>
        <v>3.4852060265020877E-5</v>
      </c>
      <c r="R46">
        <f t="shared" si="8"/>
        <v>0</v>
      </c>
      <c r="S46">
        <f t="shared" si="9"/>
        <v>0</v>
      </c>
      <c r="T46">
        <f t="shared" si="10"/>
        <v>0</v>
      </c>
      <c r="U46">
        <f t="shared" si="11"/>
        <v>0</v>
      </c>
      <c r="V46">
        <f t="shared" si="12"/>
        <v>0</v>
      </c>
      <c r="W46">
        <f t="shared" si="13"/>
        <v>0</v>
      </c>
      <c r="X46">
        <f t="shared" si="14"/>
        <v>0</v>
      </c>
      <c r="Y46">
        <f t="shared" si="15"/>
        <v>3.7065637065637064E-4</v>
      </c>
      <c r="Z46">
        <f t="shared" si="16"/>
        <v>0</v>
      </c>
      <c r="AA46">
        <f t="shared" si="17"/>
        <v>0</v>
      </c>
      <c r="AB46">
        <f t="shared" si="18"/>
        <v>0</v>
      </c>
      <c r="AC46">
        <f t="shared" si="19"/>
        <v>0</v>
      </c>
      <c r="AD46">
        <f t="shared" si="20"/>
        <v>0</v>
      </c>
      <c r="AE46">
        <f t="shared" si="21"/>
        <v>0</v>
      </c>
      <c r="AF46">
        <f t="shared" si="22"/>
        <v>0</v>
      </c>
      <c r="AG46">
        <f t="shared" si="23"/>
        <v>6.8683677324083938E-5</v>
      </c>
      <c r="AH46">
        <f t="shared" si="24"/>
        <v>0</v>
      </c>
      <c r="AI46">
        <f t="shared" si="25"/>
        <v>0</v>
      </c>
      <c r="AJ46">
        <f t="shared" si="26"/>
        <v>0</v>
      </c>
      <c r="AK46">
        <f t="shared" si="27"/>
        <v>0</v>
      </c>
      <c r="AL46">
        <f t="shared" si="28"/>
        <v>0</v>
      </c>
      <c r="AM46">
        <f t="shared" si="29"/>
        <v>0</v>
      </c>
      <c r="AN46">
        <f t="shared" si="30"/>
        <v>0</v>
      </c>
      <c r="AO46">
        <f t="shared" si="31"/>
        <v>0</v>
      </c>
      <c r="AP46">
        <f t="shared" si="32"/>
        <v>0</v>
      </c>
      <c r="AQ46">
        <f t="shared" si="33"/>
        <v>0</v>
      </c>
      <c r="AR46">
        <f t="shared" si="34"/>
        <v>0</v>
      </c>
      <c r="AS46">
        <f t="shared" si="35"/>
        <v>0</v>
      </c>
      <c r="AT46">
        <f t="shared" si="36"/>
        <v>0</v>
      </c>
      <c r="AU46">
        <f t="shared" si="37"/>
        <v>0</v>
      </c>
      <c r="AV46">
        <f t="shared" si="38"/>
        <v>0</v>
      </c>
      <c r="AW46">
        <f t="shared" si="39"/>
        <v>0</v>
      </c>
      <c r="AX46">
        <f t="shared" si="40"/>
        <v>0</v>
      </c>
      <c r="AY46">
        <f t="shared" si="41"/>
        <v>0</v>
      </c>
      <c r="AZ46">
        <f t="shared" si="42"/>
        <v>0</v>
      </c>
      <c r="BA46">
        <f t="shared" si="43"/>
        <v>0</v>
      </c>
      <c r="BB46">
        <f t="shared" si="44"/>
        <v>0</v>
      </c>
      <c r="BC46">
        <f t="shared" si="45"/>
        <v>0</v>
      </c>
      <c r="BD46">
        <f t="shared" si="46"/>
        <v>0</v>
      </c>
      <c r="BE46">
        <f t="shared" si="47"/>
        <v>0</v>
      </c>
      <c r="BF46">
        <f t="shared" si="48"/>
        <v>0</v>
      </c>
      <c r="BG46">
        <f t="shared" ref="BG46:BH46" si="93">$J154*K154</f>
        <v>0</v>
      </c>
      <c r="BH46">
        <f t="shared" si="93"/>
        <v>0</v>
      </c>
      <c r="BI46">
        <f t="shared" si="50"/>
        <v>0</v>
      </c>
    </row>
    <row r="47" spans="1:61" x14ac:dyDescent="0.2">
      <c r="A47">
        <v>56</v>
      </c>
      <c r="B47" s="5" t="s">
        <v>3</v>
      </c>
      <c r="C47" s="2">
        <v>3</v>
      </c>
      <c r="D47" s="2">
        <v>3</v>
      </c>
      <c r="E47" s="2">
        <v>0</v>
      </c>
      <c r="F47" s="2">
        <v>0</v>
      </c>
      <c r="G47" s="2">
        <v>0</v>
      </c>
      <c r="H47" s="2">
        <v>2</v>
      </c>
      <c r="I47" s="3">
        <v>0</v>
      </c>
      <c r="J47" s="2">
        <v>1</v>
      </c>
      <c r="K47" s="3">
        <v>0</v>
      </c>
      <c r="L47" s="3">
        <v>0</v>
      </c>
      <c r="O47">
        <v>56</v>
      </c>
      <c r="P47" s="5" t="s">
        <v>3</v>
      </c>
      <c r="Q47">
        <f t="shared" si="7"/>
        <v>1.3069522599382829E-5</v>
      </c>
      <c r="R47">
        <f t="shared" si="8"/>
        <v>0</v>
      </c>
      <c r="S47">
        <f t="shared" si="9"/>
        <v>0</v>
      </c>
      <c r="T47">
        <f t="shared" si="10"/>
        <v>0</v>
      </c>
      <c r="U47">
        <f t="shared" si="11"/>
        <v>5.2747252747252748E-5</v>
      </c>
      <c r="V47">
        <f t="shared" si="12"/>
        <v>0</v>
      </c>
      <c r="W47">
        <f t="shared" si="13"/>
        <v>1.6326530612244895E-4</v>
      </c>
      <c r="X47">
        <f t="shared" si="14"/>
        <v>0</v>
      </c>
      <c r="Y47">
        <f t="shared" si="15"/>
        <v>0</v>
      </c>
      <c r="Z47">
        <f t="shared" si="16"/>
        <v>0</v>
      </c>
      <c r="AA47">
        <f t="shared" si="17"/>
        <v>0</v>
      </c>
      <c r="AB47">
        <f t="shared" si="18"/>
        <v>0</v>
      </c>
      <c r="AC47">
        <f t="shared" si="19"/>
        <v>5.864529371517936E-5</v>
      </c>
      <c r="AD47">
        <f t="shared" si="20"/>
        <v>0</v>
      </c>
      <c r="AE47">
        <f t="shared" si="21"/>
        <v>1.8152114721365039E-4</v>
      </c>
      <c r="AF47">
        <f t="shared" si="22"/>
        <v>0</v>
      </c>
      <c r="AG47">
        <f t="shared" si="23"/>
        <v>0</v>
      </c>
      <c r="AH47">
        <f t="shared" si="24"/>
        <v>0</v>
      </c>
      <c r="AI47">
        <f t="shared" si="25"/>
        <v>0</v>
      </c>
      <c r="AJ47">
        <f t="shared" si="26"/>
        <v>0</v>
      </c>
      <c r="AK47">
        <f t="shared" si="27"/>
        <v>0</v>
      </c>
      <c r="AL47">
        <f t="shared" si="28"/>
        <v>0</v>
      </c>
      <c r="AM47">
        <f t="shared" si="29"/>
        <v>0</v>
      </c>
      <c r="AN47">
        <f t="shared" si="30"/>
        <v>0</v>
      </c>
      <c r="AO47">
        <f t="shared" si="31"/>
        <v>0</v>
      </c>
      <c r="AP47">
        <f t="shared" si="32"/>
        <v>0</v>
      </c>
      <c r="AQ47">
        <f t="shared" si="33"/>
        <v>0</v>
      </c>
      <c r="AR47">
        <f t="shared" si="34"/>
        <v>0</v>
      </c>
      <c r="AS47">
        <f t="shared" si="35"/>
        <v>0</v>
      </c>
      <c r="AT47">
        <f t="shared" si="36"/>
        <v>0</v>
      </c>
      <c r="AU47">
        <f t="shared" si="37"/>
        <v>0</v>
      </c>
      <c r="AV47">
        <f t="shared" si="38"/>
        <v>0</v>
      </c>
      <c r="AW47">
        <f t="shared" si="39"/>
        <v>0</v>
      </c>
      <c r="AX47">
        <f t="shared" si="40"/>
        <v>0</v>
      </c>
      <c r="AY47">
        <f t="shared" si="41"/>
        <v>0</v>
      </c>
      <c r="AZ47">
        <f t="shared" si="42"/>
        <v>0</v>
      </c>
      <c r="BA47">
        <f t="shared" si="43"/>
        <v>7.326007326007326E-4</v>
      </c>
      <c r="BB47">
        <f t="shared" si="44"/>
        <v>0</v>
      </c>
      <c r="BC47">
        <f t="shared" si="45"/>
        <v>0</v>
      </c>
      <c r="BD47">
        <f t="shared" si="46"/>
        <v>0</v>
      </c>
      <c r="BE47">
        <f t="shared" si="47"/>
        <v>0</v>
      </c>
      <c r="BF47">
        <f t="shared" si="48"/>
        <v>0</v>
      </c>
      <c r="BG47">
        <f t="shared" ref="BG47:BH47" si="94">$J155*K155</f>
        <v>0</v>
      </c>
      <c r="BH47">
        <f t="shared" si="94"/>
        <v>0</v>
      </c>
      <c r="BI47">
        <f t="shared" si="50"/>
        <v>0</v>
      </c>
    </row>
    <row r="48" spans="1:61" x14ac:dyDescent="0.2">
      <c r="A48">
        <v>57</v>
      </c>
      <c r="B48" s="5" t="s">
        <v>4</v>
      </c>
      <c r="C48" s="2">
        <v>3</v>
      </c>
      <c r="D48" s="2">
        <v>6</v>
      </c>
      <c r="E48" s="2">
        <v>0</v>
      </c>
      <c r="F48" s="2">
        <v>0</v>
      </c>
      <c r="G48" s="2">
        <v>0</v>
      </c>
      <c r="H48" s="2">
        <v>6</v>
      </c>
      <c r="I48" s="3">
        <v>0</v>
      </c>
      <c r="J48" s="3">
        <v>0</v>
      </c>
      <c r="K48" s="3">
        <v>0</v>
      </c>
      <c r="L48" s="3">
        <v>0</v>
      </c>
      <c r="O48">
        <v>57</v>
      </c>
      <c r="P48" s="5" t="s">
        <v>4</v>
      </c>
      <c r="Q48">
        <f t="shared" si="7"/>
        <v>2.6139045198765657E-5</v>
      </c>
      <c r="R48">
        <f t="shared" si="8"/>
        <v>0</v>
      </c>
      <c r="S48">
        <f t="shared" si="9"/>
        <v>0</v>
      </c>
      <c r="T48">
        <f t="shared" si="10"/>
        <v>0</v>
      </c>
      <c r="U48">
        <f t="shared" si="11"/>
        <v>1.5824175824175824E-4</v>
      </c>
      <c r="V48">
        <f t="shared" si="12"/>
        <v>0</v>
      </c>
      <c r="W48">
        <f t="shared" si="13"/>
        <v>0</v>
      </c>
      <c r="X48">
        <f t="shared" si="14"/>
        <v>0</v>
      </c>
      <c r="Y48">
        <f t="shared" si="15"/>
        <v>0</v>
      </c>
      <c r="Z48">
        <f t="shared" si="16"/>
        <v>0</v>
      </c>
      <c r="AA48">
        <f t="shared" si="17"/>
        <v>0</v>
      </c>
      <c r="AB48">
        <f t="shared" si="18"/>
        <v>0</v>
      </c>
      <c r="AC48">
        <f t="shared" si="19"/>
        <v>3.518717622910762E-4</v>
      </c>
      <c r="AD48">
        <f t="shared" si="20"/>
        <v>0</v>
      </c>
      <c r="AE48">
        <f t="shared" si="21"/>
        <v>0</v>
      </c>
      <c r="AF48">
        <f t="shared" si="22"/>
        <v>0</v>
      </c>
      <c r="AG48">
        <f t="shared" si="23"/>
        <v>0</v>
      </c>
      <c r="AH48">
        <f t="shared" si="24"/>
        <v>0</v>
      </c>
      <c r="AI48">
        <f t="shared" si="25"/>
        <v>0</v>
      </c>
      <c r="AJ48">
        <f t="shared" si="26"/>
        <v>0</v>
      </c>
      <c r="AK48">
        <f t="shared" si="27"/>
        <v>0</v>
      </c>
      <c r="AL48">
        <f t="shared" si="28"/>
        <v>0</v>
      </c>
      <c r="AM48">
        <f t="shared" si="29"/>
        <v>0</v>
      </c>
      <c r="AN48">
        <f t="shared" si="30"/>
        <v>0</v>
      </c>
      <c r="AO48">
        <f t="shared" si="31"/>
        <v>0</v>
      </c>
      <c r="AP48">
        <f t="shared" si="32"/>
        <v>0</v>
      </c>
      <c r="AQ48">
        <f t="shared" si="33"/>
        <v>0</v>
      </c>
      <c r="AR48">
        <f t="shared" si="34"/>
        <v>0</v>
      </c>
      <c r="AS48">
        <f t="shared" si="35"/>
        <v>0</v>
      </c>
      <c r="AT48">
        <f t="shared" si="36"/>
        <v>0</v>
      </c>
      <c r="AU48">
        <f t="shared" si="37"/>
        <v>0</v>
      </c>
      <c r="AV48">
        <f t="shared" si="38"/>
        <v>0</v>
      </c>
      <c r="AW48">
        <f t="shared" si="39"/>
        <v>0</v>
      </c>
      <c r="AX48">
        <f t="shared" si="40"/>
        <v>0</v>
      </c>
      <c r="AY48">
        <f t="shared" si="41"/>
        <v>0</v>
      </c>
      <c r="AZ48">
        <f t="shared" si="42"/>
        <v>0</v>
      </c>
      <c r="BA48">
        <f t="shared" si="43"/>
        <v>0</v>
      </c>
      <c r="BB48">
        <f t="shared" si="44"/>
        <v>0</v>
      </c>
      <c r="BC48">
        <f t="shared" si="45"/>
        <v>0</v>
      </c>
      <c r="BD48">
        <f t="shared" si="46"/>
        <v>0</v>
      </c>
      <c r="BE48">
        <f t="shared" si="47"/>
        <v>0</v>
      </c>
      <c r="BF48">
        <f t="shared" si="48"/>
        <v>0</v>
      </c>
      <c r="BG48">
        <f t="shared" ref="BG48:BH48" si="95">$J156*K156</f>
        <v>0</v>
      </c>
      <c r="BH48">
        <f t="shared" si="95"/>
        <v>0</v>
      </c>
      <c r="BI48">
        <f t="shared" si="50"/>
        <v>0</v>
      </c>
    </row>
    <row r="49" spans="1:61" x14ac:dyDescent="0.2">
      <c r="A49">
        <v>58</v>
      </c>
      <c r="B49" s="5" t="s">
        <v>5</v>
      </c>
      <c r="C49" s="2">
        <v>8</v>
      </c>
      <c r="D49" s="2">
        <v>2</v>
      </c>
      <c r="E49" s="2">
        <v>1</v>
      </c>
      <c r="F49" s="2">
        <v>0</v>
      </c>
      <c r="G49" s="2">
        <v>0</v>
      </c>
      <c r="H49" s="2">
        <v>3</v>
      </c>
      <c r="I49" s="3">
        <v>0</v>
      </c>
      <c r="J49" s="3">
        <v>0</v>
      </c>
      <c r="K49" s="3">
        <v>0</v>
      </c>
      <c r="L49" s="2">
        <v>1</v>
      </c>
      <c r="O49">
        <v>58</v>
      </c>
      <c r="P49" s="5" t="s">
        <v>5</v>
      </c>
      <c r="Q49">
        <f t="shared" si="7"/>
        <v>2.3234706843347252E-5</v>
      </c>
      <c r="R49">
        <f t="shared" si="8"/>
        <v>4.1370394311570786E-5</v>
      </c>
      <c r="S49">
        <f t="shared" si="9"/>
        <v>0</v>
      </c>
      <c r="T49">
        <f t="shared" si="10"/>
        <v>0</v>
      </c>
      <c r="U49">
        <f t="shared" si="11"/>
        <v>2.1098901098901102E-4</v>
      </c>
      <c r="V49">
        <f t="shared" si="12"/>
        <v>0</v>
      </c>
      <c r="W49">
        <f t="shared" si="13"/>
        <v>0</v>
      </c>
      <c r="X49">
        <f t="shared" si="14"/>
        <v>0</v>
      </c>
      <c r="Y49">
        <f t="shared" si="15"/>
        <v>2.4710424710424711E-4</v>
      </c>
      <c r="Z49">
        <f t="shared" si="16"/>
        <v>1.1499077199054777E-5</v>
      </c>
      <c r="AA49">
        <f t="shared" si="17"/>
        <v>0</v>
      </c>
      <c r="AB49">
        <f t="shared" si="18"/>
        <v>0</v>
      </c>
      <c r="AC49">
        <f t="shared" si="19"/>
        <v>5.864529371517936E-5</v>
      </c>
      <c r="AD49">
        <f t="shared" si="20"/>
        <v>0</v>
      </c>
      <c r="AE49">
        <f t="shared" si="21"/>
        <v>0</v>
      </c>
      <c r="AF49">
        <f t="shared" si="22"/>
        <v>0</v>
      </c>
      <c r="AG49">
        <f t="shared" si="23"/>
        <v>6.8683677324083938E-5</v>
      </c>
      <c r="AH49">
        <f t="shared" si="24"/>
        <v>0</v>
      </c>
      <c r="AI49">
        <f t="shared" si="25"/>
        <v>0</v>
      </c>
      <c r="AJ49">
        <f t="shared" si="26"/>
        <v>1.0442046641141666E-4</v>
      </c>
      <c r="AK49">
        <f t="shared" si="27"/>
        <v>0</v>
      </c>
      <c r="AL49">
        <f t="shared" si="28"/>
        <v>0</v>
      </c>
      <c r="AM49">
        <f t="shared" si="29"/>
        <v>0</v>
      </c>
      <c r="AN49">
        <f t="shared" si="30"/>
        <v>1.222942399412988E-4</v>
      </c>
      <c r="AO49">
        <f t="shared" si="31"/>
        <v>0</v>
      </c>
      <c r="AP49">
        <f t="shared" si="32"/>
        <v>0</v>
      </c>
      <c r="AQ49">
        <f t="shared" si="33"/>
        <v>0</v>
      </c>
      <c r="AR49">
        <f t="shared" si="34"/>
        <v>0</v>
      </c>
      <c r="AS49">
        <f t="shared" si="35"/>
        <v>0</v>
      </c>
      <c r="AT49">
        <f t="shared" si="36"/>
        <v>0</v>
      </c>
      <c r="AU49">
        <f t="shared" si="37"/>
        <v>0</v>
      </c>
      <c r="AV49">
        <f t="shared" si="38"/>
        <v>0</v>
      </c>
      <c r="AW49">
        <f t="shared" si="39"/>
        <v>0</v>
      </c>
      <c r="AX49">
        <f t="shared" si="40"/>
        <v>0</v>
      </c>
      <c r="AY49">
        <f t="shared" si="41"/>
        <v>0</v>
      </c>
      <c r="AZ49">
        <f t="shared" si="42"/>
        <v>0</v>
      </c>
      <c r="BA49">
        <f t="shared" si="43"/>
        <v>0</v>
      </c>
      <c r="BB49">
        <f t="shared" si="44"/>
        <v>0</v>
      </c>
      <c r="BC49">
        <f t="shared" si="45"/>
        <v>6.2370062370062374E-4</v>
      </c>
      <c r="BD49">
        <f t="shared" si="46"/>
        <v>0</v>
      </c>
      <c r="BE49">
        <f t="shared" si="47"/>
        <v>0</v>
      </c>
      <c r="BF49">
        <f t="shared" si="48"/>
        <v>0</v>
      </c>
      <c r="BG49">
        <f t="shared" ref="BG49:BH49" si="96">$J157*K157</f>
        <v>0</v>
      </c>
      <c r="BH49">
        <f t="shared" si="96"/>
        <v>0</v>
      </c>
      <c r="BI49">
        <f t="shared" si="50"/>
        <v>0</v>
      </c>
    </row>
    <row r="50" spans="1:61" x14ac:dyDescent="0.2">
      <c r="A50">
        <v>59</v>
      </c>
      <c r="B50" s="5" t="s">
        <v>6</v>
      </c>
      <c r="C50" s="2">
        <v>2</v>
      </c>
      <c r="D50" s="2">
        <v>10</v>
      </c>
      <c r="E50" s="2">
        <v>1</v>
      </c>
      <c r="F50" s="2">
        <v>0</v>
      </c>
      <c r="G50" s="2">
        <v>0</v>
      </c>
      <c r="H50" s="2">
        <v>0</v>
      </c>
      <c r="I50" s="3">
        <v>0</v>
      </c>
      <c r="J50" s="3">
        <v>0</v>
      </c>
      <c r="K50" s="3">
        <v>0</v>
      </c>
      <c r="L50" s="2">
        <v>0</v>
      </c>
      <c r="O50">
        <v>59</v>
      </c>
      <c r="P50" s="5" t="s">
        <v>6</v>
      </c>
      <c r="Q50">
        <f t="shared" si="7"/>
        <v>2.9043383554184063E-5</v>
      </c>
      <c r="R50">
        <f t="shared" si="8"/>
        <v>1.0342598577892697E-5</v>
      </c>
      <c r="S50">
        <f t="shared" si="9"/>
        <v>0</v>
      </c>
      <c r="T50">
        <f t="shared" si="10"/>
        <v>0</v>
      </c>
      <c r="U50">
        <f t="shared" si="11"/>
        <v>0</v>
      </c>
      <c r="V50">
        <f t="shared" si="12"/>
        <v>0</v>
      </c>
      <c r="W50">
        <f t="shared" si="13"/>
        <v>0</v>
      </c>
      <c r="X50">
        <f t="shared" si="14"/>
        <v>0</v>
      </c>
      <c r="Y50">
        <f t="shared" si="15"/>
        <v>0</v>
      </c>
      <c r="Z50">
        <f t="shared" si="16"/>
        <v>5.7495385995273882E-5</v>
      </c>
      <c r="AA50">
        <f t="shared" si="17"/>
        <v>0</v>
      </c>
      <c r="AB50">
        <f t="shared" si="18"/>
        <v>0</v>
      </c>
      <c r="AC50">
        <f t="shared" si="19"/>
        <v>0</v>
      </c>
      <c r="AD50">
        <f t="shared" si="20"/>
        <v>0</v>
      </c>
      <c r="AE50">
        <f t="shared" si="21"/>
        <v>0</v>
      </c>
      <c r="AF50">
        <f t="shared" si="22"/>
        <v>0</v>
      </c>
      <c r="AG50">
        <f t="shared" si="23"/>
        <v>0</v>
      </c>
      <c r="AH50">
        <f t="shared" si="24"/>
        <v>0</v>
      </c>
      <c r="AI50">
        <f t="shared" si="25"/>
        <v>0</v>
      </c>
      <c r="AJ50">
        <f t="shared" si="26"/>
        <v>0</v>
      </c>
      <c r="AK50">
        <f t="shared" si="27"/>
        <v>0</v>
      </c>
      <c r="AL50">
        <f t="shared" si="28"/>
        <v>0</v>
      </c>
      <c r="AM50">
        <f t="shared" si="29"/>
        <v>0</v>
      </c>
      <c r="AN50">
        <f t="shared" si="30"/>
        <v>0</v>
      </c>
      <c r="AO50">
        <f t="shared" si="31"/>
        <v>0</v>
      </c>
      <c r="AP50">
        <f t="shared" si="32"/>
        <v>0</v>
      </c>
      <c r="AQ50">
        <f t="shared" si="33"/>
        <v>0</v>
      </c>
      <c r="AR50">
        <f t="shared" si="34"/>
        <v>0</v>
      </c>
      <c r="AS50">
        <f t="shared" si="35"/>
        <v>0</v>
      </c>
      <c r="AT50">
        <f t="shared" si="36"/>
        <v>0</v>
      </c>
      <c r="AU50">
        <f t="shared" si="37"/>
        <v>0</v>
      </c>
      <c r="AV50">
        <f t="shared" si="38"/>
        <v>0</v>
      </c>
      <c r="AW50">
        <f t="shared" si="39"/>
        <v>0</v>
      </c>
      <c r="AX50">
        <f t="shared" si="40"/>
        <v>0</v>
      </c>
      <c r="AY50">
        <f t="shared" si="41"/>
        <v>0</v>
      </c>
      <c r="AZ50">
        <f t="shared" si="42"/>
        <v>0</v>
      </c>
      <c r="BA50">
        <f t="shared" si="43"/>
        <v>0</v>
      </c>
      <c r="BB50">
        <f t="shared" si="44"/>
        <v>0</v>
      </c>
      <c r="BC50">
        <f t="shared" si="45"/>
        <v>0</v>
      </c>
      <c r="BD50">
        <f t="shared" si="46"/>
        <v>0</v>
      </c>
      <c r="BE50">
        <f t="shared" si="47"/>
        <v>0</v>
      </c>
      <c r="BF50">
        <f t="shared" si="48"/>
        <v>0</v>
      </c>
      <c r="BG50">
        <f t="shared" ref="BG50:BH50" si="97">$J158*K158</f>
        <v>0</v>
      </c>
      <c r="BH50">
        <f t="shared" si="97"/>
        <v>0</v>
      </c>
      <c r="BI50">
        <f t="shared" si="50"/>
        <v>0</v>
      </c>
    </row>
    <row r="51" spans="1:61" x14ac:dyDescent="0.2">
      <c r="A51">
        <v>60</v>
      </c>
      <c r="B51" s="5" t="s">
        <v>7</v>
      </c>
      <c r="C51" s="2">
        <v>1</v>
      </c>
      <c r="D51" s="2">
        <v>32</v>
      </c>
      <c r="E51" s="2">
        <v>0</v>
      </c>
      <c r="F51" s="2">
        <v>0</v>
      </c>
      <c r="G51" s="2">
        <v>0</v>
      </c>
      <c r="H51" s="2">
        <v>0</v>
      </c>
      <c r="I51" s="3">
        <v>0</v>
      </c>
      <c r="J51" s="3">
        <v>0</v>
      </c>
      <c r="K51" s="3">
        <v>0</v>
      </c>
      <c r="L51" s="2">
        <v>1</v>
      </c>
      <c r="O51">
        <v>60</v>
      </c>
      <c r="P51" s="5" t="s">
        <v>7</v>
      </c>
      <c r="Q51">
        <f t="shared" si="7"/>
        <v>4.6469413686694504E-5</v>
      </c>
      <c r="R51">
        <f t="shared" si="8"/>
        <v>0</v>
      </c>
      <c r="S51">
        <f t="shared" si="9"/>
        <v>0</v>
      </c>
      <c r="T51">
        <f t="shared" si="10"/>
        <v>0</v>
      </c>
      <c r="U51">
        <f t="shared" si="11"/>
        <v>0</v>
      </c>
      <c r="V51">
        <f t="shared" si="12"/>
        <v>0</v>
      </c>
      <c r="W51">
        <f t="shared" si="13"/>
        <v>0</v>
      </c>
      <c r="X51">
        <f t="shared" si="14"/>
        <v>0</v>
      </c>
      <c r="Y51">
        <f t="shared" si="15"/>
        <v>3.0888030888030889E-5</v>
      </c>
      <c r="Z51">
        <f t="shared" si="16"/>
        <v>0</v>
      </c>
      <c r="AA51">
        <f t="shared" si="17"/>
        <v>0</v>
      </c>
      <c r="AB51">
        <f t="shared" si="18"/>
        <v>0</v>
      </c>
      <c r="AC51">
        <f t="shared" si="19"/>
        <v>0</v>
      </c>
      <c r="AD51">
        <f t="shared" si="20"/>
        <v>0</v>
      </c>
      <c r="AE51">
        <f t="shared" si="21"/>
        <v>0</v>
      </c>
      <c r="AF51">
        <f t="shared" si="22"/>
        <v>0</v>
      </c>
      <c r="AG51">
        <f t="shared" si="23"/>
        <v>1.098938837185343E-3</v>
      </c>
      <c r="AH51">
        <f t="shared" si="24"/>
        <v>0</v>
      </c>
      <c r="AI51">
        <f t="shared" si="25"/>
        <v>0</v>
      </c>
      <c r="AJ51">
        <f t="shared" si="26"/>
        <v>0</v>
      </c>
      <c r="AK51">
        <f t="shared" si="27"/>
        <v>0</v>
      </c>
      <c r="AL51">
        <f t="shared" si="28"/>
        <v>0</v>
      </c>
      <c r="AM51">
        <f t="shared" si="29"/>
        <v>0</v>
      </c>
      <c r="AN51">
        <f t="shared" si="30"/>
        <v>0</v>
      </c>
      <c r="AO51">
        <f t="shared" si="31"/>
        <v>0</v>
      </c>
      <c r="AP51">
        <f t="shared" si="32"/>
        <v>0</v>
      </c>
      <c r="AQ51">
        <f t="shared" si="33"/>
        <v>0</v>
      </c>
      <c r="AR51">
        <f t="shared" si="34"/>
        <v>0</v>
      </c>
      <c r="AS51">
        <f t="shared" si="35"/>
        <v>0</v>
      </c>
      <c r="AT51">
        <f t="shared" si="36"/>
        <v>0</v>
      </c>
      <c r="AU51">
        <f t="shared" si="37"/>
        <v>0</v>
      </c>
      <c r="AV51">
        <f t="shared" si="38"/>
        <v>0</v>
      </c>
      <c r="AW51">
        <f t="shared" si="39"/>
        <v>0</v>
      </c>
      <c r="AX51">
        <f t="shared" si="40"/>
        <v>0</v>
      </c>
      <c r="AY51">
        <f t="shared" si="41"/>
        <v>0</v>
      </c>
      <c r="AZ51">
        <f t="shared" si="42"/>
        <v>0</v>
      </c>
      <c r="BA51">
        <f t="shared" si="43"/>
        <v>0</v>
      </c>
      <c r="BB51">
        <f t="shared" si="44"/>
        <v>0</v>
      </c>
      <c r="BC51">
        <f t="shared" si="45"/>
        <v>0</v>
      </c>
      <c r="BD51">
        <f t="shared" si="46"/>
        <v>0</v>
      </c>
      <c r="BE51">
        <f t="shared" si="47"/>
        <v>0</v>
      </c>
      <c r="BF51">
        <f t="shared" si="48"/>
        <v>0</v>
      </c>
      <c r="BG51">
        <f t="shared" ref="BG51:BH51" si="98">$J159*K159</f>
        <v>0</v>
      </c>
      <c r="BH51">
        <f t="shared" si="98"/>
        <v>0</v>
      </c>
      <c r="BI51">
        <f t="shared" si="50"/>
        <v>0</v>
      </c>
    </row>
    <row r="52" spans="1:61" x14ac:dyDescent="0.2">
      <c r="A52">
        <v>61</v>
      </c>
      <c r="B52" s="5" t="s">
        <v>14</v>
      </c>
      <c r="C52" s="2">
        <v>0</v>
      </c>
      <c r="D52" s="2">
        <v>14</v>
      </c>
      <c r="E52" s="2">
        <v>3</v>
      </c>
      <c r="F52" s="2">
        <v>0</v>
      </c>
      <c r="G52" s="2">
        <v>0</v>
      </c>
      <c r="H52" s="2">
        <v>6</v>
      </c>
      <c r="I52" s="3">
        <v>0</v>
      </c>
      <c r="J52" s="3">
        <v>0</v>
      </c>
      <c r="K52" s="2">
        <v>1</v>
      </c>
      <c r="L52" s="2">
        <v>0</v>
      </c>
      <c r="O52">
        <v>61</v>
      </c>
      <c r="P52" s="5" t="s">
        <v>14</v>
      </c>
      <c r="Q52">
        <f t="shared" si="7"/>
        <v>0</v>
      </c>
      <c r="R52">
        <f t="shared" si="8"/>
        <v>0</v>
      </c>
      <c r="S52">
        <f t="shared" si="9"/>
        <v>0</v>
      </c>
      <c r="T52">
        <f t="shared" si="10"/>
        <v>0</v>
      </c>
      <c r="U52">
        <f t="shared" si="11"/>
        <v>0</v>
      </c>
      <c r="V52">
        <f t="shared" si="12"/>
        <v>0</v>
      </c>
      <c r="W52">
        <f t="shared" si="13"/>
        <v>0</v>
      </c>
      <c r="X52">
        <f t="shared" si="14"/>
        <v>0</v>
      </c>
      <c r="Y52">
        <f t="shared" si="15"/>
        <v>0</v>
      </c>
      <c r="Z52">
        <f t="shared" si="16"/>
        <v>2.4148062118015028E-4</v>
      </c>
      <c r="AA52">
        <f t="shared" si="17"/>
        <v>0</v>
      </c>
      <c r="AB52">
        <f t="shared" si="18"/>
        <v>0</v>
      </c>
      <c r="AC52">
        <f t="shared" si="19"/>
        <v>8.2103411201251103E-4</v>
      </c>
      <c r="AD52">
        <f t="shared" si="20"/>
        <v>0</v>
      </c>
      <c r="AE52">
        <f t="shared" si="21"/>
        <v>0</v>
      </c>
      <c r="AF52">
        <f t="shared" si="22"/>
        <v>7.7343793160598862E-4</v>
      </c>
      <c r="AG52">
        <f t="shared" si="23"/>
        <v>0</v>
      </c>
      <c r="AH52">
        <f t="shared" si="24"/>
        <v>0</v>
      </c>
      <c r="AI52">
        <f t="shared" si="25"/>
        <v>0</v>
      </c>
      <c r="AJ52">
        <f t="shared" si="26"/>
        <v>6.2652279846849989E-4</v>
      </c>
      <c r="AK52">
        <f t="shared" si="27"/>
        <v>0</v>
      </c>
      <c r="AL52">
        <f t="shared" si="28"/>
        <v>0</v>
      </c>
      <c r="AM52">
        <f t="shared" si="29"/>
        <v>5.9020263623844188E-4</v>
      </c>
      <c r="AN52">
        <f t="shared" si="30"/>
        <v>0</v>
      </c>
      <c r="AO52">
        <f t="shared" si="31"/>
        <v>0</v>
      </c>
      <c r="AP52">
        <f t="shared" si="32"/>
        <v>0</v>
      </c>
      <c r="AQ52">
        <f t="shared" si="33"/>
        <v>0</v>
      </c>
      <c r="AR52">
        <f t="shared" si="34"/>
        <v>0</v>
      </c>
      <c r="AS52">
        <f t="shared" si="35"/>
        <v>0</v>
      </c>
      <c r="AT52">
        <f t="shared" si="36"/>
        <v>0</v>
      </c>
      <c r="AU52">
        <f t="shared" si="37"/>
        <v>0</v>
      </c>
      <c r="AV52">
        <f t="shared" si="38"/>
        <v>0</v>
      </c>
      <c r="AW52">
        <f t="shared" si="39"/>
        <v>0</v>
      </c>
      <c r="AX52">
        <f t="shared" si="40"/>
        <v>0</v>
      </c>
      <c r="AY52">
        <f t="shared" si="41"/>
        <v>0</v>
      </c>
      <c r="AZ52">
        <f t="shared" si="42"/>
        <v>0</v>
      </c>
      <c r="BA52">
        <f t="shared" si="43"/>
        <v>0</v>
      </c>
      <c r="BB52">
        <f t="shared" si="44"/>
        <v>2.0066889632107026E-3</v>
      </c>
      <c r="BC52">
        <f t="shared" si="45"/>
        <v>0</v>
      </c>
      <c r="BD52">
        <f t="shared" si="46"/>
        <v>0</v>
      </c>
      <c r="BE52">
        <f t="shared" si="47"/>
        <v>0</v>
      </c>
      <c r="BF52">
        <f t="shared" si="48"/>
        <v>0</v>
      </c>
      <c r="BG52">
        <f t="shared" ref="BG52:BH52" si="99">$J160*K160</f>
        <v>0</v>
      </c>
      <c r="BH52">
        <f t="shared" si="99"/>
        <v>0</v>
      </c>
      <c r="BI52">
        <f t="shared" si="50"/>
        <v>0</v>
      </c>
    </row>
    <row r="53" spans="1:61" x14ac:dyDescent="0.2">
      <c r="A53">
        <v>62</v>
      </c>
      <c r="B53" s="5" t="s">
        <v>15</v>
      </c>
      <c r="C53" s="2">
        <v>9</v>
      </c>
      <c r="D53" s="2">
        <v>3</v>
      </c>
      <c r="E53" s="2">
        <v>1</v>
      </c>
      <c r="F53" s="2">
        <v>0</v>
      </c>
      <c r="G53" s="2">
        <v>0</v>
      </c>
      <c r="H53" s="2">
        <v>0</v>
      </c>
      <c r="I53" s="3">
        <v>0</v>
      </c>
      <c r="J53" s="3">
        <v>0</v>
      </c>
      <c r="K53" s="3">
        <v>0</v>
      </c>
      <c r="L53" s="2">
        <v>2</v>
      </c>
      <c r="O53">
        <v>62</v>
      </c>
      <c r="P53" s="5" t="s">
        <v>15</v>
      </c>
      <c r="Q53">
        <f t="shared" si="7"/>
        <v>3.9208567798148486E-5</v>
      </c>
      <c r="R53">
        <f t="shared" si="8"/>
        <v>4.654169360051713E-5</v>
      </c>
      <c r="S53">
        <f t="shared" si="9"/>
        <v>0</v>
      </c>
      <c r="T53">
        <f t="shared" si="10"/>
        <v>0</v>
      </c>
      <c r="U53">
        <f t="shared" si="11"/>
        <v>0</v>
      </c>
      <c r="V53">
        <f t="shared" si="12"/>
        <v>0</v>
      </c>
      <c r="W53">
        <f t="shared" si="13"/>
        <v>0</v>
      </c>
      <c r="X53">
        <f t="shared" si="14"/>
        <v>0</v>
      </c>
      <c r="Y53">
        <f t="shared" si="15"/>
        <v>5.5598455598455596E-4</v>
      </c>
      <c r="Z53">
        <f t="shared" si="16"/>
        <v>1.7248615798582165E-5</v>
      </c>
      <c r="AA53">
        <f t="shared" si="17"/>
        <v>0</v>
      </c>
      <c r="AB53">
        <f t="shared" si="18"/>
        <v>0</v>
      </c>
      <c r="AC53">
        <f t="shared" si="19"/>
        <v>0</v>
      </c>
      <c r="AD53">
        <f t="shared" si="20"/>
        <v>0</v>
      </c>
      <c r="AE53">
        <f t="shared" si="21"/>
        <v>0</v>
      </c>
      <c r="AF53">
        <f t="shared" si="22"/>
        <v>0</v>
      </c>
      <c r="AG53">
        <f t="shared" si="23"/>
        <v>2.0605103197225181E-4</v>
      </c>
      <c r="AH53">
        <f t="shared" si="24"/>
        <v>0</v>
      </c>
      <c r="AI53">
        <f t="shared" si="25"/>
        <v>0</v>
      </c>
      <c r="AJ53">
        <f t="shared" si="26"/>
        <v>0</v>
      </c>
      <c r="AK53">
        <f t="shared" si="27"/>
        <v>0</v>
      </c>
      <c r="AL53">
        <f t="shared" si="28"/>
        <v>0</v>
      </c>
      <c r="AM53">
        <f t="shared" si="29"/>
        <v>0</v>
      </c>
      <c r="AN53">
        <f t="shared" si="30"/>
        <v>2.4458847988259759E-4</v>
      </c>
      <c r="AO53">
        <f t="shared" si="31"/>
        <v>0</v>
      </c>
      <c r="AP53">
        <f t="shared" si="32"/>
        <v>0</v>
      </c>
      <c r="AQ53">
        <f t="shared" si="33"/>
        <v>0</v>
      </c>
      <c r="AR53">
        <f t="shared" si="34"/>
        <v>0</v>
      </c>
      <c r="AS53">
        <f t="shared" si="35"/>
        <v>0</v>
      </c>
      <c r="AT53">
        <f t="shared" si="36"/>
        <v>0</v>
      </c>
      <c r="AU53">
        <f t="shared" si="37"/>
        <v>0</v>
      </c>
      <c r="AV53">
        <f t="shared" si="38"/>
        <v>0</v>
      </c>
      <c r="AW53">
        <f t="shared" si="39"/>
        <v>0</v>
      </c>
      <c r="AX53">
        <f t="shared" si="40"/>
        <v>0</v>
      </c>
      <c r="AY53">
        <f t="shared" si="41"/>
        <v>0</v>
      </c>
      <c r="AZ53">
        <f t="shared" si="42"/>
        <v>0</v>
      </c>
      <c r="BA53">
        <f t="shared" si="43"/>
        <v>0</v>
      </c>
      <c r="BB53">
        <f t="shared" si="44"/>
        <v>0</v>
      </c>
      <c r="BC53">
        <f t="shared" si="45"/>
        <v>0</v>
      </c>
      <c r="BD53">
        <f t="shared" si="46"/>
        <v>0</v>
      </c>
      <c r="BE53">
        <f t="shared" si="47"/>
        <v>0</v>
      </c>
      <c r="BF53">
        <f t="shared" si="48"/>
        <v>0</v>
      </c>
      <c r="BG53">
        <f t="shared" ref="BG53:BH53" si="100">$J161*K161</f>
        <v>0</v>
      </c>
      <c r="BH53">
        <f t="shared" si="100"/>
        <v>0</v>
      </c>
      <c r="BI53">
        <f t="shared" si="50"/>
        <v>0</v>
      </c>
    </row>
    <row r="54" spans="1:61" x14ac:dyDescent="0.2">
      <c r="A54">
        <v>63</v>
      </c>
      <c r="B54" s="5" t="s">
        <v>19</v>
      </c>
      <c r="C54" s="2">
        <v>0</v>
      </c>
      <c r="D54" s="2">
        <v>5</v>
      </c>
      <c r="E54" s="2">
        <v>1</v>
      </c>
      <c r="F54" s="2">
        <v>0</v>
      </c>
      <c r="G54" s="2">
        <v>0</v>
      </c>
      <c r="H54" s="2">
        <v>4</v>
      </c>
      <c r="I54" s="3">
        <v>0</v>
      </c>
      <c r="J54" s="3">
        <v>0</v>
      </c>
      <c r="K54" s="3">
        <v>0</v>
      </c>
      <c r="L54" s="2">
        <v>1</v>
      </c>
      <c r="O54">
        <v>63</v>
      </c>
      <c r="P54" s="5" t="s">
        <v>19</v>
      </c>
      <c r="Q54">
        <f t="shared" si="7"/>
        <v>0</v>
      </c>
      <c r="R54">
        <f t="shared" si="8"/>
        <v>0</v>
      </c>
      <c r="S54">
        <f t="shared" si="9"/>
        <v>0</v>
      </c>
      <c r="T54">
        <f t="shared" si="10"/>
        <v>0</v>
      </c>
      <c r="U54">
        <f t="shared" si="11"/>
        <v>0</v>
      </c>
      <c r="V54">
        <f t="shared" si="12"/>
        <v>0</v>
      </c>
      <c r="W54">
        <f t="shared" si="13"/>
        <v>0</v>
      </c>
      <c r="X54">
        <f t="shared" si="14"/>
        <v>0</v>
      </c>
      <c r="Y54">
        <f t="shared" si="15"/>
        <v>0</v>
      </c>
      <c r="Z54">
        <f t="shared" si="16"/>
        <v>2.8747692997636941E-5</v>
      </c>
      <c r="AA54">
        <f t="shared" si="17"/>
        <v>0</v>
      </c>
      <c r="AB54">
        <f t="shared" si="18"/>
        <v>0</v>
      </c>
      <c r="AC54">
        <f t="shared" si="19"/>
        <v>1.954843123839312E-4</v>
      </c>
      <c r="AD54">
        <f t="shared" si="20"/>
        <v>0</v>
      </c>
      <c r="AE54">
        <f t="shared" si="21"/>
        <v>0</v>
      </c>
      <c r="AF54">
        <f t="shared" si="22"/>
        <v>0</v>
      </c>
      <c r="AG54">
        <f t="shared" si="23"/>
        <v>1.7170919331020983E-4</v>
      </c>
      <c r="AH54">
        <f t="shared" si="24"/>
        <v>0</v>
      </c>
      <c r="AI54">
        <f t="shared" si="25"/>
        <v>0</v>
      </c>
      <c r="AJ54">
        <f t="shared" si="26"/>
        <v>1.3922728854855553E-4</v>
      </c>
      <c r="AK54">
        <f t="shared" si="27"/>
        <v>0</v>
      </c>
      <c r="AL54">
        <f t="shared" si="28"/>
        <v>0</v>
      </c>
      <c r="AM54">
        <f t="shared" si="29"/>
        <v>0</v>
      </c>
      <c r="AN54">
        <f t="shared" si="30"/>
        <v>1.222942399412988E-4</v>
      </c>
      <c r="AO54">
        <f t="shared" si="31"/>
        <v>0</v>
      </c>
      <c r="AP54">
        <f t="shared" si="32"/>
        <v>0</v>
      </c>
      <c r="AQ54">
        <f t="shared" si="33"/>
        <v>0</v>
      </c>
      <c r="AR54">
        <f t="shared" si="34"/>
        <v>0</v>
      </c>
      <c r="AS54">
        <f t="shared" si="35"/>
        <v>0</v>
      </c>
      <c r="AT54">
        <f t="shared" si="36"/>
        <v>0</v>
      </c>
      <c r="AU54">
        <f t="shared" si="37"/>
        <v>0</v>
      </c>
      <c r="AV54">
        <f t="shared" si="38"/>
        <v>0</v>
      </c>
      <c r="AW54">
        <f t="shared" si="39"/>
        <v>0</v>
      </c>
      <c r="AX54">
        <f t="shared" si="40"/>
        <v>0</v>
      </c>
      <c r="AY54">
        <f t="shared" si="41"/>
        <v>0</v>
      </c>
      <c r="AZ54">
        <f t="shared" si="42"/>
        <v>0</v>
      </c>
      <c r="BA54">
        <f t="shared" si="43"/>
        <v>0</v>
      </c>
      <c r="BB54">
        <f t="shared" si="44"/>
        <v>0</v>
      </c>
      <c r="BC54">
        <f t="shared" si="45"/>
        <v>8.3160083160083165E-4</v>
      </c>
      <c r="BD54">
        <f t="shared" si="46"/>
        <v>0</v>
      </c>
      <c r="BE54">
        <f t="shared" si="47"/>
        <v>0</v>
      </c>
      <c r="BF54">
        <f t="shared" si="48"/>
        <v>0</v>
      </c>
      <c r="BG54">
        <f t="shared" ref="BG54:BH54" si="101">$J162*K162</f>
        <v>0</v>
      </c>
      <c r="BH54">
        <f t="shared" si="101"/>
        <v>0</v>
      </c>
      <c r="BI54">
        <f t="shared" si="50"/>
        <v>0</v>
      </c>
    </row>
    <row r="55" spans="1:61" x14ac:dyDescent="0.2">
      <c r="A55">
        <v>64</v>
      </c>
      <c r="B55" s="5" t="s">
        <v>20</v>
      </c>
      <c r="C55" s="2">
        <v>0</v>
      </c>
      <c r="D55" s="2">
        <v>0</v>
      </c>
      <c r="E55" s="2">
        <v>1</v>
      </c>
      <c r="F55" s="2">
        <v>0</v>
      </c>
      <c r="G55" s="2">
        <v>0</v>
      </c>
      <c r="H55" s="3">
        <v>0</v>
      </c>
      <c r="I55" s="3">
        <v>0</v>
      </c>
      <c r="J55" s="3">
        <v>0</v>
      </c>
      <c r="K55" s="3">
        <v>0</v>
      </c>
      <c r="L55" s="2">
        <v>0</v>
      </c>
      <c r="O55">
        <v>64</v>
      </c>
      <c r="P55" s="5" t="s">
        <v>20</v>
      </c>
      <c r="Q55">
        <f t="shared" si="7"/>
        <v>0</v>
      </c>
      <c r="R55">
        <f t="shared" si="8"/>
        <v>0</v>
      </c>
      <c r="S55">
        <f t="shared" si="9"/>
        <v>0</v>
      </c>
      <c r="T55">
        <f t="shared" si="10"/>
        <v>0</v>
      </c>
      <c r="U55">
        <f t="shared" si="11"/>
        <v>0</v>
      </c>
      <c r="V55">
        <f t="shared" si="12"/>
        <v>0</v>
      </c>
      <c r="W55">
        <f t="shared" si="13"/>
        <v>0</v>
      </c>
      <c r="X55">
        <f t="shared" si="14"/>
        <v>0</v>
      </c>
      <c r="Y55">
        <f t="shared" si="15"/>
        <v>0</v>
      </c>
      <c r="Z55">
        <f t="shared" si="16"/>
        <v>0</v>
      </c>
      <c r="AA55">
        <f t="shared" si="17"/>
        <v>0</v>
      </c>
      <c r="AB55">
        <f t="shared" si="18"/>
        <v>0</v>
      </c>
      <c r="AC55">
        <f t="shared" si="19"/>
        <v>0</v>
      </c>
      <c r="AD55">
        <f t="shared" si="20"/>
        <v>0</v>
      </c>
      <c r="AE55">
        <f t="shared" si="21"/>
        <v>0</v>
      </c>
      <c r="AF55">
        <f t="shared" si="22"/>
        <v>0</v>
      </c>
      <c r="AG55">
        <f t="shared" si="23"/>
        <v>0</v>
      </c>
      <c r="AH55">
        <f t="shared" si="24"/>
        <v>0</v>
      </c>
      <c r="AI55">
        <f t="shared" si="25"/>
        <v>0</v>
      </c>
      <c r="AJ55">
        <f t="shared" si="26"/>
        <v>0</v>
      </c>
      <c r="AK55">
        <f t="shared" si="27"/>
        <v>0</v>
      </c>
      <c r="AL55">
        <f t="shared" si="28"/>
        <v>0</v>
      </c>
      <c r="AM55">
        <f t="shared" si="29"/>
        <v>0</v>
      </c>
      <c r="AN55">
        <f t="shared" si="30"/>
        <v>0</v>
      </c>
      <c r="AO55">
        <f t="shared" si="31"/>
        <v>0</v>
      </c>
      <c r="AP55">
        <f t="shared" si="32"/>
        <v>0</v>
      </c>
      <c r="AQ55">
        <f t="shared" si="33"/>
        <v>0</v>
      </c>
      <c r="AR55">
        <f t="shared" si="34"/>
        <v>0</v>
      </c>
      <c r="AS55">
        <f t="shared" si="35"/>
        <v>0</v>
      </c>
      <c r="AT55">
        <f t="shared" si="36"/>
        <v>0</v>
      </c>
      <c r="AU55">
        <f t="shared" si="37"/>
        <v>0</v>
      </c>
      <c r="AV55">
        <f t="shared" si="38"/>
        <v>0</v>
      </c>
      <c r="AW55">
        <f t="shared" si="39"/>
        <v>0</v>
      </c>
      <c r="AX55">
        <f t="shared" si="40"/>
        <v>0</v>
      </c>
      <c r="AY55">
        <f t="shared" si="41"/>
        <v>0</v>
      </c>
      <c r="AZ55">
        <f t="shared" si="42"/>
        <v>0</v>
      </c>
      <c r="BA55">
        <f t="shared" si="43"/>
        <v>0</v>
      </c>
      <c r="BB55">
        <f t="shared" si="44"/>
        <v>0</v>
      </c>
      <c r="BC55">
        <f t="shared" si="45"/>
        <v>0</v>
      </c>
      <c r="BD55">
        <f t="shared" si="46"/>
        <v>0</v>
      </c>
      <c r="BE55">
        <f t="shared" si="47"/>
        <v>0</v>
      </c>
      <c r="BF55">
        <f t="shared" si="48"/>
        <v>0</v>
      </c>
      <c r="BG55">
        <f t="shared" ref="BG55:BH55" si="102">$J163*K163</f>
        <v>0</v>
      </c>
      <c r="BH55">
        <f t="shared" si="102"/>
        <v>0</v>
      </c>
      <c r="BI55">
        <f t="shared" si="50"/>
        <v>0</v>
      </c>
    </row>
    <row r="56" spans="1:61" x14ac:dyDescent="0.2">
      <c r="A56">
        <v>65</v>
      </c>
      <c r="B56" s="5" t="s">
        <v>21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3">
        <v>0</v>
      </c>
      <c r="I56" s="3">
        <v>0</v>
      </c>
      <c r="J56" s="3">
        <v>0</v>
      </c>
      <c r="K56" s="3">
        <v>0</v>
      </c>
      <c r="L56" s="2">
        <v>0</v>
      </c>
      <c r="O56">
        <v>65</v>
      </c>
      <c r="P56" s="5" t="s">
        <v>21</v>
      </c>
      <c r="Q56">
        <f t="shared" si="7"/>
        <v>0</v>
      </c>
      <c r="R56">
        <f t="shared" si="8"/>
        <v>0</v>
      </c>
      <c r="S56">
        <f t="shared" si="9"/>
        <v>0</v>
      </c>
      <c r="T56">
        <f t="shared" si="10"/>
        <v>0</v>
      </c>
      <c r="U56">
        <f t="shared" si="11"/>
        <v>0</v>
      </c>
      <c r="V56">
        <f t="shared" si="12"/>
        <v>0</v>
      </c>
      <c r="W56">
        <f t="shared" si="13"/>
        <v>0</v>
      </c>
      <c r="X56">
        <f t="shared" si="14"/>
        <v>0</v>
      </c>
      <c r="Y56">
        <f t="shared" si="15"/>
        <v>0</v>
      </c>
      <c r="Z56">
        <f t="shared" si="16"/>
        <v>0</v>
      </c>
      <c r="AA56">
        <f t="shared" si="17"/>
        <v>0</v>
      </c>
      <c r="AB56">
        <f t="shared" si="18"/>
        <v>0</v>
      </c>
      <c r="AC56">
        <f t="shared" si="19"/>
        <v>0</v>
      </c>
      <c r="AD56">
        <f t="shared" si="20"/>
        <v>0</v>
      </c>
      <c r="AE56">
        <f t="shared" si="21"/>
        <v>0</v>
      </c>
      <c r="AF56">
        <f t="shared" si="22"/>
        <v>0</v>
      </c>
      <c r="AG56">
        <f t="shared" si="23"/>
        <v>0</v>
      </c>
      <c r="AH56">
        <f t="shared" si="24"/>
        <v>0</v>
      </c>
      <c r="AI56">
        <f t="shared" si="25"/>
        <v>0</v>
      </c>
      <c r="AJ56">
        <f t="shared" si="26"/>
        <v>0</v>
      </c>
      <c r="AK56">
        <f t="shared" si="27"/>
        <v>0</v>
      </c>
      <c r="AL56">
        <f t="shared" si="28"/>
        <v>0</v>
      </c>
      <c r="AM56">
        <f t="shared" si="29"/>
        <v>0</v>
      </c>
      <c r="AN56">
        <f t="shared" si="30"/>
        <v>0</v>
      </c>
      <c r="AO56">
        <f t="shared" si="31"/>
        <v>0</v>
      </c>
      <c r="AP56">
        <f t="shared" si="32"/>
        <v>0</v>
      </c>
      <c r="AQ56">
        <f t="shared" si="33"/>
        <v>0</v>
      </c>
      <c r="AR56">
        <f t="shared" si="34"/>
        <v>0</v>
      </c>
      <c r="AS56">
        <f t="shared" si="35"/>
        <v>0</v>
      </c>
      <c r="AT56">
        <f t="shared" si="36"/>
        <v>0</v>
      </c>
      <c r="AU56">
        <f t="shared" si="37"/>
        <v>0</v>
      </c>
      <c r="AV56">
        <f t="shared" si="38"/>
        <v>0</v>
      </c>
      <c r="AW56">
        <f t="shared" si="39"/>
        <v>0</v>
      </c>
      <c r="AX56">
        <f t="shared" si="40"/>
        <v>0</v>
      </c>
      <c r="AY56">
        <f t="shared" si="41"/>
        <v>0</v>
      </c>
      <c r="AZ56">
        <f t="shared" si="42"/>
        <v>0</v>
      </c>
      <c r="BA56">
        <f t="shared" si="43"/>
        <v>0</v>
      </c>
      <c r="BB56">
        <f t="shared" si="44"/>
        <v>0</v>
      </c>
      <c r="BC56">
        <f t="shared" si="45"/>
        <v>0</v>
      </c>
      <c r="BD56">
        <f t="shared" si="46"/>
        <v>0</v>
      </c>
      <c r="BE56">
        <f t="shared" si="47"/>
        <v>0</v>
      </c>
      <c r="BF56">
        <f t="shared" si="48"/>
        <v>0</v>
      </c>
      <c r="BG56">
        <f t="shared" ref="BG56:BH56" si="103">$J164*K164</f>
        <v>0</v>
      </c>
      <c r="BH56">
        <f t="shared" si="103"/>
        <v>0</v>
      </c>
      <c r="BI56">
        <f t="shared" si="50"/>
        <v>0</v>
      </c>
    </row>
    <row r="57" spans="1:61" x14ac:dyDescent="0.2">
      <c r="A57">
        <v>66</v>
      </c>
      <c r="B57" s="5" t="s">
        <v>22</v>
      </c>
      <c r="C57" s="2">
        <v>1</v>
      </c>
      <c r="D57" s="2">
        <v>3</v>
      </c>
      <c r="E57" s="2">
        <v>5</v>
      </c>
      <c r="F57" s="2">
        <v>0</v>
      </c>
      <c r="G57" s="2">
        <v>0</v>
      </c>
      <c r="H57" s="3">
        <v>0</v>
      </c>
      <c r="I57" s="3">
        <v>0</v>
      </c>
      <c r="J57" s="3">
        <v>0</v>
      </c>
      <c r="K57" s="3">
        <v>0</v>
      </c>
      <c r="L57" s="2">
        <v>0</v>
      </c>
      <c r="O57">
        <v>66</v>
      </c>
      <c r="P57" s="5" t="s">
        <v>22</v>
      </c>
      <c r="Q57">
        <f t="shared" si="7"/>
        <v>4.3565075331276096E-6</v>
      </c>
      <c r="R57">
        <f t="shared" si="8"/>
        <v>2.585649644473174E-5</v>
      </c>
      <c r="S57">
        <f t="shared" si="9"/>
        <v>0</v>
      </c>
      <c r="T57">
        <f t="shared" si="10"/>
        <v>0</v>
      </c>
      <c r="U57">
        <f t="shared" si="11"/>
        <v>0</v>
      </c>
      <c r="V57">
        <f t="shared" si="12"/>
        <v>0</v>
      </c>
      <c r="W57">
        <f t="shared" si="13"/>
        <v>0</v>
      </c>
      <c r="X57">
        <f t="shared" si="14"/>
        <v>0</v>
      </c>
      <c r="Y57">
        <f t="shared" si="15"/>
        <v>0</v>
      </c>
      <c r="Z57">
        <f t="shared" si="16"/>
        <v>8.6243078992910826E-5</v>
      </c>
      <c r="AA57">
        <f t="shared" si="17"/>
        <v>0</v>
      </c>
      <c r="AB57">
        <f t="shared" si="18"/>
        <v>0</v>
      </c>
      <c r="AC57">
        <f t="shared" si="19"/>
        <v>0</v>
      </c>
      <c r="AD57">
        <f t="shared" si="20"/>
        <v>0</v>
      </c>
      <c r="AE57">
        <f t="shared" si="21"/>
        <v>0</v>
      </c>
      <c r="AF57">
        <f t="shared" si="22"/>
        <v>0</v>
      </c>
      <c r="AG57">
        <f t="shared" si="23"/>
        <v>0</v>
      </c>
      <c r="AH57">
        <f t="shared" si="24"/>
        <v>0</v>
      </c>
      <c r="AI57">
        <f t="shared" si="25"/>
        <v>0</v>
      </c>
      <c r="AJ57">
        <f t="shared" si="26"/>
        <v>0</v>
      </c>
      <c r="AK57">
        <f t="shared" si="27"/>
        <v>0</v>
      </c>
      <c r="AL57">
        <f t="shared" si="28"/>
        <v>0</v>
      </c>
      <c r="AM57">
        <f t="shared" si="29"/>
        <v>0</v>
      </c>
      <c r="AN57">
        <f t="shared" si="30"/>
        <v>0</v>
      </c>
      <c r="AO57">
        <f t="shared" si="31"/>
        <v>0</v>
      </c>
      <c r="AP57">
        <f t="shared" si="32"/>
        <v>0</v>
      </c>
      <c r="AQ57">
        <f t="shared" si="33"/>
        <v>0</v>
      </c>
      <c r="AR57">
        <f t="shared" si="34"/>
        <v>0</v>
      </c>
      <c r="AS57">
        <f t="shared" si="35"/>
        <v>0</v>
      </c>
      <c r="AT57">
        <f t="shared" si="36"/>
        <v>0</v>
      </c>
      <c r="AU57">
        <f t="shared" si="37"/>
        <v>0</v>
      </c>
      <c r="AV57">
        <f t="shared" si="38"/>
        <v>0</v>
      </c>
      <c r="AW57">
        <f t="shared" si="39"/>
        <v>0</v>
      </c>
      <c r="AX57">
        <f t="shared" si="40"/>
        <v>0</v>
      </c>
      <c r="AY57">
        <f t="shared" si="41"/>
        <v>0</v>
      </c>
      <c r="AZ57">
        <f t="shared" si="42"/>
        <v>0</v>
      </c>
      <c r="BA57">
        <f t="shared" si="43"/>
        <v>0</v>
      </c>
      <c r="BB57">
        <f t="shared" si="44"/>
        <v>0</v>
      </c>
      <c r="BC57">
        <f t="shared" si="45"/>
        <v>0</v>
      </c>
      <c r="BD57">
        <f t="shared" si="46"/>
        <v>0</v>
      </c>
      <c r="BE57">
        <f t="shared" si="47"/>
        <v>0</v>
      </c>
      <c r="BF57">
        <f t="shared" si="48"/>
        <v>0</v>
      </c>
      <c r="BG57">
        <f t="shared" ref="BG57:BH57" si="104">$J165*K165</f>
        <v>0</v>
      </c>
      <c r="BH57">
        <f t="shared" si="104"/>
        <v>0</v>
      </c>
      <c r="BI57">
        <f t="shared" si="50"/>
        <v>0</v>
      </c>
    </row>
    <row r="58" spans="1:61" x14ac:dyDescent="0.2">
      <c r="A58">
        <v>67</v>
      </c>
      <c r="B58" s="5" t="s">
        <v>23</v>
      </c>
      <c r="C58" s="2">
        <v>1</v>
      </c>
      <c r="D58" s="2">
        <v>0</v>
      </c>
      <c r="E58" s="2">
        <v>0</v>
      </c>
      <c r="F58" s="2">
        <v>0</v>
      </c>
      <c r="G58" s="2">
        <v>0</v>
      </c>
      <c r="H58" s="3">
        <v>0</v>
      </c>
      <c r="I58" s="3">
        <v>0</v>
      </c>
      <c r="J58" s="3">
        <v>0</v>
      </c>
      <c r="K58" s="3">
        <v>0</v>
      </c>
      <c r="L58" s="2">
        <v>0</v>
      </c>
      <c r="O58">
        <v>67</v>
      </c>
      <c r="P58" s="5" t="s">
        <v>23</v>
      </c>
      <c r="Q58">
        <f t="shared" si="7"/>
        <v>0</v>
      </c>
      <c r="R58">
        <f t="shared" si="8"/>
        <v>0</v>
      </c>
      <c r="S58">
        <f t="shared" si="9"/>
        <v>0</v>
      </c>
      <c r="T58">
        <f t="shared" si="10"/>
        <v>0</v>
      </c>
      <c r="U58">
        <f t="shared" si="11"/>
        <v>0</v>
      </c>
      <c r="V58">
        <f t="shared" si="12"/>
        <v>0</v>
      </c>
      <c r="W58">
        <f t="shared" si="13"/>
        <v>0</v>
      </c>
      <c r="X58">
        <f t="shared" si="14"/>
        <v>0</v>
      </c>
      <c r="Y58">
        <f t="shared" si="15"/>
        <v>0</v>
      </c>
      <c r="Z58">
        <f t="shared" si="16"/>
        <v>0</v>
      </c>
      <c r="AA58">
        <f t="shared" si="17"/>
        <v>0</v>
      </c>
      <c r="AB58">
        <f t="shared" si="18"/>
        <v>0</v>
      </c>
      <c r="AC58">
        <f t="shared" si="19"/>
        <v>0</v>
      </c>
      <c r="AD58">
        <f t="shared" si="20"/>
        <v>0</v>
      </c>
      <c r="AE58">
        <f t="shared" si="21"/>
        <v>0</v>
      </c>
      <c r="AF58">
        <f t="shared" si="22"/>
        <v>0</v>
      </c>
      <c r="AG58">
        <f t="shared" si="23"/>
        <v>0</v>
      </c>
      <c r="AH58">
        <f t="shared" si="24"/>
        <v>0</v>
      </c>
      <c r="AI58">
        <f t="shared" si="25"/>
        <v>0</v>
      </c>
      <c r="AJ58">
        <f t="shared" si="26"/>
        <v>0</v>
      </c>
      <c r="AK58">
        <f t="shared" si="27"/>
        <v>0</v>
      </c>
      <c r="AL58">
        <f t="shared" si="28"/>
        <v>0</v>
      </c>
      <c r="AM58">
        <f t="shared" si="29"/>
        <v>0</v>
      </c>
      <c r="AN58">
        <f t="shared" si="30"/>
        <v>0</v>
      </c>
      <c r="AO58">
        <f t="shared" si="31"/>
        <v>0</v>
      </c>
      <c r="AP58">
        <f t="shared" si="32"/>
        <v>0</v>
      </c>
      <c r="AQ58">
        <f t="shared" si="33"/>
        <v>0</v>
      </c>
      <c r="AR58">
        <f t="shared" si="34"/>
        <v>0</v>
      </c>
      <c r="AS58">
        <f t="shared" si="35"/>
        <v>0</v>
      </c>
      <c r="AT58">
        <f t="shared" si="36"/>
        <v>0</v>
      </c>
      <c r="AU58">
        <f t="shared" si="37"/>
        <v>0</v>
      </c>
      <c r="AV58">
        <f t="shared" si="38"/>
        <v>0</v>
      </c>
      <c r="AW58">
        <f t="shared" si="39"/>
        <v>0</v>
      </c>
      <c r="AX58">
        <f t="shared" si="40"/>
        <v>0</v>
      </c>
      <c r="AY58">
        <f t="shared" si="41"/>
        <v>0</v>
      </c>
      <c r="AZ58">
        <f t="shared" si="42"/>
        <v>0</v>
      </c>
      <c r="BA58">
        <f t="shared" si="43"/>
        <v>0</v>
      </c>
      <c r="BB58">
        <f t="shared" si="44"/>
        <v>0</v>
      </c>
      <c r="BC58">
        <f t="shared" si="45"/>
        <v>0</v>
      </c>
      <c r="BD58">
        <f t="shared" si="46"/>
        <v>0</v>
      </c>
      <c r="BE58">
        <f t="shared" si="47"/>
        <v>0</v>
      </c>
      <c r="BF58">
        <f t="shared" si="48"/>
        <v>0</v>
      </c>
      <c r="BG58">
        <f t="shared" ref="BG58:BH58" si="105">$J166*K166</f>
        <v>0</v>
      </c>
      <c r="BH58">
        <f t="shared" si="105"/>
        <v>0</v>
      </c>
      <c r="BI58">
        <f t="shared" si="50"/>
        <v>0</v>
      </c>
    </row>
    <row r="59" spans="1:61" x14ac:dyDescent="0.2">
      <c r="A59">
        <v>68</v>
      </c>
      <c r="B59" s="5" t="s">
        <v>0</v>
      </c>
      <c r="C59" s="2">
        <v>66</v>
      </c>
      <c r="D59" s="2">
        <v>8</v>
      </c>
      <c r="E59" s="2">
        <v>2</v>
      </c>
      <c r="F59" s="2">
        <v>0</v>
      </c>
      <c r="G59" s="2">
        <v>0</v>
      </c>
      <c r="H59" s="3">
        <v>0</v>
      </c>
      <c r="I59" s="3">
        <v>0</v>
      </c>
      <c r="J59" s="3">
        <v>0</v>
      </c>
      <c r="K59" s="3">
        <v>0</v>
      </c>
      <c r="L59" s="2">
        <v>6</v>
      </c>
      <c r="O59">
        <v>68</v>
      </c>
      <c r="P59" s="5" t="s">
        <v>0</v>
      </c>
      <c r="Q59">
        <f t="shared" si="7"/>
        <v>7.6674532583045928E-4</v>
      </c>
      <c r="R59">
        <f t="shared" si="8"/>
        <v>6.8261150614091798E-4</v>
      </c>
      <c r="S59">
        <f t="shared" si="9"/>
        <v>0</v>
      </c>
      <c r="T59">
        <f t="shared" si="10"/>
        <v>0</v>
      </c>
      <c r="U59">
        <f t="shared" si="11"/>
        <v>0</v>
      </c>
      <c r="V59">
        <f t="shared" si="12"/>
        <v>0</v>
      </c>
      <c r="W59">
        <f t="shared" si="13"/>
        <v>0</v>
      </c>
      <c r="X59">
        <f t="shared" si="14"/>
        <v>0</v>
      </c>
      <c r="Y59">
        <f t="shared" si="15"/>
        <v>1.2231660231660233E-2</v>
      </c>
      <c r="Z59">
        <f t="shared" si="16"/>
        <v>9.1992617592438219E-5</v>
      </c>
      <c r="AA59">
        <f t="shared" si="17"/>
        <v>0</v>
      </c>
      <c r="AB59">
        <f t="shared" si="18"/>
        <v>0</v>
      </c>
      <c r="AC59">
        <f t="shared" si="19"/>
        <v>0</v>
      </c>
      <c r="AD59">
        <f t="shared" si="20"/>
        <v>0</v>
      </c>
      <c r="AE59">
        <f t="shared" si="21"/>
        <v>0</v>
      </c>
      <c r="AF59">
        <f t="shared" si="22"/>
        <v>0</v>
      </c>
      <c r="AG59">
        <f t="shared" si="23"/>
        <v>1.6484082557780145E-3</v>
      </c>
      <c r="AH59">
        <f t="shared" si="24"/>
        <v>0</v>
      </c>
      <c r="AI59">
        <f t="shared" si="25"/>
        <v>0</v>
      </c>
      <c r="AJ59">
        <f t="shared" si="26"/>
        <v>0</v>
      </c>
      <c r="AK59">
        <f t="shared" si="27"/>
        <v>0</v>
      </c>
      <c r="AL59">
        <f t="shared" si="28"/>
        <v>0</v>
      </c>
      <c r="AM59">
        <f t="shared" si="29"/>
        <v>0</v>
      </c>
      <c r="AN59">
        <f t="shared" si="30"/>
        <v>1.4675308792955854E-3</v>
      </c>
      <c r="AO59">
        <f t="shared" si="31"/>
        <v>0</v>
      </c>
      <c r="AP59">
        <f t="shared" si="32"/>
        <v>0</v>
      </c>
      <c r="AQ59">
        <f t="shared" si="33"/>
        <v>0</v>
      </c>
      <c r="AR59">
        <f t="shared" si="34"/>
        <v>0</v>
      </c>
      <c r="AS59">
        <f t="shared" si="35"/>
        <v>0</v>
      </c>
      <c r="AT59">
        <f t="shared" si="36"/>
        <v>0</v>
      </c>
      <c r="AU59">
        <f t="shared" si="37"/>
        <v>0</v>
      </c>
      <c r="AV59">
        <f t="shared" si="38"/>
        <v>0</v>
      </c>
      <c r="AW59">
        <f t="shared" si="39"/>
        <v>0</v>
      </c>
      <c r="AX59">
        <f t="shared" si="40"/>
        <v>0</v>
      </c>
      <c r="AY59">
        <f t="shared" si="41"/>
        <v>0</v>
      </c>
      <c r="AZ59">
        <f t="shared" si="42"/>
        <v>0</v>
      </c>
      <c r="BA59">
        <f t="shared" si="43"/>
        <v>0</v>
      </c>
      <c r="BB59">
        <f t="shared" si="44"/>
        <v>0</v>
      </c>
      <c r="BC59">
        <f t="shared" si="45"/>
        <v>0</v>
      </c>
      <c r="BD59">
        <f t="shared" si="46"/>
        <v>0</v>
      </c>
      <c r="BE59">
        <f t="shared" si="47"/>
        <v>0</v>
      </c>
      <c r="BF59">
        <f t="shared" si="48"/>
        <v>0</v>
      </c>
      <c r="BG59">
        <f t="shared" ref="BG59:BH59" si="106">$J167*K167</f>
        <v>0</v>
      </c>
      <c r="BH59">
        <f t="shared" si="106"/>
        <v>0</v>
      </c>
      <c r="BI59">
        <f t="shared" si="50"/>
        <v>0</v>
      </c>
    </row>
    <row r="60" spans="1:61" x14ac:dyDescent="0.2">
      <c r="A60">
        <v>69</v>
      </c>
      <c r="B60" s="5" t="s">
        <v>1</v>
      </c>
      <c r="C60" s="2">
        <v>28</v>
      </c>
      <c r="D60" s="2">
        <v>2</v>
      </c>
      <c r="E60" s="2">
        <v>1</v>
      </c>
      <c r="F60" s="2">
        <v>0</v>
      </c>
      <c r="G60" s="2">
        <v>0</v>
      </c>
      <c r="H60" s="3">
        <v>0</v>
      </c>
      <c r="I60" s="3">
        <v>0</v>
      </c>
      <c r="J60" s="3">
        <v>0</v>
      </c>
      <c r="K60" s="3">
        <v>0</v>
      </c>
      <c r="L60" s="2">
        <v>1</v>
      </c>
      <c r="O60">
        <v>69</v>
      </c>
      <c r="P60" s="5" t="s">
        <v>1</v>
      </c>
      <c r="Q60">
        <f t="shared" si="7"/>
        <v>8.1321473951715374E-5</v>
      </c>
      <c r="R60">
        <f t="shared" si="8"/>
        <v>1.4479638009049775E-4</v>
      </c>
      <c r="S60">
        <f t="shared" si="9"/>
        <v>0</v>
      </c>
      <c r="T60">
        <f t="shared" si="10"/>
        <v>0</v>
      </c>
      <c r="U60">
        <f t="shared" si="11"/>
        <v>0</v>
      </c>
      <c r="V60">
        <f t="shared" si="12"/>
        <v>0</v>
      </c>
      <c r="W60">
        <f t="shared" si="13"/>
        <v>0</v>
      </c>
      <c r="X60">
        <f t="shared" si="14"/>
        <v>0</v>
      </c>
      <c r="Y60">
        <f t="shared" si="15"/>
        <v>8.6486486486486496E-4</v>
      </c>
      <c r="Z60">
        <f t="shared" si="16"/>
        <v>1.1499077199054777E-5</v>
      </c>
      <c r="AA60">
        <f t="shared" si="17"/>
        <v>0</v>
      </c>
      <c r="AB60">
        <f t="shared" si="18"/>
        <v>0</v>
      </c>
      <c r="AC60">
        <f t="shared" si="19"/>
        <v>0</v>
      </c>
      <c r="AD60">
        <f t="shared" si="20"/>
        <v>0</v>
      </c>
      <c r="AE60">
        <f t="shared" si="21"/>
        <v>0</v>
      </c>
      <c r="AF60">
        <f t="shared" si="22"/>
        <v>0</v>
      </c>
      <c r="AG60">
        <f t="shared" si="23"/>
        <v>6.8683677324083938E-5</v>
      </c>
      <c r="AH60">
        <f t="shared" si="24"/>
        <v>0</v>
      </c>
      <c r="AI60">
        <f t="shared" si="25"/>
        <v>0</v>
      </c>
      <c r="AJ60">
        <f t="shared" si="26"/>
        <v>0</v>
      </c>
      <c r="AK60">
        <f t="shared" si="27"/>
        <v>0</v>
      </c>
      <c r="AL60">
        <f t="shared" si="28"/>
        <v>0</v>
      </c>
      <c r="AM60">
        <f t="shared" si="29"/>
        <v>0</v>
      </c>
      <c r="AN60">
        <f t="shared" si="30"/>
        <v>1.222942399412988E-4</v>
      </c>
      <c r="AO60">
        <f t="shared" si="31"/>
        <v>0</v>
      </c>
      <c r="AP60">
        <f t="shared" si="32"/>
        <v>0</v>
      </c>
      <c r="AQ60">
        <f t="shared" si="33"/>
        <v>0</v>
      </c>
      <c r="AR60">
        <f t="shared" si="34"/>
        <v>0</v>
      </c>
      <c r="AS60">
        <f t="shared" si="35"/>
        <v>0</v>
      </c>
      <c r="AT60">
        <f t="shared" si="36"/>
        <v>0</v>
      </c>
      <c r="AU60">
        <f t="shared" si="37"/>
        <v>0</v>
      </c>
      <c r="AV60">
        <f t="shared" si="38"/>
        <v>0</v>
      </c>
      <c r="AW60">
        <f t="shared" si="39"/>
        <v>0</v>
      </c>
      <c r="AX60">
        <f t="shared" si="40"/>
        <v>0</v>
      </c>
      <c r="AY60">
        <f t="shared" si="41"/>
        <v>0</v>
      </c>
      <c r="AZ60">
        <f t="shared" si="42"/>
        <v>0</v>
      </c>
      <c r="BA60">
        <f t="shared" si="43"/>
        <v>0</v>
      </c>
      <c r="BB60">
        <f t="shared" si="44"/>
        <v>0</v>
      </c>
      <c r="BC60">
        <f t="shared" si="45"/>
        <v>0</v>
      </c>
      <c r="BD60">
        <f t="shared" si="46"/>
        <v>0</v>
      </c>
      <c r="BE60">
        <f t="shared" si="47"/>
        <v>0</v>
      </c>
      <c r="BF60">
        <f t="shared" si="48"/>
        <v>0</v>
      </c>
      <c r="BG60">
        <f t="shared" ref="BG60:BH60" si="107">$J168*K168</f>
        <v>0</v>
      </c>
      <c r="BH60">
        <f t="shared" si="107"/>
        <v>0</v>
      </c>
      <c r="BI60">
        <f t="shared" si="50"/>
        <v>0</v>
      </c>
    </row>
    <row r="61" spans="1:61" x14ac:dyDescent="0.2">
      <c r="A61">
        <v>70</v>
      </c>
      <c r="B61" s="5" t="s">
        <v>2</v>
      </c>
      <c r="C61" s="2">
        <v>12</v>
      </c>
      <c r="D61" s="2">
        <v>12</v>
      </c>
      <c r="E61" s="2">
        <v>2</v>
      </c>
      <c r="F61" s="2">
        <v>0</v>
      </c>
      <c r="G61" s="2">
        <v>0</v>
      </c>
      <c r="H61" s="3">
        <v>0</v>
      </c>
      <c r="I61" s="3">
        <v>0</v>
      </c>
      <c r="J61" s="3">
        <v>0</v>
      </c>
      <c r="K61" s="3">
        <v>0</v>
      </c>
      <c r="L61" s="2">
        <v>3</v>
      </c>
      <c r="O61">
        <v>70</v>
      </c>
      <c r="P61" s="5" t="s">
        <v>2</v>
      </c>
      <c r="Q61">
        <f t="shared" si="7"/>
        <v>2.0911236159012526E-4</v>
      </c>
      <c r="R61">
        <f t="shared" si="8"/>
        <v>1.2411118293471235E-4</v>
      </c>
      <c r="S61">
        <f t="shared" si="9"/>
        <v>0</v>
      </c>
      <c r="T61">
        <f t="shared" si="10"/>
        <v>0</v>
      </c>
      <c r="U61">
        <f t="shared" si="11"/>
        <v>0</v>
      </c>
      <c r="V61">
        <f t="shared" si="12"/>
        <v>0</v>
      </c>
      <c r="W61">
        <f t="shared" si="13"/>
        <v>0</v>
      </c>
      <c r="X61">
        <f t="shared" si="14"/>
        <v>0</v>
      </c>
      <c r="Y61">
        <f t="shared" si="15"/>
        <v>1.1119691119691119E-3</v>
      </c>
      <c r="Z61">
        <f t="shared" si="16"/>
        <v>1.3798892638865732E-4</v>
      </c>
      <c r="AA61">
        <f t="shared" si="17"/>
        <v>0</v>
      </c>
      <c r="AB61">
        <f t="shared" si="18"/>
        <v>0</v>
      </c>
      <c r="AC61">
        <f t="shared" si="19"/>
        <v>0</v>
      </c>
      <c r="AD61">
        <f t="shared" si="20"/>
        <v>0</v>
      </c>
      <c r="AE61">
        <f t="shared" si="21"/>
        <v>0</v>
      </c>
      <c r="AF61">
        <f t="shared" si="22"/>
        <v>0</v>
      </c>
      <c r="AG61">
        <f t="shared" si="23"/>
        <v>1.2363061918335108E-3</v>
      </c>
      <c r="AH61">
        <f t="shared" si="24"/>
        <v>0</v>
      </c>
      <c r="AI61">
        <f t="shared" si="25"/>
        <v>0</v>
      </c>
      <c r="AJ61">
        <f t="shared" si="26"/>
        <v>0</v>
      </c>
      <c r="AK61">
        <f t="shared" si="27"/>
        <v>0</v>
      </c>
      <c r="AL61">
        <f t="shared" si="28"/>
        <v>0</v>
      </c>
      <c r="AM61">
        <f t="shared" si="29"/>
        <v>0</v>
      </c>
      <c r="AN61">
        <f t="shared" si="30"/>
        <v>7.3376543964779272E-4</v>
      </c>
      <c r="AO61">
        <f t="shared" si="31"/>
        <v>0</v>
      </c>
      <c r="AP61">
        <f t="shared" si="32"/>
        <v>0</v>
      </c>
      <c r="AQ61">
        <f t="shared" si="33"/>
        <v>0</v>
      </c>
      <c r="AR61">
        <f t="shared" si="34"/>
        <v>0</v>
      </c>
      <c r="AS61">
        <f t="shared" si="35"/>
        <v>0</v>
      </c>
      <c r="AT61">
        <f t="shared" si="36"/>
        <v>0</v>
      </c>
      <c r="AU61">
        <f t="shared" si="37"/>
        <v>0</v>
      </c>
      <c r="AV61">
        <f t="shared" si="38"/>
        <v>0</v>
      </c>
      <c r="AW61">
        <f t="shared" si="39"/>
        <v>0</v>
      </c>
      <c r="AX61">
        <f t="shared" si="40"/>
        <v>0</v>
      </c>
      <c r="AY61">
        <f t="shared" si="41"/>
        <v>0</v>
      </c>
      <c r="AZ61">
        <f t="shared" si="42"/>
        <v>0</v>
      </c>
      <c r="BA61">
        <f t="shared" si="43"/>
        <v>0</v>
      </c>
      <c r="BB61">
        <f t="shared" si="44"/>
        <v>0</v>
      </c>
      <c r="BC61">
        <f t="shared" si="45"/>
        <v>0</v>
      </c>
      <c r="BD61">
        <f t="shared" si="46"/>
        <v>0</v>
      </c>
      <c r="BE61">
        <f t="shared" si="47"/>
        <v>0</v>
      </c>
      <c r="BF61">
        <f t="shared" si="48"/>
        <v>0</v>
      </c>
      <c r="BG61">
        <f t="shared" ref="BG61:BH61" si="108">$J169*K169</f>
        <v>0</v>
      </c>
      <c r="BH61">
        <f t="shared" si="108"/>
        <v>0</v>
      </c>
      <c r="BI61">
        <f t="shared" si="50"/>
        <v>0</v>
      </c>
    </row>
    <row r="62" spans="1:61" x14ac:dyDescent="0.2">
      <c r="A62">
        <v>71</v>
      </c>
      <c r="B62" s="5" t="s">
        <v>3</v>
      </c>
      <c r="C62" s="2">
        <v>13</v>
      </c>
      <c r="D62" s="2">
        <v>1</v>
      </c>
      <c r="E62" s="2">
        <v>0</v>
      </c>
      <c r="F62" s="2">
        <v>0</v>
      </c>
      <c r="G62" s="2">
        <v>0</v>
      </c>
      <c r="H62" s="3">
        <v>0</v>
      </c>
      <c r="I62" s="3">
        <v>0</v>
      </c>
      <c r="J62" s="3">
        <v>0</v>
      </c>
      <c r="K62" s="3">
        <v>0</v>
      </c>
      <c r="L62" s="2">
        <v>1</v>
      </c>
      <c r="O62">
        <v>71</v>
      </c>
      <c r="P62" s="5" t="s">
        <v>3</v>
      </c>
      <c r="Q62">
        <f t="shared" si="7"/>
        <v>1.8878199310219643E-5</v>
      </c>
      <c r="R62">
        <f t="shared" si="8"/>
        <v>0</v>
      </c>
      <c r="S62">
        <f t="shared" si="9"/>
        <v>0</v>
      </c>
      <c r="T62">
        <f t="shared" si="10"/>
        <v>0</v>
      </c>
      <c r="U62">
        <f t="shared" si="11"/>
        <v>0</v>
      </c>
      <c r="V62">
        <f t="shared" si="12"/>
        <v>0</v>
      </c>
      <c r="W62">
        <f t="shared" si="13"/>
        <v>0</v>
      </c>
      <c r="X62">
        <f t="shared" si="14"/>
        <v>0</v>
      </c>
      <c r="Y62">
        <f t="shared" si="15"/>
        <v>4.0154440154440156E-4</v>
      </c>
      <c r="Z62">
        <f t="shared" si="16"/>
        <v>0</v>
      </c>
      <c r="AA62">
        <f t="shared" si="17"/>
        <v>0</v>
      </c>
      <c r="AB62">
        <f t="shared" si="18"/>
        <v>0</v>
      </c>
      <c r="AC62">
        <f t="shared" si="19"/>
        <v>0</v>
      </c>
      <c r="AD62">
        <f t="shared" si="20"/>
        <v>0</v>
      </c>
      <c r="AE62">
        <f t="shared" si="21"/>
        <v>0</v>
      </c>
      <c r="AF62">
        <f t="shared" si="22"/>
        <v>0</v>
      </c>
      <c r="AG62">
        <f t="shared" si="23"/>
        <v>3.4341838662041969E-5</v>
      </c>
      <c r="AH62">
        <f t="shared" si="24"/>
        <v>0</v>
      </c>
      <c r="AI62">
        <f t="shared" si="25"/>
        <v>0</v>
      </c>
      <c r="AJ62">
        <f t="shared" si="26"/>
        <v>0</v>
      </c>
      <c r="AK62">
        <f t="shared" si="27"/>
        <v>0</v>
      </c>
      <c r="AL62">
        <f t="shared" si="28"/>
        <v>0</v>
      </c>
      <c r="AM62">
        <f t="shared" si="29"/>
        <v>0</v>
      </c>
      <c r="AN62">
        <f t="shared" si="30"/>
        <v>0</v>
      </c>
      <c r="AO62">
        <f t="shared" si="31"/>
        <v>0</v>
      </c>
      <c r="AP62">
        <f t="shared" si="32"/>
        <v>0</v>
      </c>
      <c r="AQ62">
        <f t="shared" si="33"/>
        <v>0</v>
      </c>
      <c r="AR62">
        <f t="shared" si="34"/>
        <v>0</v>
      </c>
      <c r="AS62">
        <f t="shared" si="35"/>
        <v>0</v>
      </c>
      <c r="AT62">
        <f t="shared" si="36"/>
        <v>0</v>
      </c>
      <c r="AU62">
        <f t="shared" si="37"/>
        <v>0</v>
      </c>
      <c r="AV62">
        <f t="shared" si="38"/>
        <v>0</v>
      </c>
      <c r="AW62">
        <f t="shared" si="39"/>
        <v>0</v>
      </c>
      <c r="AX62">
        <f t="shared" si="40"/>
        <v>0</v>
      </c>
      <c r="AY62">
        <f t="shared" si="41"/>
        <v>0</v>
      </c>
      <c r="AZ62">
        <f t="shared" si="42"/>
        <v>0</v>
      </c>
      <c r="BA62">
        <f t="shared" si="43"/>
        <v>0</v>
      </c>
      <c r="BB62">
        <f t="shared" si="44"/>
        <v>0</v>
      </c>
      <c r="BC62">
        <f t="shared" si="45"/>
        <v>0</v>
      </c>
      <c r="BD62">
        <f t="shared" si="46"/>
        <v>0</v>
      </c>
      <c r="BE62">
        <f t="shared" si="47"/>
        <v>0</v>
      </c>
      <c r="BF62">
        <f t="shared" si="48"/>
        <v>0</v>
      </c>
      <c r="BG62">
        <f t="shared" ref="BG62:BH62" si="109">$J170*K170</f>
        <v>0</v>
      </c>
      <c r="BH62">
        <f t="shared" si="109"/>
        <v>0</v>
      </c>
      <c r="BI62">
        <f t="shared" si="50"/>
        <v>0</v>
      </c>
    </row>
    <row r="63" spans="1:61" x14ac:dyDescent="0.2">
      <c r="A63">
        <v>72</v>
      </c>
      <c r="B63" s="5" t="s">
        <v>4</v>
      </c>
      <c r="C63" s="2">
        <v>14</v>
      </c>
      <c r="D63" s="2">
        <v>11</v>
      </c>
      <c r="E63" s="2">
        <v>1</v>
      </c>
      <c r="F63" s="2">
        <v>0</v>
      </c>
      <c r="G63" s="2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O63">
        <v>72</v>
      </c>
      <c r="P63" s="5" t="s">
        <v>4</v>
      </c>
      <c r="Q63">
        <f t="shared" si="7"/>
        <v>2.2363405336721728E-4</v>
      </c>
      <c r="R63">
        <f t="shared" si="8"/>
        <v>7.2398190045248873E-5</v>
      </c>
      <c r="S63">
        <f t="shared" si="9"/>
        <v>0</v>
      </c>
      <c r="T63">
        <f t="shared" si="10"/>
        <v>0</v>
      </c>
      <c r="U63">
        <f t="shared" si="11"/>
        <v>0</v>
      </c>
      <c r="V63">
        <f t="shared" si="12"/>
        <v>0</v>
      </c>
      <c r="W63">
        <f t="shared" si="13"/>
        <v>0</v>
      </c>
      <c r="X63">
        <f t="shared" si="14"/>
        <v>0</v>
      </c>
      <c r="Y63">
        <f t="shared" si="15"/>
        <v>0</v>
      </c>
      <c r="Z63">
        <f t="shared" si="16"/>
        <v>6.3244924594801268E-5</v>
      </c>
      <c r="AA63">
        <f t="shared" si="17"/>
        <v>0</v>
      </c>
      <c r="AB63">
        <f t="shared" si="18"/>
        <v>0</v>
      </c>
      <c r="AC63">
        <f t="shared" si="19"/>
        <v>0</v>
      </c>
      <c r="AD63">
        <f t="shared" si="20"/>
        <v>0</v>
      </c>
      <c r="AE63">
        <f t="shared" si="21"/>
        <v>0</v>
      </c>
      <c r="AF63">
        <f t="shared" si="22"/>
        <v>0</v>
      </c>
      <c r="AG63">
        <f t="shared" si="23"/>
        <v>0</v>
      </c>
      <c r="AH63">
        <f t="shared" si="24"/>
        <v>0</v>
      </c>
      <c r="AI63">
        <f t="shared" si="25"/>
        <v>0</v>
      </c>
      <c r="AJ63">
        <f t="shared" si="26"/>
        <v>0</v>
      </c>
      <c r="AK63">
        <f t="shared" si="27"/>
        <v>0</v>
      </c>
      <c r="AL63">
        <f t="shared" si="28"/>
        <v>0</v>
      </c>
      <c r="AM63">
        <f t="shared" si="29"/>
        <v>0</v>
      </c>
      <c r="AN63">
        <f t="shared" si="30"/>
        <v>0</v>
      </c>
      <c r="AO63">
        <f t="shared" si="31"/>
        <v>0</v>
      </c>
      <c r="AP63">
        <f t="shared" si="32"/>
        <v>0</v>
      </c>
      <c r="AQ63">
        <f t="shared" si="33"/>
        <v>0</v>
      </c>
      <c r="AR63">
        <f t="shared" si="34"/>
        <v>0</v>
      </c>
      <c r="AS63">
        <f t="shared" si="35"/>
        <v>0</v>
      </c>
      <c r="AT63">
        <f t="shared" si="36"/>
        <v>0</v>
      </c>
      <c r="AU63">
        <f t="shared" si="37"/>
        <v>0</v>
      </c>
      <c r="AV63">
        <f t="shared" si="38"/>
        <v>0</v>
      </c>
      <c r="AW63">
        <f t="shared" si="39"/>
        <v>0</v>
      </c>
      <c r="AX63">
        <f t="shared" si="40"/>
        <v>0</v>
      </c>
      <c r="AY63">
        <f t="shared" si="41"/>
        <v>0</v>
      </c>
      <c r="AZ63">
        <f t="shared" si="42"/>
        <v>0</v>
      </c>
      <c r="BA63">
        <f t="shared" si="43"/>
        <v>0</v>
      </c>
      <c r="BB63">
        <f t="shared" si="44"/>
        <v>0</v>
      </c>
      <c r="BC63">
        <f t="shared" si="45"/>
        <v>0</v>
      </c>
      <c r="BD63">
        <f t="shared" si="46"/>
        <v>0</v>
      </c>
      <c r="BE63">
        <f t="shared" si="47"/>
        <v>0</v>
      </c>
      <c r="BF63">
        <f t="shared" si="48"/>
        <v>0</v>
      </c>
      <c r="BG63">
        <f t="shared" ref="BG63:BH63" si="110">$J171*K171</f>
        <v>0</v>
      </c>
      <c r="BH63">
        <f t="shared" si="110"/>
        <v>0</v>
      </c>
      <c r="BI63">
        <f t="shared" si="50"/>
        <v>0</v>
      </c>
    </row>
    <row r="64" spans="1:61" x14ac:dyDescent="0.2">
      <c r="A64">
        <v>73</v>
      </c>
      <c r="B64" s="5" t="s">
        <v>5</v>
      </c>
      <c r="C64" s="2">
        <v>27</v>
      </c>
      <c r="D64" s="2">
        <v>8</v>
      </c>
      <c r="E64" s="2">
        <v>12</v>
      </c>
      <c r="F64" s="2">
        <v>0</v>
      </c>
      <c r="G64" s="2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O64">
        <v>73</v>
      </c>
      <c r="P64" s="5" t="s">
        <v>5</v>
      </c>
      <c r="Q64">
        <f t="shared" si="7"/>
        <v>3.1366854238518789E-4</v>
      </c>
      <c r="R64">
        <f t="shared" si="8"/>
        <v>1.6755009696186166E-3</v>
      </c>
      <c r="S64">
        <f t="shared" si="9"/>
        <v>0</v>
      </c>
      <c r="T64">
        <f t="shared" si="10"/>
        <v>0</v>
      </c>
      <c r="U64">
        <f t="shared" si="11"/>
        <v>0</v>
      </c>
      <c r="V64">
        <f t="shared" si="12"/>
        <v>0</v>
      </c>
      <c r="W64">
        <f t="shared" si="13"/>
        <v>0</v>
      </c>
      <c r="X64">
        <f t="shared" si="14"/>
        <v>0</v>
      </c>
      <c r="Y64">
        <f t="shared" si="15"/>
        <v>0</v>
      </c>
      <c r="Z64">
        <f t="shared" si="16"/>
        <v>5.5195570555462928E-4</v>
      </c>
      <c r="AA64">
        <f t="shared" si="17"/>
        <v>0</v>
      </c>
      <c r="AB64">
        <f t="shared" si="18"/>
        <v>0</v>
      </c>
      <c r="AC64">
        <f t="shared" si="19"/>
        <v>0</v>
      </c>
      <c r="AD64">
        <f t="shared" si="20"/>
        <v>0</v>
      </c>
      <c r="AE64">
        <f t="shared" si="21"/>
        <v>0</v>
      </c>
      <c r="AF64">
        <f t="shared" si="22"/>
        <v>0</v>
      </c>
      <c r="AG64">
        <f t="shared" si="23"/>
        <v>0</v>
      </c>
      <c r="AH64">
        <f t="shared" si="24"/>
        <v>0</v>
      </c>
      <c r="AI64">
        <f t="shared" si="25"/>
        <v>0</v>
      </c>
      <c r="AJ64">
        <f t="shared" si="26"/>
        <v>0</v>
      </c>
      <c r="AK64">
        <f t="shared" si="27"/>
        <v>0</v>
      </c>
      <c r="AL64">
        <f t="shared" si="28"/>
        <v>0</v>
      </c>
      <c r="AM64">
        <f t="shared" si="29"/>
        <v>0</v>
      </c>
      <c r="AN64">
        <f t="shared" si="30"/>
        <v>0</v>
      </c>
      <c r="AO64">
        <f t="shared" si="31"/>
        <v>0</v>
      </c>
      <c r="AP64">
        <f t="shared" si="32"/>
        <v>0</v>
      </c>
      <c r="AQ64">
        <f t="shared" si="33"/>
        <v>0</v>
      </c>
      <c r="AR64">
        <f t="shared" si="34"/>
        <v>0</v>
      </c>
      <c r="AS64">
        <f t="shared" si="35"/>
        <v>0</v>
      </c>
      <c r="AT64">
        <f t="shared" si="36"/>
        <v>0</v>
      </c>
      <c r="AU64">
        <f t="shared" si="37"/>
        <v>0</v>
      </c>
      <c r="AV64">
        <f t="shared" si="38"/>
        <v>0</v>
      </c>
      <c r="AW64">
        <f t="shared" si="39"/>
        <v>0</v>
      </c>
      <c r="AX64">
        <f t="shared" si="40"/>
        <v>0</v>
      </c>
      <c r="AY64">
        <f t="shared" si="41"/>
        <v>0</v>
      </c>
      <c r="AZ64">
        <f t="shared" si="42"/>
        <v>0</v>
      </c>
      <c r="BA64">
        <f t="shared" si="43"/>
        <v>0</v>
      </c>
      <c r="BB64">
        <f t="shared" si="44"/>
        <v>0</v>
      </c>
      <c r="BC64">
        <f t="shared" si="45"/>
        <v>0</v>
      </c>
      <c r="BD64">
        <f t="shared" si="46"/>
        <v>0</v>
      </c>
      <c r="BE64">
        <f t="shared" si="47"/>
        <v>0</v>
      </c>
      <c r="BF64">
        <f t="shared" si="48"/>
        <v>0</v>
      </c>
      <c r="BG64">
        <f t="shared" ref="BG64:BH64" si="111">$J172*K172</f>
        <v>0</v>
      </c>
      <c r="BH64">
        <f t="shared" si="111"/>
        <v>0</v>
      </c>
      <c r="BI64">
        <f t="shared" si="50"/>
        <v>0</v>
      </c>
    </row>
    <row r="65" spans="1:61" x14ac:dyDescent="0.2">
      <c r="A65">
        <v>74</v>
      </c>
      <c r="B65" s="5" t="s">
        <v>6</v>
      </c>
      <c r="C65" s="2">
        <v>24</v>
      </c>
      <c r="D65" s="2">
        <v>5</v>
      </c>
      <c r="E65" s="2">
        <v>4</v>
      </c>
      <c r="F65" s="2">
        <v>0</v>
      </c>
      <c r="G65" s="2">
        <v>0</v>
      </c>
      <c r="H65" s="3">
        <v>0</v>
      </c>
      <c r="I65" s="3">
        <v>0</v>
      </c>
      <c r="J65" s="3">
        <v>0</v>
      </c>
      <c r="K65" s="2">
        <v>1</v>
      </c>
      <c r="L65" s="3">
        <v>0</v>
      </c>
      <c r="O65">
        <v>74</v>
      </c>
      <c r="P65" s="5" t="s">
        <v>6</v>
      </c>
      <c r="Q65">
        <f t="shared" si="7"/>
        <v>1.7426030132510436E-4</v>
      </c>
      <c r="R65">
        <f t="shared" si="8"/>
        <v>4.9644473173884938E-4</v>
      </c>
      <c r="S65">
        <f t="shared" si="9"/>
        <v>0</v>
      </c>
      <c r="T65">
        <f t="shared" si="10"/>
        <v>0</v>
      </c>
      <c r="U65">
        <f t="shared" si="11"/>
        <v>0</v>
      </c>
      <c r="V65">
        <f t="shared" si="12"/>
        <v>0</v>
      </c>
      <c r="W65">
        <f t="shared" si="13"/>
        <v>0</v>
      </c>
      <c r="X65">
        <f t="shared" si="14"/>
        <v>1.1925465838509316E-3</v>
      </c>
      <c r="Y65">
        <f t="shared" si="15"/>
        <v>0</v>
      </c>
      <c r="Z65">
        <f t="shared" si="16"/>
        <v>1.1499077199054776E-4</v>
      </c>
      <c r="AA65">
        <f t="shared" si="17"/>
        <v>0</v>
      </c>
      <c r="AB65">
        <f t="shared" si="18"/>
        <v>0</v>
      </c>
      <c r="AC65">
        <f t="shared" si="19"/>
        <v>0</v>
      </c>
      <c r="AD65">
        <f t="shared" si="20"/>
        <v>0</v>
      </c>
      <c r="AE65">
        <f t="shared" si="21"/>
        <v>0</v>
      </c>
      <c r="AF65">
        <f t="shared" si="22"/>
        <v>2.762278327164245E-4</v>
      </c>
      <c r="AG65">
        <f t="shared" si="23"/>
        <v>0</v>
      </c>
      <c r="AH65">
        <f t="shared" si="24"/>
        <v>0</v>
      </c>
      <c r="AI65">
        <f t="shared" si="25"/>
        <v>0</v>
      </c>
      <c r="AJ65">
        <f t="shared" si="26"/>
        <v>0</v>
      </c>
      <c r="AK65">
        <f t="shared" si="27"/>
        <v>0</v>
      </c>
      <c r="AL65">
        <f t="shared" si="28"/>
        <v>0</v>
      </c>
      <c r="AM65">
        <f t="shared" si="29"/>
        <v>7.8693684831792254E-4</v>
      </c>
      <c r="AN65">
        <f t="shared" si="30"/>
        <v>0</v>
      </c>
      <c r="AO65">
        <f t="shared" si="31"/>
        <v>0</v>
      </c>
      <c r="AP65">
        <f t="shared" si="32"/>
        <v>0</v>
      </c>
      <c r="AQ65">
        <f t="shared" si="33"/>
        <v>0</v>
      </c>
      <c r="AR65">
        <f t="shared" si="34"/>
        <v>0</v>
      </c>
      <c r="AS65">
        <f t="shared" si="35"/>
        <v>0</v>
      </c>
      <c r="AT65">
        <f t="shared" si="36"/>
        <v>0</v>
      </c>
      <c r="AU65">
        <f t="shared" si="37"/>
        <v>0</v>
      </c>
      <c r="AV65">
        <f t="shared" si="38"/>
        <v>0</v>
      </c>
      <c r="AW65">
        <f t="shared" si="39"/>
        <v>0</v>
      </c>
      <c r="AX65">
        <f t="shared" si="40"/>
        <v>0</v>
      </c>
      <c r="AY65">
        <f t="shared" si="41"/>
        <v>0</v>
      </c>
      <c r="AZ65">
        <f t="shared" si="42"/>
        <v>0</v>
      </c>
      <c r="BA65">
        <f t="shared" si="43"/>
        <v>0</v>
      </c>
      <c r="BB65">
        <f t="shared" si="44"/>
        <v>0</v>
      </c>
      <c r="BC65">
        <f t="shared" si="45"/>
        <v>0</v>
      </c>
      <c r="BD65">
        <f t="shared" si="46"/>
        <v>0</v>
      </c>
      <c r="BE65">
        <f t="shared" si="47"/>
        <v>0</v>
      </c>
      <c r="BF65">
        <f t="shared" si="48"/>
        <v>0</v>
      </c>
      <c r="BG65">
        <f t="shared" ref="BG65:BH65" si="112">$J173*K173</f>
        <v>0</v>
      </c>
      <c r="BH65">
        <f t="shared" si="112"/>
        <v>0</v>
      </c>
      <c r="BI65">
        <f t="shared" si="50"/>
        <v>0</v>
      </c>
    </row>
    <row r="66" spans="1:61" x14ac:dyDescent="0.2">
      <c r="A66">
        <v>75</v>
      </c>
      <c r="B66" s="5" t="s">
        <v>7</v>
      </c>
      <c r="C66" s="2">
        <v>4</v>
      </c>
      <c r="D66" s="2">
        <v>0</v>
      </c>
      <c r="E66" s="2">
        <v>7</v>
      </c>
      <c r="F66" s="2">
        <v>0</v>
      </c>
      <c r="G66" s="2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O66">
        <v>75</v>
      </c>
      <c r="P66" s="5" t="s">
        <v>7</v>
      </c>
      <c r="Q66">
        <f t="shared" si="7"/>
        <v>0</v>
      </c>
      <c r="R66">
        <f t="shared" si="8"/>
        <v>1.4479638009049775E-4</v>
      </c>
      <c r="S66">
        <f t="shared" si="9"/>
        <v>0</v>
      </c>
      <c r="T66">
        <f t="shared" si="10"/>
        <v>0</v>
      </c>
      <c r="U66">
        <f t="shared" si="11"/>
        <v>0</v>
      </c>
      <c r="V66">
        <f t="shared" si="12"/>
        <v>0</v>
      </c>
      <c r="W66">
        <f t="shared" si="13"/>
        <v>0</v>
      </c>
      <c r="X66">
        <f t="shared" si="14"/>
        <v>0</v>
      </c>
      <c r="Y66">
        <f t="shared" si="15"/>
        <v>0</v>
      </c>
      <c r="Z66">
        <f t="shared" si="16"/>
        <v>0</v>
      </c>
      <c r="AA66">
        <f t="shared" si="17"/>
        <v>0</v>
      </c>
      <c r="AB66">
        <f t="shared" si="18"/>
        <v>0</v>
      </c>
      <c r="AC66">
        <f t="shared" si="19"/>
        <v>0</v>
      </c>
      <c r="AD66">
        <f t="shared" si="20"/>
        <v>0</v>
      </c>
      <c r="AE66">
        <f t="shared" si="21"/>
        <v>0</v>
      </c>
      <c r="AF66">
        <f t="shared" si="22"/>
        <v>0</v>
      </c>
      <c r="AG66">
        <f t="shared" si="23"/>
        <v>0</v>
      </c>
      <c r="AH66">
        <f t="shared" si="24"/>
        <v>0</v>
      </c>
      <c r="AI66">
        <f t="shared" si="25"/>
        <v>0</v>
      </c>
      <c r="AJ66">
        <f t="shared" si="26"/>
        <v>0</v>
      </c>
      <c r="AK66">
        <f t="shared" si="27"/>
        <v>0</v>
      </c>
      <c r="AL66">
        <f t="shared" si="28"/>
        <v>0</v>
      </c>
      <c r="AM66">
        <f t="shared" si="29"/>
        <v>0</v>
      </c>
      <c r="AN66">
        <f t="shared" si="30"/>
        <v>0</v>
      </c>
      <c r="AO66">
        <f t="shared" si="31"/>
        <v>0</v>
      </c>
      <c r="AP66">
        <f t="shared" si="32"/>
        <v>0</v>
      </c>
      <c r="AQ66">
        <f t="shared" si="33"/>
        <v>0</v>
      </c>
      <c r="AR66">
        <f t="shared" si="34"/>
        <v>0</v>
      </c>
      <c r="AS66">
        <f t="shared" si="35"/>
        <v>0</v>
      </c>
      <c r="AT66">
        <f t="shared" si="36"/>
        <v>0</v>
      </c>
      <c r="AU66">
        <f t="shared" si="37"/>
        <v>0</v>
      </c>
      <c r="AV66">
        <f t="shared" si="38"/>
        <v>0</v>
      </c>
      <c r="AW66">
        <f t="shared" si="39"/>
        <v>0</v>
      </c>
      <c r="AX66">
        <f t="shared" si="40"/>
        <v>0</v>
      </c>
      <c r="AY66">
        <f t="shared" si="41"/>
        <v>0</v>
      </c>
      <c r="AZ66">
        <f t="shared" si="42"/>
        <v>0</v>
      </c>
      <c r="BA66">
        <f t="shared" si="43"/>
        <v>0</v>
      </c>
      <c r="BB66">
        <f t="shared" si="44"/>
        <v>0</v>
      </c>
      <c r="BC66">
        <f t="shared" si="45"/>
        <v>0</v>
      </c>
      <c r="BD66">
        <f t="shared" si="46"/>
        <v>0</v>
      </c>
      <c r="BE66">
        <f t="shared" si="47"/>
        <v>0</v>
      </c>
      <c r="BF66">
        <f t="shared" si="48"/>
        <v>0</v>
      </c>
      <c r="BG66">
        <f t="shared" ref="BG66:BH66" si="113">$J174*K174</f>
        <v>0</v>
      </c>
      <c r="BH66">
        <f t="shared" si="113"/>
        <v>0</v>
      </c>
      <c r="BI66">
        <f t="shared" si="50"/>
        <v>0</v>
      </c>
    </row>
    <row r="67" spans="1:61" x14ac:dyDescent="0.2">
      <c r="A67">
        <v>140</v>
      </c>
      <c r="B67" s="10" t="s">
        <v>1</v>
      </c>
      <c r="C67" s="8">
        <v>0</v>
      </c>
      <c r="D67" s="8">
        <v>0</v>
      </c>
      <c r="E67" s="8">
        <v>6</v>
      </c>
      <c r="F67" s="8">
        <v>0</v>
      </c>
      <c r="G67" s="8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O67">
        <v>140</v>
      </c>
      <c r="P67" s="10" t="s">
        <v>1</v>
      </c>
      <c r="Q67">
        <f t="shared" ref="Q67:Q107" si="114">$C175*D175</f>
        <v>0</v>
      </c>
      <c r="R67">
        <f t="shared" ref="R67:R107" si="115">$C175*E175</f>
        <v>0</v>
      </c>
      <c r="S67">
        <f t="shared" ref="S67:S107" si="116">$C175*F175</f>
        <v>0</v>
      </c>
      <c r="T67">
        <f t="shared" ref="T67:T107" si="117">$C175*G175</f>
        <v>0</v>
      </c>
      <c r="U67">
        <f t="shared" ref="U67:U107" si="118">$C175*H175</f>
        <v>0</v>
      </c>
      <c r="V67">
        <f t="shared" ref="V67:V107" si="119">$C175*I175</f>
        <v>0</v>
      </c>
      <c r="W67">
        <f t="shared" ref="W67:W107" si="120">$C175*J175</f>
        <v>0</v>
      </c>
      <c r="X67">
        <f t="shared" ref="X67:X107" si="121">$C175*K175</f>
        <v>0</v>
      </c>
      <c r="Y67">
        <f t="shared" ref="Y67:Y107" si="122">$C175*L175</f>
        <v>0</v>
      </c>
      <c r="Z67">
        <f t="shared" ref="Z67:Z107" si="123">$D175*E175</f>
        <v>0</v>
      </c>
      <c r="AA67">
        <f t="shared" ref="AA67:AA107" si="124">$D175*F175</f>
        <v>0</v>
      </c>
      <c r="AB67">
        <f t="shared" ref="AB67:AB107" si="125">$D175*G175</f>
        <v>0</v>
      </c>
      <c r="AC67">
        <f t="shared" ref="AC67:AC107" si="126">$D175*H175</f>
        <v>0</v>
      </c>
      <c r="AD67">
        <f t="shared" ref="AD67:AD107" si="127">$D175*I175</f>
        <v>0</v>
      </c>
      <c r="AE67">
        <f t="shared" ref="AE67:AE107" si="128">$D175*J175</f>
        <v>0</v>
      </c>
      <c r="AF67">
        <f t="shared" ref="AF67:AF107" si="129">$D175*K175</f>
        <v>0</v>
      </c>
      <c r="AG67">
        <f t="shared" ref="AG67:AG107" si="130">$D175*L175</f>
        <v>0</v>
      </c>
      <c r="AH67">
        <f t="shared" ref="AH67:AH107" si="131">$E175*F175</f>
        <v>0</v>
      </c>
      <c r="AI67">
        <f t="shared" ref="AI67:AI107" si="132">$E175*G175</f>
        <v>0</v>
      </c>
      <c r="AJ67">
        <f t="shared" ref="AJ67:AJ107" si="133">$E175*H175</f>
        <v>0</v>
      </c>
      <c r="AK67">
        <f t="shared" ref="AK67:AK107" si="134">$E175*I175</f>
        <v>0</v>
      </c>
      <c r="AL67">
        <f t="shared" ref="AL67:AL107" si="135">$E175*J175</f>
        <v>0</v>
      </c>
      <c r="AM67">
        <f t="shared" ref="AM67:AM107" si="136">$E175*K175</f>
        <v>0</v>
      </c>
      <c r="AN67">
        <f t="shared" ref="AN67:AN107" si="137">$E175*L175</f>
        <v>0</v>
      </c>
      <c r="AO67">
        <f t="shared" ref="AO67:AO107" si="138">$F175*G175</f>
        <v>0</v>
      </c>
      <c r="AP67">
        <f t="shared" ref="AP67:AP107" si="139">$F175*H175</f>
        <v>0</v>
      </c>
      <c r="AQ67">
        <f t="shared" ref="AQ67:AQ107" si="140">$F175*I175</f>
        <v>0</v>
      </c>
      <c r="AR67">
        <f t="shared" ref="AR67:AR107" si="141">$F175*J175</f>
        <v>0</v>
      </c>
      <c r="AS67">
        <f t="shared" ref="AS67:AS107" si="142">$F175*K175</f>
        <v>0</v>
      </c>
      <c r="AT67">
        <f t="shared" ref="AT67:AT107" si="143">$F175*L175</f>
        <v>0</v>
      </c>
      <c r="AU67">
        <f t="shared" ref="AU67:AU107" si="144">$G175*H175</f>
        <v>0</v>
      </c>
      <c r="AV67">
        <f t="shared" ref="AV67:AV107" si="145">$G175*I175</f>
        <v>0</v>
      </c>
      <c r="AW67">
        <f t="shared" ref="AW67:AW107" si="146">$G175*J175</f>
        <v>0</v>
      </c>
      <c r="AX67">
        <f t="shared" ref="AX67:AX107" si="147">$G175*K175</f>
        <v>0</v>
      </c>
      <c r="AY67">
        <f t="shared" ref="AY67:AY107" si="148">$G175*L175</f>
        <v>0</v>
      </c>
      <c r="AZ67">
        <f t="shared" ref="AZ67:AZ107" si="149">$H175*I175</f>
        <v>0</v>
      </c>
      <c r="BA67">
        <f t="shared" ref="BA67:BA107" si="150">$H175*J175</f>
        <v>0</v>
      </c>
      <c r="BB67">
        <f t="shared" ref="BB67:BB107" si="151">$H175*K175</f>
        <v>0</v>
      </c>
      <c r="BC67">
        <f t="shared" ref="BC67:BC107" si="152">$H175*L175</f>
        <v>0</v>
      </c>
      <c r="BD67">
        <f t="shared" ref="BD67:BD107" si="153">$I175*J175</f>
        <v>0</v>
      </c>
      <c r="BE67">
        <f t="shared" ref="BE67:BE107" si="154">$I175*K175</f>
        <v>0</v>
      </c>
      <c r="BF67">
        <f t="shared" ref="BF67:BF107" si="155">$I175*L175</f>
        <v>0</v>
      </c>
      <c r="BG67">
        <f t="shared" ref="BG67:BH67" si="156">$J175*K175</f>
        <v>0</v>
      </c>
      <c r="BH67">
        <f t="shared" si="156"/>
        <v>0</v>
      </c>
      <c r="BI67">
        <f t="shared" ref="BI67:BI107" si="157">$K175*L175</f>
        <v>0</v>
      </c>
    </row>
    <row r="68" spans="1:61" x14ac:dyDescent="0.2">
      <c r="A68">
        <v>141</v>
      </c>
      <c r="B68" s="5" t="s">
        <v>24</v>
      </c>
      <c r="C68" s="8">
        <v>10</v>
      </c>
      <c r="D68" s="8">
        <v>8</v>
      </c>
      <c r="E68" s="8">
        <v>5</v>
      </c>
      <c r="F68" s="8">
        <v>1</v>
      </c>
      <c r="G68" s="8">
        <v>0</v>
      </c>
      <c r="H68" s="8">
        <v>7</v>
      </c>
      <c r="I68" s="9">
        <v>0</v>
      </c>
      <c r="J68" s="8">
        <v>1</v>
      </c>
      <c r="K68" s="9">
        <v>0</v>
      </c>
      <c r="L68" s="9">
        <v>0</v>
      </c>
      <c r="O68">
        <v>141</v>
      </c>
      <c r="P68" s="5" t="s">
        <v>24</v>
      </c>
      <c r="Q68">
        <f t="shared" si="114"/>
        <v>1.1617353421673625E-4</v>
      </c>
      <c r="R68">
        <f t="shared" si="115"/>
        <v>2.5856496444731739E-4</v>
      </c>
      <c r="S68">
        <f t="shared" si="116"/>
        <v>9.7680097680097694E-5</v>
      </c>
      <c r="T68">
        <f t="shared" si="117"/>
        <v>0</v>
      </c>
      <c r="U68">
        <f t="shared" si="118"/>
        <v>6.1538461538461541E-4</v>
      </c>
      <c r="V68">
        <f t="shared" si="119"/>
        <v>0</v>
      </c>
      <c r="W68">
        <f t="shared" si="120"/>
        <v>5.4421768707482992E-4</v>
      </c>
      <c r="X68">
        <f t="shared" si="121"/>
        <v>0</v>
      </c>
      <c r="Y68">
        <f t="shared" si="122"/>
        <v>0</v>
      </c>
      <c r="Z68">
        <f t="shared" si="123"/>
        <v>2.2998154398109553E-4</v>
      </c>
      <c r="AA68">
        <f t="shared" si="124"/>
        <v>8.6881916615080547E-5</v>
      </c>
      <c r="AB68">
        <f t="shared" si="125"/>
        <v>0</v>
      </c>
      <c r="AC68">
        <f t="shared" si="126"/>
        <v>5.4735607467500742E-4</v>
      </c>
      <c r="AD68">
        <f t="shared" si="127"/>
        <v>0</v>
      </c>
      <c r="AE68">
        <f t="shared" si="128"/>
        <v>4.8405639256973438E-4</v>
      </c>
      <c r="AF68">
        <f t="shared" si="129"/>
        <v>0</v>
      </c>
      <c r="AG68">
        <f t="shared" si="130"/>
        <v>0</v>
      </c>
      <c r="AH68">
        <f t="shared" si="131"/>
        <v>1.9337123409521602E-4</v>
      </c>
      <c r="AI68">
        <f t="shared" si="132"/>
        <v>0</v>
      </c>
      <c r="AJ68">
        <f t="shared" si="133"/>
        <v>1.2182387747998607E-3</v>
      </c>
      <c r="AK68">
        <f t="shared" si="134"/>
        <v>0</v>
      </c>
      <c r="AL68">
        <f t="shared" si="135"/>
        <v>1.077354018530489E-3</v>
      </c>
      <c r="AM68">
        <f t="shared" si="136"/>
        <v>0</v>
      </c>
      <c r="AN68">
        <f t="shared" si="137"/>
        <v>0</v>
      </c>
      <c r="AO68">
        <f t="shared" si="138"/>
        <v>0</v>
      </c>
      <c r="AP68">
        <f t="shared" si="139"/>
        <v>4.6022353714661414E-4</v>
      </c>
      <c r="AQ68">
        <f t="shared" si="140"/>
        <v>0</v>
      </c>
      <c r="AR68">
        <f t="shared" si="141"/>
        <v>4.0700040700040704E-4</v>
      </c>
      <c r="AS68">
        <f t="shared" si="142"/>
        <v>0</v>
      </c>
      <c r="AT68">
        <f t="shared" si="143"/>
        <v>0</v>
      </c>
      <c r="AU68">
        <f t="shared" si="144"/>
        <v>0</v>
      </c>
      <c r="AV68">
        <f t="shared" si="145"/>
        <v>0</v>
      </c>
      <c r="AW68">
        <f t="shared" si="146"/>
        <v>0</v>
      </c>
      <c r="AX68">
        <f t="shared" si="147"/>
        <v>0</v>
      </c>
      <c r="AY68">
        <f t="shared" si="148"/>
        <v>0</v>
      </c>
      <c r="AZ68">
        <f t="shared" si="149"/>
        <v>0</v>
      </c>
      <c r="BA68">
        <f t="shared" si="150"/>
        <v>2.5641025641025641E-3</v>
      </c>
      <c r="BB68">
        <f t="shared" si="151"/>
        <v>0</v>
      </c>
      <c r="BC68">
        <f t="shared" si="152"/>
        <v>0</v>
      </c>
      <c r="BD68">
        <f t="shared" si="153"/>
        <v>0</v>
      </c>
      <c r="BE68">
        <f t="shared" si="154"/>
        <v>0</v>
      </c>
      <c r="BF68">
        <f t="shared" si="155"/>
        <v>0</v>
      </c>
      <c r="BG68">
        <f t="shared" ref="BG68:BH68" si="158">$J176*K176</f>
        <v>0</v>
      </c>
      <c r="BH68">
        <f t="shared" si="158"/>
        <v>0</v>
      </c>
      <c r="BI68">
        <f t="shared" si="157"/>
        <v>0</v>
      </c>
    </row>
    <row r="69" spans="1:61" x14ac:dyDescent="0.2">
      <c r="A69">
        <v>142</v>
      </c>
      <c r="B69" s="5" t="s">
        <v>25</v>
      </c>
      <c r="C69" s="8">
        <v>6</v>
      </c>
      <c r="D69" s="8">
        <v>8</v>
      </c>
      <c r="E69" s="8">
        <v>2</v>
      </c>
      <c r="F69" s="8">
        <v>9</v>
      </c>
      <c r="G69" s="8">
        <v>1</v>
      </c>
      <c r="H69" s="8">
        <v>1</v>
      </c>
      <c r="I69" s="8">
        <v>4</v>
      </c>
      <c r="J69" s="9">
        <v>0</v>
      </c>
      <c r="K69" s="9">
        <v>0</v>
      </c>
      <c r="L69" s="9">
        <v>0</v>
      </c>
      <c r="O69">
        <v>142</v>
      </c>
      <c r="P69" s="5" t="s">
        <v>25</v>
      </c>
      <c r="Q69">
        <f t="shared" si="114"/>
        <v>6.9704120530041753E-5</v>
      </c>
      <c r="R69">
        <f t="shared" si="115"/>
        <v>6.2055591467356173E-5</v>
      </c>
      <c r="S69">
        <f t="shared" si="116"/>
        <v>5.2747252747252743E-4</v>
      </c>
      <c r="T69">
        <f t="shared" si="117"/>
        <v>1.7582417582417582E-4</v>
      </c>
      <c r="U69">
        <f t="shared" si="118"/>
        <v>5.2747252747252748E-5</v>
      </c>
      <c r="V69">
        <f t="shared" si="119"/>
        <v>7.8367346938775504E-4</v>
      </c>
      <c r="W69">
        <f t="shared" si="120"/>
        <v>0</v>
      </c>
      <c r="X69">
        <f t="shared" si="121"/>
        <v>0</v>
      </c>
      <c r="Y69">
        <f t="shared" si="122"/>
        <v>0</v>
      </c>
      <c r="Z69">
        <f t="shared" si="123"/>
        <v>9.1992617592438219E-5</v>
      </c>
      <c r="AA69">
        <f t="shared" si="124"/>
        <v>7.8193724953572478E-4</v>
      </c>
      <c r="AB69">
        <f t="shared" si="125"/>
        <v>2.6064574984524161E-4</v>
      </c>
      <c r="AC69">
        <f t="shared" si="126"/>
        <v>7.8193724953572489E-5</v>
      </c>
      <c r="AD69">
        <f t="shared" si="127"/>
        <v>1.1617353421673625E-3</v>
      </c>
      <c r="AE69">
        <f t="shared" si="128"/>
        <v>0</v>
      </c>
      <c r="AF69">
        <f t="shared" si="129"/>
        <v>0</v>
      </c>
      <c r="AG69">
        <f t="shared" si="130"/>
        <v>0</v>
      </c>
      <c r="AH69">
        <f t="shared" si="131"/>
        <v>6.9613644274277764E-4</v>
      </c>
      <c r="AI69">
        <f t="shared" si="132"/>
        <v>2.3204548091425921E-4</v>
      </c>
      <c r="AJ69">
        <f t="shared" si="133"/>
        <v>6.9613644274277767E-5</v>
      </c>
      <c r="AK69">
        <f t="shared" si="134"/>
        <v>1.0342598577892696E-3</v>
      </c>
      <c r="AL69">
        <f t="shared" si="135"/>
        <v>0</v>
      </c>
      <c r="AM69">
        <f t="shared" si="136"/>
        <v>0</v>
      </c>
      <c r="AN69">
        <f t="shared" si="137"/>
        <v>0</v>
      </c>
      <c r="AO69">
        <f t="shared" si="138"/>
        <v>1.9723865877712033E-3</v>
      </c>
      <c r="AP69">
        <f t="shared" si="139"/>
        <v>5.9171597633136106E-4</v>
      </c>
      <c r="AQ69">
        <f t="shared" si="140"/>
        <v>8.7912087912087912E-3</v>
      </c>
      <c r="AR69">
        <f t="shared" si="141"/>
        <v>0</v>
      </c>
      <c r="AS69">
        <f t="shared" si="142"/>
        <v>0</v>
      </c>
      <c r="AT69">
        <f t="shared" si="143"/>
        <v>0</v>
      </c>
      <c r="AU69">
        <f t="shared" si="144"/>
        <v>1.9723865877712031E-4</v>
      </c>
      <c r="AV69">
        <f t="shared" si="145"/>
        <v>2.9304029304029304E-3</v>
      </c>
      <c r="AW69">
        <f t="shared" si="146"/>
        <v>0</v>
      </c>
      <c r="AX69">
        <f t="shared" si="147"/>
        <v>0</v>
      </c>
      <c r="AY69">
        <f t="shared" si="148"/>
        <v>0</v>
      </c>
      <c r="AZ69">
        <f t="shared" si="149"/>
        <v>8.7912087912087912E-4</v>
      </c>
      <c r="BA69">
        <f t="shared" si="150"/>
        <v>0</v>
      </c>
      <c r="BB69">
        <f t="shared" si="151"/>
        <v>0</v>
      </c>
      <c r="BC69">
        <f t="shared" si="152"/>
        <v>0</v>
      </c>
      <c r="BD69">
        <f t="shared" si="153"/>
        <v>0</v>
      </c>
      <c r="BE69">
        <f t="shared" si="154"/>
        <v>0</v>
      </c>
      <c r="BF69">
        <f t="shared" si="155"/>
        <v>0</v>
      </c>
      <c r="BG69">
        <f t="shared" ref="BG69:BH69" si="159">$J177*K177</f>
        <v>0</v>
      </c>
      <c r="BH69">
        <f t="shared" si="159"/>
        <v>0</v>
      </c>
      <c r="BI69">
        <f t="shared" si="157"/>
        <v>0</v>
      </c>
    </row>
    <row r="70" spans="1:61" x14ac:dyDescent="0.2">
      <c r="A70">
        <v>143</v>
      </c>
      <c r="B70" s="10" t="s">
        <v>2</v>
      </c>
      <c r="C70" s="8">
        <v>5</v>
      </c>
      <c r="D70" s="8">
        <v>14</v>
      </c>
      <c r="E70" s="8">
        <v>6</v>
      </c>
      <c r="F70" s="8">
        <v>0</v>
      </c>
      <c r="G70" s="8">
        <v>0</v>
      </c>
      <c r="H70" s="8">
        <v>1</v>
      </c>
      <c r="I70" s="8">
        <v>1</v>
      </c>
      <c r="J70" s="9">
        <v>0</v>
      </c>
      <c r="K70" s="9">
        <v>0</v>
      </c>
      <c r="L70" s="9">
        <v>0</v>
      </c>
      <c r="O70">
        <v>143</v>
      </c>
      <c r="P70" s="10" t="s">
        <v>2</v>
      </c>
      <c r="Q70">
        <f t="shared" si="114"/>
        <v>1.0165184243964421E-4</v>
      </c>
      <c r="R70">
        <f t="shared" si="115"/>
        <v>1.5513897866839045E-4</v>
      </c>
      <c r="S70">
        <f t="shared" si="116"/>
        <v>0</v>
      </c>
      <c r="T70">
        <f t="shared" si="117"/>
        <v>0</v>
      </c>
      <c r="U70">
        <f t="shared" si="118"/>
        <v>4.3956043956043961E-5</v>
      </c>
      <c r="V70">
        <f t="shared" si="119"/>
        <v>1.6326530612244898E-4</v>
      </c>
      <c r="W70">
        <f t="shared" si="120"/>
        <v>0</v>
      </c>
      <c r="X70">
        <f t="shared" si="121"/>
        <v>0</v>
      </c>
      <c r="Y70">
        <f t="shared" si="122"/>
        <v>0</v>
      </c>
      <c r="Z70">
        <f t="shared" si="123"/>
        <v>4.8296124236030057E-4</v>
      </c>
      <c r="AA70">
        <f t="shared" si="124"/>
        <v>0</v>
      </c>
      <c r="AB70">
        <f t="shared" si="125"/>
        <v>0</v>
      </c>
      <c r="AC70">
        <f t="shared" si="126"/>
        <v>1.3683901866875183E-4</v>
      </c>
      <c r="AD70">
        <f t="shared" si="127"/>
        <v>5.0825921219822107E-4</v>
      </c>
      <c r="AE70">
        <f t="shared" si="128"/>
        <v>0</v>
      </c>
      <c r="AF70">
        <f t="shared" si="129"/>
        <v>0</v>
      </c>
      <c r="AG70">
        <f t="shared" si="130"/>
        <v>0</v>
      </c>
      <c r="AH70">
        <f t="shared" si="131"/>
        <v>0</v>
      </c>
      <c r="AI70">
        <f t="shared" si="132"/>
        <v>0</v>
      </c>
      <c r="AJ70">
        <f t="shared" si="133"/>
        <v>2.0884093282283329E-4</v>
      </c>
      <c r="AK70">
        <f t="shared" si="134"/>
        <v>7.7569489334195212E-4</v>
      </c>
      <c r="AL70">
        <f t="shared" si="135"/>
        <v>0</v>
      </c>
      <c r="AM70">
        <f t="shared" si="136"/>
        <v>0</v>
      </c>
      <c r="AN70">
        <f t="shared" si="137"/>
        <v>0</v>
      </c>
      <c r="AO70">
        <f t="shared" si="138"/>
        <v>0</v>
      </c>
      <c r="AP70">
        <f t="shared" si="139"/>
        <v>0</v>
      </c>
      <c r="AQ70">
        <f t="shared" si="140"/>
        <v>0</v>
      </c>
      <c r="AR70">
        <f t="shared" si="141"/>
        <v>0</v>
      </c>
      <c r="AS70">
        <f t="shared" si="142"/>
        <v>0</v>
      </c>
      <c r="AT70">
        <f t="shared" si="143"/>
        <v>0</v>
      </c>
      <c r="AU70">
        <f t="shared" si="144"/>
        <v>0</v>
      </c>
      <c r="AV70">
        <f t="shared" si="145"/>
        <v>0</v>
      </c>
      <c r="AW70">
        <f t="shared" si="146"/>
        <v>0</v>
      </c>
      <c r="AX70">
        <f t="shared" si="147"/>
        <v>0</v>
      </c>
      <c r="AY70">
        <f t="shared" si="148"/>
        <v>0</v>
      </c>
      <c r="AZ70">
        <f t="shared" si="149"/>
        <v>2.1978021978021978E-4</v>
      </c>
      <c r="BA70">
        <f t="shared" si="150"/>
        <v>0</v>
      </c>
      <c r="BB70">
        <f t="shared" si="151"/>
        <v>0</v>
      </c>
      <c r="BC70">
        <f t="shared" si="152"/>
        <v>0</v>
      </c>
      <c r="BD70">
        <f t="shared" si="153"/>
        <v>0</v>
      </c>
      <c r="BE70">
        <f t="shared" si="154"/>
        <v>0</v>
      </c>
      <c r="BF70">
        <f t="shared" si="155"/>
        <v>0</v>
      </c>
      <c r="BG70">
        <f t="shared" ref="BG70:BH70" si="160">$J178*K178</f>
        <v>0</v>
      </c>
      <c r="BH70">
        <f t="shared" si="160"/>
        <v>0</v>
      </c>
      <c r="BI70">
        <f t="shared" si="157"/>
        <v>0</v>
      </c>
    </row>
    <row r="71" spans="1:61" x14ac:dyDescent="0.2">
      <c r="A71">
        <v>144</v>
      </c>
      <c r="B71" s="10" t="s">
        <v>3</v>
      </c>
      <c r="C71" s="8">
        <v>4</v>
      </c>
      <c r="D71" s="8">
        <v>3</v>
      </c>
      <c r="E71" s="8">
        <v>2</v>
      </c>
      <c r="F71" s="8">
        <v>0</v>
      </c>
      <c r="G71" s="8">
        <v>0</v>
      </c>
      <c r="H71" s="8">
        <v>1</v>
      </c>
      <c r="I71" s="8">
        <v>2</v>
      </c>
      <c r="J71" s="9">
        <v>0</v>
      </c>
      <c r="K71" s="9">
        <v>0</v>
      </c>
      <c r="L71" s="9">
        <v>0</v>
      </c>
      <c r="O71">
        <v>144</v>
      </c>
      <c r="P71" s="10" t="s">
        <v>3</v>
      </c>
      <c r="Q71">
        <f t="shared" si="114"/>
        <v>1.7426030132510438E-5</v>
      </c>
      <c r="R71">
        <f t="shared" si="115"/>
        <v>4.1370394311570786E-5</v>
      </c>
      <c r="S71">
        <f t="shared" si="116"/>
        <v>0</v>
      </c>
      <c r="T71">
        <f t="shared" si="117"/>
        <v>0</v>
      </c>
      <c r="U71">
        <f t="shared" si="118"/>
        <v>3.5164835164835168E-5</v>
      </c>
      <c r="V71">
        <f t="shared" si="119"/>
        <v>2.612244897959184E-4</v>
      </c>
      <c r="W71">
        <f t="shared" si="120"/>
        <v>0</v>
      </c>
      <c r="X71">
        <f t="shared" si="121"/>
        <v>0</v>
      </c>
      <c r="Y71">
        <f t="shared" si="122"/>
        <v>0</v>
      </c>
      <c r="Z71">
        <f t="shared" si="123"/>
        <v>3.449723159716433E-5</v>
      </c>
      <c r="AA71">
        <f t="shared" si="124"/>
        <v>0</v>
      </c>
      <c r="AB71">
        <f t="shared" si="125"/>
        <v>0</v>
      </c>
      <c r="AC71">
        <f t="shared" si="126"/>
        <v>2.932264685758968E-5</v>
      </c>
      <c r="AD71">
        <f t="shared" si="127"/>
        <v>2.1782537665638048E-4</v>
      </c>
      <c r="AE71">
        <f t="shared" si="128"/>
        <v>0</v>
      </c>
      <c r="AF71">
        <f t="shared" si="129"/>
        <v>0</v>
      </c>
      <c r="AG71">
        <f t="shared" si="130"/>
        <v>0</v>
      </c>
      <c r="AH71">
        <f t="shared" si="131"/>
        <v>0</v>
      </c>
      <c r="AI71">
        <f t="shared" si="132"/>
        <v>0</v>
      </c>
      <c r="AJ71">
        <f t="shared" si="133"/>
        <v>6.9613644274277767E-5</v>
      </c>
      <c r="AK71">
        <f t="shared" si="134"/>
        <v>5.1712992889463478E-4</v>
      </c>
      <c r="AL71">
        <f t="shared" si="135"/>
        <v>0</v>
      </c>
      <c r="AM71">
        <f t="shared" si="136"/>
        <v>0</v>
      </c>
      <c r="AN71">
        <f t="shared" si="137"/>
        <v>0</v>
      </c>
      <c r="AO71">
        <f t="shared" si="138"/>
        <v>0</v>
      </c>
      <c r="AP71">
        <f t="shared" si="139"/>
        <v>0</v>
      </c>
      <c r="AQ71">
        <f t="shared" si="140"/>
        <v>0</v>
      </c>
      <c r="AR71">
        <f t="shared" si="141"/>
        <v>0</v>
      </c>
      <c r="AS71">
        <f t="shared" si="142"/>
        <v>0</v>
      </c>
      <c r="AT71">
        <f t="shared" si="143"/>
        <v>0</v>
      </c>
      <c r="AU71">
        <f t="shared" si="144"/>
        <v>0</v>
      </c>
      <c r="AV71">
        <f t="shared" si="145"/>
        <v>0</v>
      </c>
      <c r="AW71">
        <f t="shared" si="146"/>
        <v>0</v>
      </c>
      <c r="AX71">
        <f t="shared" si="147"/>
        <v>0</v>
      </c>
      <c r="AY71">
        <f t="shared" si="148"/>
        <v>0</v>
      </c>
      <c r="AZ71">
        <f t="shared" si="149"/>
        <v>4.3956043956043956E-4</v>
      </c>
      <c r="BA71">
        <f t="shared" si="150"/>
        <v>0</v>
      </c>
      <c r="BB71">
        <f t="shared" si="151"/>
        <v>0</v>
      </c>
      <c r="BC71">
        <f t="shared" si="152"/>
        <v>0</v>
      </c>
      <c r="BD71">
        <f t="shared" si="153"/>
        <v>0</v>
      </c>
      <c r="BE71">
        <f t="shared" si="154"/>
        <v>0</v>
      </c>
      <c r="BF71">
        <f t="shared" si="155"/>
        <v>0</v>
      </c>
      <c r="BG71">
        <f t="shared" ref="BG71:BH71" si="161">$J179*K179</f>
        <v>0</v>
      </c>
      <c r="BH71">
        <f t="shared" si="161"/>
        <v>0</v>
      </c>
      <c r="BI71">
        <f t="shared" si="157"/>
        <v>0</v>
      </c>
    </row>
    <row r="72" spans="1:61" x14ac:dyDescent="0.2">
      <c r="A72">
        <v>145</v>
      </c>
      <c r="B72" s="10" t="s">
        <v>4</v>
      </c>
      <c r="C72" s="8">
        <v>18</v>
      </c>
      <c r="D72" s="8">
        <v>11</v>
      </c>
      <c r="E72" s="8">
        <v>2</v>
      </c>
      <c r="F72" s="8">
        <v>1</v>
      </c>
      <c r="G72" s="8">
        <v>0</v>
      </c>
      <c r="H72" s="8">
        <v>3</v>
      </c>
      <c r="I72" s="8">
        <v>1</v>
      </c>
      <c r="J72" s="8">
        <v>2</v>
      </c>
      <c r="K72" s="9">
        <v>0</v>
      </c>
      <c r="L72" s="9">
        <v>0</v>
      </c>
      <c r="O72">
        <v>145</v>
      </c>
      <c r="P72" s="10" t="s">
        <v>4</v>
      </c>
      <c r="Q72">
        <f t="shared" si="114"/>
        <v>2.875294971864222E-4</v>
      </c>
      <c r="R72">
        <f t="shared" si="115"/>
        <v>1.8616677440206852E-4</v>
      </c>
      <c r="S72">
        <f t="shared" si="116"/>
        <v>1.7582417582417585E-4</v>
      </c>
      <c r="T72">
        <f t="shared" si="117"/>
        <v>0</v>
      </c>
      <c r="U72">
        <f t="shared" si="118"/>
        <v>4.7472527472527471E-4</v>
      </c>
      <c r="V72">
        <f t="shared" si="119"/>
        <v>5.8775510204081625E-4</v>
      </c>
      <c r="W72">
        <f t="shared" si="120"/>
        <v>1.9591836734693877E-3</v>
      </c>
      <c r="X72">
        <f t="shared" si="121"/>
        <v>0</v>
      </c>
      <c r="Y72">
        <f t="shared" si="122"/>
        <v>0</v>
      </c>
      <c r="Z72">
        <f t="shared" si="123"/>
        <v>1.2648984918960254E-4</v>
      </c>
      <c r="AA72">
        <f t="shared" si="124"/>
        <v>1.1946263534573574E-4</v>
      </c>
      <c r="AB72">
        <f t="shared" si="125"/>
        <v>0</v>
      </c>
      <c r="AC72">
        <f t="shared" si="126"/>
        <v>3.2254911543348649E-4</v>
      </c>
      <c r="AD72">
        <f t="shared" si="127"/>
        <v>3.9934652387003087E-4</v>
      </c>
      <c r="AE72">
        <f t="shared" si="128"/>
        <v>1.3311550795667695E-3</v>
      </c>
      <c r="AF72">
        <f t="shared" si="129"/>
        <v>0</v>
      </c>
      <c r="AG72">
        <f t="shared" si="130"/>
        <v>0</v>
      </c>
      <c r="AH72">
        <f t="shared" si="131"/>
        <v>7.7348493638086413E-5</v>
      </c>
      <c r="AI72">
        <f t="shared" si="132"/>
        <v>0</v>
      </c>
      <c r="AJ72">
        <f t="shared" si="133"/>
        <v>2.0884093282283331E-4</v>
      </c>
      <c r="AK72">
        <f t="shared" si="134"/>
        <v>2.5856496444731739E-4</v>
      </c>
      <c r="AL72">
        <f t="shared" si="135"/>
        <v>8.6188321482439138E-4</v>
      </c>
      <c r="AM72">
        <f t="shared" si="136"/>
        <v>0</v>
      </c>
      <c r="AN72">
        <f t="shared" si="137"/>
        <v>0</v>
      </c>
      <c r="AO72">
        <f t="shared" si="138"/>
        <v>0</v>
      </c>
      <c r="AP72">
        <f t="shared" si="139"/>
        <v>1.9723865877712034E-4</v>
      </c>
      <c r="AQ72">
        <f t="shared" si="140"/>
        <v>2.442002442002442E-4</v>
      </c>
      <c r="AR72">
        <f t="shared" si="141"/>
        <v>8.1400081400081407E-4</v>
      </c>
      <c r="AS72">
        <f t="shared" si="142"/>
        <v>0</v>
      </c>
      <c r="AT72">
        <f t="shared" si="143"/>
        <v>0</v>
      </c>
      <c r="AU72">
        <f t="shared" si="144"/>
        <v>0</v>
      </c>
      <c r="AV72">
        <f t="shared" si="145"/>
        <v>0</v>
      </c>
      <c r="AW72">
        <f t="shared" si="146"/>
        <v>0</v>
      </c>
      <c r="AX72">
        <f t="shared" si="147"/>
        <v>0</v>
      </c>
      <c r="AY72">
        <f t="shared" si="148"/>
        <v>0</v>
      </c>
      <c r="AZ72">
        <f t="shared" si="149"/>
        <v>6.5934065934065934E-4</v>
      </c>
      <c r="BA72">
        <f t="shared" si="150"/>
        <v>2.1978021978021978E-3</v>
      </c>
      <c r="BB72">
        <f t="shared" si="151"/>
        <v>0</v>
      </c>
      <c r="BC72">
        <f t="shared" si="152"/>
        <v>0</v>
      </c>
      <c r="BD72">
        <f t="shared" si="153"/>
        <v>2.7210884353741495E-3</v>
      </c>
      <c r="BE72">
        <f t="shared" si="154"/>
        <v>0</v>
      </c>
      <c r="BF72">
        <f t="shared" si="155"/>
        <v>0</v>
      </c>
      <c r="BG72">
        <f t="shared" ref="BG72:BH72" si="162">$J180*K180</f>
        <v>0</v>
      </c>
      <c r="BH72">
        <f t="shared" si="162"/>
        <v>0</v>
      </c>
      <c r="BI72">
        <f t="shared" si="157"/>
        <v>0</v>
      </c>
    </row>
    <row r="73" spans="1:61" x14ac:dyDescent="0.2">
      <c r="A73">
        <v>146</v>
      </c>
      <c r="B73" s="5">
        <v>12</v>
      </c>
      <c r="C73" s="8">
        <v>30</v>
      </c>
      <c r="D73" s="8">
        <v>10</v>
      </c>
      <c r="E73" s="8">
        <v>2</v>
      </c>
      <c r="F73" s="8">
        <v>11</v>
      </c>
      <c r="G73" s="8">
        <v>1</v>
      </c>
      <c r="H73" s="8">
        <v>2</v>
      </c>
      <c r="I73" s="8">
        <v>0</v>
      </c>
      <c r="J73" s="8">
        <v>2</v>
      </c>
      <c r="K73" s="9">
        <v>0</v>
      </c>
      <c r="L73" s="9">
        <v>0</v>
      </c>
      <c r="O73">
        <v>146</v>
      </c>
      <c r="P73" s="5">
        <v>12</v>
      </c>
      <c r="Q73">
        <f t="shared" si="114"/>
        <v>4.3565075331276096E-4</v>
      </c>
      <c r="R73">
        <f t="shared" si="115"/>
        <v>3.1027795733678089E-4</v>
      </c>
      <c r="S73">
        <f t="shared" si="116"/>
        <v>3.2234432234432234E-3</v>
      </c>
      <c r="T73">
        <f t="shared" si="117"/>
        <v>8.7912087912087912E-4</v>
      </c>
      <c r="U73">
        <f t="shared" si="118"/>
        <v>5.2747252747252754E-4</v>
      </c>
      <c r="V73">
        <f t="shared" si="119"/>
        <v>0</v>
      </c>
      <c r="W73">
        <f t="shared" si="120"/>
        <v>3.2653061224489797E-3</v>
      </c>
      <c r="X73">
        <f t="shared" si="121"/>
        <v>0</v>
      </c>
      <c r="Y73">
        <f t="shared" si="122"/>
        <v>0</v>
      </c>
      <c r="Z73">
        <f t="shared" si="123"/>
        <v>1.1499077199054776E-4</v>
      </c>
      <c r="AA73">
        <f t="shared" si="124"/>
        <v>1.1946263534573572E-3</v>
      </c>
      <c r="AB73">
        <f t="shared" si="125"/>
        <v>3.2580718730655195E-4</v>
      </c>
      <c r="AC73">
        <f t="shared" si="126"/>
        <v>1.954843123839312E-4</v>
      </c>
      <c r="AD73">
        <f t="shared" si="127"/>
        <v>0</v>
      </c>
      <c r="AE73">
        <f t="shared" si="128"/>
        <v>1.2101409814243359E-3</v>
      </c>
      <c r="AF73">
        <f t="shared" si="129"/>
        <v>0</v>
      </c>
      <c r="AG73">
        <f t="shared" si="130"/>
        <v>0</v>
      </c>
      <c r="AH73">
        <f t="shared" si="131"/>
        <v>8.5083343001895041E-4</v>
      </c>
      <c r="AI73">
        <f t="shared" si="132"/>
        <v>2.3204548091425921E-4</v>
      </c>
      <c r="AJ73">
        <f t="shared" si="133"/>
        <v>1.3922728854855553E-4</v>
      </c>
      <c r="AK73">
        <f t="shared" si="134"/>
        <v>0</v>
      </c>
      <c r="AL73">
        <f t="shared" si="135"/>
        <v>8.6188321482439138E-4</v>
      </c>
      <c r="AM73">
        <f t="shared" si="136"/>
        <v>0</v>
      </c>
      <c r="AN73">
        <f t="shared" si="137"/>
        <v>0</v>
      </c>
      <c r="AO73">
        <f t="shared" si="138"/>
        <v>2.4106947183870258E-3</v>
      </c>
      <c r="AP73">
        <f t="shared" si="139"/>
        <v>1.4464168310322158E-3</v>
      </c>
      <c r="AQ73">
        <f t="shared" si="140"/>
        <v>0</v>
      </c>
      <c r="AR73">
        <f t="shared" si="141"/>
        <v>8.9540089540089528E-3</v>
      </c>
      <c r="AS73">
        <f t="shared" si="142"/>
        <v>0</v>
      </c>
      <c r="AT73">
        <f t="shared" si="143"/>
        <v>0</v>
      </c>
      <c r="AU73">
        <f t="shared" si="144"/>
        <v>3.9447731755424062E-4</v>
      </c>
      <c r="AV73">
        <f t="shared" si="145"/>
        <v>0</v>
      </c>
      <c r="AW73">
        <f t="shared" si="146"/>
        <v>2.4420024420024416E-3</v>
      </c>
      <c r="AX73">
        <f t="shared" si="147"/>
        <v>0</v>
      </c>
      <c r="AY73">
        <f t="shared" si="148"/>
        <v>0</v>
      </c>
      <c r="AZ73">
        <f t="shared" si="149"/>
        <v>0</v>
      </c>
      <c r="BA73">
        <f t="shared" si="150"/>
        <v>1.4652014652014652E-3</v>
      </c>
      <c r="BB73">
        <f t="shared" si="151"/>
        <v>0</v>
      </c>
      <c r="BC73">
        <f t="shared" si="152"/>
        <v>0</v>
      </c>
      <c r="BD73">
        <f t="shared" si="153"/>
        <v>0</v>
      </c>
      <c r="BE73">
        <f t="shared" si="154"/>
        <v>0</v>
      </c>
      <c r="BF73">
        <f t="shared" si="155"/>
        <v>0</v>
      </c>
      <c r="BG73">
        <f t="shared" ref="BG73:BH73" si="163">$J181*K181</f>
        <v>0</v>
      </c>
      <c r="BH73">
        <f t="shared" si="163"/>
        <v>0</v>
      </c>
      <c r="BI73">
        <f t="shared" si="157"/>
        <v>0</v>
      </c>
    </row>
    <row r="74" spans="1:61" x14ac:dyDescent="0.2">
      <c r="A74">
        <v>147</v>
      </c>
      <c r="B74" s="10" t="s">
        <v>6</v>
      </c>
      <c r="C74" s="8">
        <v>13</v>
      </c>
      <c r="D74" s="8">
        <v>5</v>
      </c>
      <c r="E74" s="8">
        <v>1</v>
      </c>
      <c r="F74" s="8">
        <v>0</v>
      </c>
      <c r="G74" s="8">
        <v>0</v>
      </c>
      <c r="H74" s="8">
        <v>2</v>
      </c>
      <c r="I74" s="8">
        <v>2</v>
      </c>
      <c r="J74" s="9">
        <v>0</v>
      </c>
      <c r="K74" s="9">
        <v>0</v>
      </c>
      <c r="L74" s="9">
        <v>0</v>
      </c>
      <c r="O74">
        <v>147</v>
      </c>
      <c r="P74" s="10" t="s">
        <v>6</v>
      </c>
      <c r="Q74">
        <f t="shared" si="114"/>
        <v>9.4390996551098203E-5</v>
      </c>
      <c r="R74">
        <f t="shared" si="115"/>
        <v>6.7226890756302523E-5</v>
      </c>
      <c r="S74">
        <f t="shared" si="116"/>
        <v>0</v>
      </c>
      <c r="T74">
        <f t="shared" si="117"/>
        <v>0</v>
      </c>
      <c r="U74">
        <f t="shared" si="118"/>
        <v>2.2857142857142859E-4</v>
      </c>
      <c r="V74">
        <f t="shared" si="119"/>
        <v>8.4897959183673471E-4</v>
      </c>
      <c r="W74">
        <f t="shared" si="120"/>
        <v>0</v>
      </c>
      <c r="X74">
        <f t="shared" si="121"/>
        <v>0</v>
      </c>
      <c r="Y74">
        <f t="shared" si="122"/>
        <v>0</v>
      </c>
      <c r="Z74">
        <f t="shared" si="123"/>
        <v>2.8747692997636941E-5</v>
      </c>
      <c r="AA74">
        <f t="shared" si="124"/>
        <v>0</v>
      </c>
      <c r="AB74">
        <f t="shared" si="125"/>
        <v>0</v>
      </c>
      <c r="AC74">
        <f t="shared" si="126"/>
        <v>9.7742156191965598E-5</v>
      </c>
      <c r="AD74">
        <f t="shared" si="127"/>
        <v>3.6304229442730073E-4</v>
      </c>
      <c r="AE74">
        <f t="shared" si="128"/>
        <v>0</v>
      </c>
      <c r="AF74">
        <f t="shared" si="129"/>
        <v>0</v>
      </c>
      <c r="AG74">
        <f t="shared" si="130"/>
        <v>0</v>
      </c>
      <c r="AH74">
        <f t="shared" si="131"/>
        <v>0</v>
      </c>
      <c r="AI74">
        <f t="shared" si="132"/>
        <v>0</v>
      </c>
      <c r="AJ74">
        <f t="shared" si="133"/>
        <v>6.9613644274277767E-5</v>
      </c>
      <c r="AK74">
        <f t="shared" si="134"/>
        <v>2.5856496444731739E-4</v>
      </c>
      <c r="AL74">
        <f t="shared" si="135"/>
        <v>0</v>
      </c>
      <c r="AM74">
        <f t="shared" si="136"/>
        <v>0</v>
      </c>
      <c r="AN74">
        <f t="shared" si="137"/>
        <v>0</v>
      </c>
      <c r="AO74">
        <f t="shared" si="138"/>
        <v>0</v>
      </c>
      <c r="AP74">
        <f t="shared" si="139"/>
        <v>0</v>
      </c>
      <c r="AQ74">
        <f t="shared" si="140"/>
        <v>0</v>
      </c>
      <c r="AR74">
        <f t="shared" si="141"/>
        <v>0</v>
      </c>
      <c r="AS74">
        <f t="shared" si="142"/>
        <v>0</v>
      </c>
      <c r="AT74">
        <f t="shared" si="143"/>
        <v>0</v>
      </c>
      <c r="AU74">
        <f t="shared" si="144"/>
        <v>0</v>
      </c>
      <c r="AV74">
        <f t="shared" si="145"/>
        <v>0</v>
      </c>
      <c r="AW74">
        <f t="shared" si="146"/>
        <v>0</v>
      </c>
      <c r="AX74">
        <f t="shared" si="147"/>
        <v>0</v>
      </c>
      <c r="AY74">
        <f t="shared" si="148"/>
        <v>0</v>
      </c>
      <c r="AZ74">
        <f t="shared" si="149"/>
        <v>8.7912087912087912E-4</v>
      </c>
      <c r="BA74">
        <f t="shared" si="150"/>
        <v>0</v>
      </c>
      <c r="BB74">
        <f t="shared" si="151"/>
        <v>0</v>
      </c>
      <c r="BC74">
        <f t="shared" si="152"/>
        <v>0</v>
      </c>
      <c r="BD74">
        <f t="shared" si="153"/>
        <v>0</v>
      </c>
      <c r="BE74">
        <f t="shared" si="154"/>
        <v>0</v>
      </c>
      <c r="BF74">
        <f t="shared" si="155"/>
        <v>0</v>
      </c>
      <c r="BG74">
        <f t="shared" ref="BG74:BH74" si="164">$J182*K182</f>
        <v>0</v>
      </c>
      <c r="BH74">
        <f t="shared" si="164"/>
        <v>0</v>
      </c>
      <c r="BI74">
        <f t="shared" si="157"/>
        <v>0</v>
      </c>
    </row>
    <row r="75" spans="1:61" x14ac:dyDescent="0.2">
      <c r="A75">
        <v>148</v>
      </c>
      <c r="B75" s="10" t="s">
        <v>7</v>
      </c>
      <c r="C75" s="8">
        <v>13</v>
      </c>
      <c r="D75" s="8">
        <v>5</v>
      </c>
      <c r="E75" s="8">
        <v>3</v>
      </c>
      <c r="F75" s="8">
        <v>5</v>
      </c>
      <c r="G75" s="8">
        <v>0</v>
      </c>
      <c r="H75" s="8">
        <v>2</v>
      </c>
      <c r="I75" s="8">
        <v>0</v>
      </c>
      <c r="J75" s="8">
        <v>0</v>
      </c>
      <c r="K75" s="9">
        <v>0</v>
      </c>
      <c r="L75" s="8">
        <v>1</v>
      </c>
      <c r="O75">
        <v>148</v>
      </c>
      <c r="P75" s="10" t="s">
        <v>7</v>
      </c>
      <c r="Q75">
        <f t="shared" si="114"/>
        <v>9.4390996551098203E-5</v>
      </c>
      <c r="R75">
        <f t="shared" si="115"/>
        <v>2.0168067226890757E-4</v>
      </c>
      <c r="S75">
        <f t="shared" si="116"/>
        <v>6.3492063492063492E-4</v>
      </c>
      <c r="T75">
        <f t="shared" si="117"/>
        <v>0</v>
      </c>
      <c r="U75">
        <f t="shared" si="118"/>
        <v>2.2857142857142859E-4</v>
      </c>
      <c r="V75">
        <f t="shared" si="119"/>
        <v>0</v>
      </c>
      <c r="W75">
        <f t="shared" si="120"/>
        <v>0</v>
      </c>
      <c r="X75">
        <f t="shared" si="121"/>
        <v>0</v>
      </c>
      <c r="Y75">
        <f t="shared" si="122"/>
        <v>4.0154440154440156E-4</v>
      </c>
      <c r="Z75">
        <f t="shared" si="123"/>
        <v>8.6243078992910826E-5</v>
      </c>
      <c r="AA75">
        <f t="shared" si="124"/>
        <v>2.7150598942212665E-4</v>
      </c>
      <c r="AB75">
        <f t="shared" si="125"/>
        <v>0</v>
      </c>
      <c r="AC75">
        <f t="shared" si="126"/>
        <v>9.7742156191965598E-5</v>
      </c>
      <c r="AD75">
        <f t="shared" si="127"/>
        <v>0</v>
      </c>
      <c r="AE75">
        <f t="shared" si="128"/>
        <v>0</v>
      </c>
      <c r="AF75">
        <f t="shared" si="129"/>
        <v>0</v>
      </c>
      <c r="AG75">
        <f t="shared" si="130"/>
        <v>1.7170919331020983E-4</v>
      </c>
      <c r="AH75">
        <f t="shared" si="131"/>
        <v>5.8011370228564798E-4</v>
      </c>
      <c r="AI75">
        <f t="shared" si="132"/>
        <v>0</v>
      </c>
      <c r="AJ75">
        <f t="shared" si="133"/>
        <v>2.0884093282283329E-4</v>
      </c>
      <c r="AK75">
        <f t="shared" si="134"/>
        <v>0</v>
      </c>
      <c r="AL75">
        <f t="shared" si="135"/>
        <v>0</v>
      </c>
      <c r="AM75">
        <f t="shared" si="136"/>
        <v>0</v>
      </c>
      <c r="AN75">
        <f t="shared" si="137"/>
        <v>3.6688271982389631E-4</v>
      </c>
      <c r="AO75">
        <f t="shared" si="138"/>
        <v>0</v>
      </c>
      <c r="AP75">
        <f t="shared" si="139"/>
        <v>6.5746219592373442E-4</v>
      </c>
      <c r="AQ75">
        <f t="shared" si="140"/>
        <v>0</v>
      </c>
      <c r="AR75">
        <f t="shared" si="141"/>
        <v>0</v>
      </c>
      <c r="AS75">
        <f t="shared" si="142"/>
        <v>0</v>
      </c>
      <c r="AT75">
        <f t="shared" si="143"/>
        <v>1.155001155001155E-3</v>
      </c>
      <c r="AU75">
        <f t="shared" si="144"/>
        <v>0</v>
      </c>
      <c r="AV75">
        <f t="shared" si="145"/>
        <v>0</v>
      </c>
      <c r="AW75">
        <f t="shared" si="146"/>
        <v>0</v>
      </c>
      <c r="AX75">
        <f t="shared" si="147"/>
        <v>0</v>
      </c>
      <c r="AY75">
        <f t="shared" si="148"/>
        <v>0</v>
      </c>
      <c r="AZ75">
        <f t="shared" si="149"/>
        <v>0</v>
      </c>
      <c r="BA75">
        <f t="shared" si="150"/>
        <v>0</v>
      </c>
      <c r="BB75">
        <f t="shared" si="151"/>
        <v>0</v>
      </c>
      <c r="BC75">
        <f t="shared" si="152"/>
        <v>4.1580041580041582E-4</v>
      </c>
      <c r="BD75">
        <f t="shared" si="153"/>
        <v>0</v>
      </c>
      <c r="BE75">
        <f t="shared" si="154"/>
        <v>0</v>
      </c>
      <c r="BF75">
        <f t="shared" si="155"/>
        <v>0</v>
      </c>
      <c r="BG75">
        <f t="shared" ref="BG75:BH75" si="165">$J183*K183</f>
        <v>0</v>
      </c>
      <c r="BH75">
        <f t="shared" si="165"/>
        <v>0</v>
      </c>
      <c r="BI75">
        <f t="shared" si="157"/>
        <v>0</v>
      </c>
    </row>
    <row r="76" spans="1:61" x14ac:dyDescent="0.2">
      <c r="A76">
        <v>149</v>
      </c>
      <c r="B76" s="10" t="s">
        <v>14</v>
      </c>
      <c r="C76" s="8">
        <v>2</v>
      </c>
      <c r="D76" s="8">
        <v>3</v>
      </c>
      <c r="E76" s="8">
        <v>0</v>
      </c>
      <c r="F76" s="8">
        <v>4</v>
      </c>
      <c r="G76" s="8">
        <v>2</v>
      </c>
      <c r="H76" s="8">
        <v>5</v>
      </c>
      <c r="I76" s="8">
        <v>0</v>
      </c>
      <c r="J76" s="8">
        <v>1</v>
      </c>
      <c r="K76" s="9">
        <v>0</v>
      </c>
      <c r="L76" s="9">
        <v>0</v>
      </c>
      <c r="O76">
        <v>149</v>
      </c>
      <c r="P76" s="10" t="s">
        <v>14</v>
      </c>
      <c r="Q76">
        <f t="shared" si="114"/>
        <v>8.7130150662552191E-6</v>
      </c>
      <c r="R76">
        <f t="shared" si="115"/>
        <v>0</v>
      </c>
      <c r="S76">
        <f t="shared" si="116"/>
        <v>7.8144078144078152E-5</v>
      </c>
      <c r="T76">
        <f t="shared" si="117"/>
        <v>1.1721611721611722E-4</v>
      </c>
      <c r="U76">
        <f t="shared" si="118"/>
        <v>8.7912087912087923E-5</v>
      </c>
      <c r="V76">
        <f t="shared" si="119"/>
        <v>0</v>
      </c>
      <c r="W76">
        <f t="shared" si="120"/>
        <v>1.0884353741496599E-4</v>
      </c>
      <c r="X76">
        <f t="shared" si="121"/>
        <v>0</v>
      </c>
      <c r="Y76">
        <f t="shared" si="122"/>
        <v>0</v>
      </c>
      <c r="Z76">
        <f t="shared" si="123"/>
        <v>0</v>
      </c>
      <c r="AA76">
        <f t="shared" si="124"/>
        <v>1.3032287492262081E-4</v>
      </c>
      <c r="AB76">
        <f t="shared" si="125"/>
        <v>1.954843123839312E-4</v>
      </c>
      <c r="AC76">
        <f t="shared" si="126"/>
        <v>1.4661323428794842E-4</v>
      </c>
      <c r="AD76">
        <f t="shared" si="127"/>
        <v>0</v>
      </c>
      <c r="AE76">
        <f t="shared" si="128"/>
        <v>1.8152114721365039E-4</v>
      </c>
      <c r="AF76">
        <f t="shared" si="129"/>
        <v>0</v>
      </c>
      <c r="AG76">
        <f t="shared" si="130"/>
        <v>0</v>
      </c>
      <c r="AH76">
        <f t="shared" si="131"/>
        <v>0</v>
      </c>
      <c r="AI76">
        <f t="shared" si="132"/>
        <v>0</v>
      </c>
      <c r="AJ76">
        <f t="shared" si="133"/>
        <v>0</v>
      </c>
      <c r="AK76">
        <f t="shared" si="134"/>
        <v>0</v>
      </c>
      <c r="AL76">
        <f t="shared" si="135"/>
        <v>0</v>
      </c>
      <c r="AM76">
        <f t="shared" si="136"/>
        <v>0</v>
      </c>
      <c r="AN76">
        <f t="shared" si="137"/>
        <v>0</v>
      </c>
      <c r="AO76">
        <f t="shared" si="138"/>
        <v>1.7532325224632918E-3</v>
      </c>
      <c r="AP76">
        <f t="shared" si="139"/>
        <v>1.3149243918474691E-3</v>
      </c>
      <c r="AQ76">
        <f t="shared" si="140"/>
        <v>0</v>
      </c>
      <c r="AR76">
        <f t="shared" si="141"/>
        <v>1.6280016280016281E-3</v>
      </c>
      <c r="AS76">
        <f t="shared" si="142"/>
        <v>0</v>
      </c>
      <c r="AT76">
        <f t="shared" si="143"/>
        <v>0</v>
      </c>
      <c r="AU76">
        <f t="shared" si="144"/>
        <v>1.9723865877712033E-3</v>
      </c>
      <c r="AV76">
        <f t="shared" si="145"/>
        <v>0</v>
      </c>
      <c r="AW76">
        <f t="shared" si="146"/>
        <v>2.4420024420024416E-3</v>
      </c>
      <c r="AX76">
        <f t="shared" si="147"/>
        <v>0</v>
      </c>
      <c r="AY76">
        <f t="shared" si="148"/>
        <v>0</v>
      </c>
      <c r="AZ76">
        <f t="shared" si="149"/>
        <v>0</v>
      </c>
      <c r="BA76">
        <f t="shared" si="150"/>
        <v>1.8315018315018315E-3</v>
      </c>
      <c r="BB76">
        <f t="shared" si="151"/>
        <v>0</v>
      </c>
      <c r="BC76">
        <f t="shared" si="152"/>
        <v>0</v>
      </c>
      <c r="BD76">
        <f t="shared" si="153"/>
        <v>0</v>
      </c>
      <c r="BE76">
        <f t="shared" si="154"/>
        <v>0</v>
      </c>
      <c r="BF76">
        <f t="shared" si="155"/>
        <v>0</v>
      </c>
      <c r="BG76">
        <f t="shared" ref="BG76:BH76" si="166">$J184*K184</f>
        <v>0</v>
      </c>
      <c r="BH76">
        <f t="shared" si="166"/>
        <v>0</v>
      </c>
      <c r="BI76">
        <f t="shared" si="157"/>
        <v>0</v>
      </c>
    </row>
    <row r="77" spans="1:61" x14ac:dyDescent="0.2">
      <c r="A77">
        <v>150</v>
      </c>
      <c r="B77" s="5" t="s">
        <v>26</v>
      </c>
      <c r="C77" s="8">
        <v>16</v>
      </c>
      <c r="D77" s="8">
        <v>38</v>
      </c>
      <c r="E77" s="8">
        <v>2</v>
      </c>
      <c r="F77" s="8">
        <v>6</v>
      </c>
      <c r="G77" s="8">
        <v>1</v>
      </c>
      <c r="H77" s="8">
        <v>1</v>
      </c>
      <c r="I77" s="8">
        <v>1</v>
      </c>
      <c r="J77" s="9">
        <v>0</v>
      </c>
      <c r="K77" s="9">
        <v>0</v>
      </c>
      <c r="L77" s="9">
        <v>0</v>
      </c>
      <c r="O77">
        <v>150</v>
      </c>
      <c r="P77" s="5" t="s">
        <v>26</v>
      </c>
      <c r="Q77">
        <f t="shared" si="114"/>
        <v>8.8291886004719558E-4</v>
      </c>
      <c r="R77">
        <f t="shared" si="115"/>
        <v>1.6548157724628315E-4</v>
      </c>
      <c r="S77">
        <f t="shared" si="116"/>
        <v>9.3772893772893777E-4</v>
      </c>
      <c r="T77">
        <f t="shared" si="117"/>
        <v>4.6886446886446889E-4</v>
      </c>
      <c r="U77">
        <f t="shared" si="118"/>
        <v>1.4065934065934067E-4</v>
      </c>
      <c r="V77">
        <f t="shared" si="119"/>
        <v>5.224489795918368E-4</v>
      </c>
      <c r="W77">
        <f t="shared" si="120"/>
        <v>0</v>
      </c>
      <c r="X77">
        <f t="shared" si="121"/>
        <v>0</v>
      </c>
      <c r="Y77">
        <f t="shared" si="122"/>
        <v>0</v>
      </c>
      <c r="Z77">
        <f t="shared" si="123"/>
        <v>4.3696493356408148E-4</v>
      </c>
      <c r="AA77">
        <f t="shared" si="124"/>
        <v>2.4761346235297947E-3</v>
      </c>
      <c r="AB77">
        <f t="shared" si="125"/>
        <v>1.2380673117648973E-3</v>
      </c>
      <c r="AC77">
        <f t="shared" si="126"/>
        <v>3.7142019352946927E-4</v>
      </c>
      <c r="AD77">
        <f t="shared" si="127"/>
        <v>1.3795607188237429E-3</v>
      </c>
      <c r="AE77">
        <f t="shared" si="128"/>
        <v>0</v>
      </c>
      <c r="AF77">
        <f t="shared" si="129"/>
        <v>0</v>
      </c>
      <c r="AG77">
        <f t="shared" si="130"/>
        <v>0</v>
      </c>
      <c r="AH77">
        <f t="shared" si="131"/>
        <v>4.6409096182851843E-4</v>
      </c>
      <c r="AI77">
        <f t="shared" si="132"/>
        <v>2.3204548091425921E-4</v>
      </c>
      <c r="AJ77">
        <f t="shared" si="133"/>
        <v>6.9613644274277767E-5</v>
      </c>
      <c r="AK77">
        <f t="shared" si="134"/>
        <v>2.5856496444731739E-4</v>
      </c>
      <c r="AL77">
        <f t="shared" si="135"/>
        <v>0</v>
      </c>
      <c r="AM77">
        <f t="shared" si="136"/>
        <v>0</v>
      </c>
      <c r="AN77">
        <f t="shared" si="137"/>
        <v>0</v>
      </c>
      <c r="AO77">
        <f t="shared" si="138"/>
        <v>1.3149243918474686E-3</v>
      </c>
      <c r="AP77">
        <f t="shared" si="139"/>
        <v>3.9447731755424062E-4</v>
      </c>
      <c r="AQ77">
        <f t="shared" si="140"/>
        <v>1.4652014652014652E-3</v>
      </c>
      <c r="AR77">
        <f t="shared" si="141"/>
        <v>0</v>
      </c>
      <c r="AS77">
        <f t="shared" si="142"/>
        <v>0</v>
      </c>
      <c r="AT77">
        <f t="shared" si="143"/>
        <v>0</v>
      </c>
      <c r="AU77">
        <f t="shared" si="144"/>
        <v>1.9723865877712031E-4</v>
      </c>
      <c r="AV77">
        <f t="shared" si="145"/>
        <v>7.326007326007326E-4</v>
      </c>
      <c r="AW77">
        <f t="shared" si="146"/>
        <v>0</v>
      </c>
      <c r="AX77">
        <f t="shared" si="147"/>
        <v>0</v>
      </c>
      <c r="AY77">
        <f t="shared" si="148"/>
        <v>0</v>
      </c>
      <c r="AZ77">
        <f t="shared" si="149"/>
        <v>2.1978021978021978E-4</v>
      </c>
      <c r="BA77">
        <f t="shared" si="150"/>
        <v>0</v>
      </c>
      <c r="BB77">
        <f t="shared" si="151"/>
        <v>0</v>
      </c>
      <c r="BC77">
        <f t="shared" si="152"/>
        <v>0</v>
      </c>
      <c r="BD77">
        <f t="shared" si="153"/>
        <v>0</v>
      </c>
      <c r="BE77">
        <f t="shared" si="154"/>
        <v>0</v>
      </c>
      <c r="BF77">
        <f t="shared" si="155"/>
        <v>0</v>
      </c>
      <c r="BG77">
        <f t="shared" ref="BG77:BH77" si="167">$J185*K185</f>
        <v>0</v>
      </c>
      <c r="BH77">
        <f t="shared" si="167"/>
        <v>0</v>
      </c>
      <c r="BI77">
        <f t="shared" si="157"/>
        <v>0</v>
      </c>
    </row>
    <row r="78" spans="1:61" x14ac:dyDescent="0.2">
      <c r="A78">
        <v>151</v>
      </c>
      <c r="B78" s="5" t="s">
        <v>27</v>
      </c>
      <c r="C78" s="8">
        <v>23</v>
      </c>
      <c r="D78" s="8">
        <v>15</v>
      </c>
      <c r="E78" s="8">
        <v>3</v>
      </c>
      <c r="F78" s="8">
        <v>1</v>
      </c>
      <c r="G78" s="8">
        <v>0</v>
      </c>
      <c r="H78" s="8">
        <v>1</v>
      </c>
      <c r="I78" s="8">
        <v>0</v>
      </c>
      <c r="J78" s="9">
        <v>0</v>
      </c>
      <c r="K78" s="9">
        <v>0</v>
      </c>
      <c r="L78" s="9">
        <v>0</v>
      </c>
      <c r="O78">
        <v>151</v>
      </c>
      <c r="P78" s="5" t="s">
        <v>27</v>
      </c>
      <c r="Q78">
        <f t="shared" si="114"/>
        <v>5.0099836630967509E-4</v>
      </c>
      <c r="R78">
        <f t="shared" si="115"/>
        <v>3.5681965093729801E-4</v>
      </c>
      <c r="S78">
        <f t="shared" si="116"/>
        <v>2.2466422466422471E-4</v>
      </c>
      <c r="T78">
        <f t="shared" si="117"/>
        <v>0</v>
      </c>
      <c r="U78">
        <f t="shared" si="118"/>
        <v>2.0219780219780223E-4</v>
      </c>
      <c r="V78">
        <f t="shared" si="119"/>
        <v>0</v>
      </c>
      <c r="W78">
        <f t="shared" si="120"/>
        <v>0</v>
      </c>
      <c r="X78">
        <f t="shared" si="121"/>
        <v>0</v>
      </c>
      <c r="Y78">
        <f t="shared" si="122"/>
        <v>0</v>
      </c>
      <c r="Z78">
        <f t="shared" si="123"/>
        <v>2.5872923697873245E-4</v>
      </c>
      <c r="AA78">
        <f t="shared" si="124"/>
        <v>1.62903593653276E-4</v>
      </c>
      <c r="AB78">
        <f t="shared" si="125"/>
        <v>0</v>
      </c>
      <c r="AC78">
        <f t="shared" si="126"/>
        <v>1.4661323428794839E-4</v>
      </c>
      <c r="AD78">
        <f t="shared" si="127"/>
        <v>0</v>
      </c>
      <c r="AE78">
        <f t="shared" si="128"/>
        <v>0</v>
      </c>
      <c r="AF78">
        <f t="shared" si="129"/>
        <v>0</v>
      </c>
      <c r="AG78">
        <f t="shared" si="130"/>
        <v>0</v>
      </c>
      <c r="AH78">
        <f t="shared" si="131"/>
        <v>1.1602274045712961E-4</v>
      </c>
      <c r="AI78">
        <f t="shared" si="132"/>
        <v>0</v>
      </c>
      <c r="AJ78">
        <f t="shared" si="133"/>
        <v>1.0442046641141664E-4</v>
      </c>
      <c r="AK78">
        <f t="shared" si="134"/>
        <v>0</v>
      </c>
      <c r="AL78">
        <f t="shared" si="135"/>
        <v>0</v>
      </c>
      <c r="AM78">
        <f t="shared" si="136"/>
        <v>0</v>
      </c>
      <c r="AN78">
        <f t="shared" si="137"/>
        <v>0</v>
      </c>
      <c r="AO78">
        <f t="shared" si="138"/>
        <v>0</v>
      </c>
      <c r="AP78">
        <f t="shared" si="139"/>
        <v>6.574621959237345E-5</v>
      </c>
      <c r="AQ78">
        <f t="shared" si="140"/>
        <v>0</v>
      </c>
      <c r="AR78">
        <f t="shared" si="141"/>
        <v>0</v>
      </c>
      <c r="AS78">
        <f t="shared" si="142"/>
        <v>0</v>
      </c>
      <c r="AT78">
        <f t="shared" si="143"/>
        <v>0</v>
      </c>
      <c r="AU78">
        <f t="shared" si="144"/>
        <v>0</v>
      </c>
      <c r="AV78">
        <f t="shared" si="145"/>
        <v>0</v>
      </c>
      <c r="AW78">
        <f t="shared" si="146"/>
        <v>0</v>
      </c>
      <c r="AX78">
        <f t="shared" si="147"/>
        <v>0</v>
      </c>
      <c r="AY78">
        <f t="shared" si="148"/>
        <v>0</v>
      </c>
      <c r="AZ78">
        <f t="shared" si="149"/>
        <v>0</v>
      </c>
      <c r="BA78">
        <f t="shared" si="150"/>
        <v>0</v>
      </c>
      <c r="BB78">
        <f t="shared" si="151"/>
        <v>0</v>
      </c>
      <c r="BC78">
        <f t="shared" si="152"/>
        <v>0</v>
      </c>
      <c r="BD78">
        <f t="shared" si="153"/>
        <v>0</v>
      </c>
      <c r="BE78">
        <f t="shared" si="154"/>
        <v>0</v>
      </c>
      <c r="BF78">
        <f t="shared" si="155"/>
        <v>0</v>
      </c>
      <c r="BG78">
        <f t="shared" ref="BG78:BH78" si="168">$J186*K186</f>
        <v>0</v>
      </c>
      <c r="BH78">
        <f t="shared" si="168"/>
        <v>0</v>
      </c>
      <c r="BI78">
        <f t="shared" si="157"/>
        <v>0</v>
      </c>
    </row>
    <row r="79" spans="1:61" x14ac:dyDescent="0.2">
      <c r="A79">
        <v>152</v>
      </c>
      <c r="B79" s="5" t="s">
        <v>28</v>
      </c>
      <c r="C79" s="8">
        <v>15</v>
      </c>
      <c r="D79" s="8">
        <v>5</v>
      </c>
      <c r="E79" s="8">
        <v>2</v>
      </c>
      <c r="F79" s="8">
        <v>1</v>
      </c>
      <c r="G79" s="8">
        <v>0</v>
      </c>
      <c r="H79" s="8">
        <v>0</v>
      </c>
      <c r="I79" s="8">
        <v>0</v>
      </c>
      <c r="J79" s="9">
        <v>0</v>
      </c>
      <c r="K79" s="9">
        <v>0</v>
      </c>
      <c r="L79" s="8">
        <v>3</v>
      </c>
      <c r="O79">
        <v>152</v>
      </c>
      <c r="P79" s="5" t="s">
        <v>28</v>
      </c>
      <c r="Q79">
        <f t="shared" si="114"/>
        <v>1.0891268832819024E-4</v>
      </c>
      <c r="R79">
        <f t="shared" si="115"/>
        <v>1.5513897866839045E-4</v>
      </c>
      <c r="S79">
        <f t="shared" si="116"/>
        <v>1.4652014652014655E-4</v>
      </c>
      <c r="T79">
        <f t="shared" si="117"/>
        <v>0</v>
      </c>
      <c r="U79">
        <f t="shared" si="118"/>
        <v>0</v>
      </c>
      <c r="V79">
        <f t="shared" si="119"/>
        <v>0</v>
      </c>
      <c r="W79">
        <f t="shared" si="120"/>
        <v>0</v>
      </c>
      <c r="X79">
        <f t="shared" si="121"/>
        <v>0</v>
      </c>
      <c r="Y79">
        <f t="shared" si="122"/>
        <v>1.3899613899613901E-3</v>
      </c>
      <c r="Z79">
        <f t="shared" si="123"/>
        <v>5.7495385995273882E-5</v>
      </c>
      <c r="AA79">
        <f t="shared" si="124"/>
        <v>5.4301197884425331E-5</v>
      </c>
      <c r="AB79">
        <f t="shared" si="125"/>
        <v>0</v>
      </c>
      <c r="AC79">
        <f t="shared" si="126"/>
        <v>0</v>
      </c>
      <c r="AD79">
        <f t="shared" si="127"/>
        <v>0</v>
      </c>
      <c r="AE79">
        <f t="shared" si="128"/>
        <v>0</v>
      </c>
      <c r="AF79">
        <f t="shared" si="129"/>
        <v>0</v>
      </c>
      <c r="AG79">
        <f t="shared" si="130"/>
        <v>5.1512757993062955E-4</v>
      </c>
      <c r="AH79">
        <f t="shared" si="131"/>
        <v>7.7348493638086413E-5</v>
      </c>
      <c r="AI79">
        <f t="shared" si="132"/>
        <v>0</v>
      </c>
      <c r="AJ79">
        <f t="shared" si="133"/>
        <v>0</v>
      </c>
      <c r="AK79">
        <f t="shared" si="134"/>
        <v>0</v>
      </c>
      <c r="AL79">
        <f t="shared" si="135"/>
        <v>0</v>
      </c>
      <c r="AM79">
        <f t="shared" si="136"/>
        <v>0</v>
      </c>
      <c r="AN79">
        <f t="shared" si="137"/>
        <v>7.3376543964779272E-4</v>
      </c>
      <c r="AO79">
        <f t="shared" si="138"/>
        <v>0</v>
      </c>
      <c r="AP79">
        <f t="shared" si="139"/>
        <v>0</v>
      </c>
      <c r="AQ79">
        <f t="shared" si="140"/>
        <v>0</v>
      </c>
      <c r="AR79">
        <f t="shared" si="141"/>
        <v>0</v>
      </c>
      <c r="AS79">
        <f t="shared" si="142"/>
        <v>0</v>
      </c>
      <c r="AT79">
        <f t="shared" si="143"/>
        <v>6.9300069300069311E-4</v>
      </c>
      <c r="AU79">
        <f t="shared" si="144"/>
        <v>0</v>
      </c>
      <c r="AV79">
        <f t="shared" si="145"/>
        <v>0</v>
      </c>
      <c r="AW79">
        <f t="shared" si="146"/>
        <v>0</v>
      </c>
      <c r="AX79">
        <f t="shared" si="147"/>
        <v>0</v>
      </c>
      <c r="AY79">
        <f t="shared" si="148"/>
        <v>0</v>
      </c>
      <c r="AZ79">
        <f t="shared" si="149"/>
        <v>0</v>
      </c>
      <c r="BA79">
        <f t="shared" si="150"/>
        <v>0</v>
      </c>
      <c r="BB79">
        <f t="shared" si="151"/>
        <v>0</v>
      </c>
      <c r="BC79">
        <f t="shared" si="152"/>
        <v>0</v>
      </c>
      <c r="BD79">
        <f t="shared" si="153"/>
        <v>0</v>
      </c>
      <c r="BE79">
        <f t="shared" si="154"/>
        <v>0</v>
      </c>
      <c r="BF79">
        <f t="shared" si="155"/>
        <v>0</v>
      </c>
      <c r="BG79">
        <f t="shared" ref="BG79:BH79" si="169">$J187*K187</f>
        <v>0</v>
      </c>
      <c r="BH79">
        <f t="shared" si="169"/>
        <v>0</v>
      </c>
      <c r="BI79">
        <f t="shared" si="157"/>
        <v>0</v>
      </c>
    </row>
    <row r="80" spans="1:61" x14ac:dyDescent="0.2">
      <c r="A80">
        <v>153</v>
      </c>
      <c r="B80" s="5" t="s">
        <v>29</v>
      </c>
      <c r="C80" s="8">
        <v>3</v>
      </c>
      <c r="D80" s="8">
        <v>1</v>
      </c>
      <c r="E80" s="8">
        <v>13</v>
      </c>
      <c r="F80" s="8">
        <v>1</v>
      </c>
      <c r="G80" s="8">
        <v>0</v>
      </c>
      <c r="H80" s="8">
        <v>3</v>
      </c>
      <c r="I80" s="8">
        <v>0</v>
      </c>
      <c r="J80" s="9">
        <v>0</v>
      </c>
      <c r="K80" s="9">
        <v>0</v>
      </c>
      <c r="L80" s="9">
        <v>0</v>
      </c>
      <c r="O80">
        <v>153</v>
      </c>
      <c r="P80" s="5" t="s">
        <v>29</v>
      </c>
      <c r="Q80">
        <f t="shared" si="114"/>
        <v>4.3565075331276096E-6</v>
      </c>
      <c r="R80">
        <f t="shared" si="115"/>
        <v>2.0168067226890754E-4</v>
      </c>
      <c r="S80">
        <f t="shared" si="116"/>
        <v>2.9304029304029305E-5</v>
      </c>
      <c r="T80">
        <f t="shared" si="117"/>
        <v>0</v>
      </c>
      <c r="U80">
        <f t="shared" si="118"/>
        <v>7.9120879120879122E-5</v>
      </c>
      <c r="V80">
        <f t="shared" si="119"/>
        <v>0</v>
      </c>
      <c r="W80">
        <f t="shared" si="120"/>
        <v>0</v>
      </c>
      <c r="X80">
        <f t="shared" si="121"/>
        <v>0</v>
      </c>
      <c r="Y80">
        <f t="shared" si="122"/>
        <v>0</v>
      </c>
      <c r="Z80">
        <f t="shared" si="123"/>
        <v>7.474400179385604E-5</v>
      </c>
      <c r="AA80">
        <f t="shared" si="124"/>
        <v>1.0860239576885068E-5</v>
      </c>
      <c r="AB80">
        <f t="shared" si="125"/>
        <v>0</v>
      </c>
      <c r="AC80">
        <f t="shared" si="126"/>
        <v>2.932264685758968E-5</v>
      </c>
      <c r="AD80">
        <f t="shared" si="127"/>
        <v>0</v>
      </c>
      <c r="AE80">
        <f t="shared" si="128"/>
        <v>0</v>
      </c>
      <c r="AF80">
        <f t="shared" si="129"/>
        <v>0</v>
      </c>
      <c r="AG80">
        <f t="shared" si="130"/>
        <v>0</v>
      </c>
      <c r="AH80">
        <f t="shared" si="131"/>
        <v>5.0276520864756165E-4</v>
      </c>
      <c r="AI80">
        <f t="shared" si="132"/>
        <v>0</v>
      </c>
      <c r="AJ80">
        <f t="shared" si="133"/>
        <v>1.3574660633484165E-3</v>
      </c>
      <c r="AK80">
        <f t="shared" si="134"/>
        <v>0</v>
      </c>
      <c r="AL80">
        <f t="shared" si="135"/>
        <v>0</v>
      </c>
      <c r="AM80">
        <f t="shared" si="136"/>
        <v>0</v>
      </c>
      <c r="AN80">
        <f t="shared" si="137"/>
        <v>0</v>
      </c>
      <c r="AO80">
        <f t="shared" si="138"/>
        <v>0</v>
      </c>
      <c r="AP80">
        <f t="shared" si="139"/>
        <v>1.9723865877712034E-4</v>
      </c>
      <c r="AQ80">
        <f t="shared" si="140"/>
        <v>0</v>
      </c>
      <c r="AR80">
        <f t="shared" si="141"/>
        <v>0</v>
      </c>
      <c r="AS80">
        <f t="shared" si="142"/>
        <v>0</v>
      </c>
      <c r="AT80">
        <f t="shared" si="143"/>
        <v>0</v>
      </c>
      <c r="AU80">
        <f t="shared" si="144"/>
        <v>0</v>
      </c>
      <c r="AV80">
        <f t="shared" si="145"/>
        <v>0</v>
      </c>
      <c r="AW80">
        <f t="shared" si="146"/>
        <v>0</v>
      </c>
      <c r="AX80">
        <f t="shared" si="147"/>
        <v>0</v>
      </c>
      <c r="AY80">
        <f t="shared" si="148"/>
        <v>0</v>
      </c>
      <c r="AZ80">
        <f t="shared" si="149"/>
        <v>0</v>
      </c>
      <c r="BA80">
        <f t="shared" si="150"/>
        <v>0</v>
      </c>
      <c r="BB80">
        <f t="shared" si="151"/>
        <v>0</v>
      </c>
      <c r="BC80">
        <f t="shared" si="152"/>
        <v>0</v>
      </c>
      <c r="BD80">
        <f t="shared" si="153"/>
        <v>0</v>
      </c>
      <c r="BE80">
        <f t="shared" si="154"/>
        <v>0</v>
      </c>
      <c r="BF80">
        <f t="shared" si="155"/>
        <v>0</v>
      </c>
      <c r="BG80">
        <f t="shared" ref="BG80:BH80" si="170">$J188*K188</f>
        <v>0</v>
      </c>
      <c r="BH80">
        <f t="shared" si="170"/>
        <v>0</v>
      </c>
      <c r="BI80">
        <f t="shared" si="157"/>
        <v>0</v>
      </c>
    </row>
    <row r="81" spans="1:61" x14ac:dyDescent="0.2">
      <c r="A81">
        <v>154</v>
      </c>
      <c r="B81" s="10" t="s">
        <v>0</v>
      </c>
      <c r="C81" s="8">
        <v>16</v>
      </c>
      <c r="D81" s="8">
        <v>31</v>
      </c>
      <c r="E81" s="8">
        <v>4</v>
      </c>
      <c r="F81" s="8">
        <v>5</v>
      </c>
      <c r="G81" s="8">
        <v>0</v>
      </c>
      <c r="H81" s="8">
        <v>2</v>
      </c>
      <c r="I81" s="8">
        <v>2</v>
      </c>
      <c r="J81" s="9">
        <v>0</v>
      </c>
      <c r="K81" s="9">
        <v>0</v>
      </c>
      <c r="L81" s="9">
        <v>0</v>
      </c>
      <c r="O81">
        <v>154</v>
      </c>
      <c r="P81" s="10" t="s">
        <v>0</v>
      </c>
      <c r="Q81">
        <f t="shared" si="114"/>
        <v>7.2027591214376475E-4</v>
      </c>
      <c r="R81">
        <f t="shared" si="115"/>
        <v>3.3096315449256629E-4</v>
      </c>
      <c r="S81">
        <f t="shared" si="116"/>
        <v>7.8144078144078155E-4</v>
      </c>
      <c r="T81">
        <f t="shared" si="117"/>
        <v>0</v>
      </c>
      <c r="U81">
        <f t="shared" si="118"/>
        <v>2.8131868131868134E-4</v>
      </c>
      <c r="V81">
        <f t="shared" si="119"/>
        <v>1.0448979591836736E-3</v>
      </c>
      <c r="W81">
        <f t="shared" si="120"/>
        <v>0</v>
      </c>
      <c r="X81">
        <f t="shared" si="121"/>
        <v>0</v>
      </c>
      <c r="Y81">
        <f t="shared" si="122"/>
        <v>0</v>
      </c>
      <c r="Z81">
        <f t="shared" si="123"/>
        <v>7.1294278634139612E-4</v>
      </c>
      <c r="AA81">
        <f t="shared" si="124"/>
        <v>1.6833371344171851E-3</v>
      </c>
      <c r="AB81">
        <f t="shared" si="125"/>
        <v>0</v>
      </c>
      <c r="AC81">
        <f t="shared" si="126"/>
        <v>6.0600136839018674E-4</v>
      </c>
      <c r="AD81">
        <f t="shared" si="127"/>
        <v>2.2508622254492645E-3</v>
      </c>
      <c r="AE81">
        <f t="shared" si="128"/>
        <v>0</v>
      </c>
      <c r="AF81">
        <f t="shared" si="129"/>
        <v>0</v>
      </c>
      <c r="AG81">
        <f t="shared" si="130"/>
        <v>0</v>
      </c>
      <c r="AH81">
        <f t="shared" si="131"/>
        <v>7.7348493638086408E-4</v>
      </c>
      <c r="AI81">
        <f t="shared" si="132"/>
        <v>0</v>
      </c>
      <c r="AJ81">
        <f t="shared" si="133"/>
        <v>2.7845457709711107E-4</v>
      </c>
      <c r="AK81">
        <f t="shared" si="134"/>
        <v>1.0342598577892696E-3</v>
      </c>
      <c r="AL81">
        <f t="shared" si="135"/>
        <v>0</v>
      </c>
      <c r="AM81">
        <f t="shared" si="136"/>
        <v>0</v>
      </c>
      <c r="AN81">
        <f t="shared" si="137"/>
        <v>0</v>
      </c>
      <c r="AO81">
        <f t="shared" si="138"/>
        <v>0</v>
      </c>
      <c r="AP81">
        <f t="shared" si="139"/>
        <v>6.5746219592373442E-4</v>
      </c>
      <c r="AQ81">
        <f t="shared" si="140"/>
        <v>2.442002442002442E-3</v>
      </c>
      <c r="AR81">
        <f t="shared" si="141"/>
        <v>0</v>
      </c>
      <c r="AS81">
        <f t="shared" si="142"/>
        <v>0</v>
      </c>
      <c r="AT81">
        <f t="shared" si="143"/>
        <v>0</v>
      </c>
      <c r="AU81">
        <f t="shared" si="144"/>
        <v>0</v>
      </c>
      <c r="AV81">
        <f t="shared" si="145"/>
        <v>0</v>
      </c>
      <c r="AW81">
        <f t="shared" si="146"/>
        <v>0</v>
      </c>
      <c r="AX81">
        <f t="shared" si="147"/>
        <v>0</v>
      </c>
      <c r="AY81">
        <f t="shared" si="148"/>
        <v>0</v>
      </c>
      <c r="AZ81">
        <f t="shared" si="149"/>
        <v>8.7912087912087912E-4</v>
      </c>
      <c r="BA81">
        <f t="shared" si="150"/>
        <v>0</v>
      </c>
      <c r="BB81">
        <f t="shared" si="151"/>
        <v>0</v>
      </c>
      <c r="BC81">
        <f t="shared" si="152"/>
        <v>0</v>
      </c>
      <c r="BD81">
        <f t="shared" si="153"/>
        <v>0</v>
      </c>
      <c r="BE81">
        <f t="shared" si="154"/>
        <v>0</v>
      </c>
      <c r="BF81">
        <f t="shared" si="155"/>
        <v>0</v>
      </c>
      <c r="BG81">
        <f t="shared" ref="BG81:BH81" si="171">$J189*K189</f>
        <v>0</v>
      </c>
      <c r="BH81">
        <f t="shared" si="171"/>
        <v>0</v>
      </c>
      <c r="BI81">
        <f t="shared" si="157"/>
        <v>0</v>
      </c>
    </row>
    <row r="82" spans="1:61" x14ac:dyDescent="0.2">
      <c r="A82">
        <v>155</v>
      </c>
      <c r="B82" s="10" t="s">
        <v>1</v>
      </c>
      <c r="C82" s="8">
        <v>3</v>
      </c>
      <c r="D82" s="8">
        <v>2</v>
      </c>
      <c r="E82" s="8">
        <v>4</v>
      </c>
      <c r="F82" s="8">
        <v>1</v>
      </c>
      <c r="G82" s="8">
        <v>0</v>
      </c>
      <c r="H82" s="8">
        <v>1</v>
      </c>
      <c r="I82" s="8">
        <v>0</v>
      </c>
      <c r="J82" s="9">
        <v>0</v>
      </c>
      <c r="K82" s="9">
        <v>0</v>
      </c>
      <c r="L82" s="9">
        <v>0</v>
      </c>
      <c r="O82">
        <v>155</v>
      </c>
      <c r="P82" s="10" t="s">
        <v>1</v>
      </c>
      <c r="Q82">
        <f t="shared" si="114"/>
        <v>8.7130150662552191E-6</v>
      </c>
      <c r="R82">
        <f t="shared" si="115"/>
        <v>6.2055591467356173E-5</v>
      </c>
      <c r="S82">
        <f t="shared" si="116"/>
        <v>2.9304029304029305E-5</v>
      </c>
      <c r="T82">
        <f t="shared" si="117"/>
        <v>0</v>
      </c>
      <c r="U82">
        <f t="shared" si="118"/>
        <v>2.6373626373626374E-5</v>
      </c>
      <c r="V82">
        <f t="shared" si="119"/>
        <v>0</v>
      </c>
      <c r="W82">
        <f t="shared" si="120"/>
        <v>0</v>
      </c>
      <c r="X82">
        <f t="shared" si="121"/>
        <v>0</v>
      </c>
      <c r="Y82">
        <f t="shared" si="122"/>
        <v>0</v>
      </c>
      <c r="Z82">
        <f t="shared" si="123"/>
        <v>4.5996308796219109E-5</v>
      </c>
      <c r="AA82">
        <f t="shared" si="124"/>
        <v>2.1720479153770137E-5</v>
      </c>
      <c r="AB82">
        <f t="shared" si="125"/>
        <v>0</v>
      </c>
      <c r="AC82">
        <f t="shared" si="126"/>
        <v>1.9548431238393122E-5</v>
      </c>
      <c r="AD82">
        <f t="shared" si="127"/>
        <v>0</v>
      </c>
      <c r="AE82">
        <f t="shared" si="128"/>
        <v>0</v>
      </c>
      <c r="AF82">
        <f t="shared" si="129"/>
        <v>0</v>
      </c>
      <c r="AG82">
        <f t="shared" si="130"/>
        <v>0</v>
      </c>
      <c r="AH82">
        <f t="shared" si="131"/>
        <v>1.5469698727617283E-4</v>
      </c>
      <c r="AI82">
        <f t="shared" si="132"/>
        <v>0</v>
      </c>
      <c r="AJ82">
        <f t="shared" si="133"/>
        <v>1.3922728854855553E-4</v>
      </c>
      <c r="AK82">
        <f t="shared" si="134"/>
        <v>0</v>
      </c>
      <c r="AL82">
        <f t="shared" si="135"/>
        <v>0</v>
      </c>
      <c r="AM82">
        <f t="shared" si="136"/>
        <v>0</v>
      </c>
      <c r="AN82">
        <f t="shared" si="137"/>
        <v>0</v>
      </c>
      <c r="AO82">
        <f t="shared" si="138"/>
        <v>0</v>
      </c>
      <c r="AP82">
        <f t="shared" si="139"/>
        <v>6.574621959237345E-5</v>
      </c>
      <c r="AQ82">
        <f t="shared" si="140"/>
        <v>0</v>
      </c>
      <c r="AR82">
        <f t="shared" si="141"/>
        <v>0</v>
      </c>
      <c r="AS82">
        <f t="shared" si="142"/>
        <v>0</v>
      </c>
      <c r="AT82">
        <f t="shared" si="143"/>
        <v>0</v>
      </c>
      <c r="AU82">
        <f t="shared" si="144"/>
        <v>0</v>
      </c>
      <c r="AV82">
        <f t="shared" si="145"/>
        <v>0</v>
      </c>
      <c r="AW82">
        <f t="shared" si="146"/>
        <v>0</v>
      </c>
      <c r="AX82">
        <f t="shared" si="147"/>
        <v>0</v>
      </c>
      <c r="AY82">
        <f t="shared" si="148"/>
        <v>0</v>
      </c>
      <c r="AZ82">
        <f t="shared" si="149"/>
        <v>0</v>
      </c>
      <c r="BA82">
        <f t="shared" si="150"/>
        <v>0</v>
      </c>
      <c r="BB82">
        <f t="shared" si="151"/>
        <v>0</v>
      </c>
      <c r="BC82">
        <f t="shared" si="152"/>
        <v>0</v>
      </c>
      <c r="BD82">
        <f t="shared" si="153"/>
        <v>0</v>
      </c>
      <c r="BE82">
        <f t="shared" si="154"/>
        <v>0</v>
      </c>
      <c r="BF82">
        <f t="shared" si="155"/>
        <v>0</v>
      </c>
      <c r="BG82">
        <f t="shared" ref="BG82:BH82" si="172">$J190*K190</f>
        <v>0</v>
      </c>
      <c r="BH82">
        <f t="shared" si="172"/>
        <v>0</v>
      </c>
      <c r="BI82">
        <f t="shared" si="157"/>
        <v>0</v>
      </c>
    </row>
    <row r="83" spans="1:61" x14ac:dyDescent="0.2">
      <c r="A83">
        <v>156</v>
      </c>
      <c r="B83" s="10" t="s">
        <v>2</v>
      </c>
      <c r="C83" s="8">
        <v>2</v>
      </c>
      <c r="D83" s="8">
        <v>5</v>
      </c>
      <c r="E83" s="8">
        <v>7</v>
      </c>
      <c r="F83" s="8">
        <v>4</v>
      </c>
      <c r="G83" s="8">
        <v>0</v>
      </c>
      <c r="H83" s="8">
        <v>0</v>
      </c>
      <c r="I83" s="8">
        <v>0</v>
      </c>
      <c r="J83" s="9">
        <v>0</v>
      </c>
      <c r="K83" s="9">
        <v>0</v>
      </c>
      <c r="L83" s="8">
        <v>1</v>
      </c>
      <c r="O83">
        <v>156</v>
      </c>
      <c r="P83" s="10" t="s">
        <v>2</v>
      </c>
      <c r="Q83">
        <f t="shared" si="114"/>
        <v>1.4521691777092031E-5</v>
      </c>
      <c r="R83">
        <f t="shared" si="115"/>
        <v>7.2398190045248873E-5</v>
      </c>
      <c r="S83">
        <f t="shared" si="116"/>
        <v>7.8144078144078152E-5</v>
      </c>
      <c r="T83">
        <f t="shared" si="117"/>
        <v>0</v>
      </c>
      <c r="U83">
        <f t="shared" si="118"/>
        <v>0</v>
      </c>
      <c r="V83">
        <f t="shared" si="119"/>
        <v>0</v>
      </c>
      <c r="W83">
        <f t="shared" si="120"/>
        <v>0</v>
      </c>
      <c r="X83">
        <f t="shared" si="121"/>
        <v>0</v>
      </c>
      <c r="Y83">
        <f t="shared" si="122"/>
        <v>6.1776061776061777E-5</v>
      </c>
      <c r="Z83">
        <f t="shared" si="123"/>
        <v>2.0123385098345858E-4</v>
      </c>
      <c r="AA83">
        <f t="shared" si="124"/>
        <v>2.1720479153770133E-4</v>
      </c>
      <c r="AB83">
        <f t="shared" si="125"/>
        <v>0</v>
      </c>
      <c r="AC83">
        <f t="shared" si="126"/>
        <v>0</v>
      </c>
      <c r="AD83">
        <f t="shared" si="127"/>
        <v>0</v>
      </c>
      <c r="AE83">
        <f t="shared" si="128"/>
        <v>0</v>
      </c>
      <c r="AF83">
        <f t="shared" si="129"/>
        <v>0</v>
      </c>
      <c r="AG83">
        <f t="shared" si="130"/>
        <v>1.7170919331020983E-4</v>
      </c>
      <c r="AH83">
        <f t="shared" si="131"/>
        <v>1.0828789109332097E-3</v>
      </c>
      <c r="AI83">
        <f t="shared" si="132"/>
        <v>0</v>
      </c>
      <c r="AJ83">
        <f t="shared" si="133"/>
        <v>0</v>
      </c>
      <c r="AK83">
        <f t="shared" si="134"/>
        <v>0</v>
      </c>
      <c r="AL83">
        <f t="shared" si="135"/>
        <v>0</v>
      </c>
      <c r="AM83">
        <f t="shared" si="136"/>
        <v>0</v>
      </c>
      <c r="AN83">
        <f t="shared" si="137"/>
        <v>8.5605967958909132E-4</v>
      </c>
      <c r="AO83">
        <f t="shared" si="138"/>
        <v>0</v>
      </c>
      <c r="AP83">
        <f t="shared" si="139"/>
        <v>0</v>
      </c>
      <c r="AQ83">
        <f t="shared" si="140"/>
        <v>0</v>
      </c>
      <c r="AR83">
        <f t="shared" si="141"/>
        <v>0</v>
      </c>
      <c r="AS83">
        <f t="shared" si="142"/>
        <v>0</v>
      </c>
      <c r="AT83">
        <f t="shared" si="143"/>
        <v>9.2400092400092418E-4</v>
      </c>
      <c r="AU83">
        <f t="shared" si="144"/>
        <v>0</v>
      </c>
      <c r="AV83">
        <f t="shared" si="145"/>
        <v>0</v>
      </c>
      <c r="AW83">
        <f t="shared" si="146"/>
        <v>0</v>
      </c>
      <c r="AX83">
        <f t="shared" si="147"/>
        <v>0</v>
      </c>
      <c r="AY83">
        <f t="shared" si="148"/>
        <v>0</v>
      </c>
      <c r="AZ83">
        <f t="shared" si="149"/>
        <v>0</v>
      </c>
      <c r="BA83">
        <f t="shared" si="150"/>
        <v>0</v>
      </c>
      <c r="BB83">
        <f t="shared" si="151"/>
        <v>0</v>
      </c>
      <c r="BC83">
        <f t="shared" si="152"/>
        <v>0</v>
      </c>
      <c r="BD83">
        <f t="shared" si="153"/>
        <v>0</v>
      </c>
      <c r="BE83">
        <f t="shared" si="154"/>
        <v>0</v>
      </c>
      <c r="BF83">
        <f t="shared" si="155"/>
        <v>0</v>
      </c>
      <c r="BG83">
        <f t="shared" ref="BG83:BH83" si="173">$J191*K191</f>
        <v>0</v>
      </c>
      <c r="BH83">
        <f t="shared" si="173"/>
        <v>0</v>
      </c>
      <c r="BI83">
        <f t="shared" si="157"/>
        <v>0</v>
      </c>
    </row>
    <row r="84" spans="1:61" x14ac:dyDescent="0.2">
      <c r="A84">
        <v>157</v>
      </c>
      <c r="B84" s="10" t="s">
        <v>3</v>
      </c>
      <c r="C84" s="8">
        <v>0</v>
      </c>
      <c r="D84" s="8">
        <v>9</v>
      </c>
      <c r="E84" s="8">
        <v>4</v>
      </c>
      <c r="F84" s="8">
        <v>1</v>
      </c>
      <c r="G84" s="8">
        <v>0</v>
      </c>
      <c r="H84" s="8">
        <v>0</v>
      </c>
      <c r="I84" s="8">
        <v>1</v>
      </c>
      <c r="J84" s="9">
        <v>0</v>
      </c>
      <c r="K84" s="9">
        <v>0</v>
      </c>
      <c r="L84" s="8">
        <v>1</v>
      </c>
      <c r="O84">
        <v>157</v>
      </c>
      <c r="P84" s="10" t="s">
        <v>3</v>
      </c>
      <c r="Q84">
        <f t="shared" si="114"/>
        <v>0</v>
      </c>
      <c r="R84">
        <f t="shared" si="115"/>
        <v>0</v>
      </c>
      <c r="S84">
        <f t="shared" si="116"/>
        <v>0</v>
      </c>
      <c r="T84">
        <f t="shared" si="117"/>
        <v>0</v>
      </c>
      <c r="U84">
        <f t="shared" si="118"/>
        <v>0</v>
      </c>
      <c r="V84">
        <f t="shared" si="119"/>
        <v>0</v>
      </c>
      <c r="W84">
        <f t="shared" si="120"/>
        <v>0</v>
      </c>
      <c r="X84">
        <f t="shared" si="121"/>
        <v>0</v>
      </c>
      <c r="Y84">
        <f t="shared" si="122"/>
        <v>0</v>
      </c>
      <c r="Z84">
        <f t="shared" si="123"/>
        <v>2.0698338958298598E-4</v>
      </c>
      <c r="AA84">
        <f t="shared" si="124"/>
        <v>9.7742156191965598E-5</v>
      </c>
      <c r="AB84">
        <f t="shared" si="125"/>
        <v>0</v>
      </c>
      <c r="AC84">
        <f t="shared" si="126"/>
        <v>0</v>
      </c>
      <c r="AD84">
        <f t="shared" si="127"/>
        <v>3.2673806498457065E-4</v>
      </c>
      <c r="AE84">
        <f t="shared" si="128"/>
        <v>0</v>
      </c>
      <c r="AF84">
        <f t="shared" si="129"/>
        <v>0</v>
      </c>
      <c r="AG84">
        <f t="shared" si="130"/>
        <v>3.0907654795837771E-4</v>
      </c>
      <c r="AH84">
        <f t="shared" si="131"/>
        <v>1.5469698727617283E-4</v>
      </c>
      <c r="AI84">
        <f t="shared" si="132"/>
        <v>0</v>
      </c>
      <c r="AJ84">
        <f t="shared" si="133"/>
        <v>0</v>
      </c>
      <c r="AK84">
        <f t="shared" si="134"/>
        <v>5.1712992889463478E-4</v>
      </c>
      <c r="AL84">
        <f t="shared" si="135"/>
        <v>0</v>
      </c>
      <c r="AM84">
        <f t="shared" si="136"/>
        <v>0</v>
      </c>
      <c r="AN84">
        <f t="shared" si="137"/>
        <v>4.8917695976519518E-4</v>
      </c>
      <c r="AO84">
        <f t="shared" si="138"/>
        <v>0</v>
      </c>
      <c r="AP84">
        <f t="shared" si="139"/>
        <v>0</v>
      </c>
      <c r="AQ84">
        <f t="shared" si="140"/>
        <v>2.442002442002442E-4</v>
      </c>
      <c r="AR84">
        <f t="shared" si="141"/>
        <v>0</v>
      </c>
      <c r="AS84">
        <f t="shared" si="142"/>
        <v>0</v>
      </c>
      <c r="AT84">
        <f t="shared" si="143"/>
        <v>2.3100023100023105E-4</v>
      </c>
      <c r="AU84">
        <f t="shared" si="144"/>
        <v>0</v>
      </c>
      <c r="AV84">
        <f t="shared" si="145"/>
        <v>0</v>
      </c>
      <c r="AW84">
        <f t="shared" si="146"/>
        <v>0</v>
      </c>
      <c r="AX84">
        <f t="shared" si="147"/>
        <v>0</v>
      </c>
      <c r="AY84">
        <f t="shared" si="148"/>
        <v>0</v>
      </c>
      <c r="AZ84">
        <f t="shared" si="149"/>
        <v>0</v>
      </c>
      <c r="BA84">
        <f t="shared" si="150"/>
        <v>0</v>
      </c>
      <c r="BB84">
        <f t="shared" si="151"/>
        <v>0</v>
      </c>
      <c r="BC84">
        <f t="shared" si="152"/>
        <v>0</v>
      </c>
      <c r="BD84">
        <f t="shared" si="153"/>
        <v>0</v>
      </c>
      <c r="BE84">
        <f t="shared" si="154"/>
        <v>0</v>
      </c>
      <c r="BF84">
        <f t="shared" si="155"/>
        <v>7.722007722007722E-4</v>
      </c>
      <c r="BG84">
        <f t="shared" ref="BG84:BH84" si="174">$J192*K192</f>
        <v>0</v>
      </c>
      <c r="BH84">
        <f t="shared" si="174"/>
        <v>0</v>
      </c>
      <c r="BI84">
        <f t="shared" si="157"/>
        <v>0</v>
      </c>
    </row>
    <row r="85" spans="1:61" x14ac:dyDescent="0.2">
      <c r="A85">
        <v>158</v>
      </c>
      <c r="B85" s="10" t="s">
        <v>4</v>
      </c>
      <c r="C85" s="8">
        <v>6</v>
      </c>
      <c r="D85" s="8">
        <v>9</v>
      </c>
      <c r="E85" s="8">
        <v>4</v>
      </c>
      <c r="F85" s="8">
        <v>0</v>
      </c>
      <c r="G85" s="8">
        <v>0</v>
      </c>
      <c r="H85" s="8">
        <v>2</v>
      </c>
      <c r="I85" s="8">
        <v>0</v>
      </c>
      <c r="J85" s="9">
        <v>0</v>
      </c>
      <c r="K85" s="9">
        <v>0</v>
      </c>
      <c r="L85" s="9">
        <v>0</v>
      </c>
      <c r="O85">
        <v>158</v>
      </c>
      <c r="P85" s="10" t="s">
        <v>4</v>
      </c>
      <c r="Q85">
        <f t="shared" si="114"/>
        <v>7.8417135596296959E-5</v>
      </c>
      <c r="R85">
        <f t="shared" si="115"/>
        <v>1.2411118293471235E-4</v>
      </c>
      <c r="S85">
        <f t="shared" si="116"/>
        <v>0</v>
      </c>
      <c r="T85">
        <f t="shared" si="117"/>
        <v>0</v>
      </c>
      <c r="U85">
        <f t="shared" si="118"/>
        <v>1.054945054945055E-4</v>
      </c>
      <c r="V85">
        <f t="shared" si="119"/>
        <v>0</v>
      </c>
      <c r="W85">
        <f t="shared" si="120"/>
        <v>0</v>
      </c>
      <c r="X85">
        <f t="shared" si="121"/>
        <v>0</v>
      </c>
      <c r="Y85">
        <f t="shared" si="122"/>
        <v>0</v>
      </c>
      <c r="Z85">
        <f t="shared" si="123"/>
        <v>2.0698338958298598E-4</v>
      </c>
      <c r="AA85">
        <f t="shared" si="124"/>
        <v>0</v>
      </c>
      <c r="AB85">
        <f t="shared" si="125"/>
        <v>0</v>
      </c>
      <c r="AC85">
        <f t="shared" si="126"/>
        <v>1.7593588114553807E-4</v>
      </c>
      <c r="AD85">
        <f t="shared" si="127"/>
        <v>0</v>
      </c>
      <c r="AE85">
        <f t="shared" si="128"/>
        <v>0</v>
      </c>
      <c r="AF85">
        <f t="shared" si="129"/>
        <v>0</v>
      </c>
      <c r="AG85">
        <f t="shared" si="130"/>
        <v>0</v>
      </c>
      <c r="AH85">
        <f t="shared" si="131"/>
        <v>0</v>
      </c>
      <c r="AI85">
        <f t="shared" si="132"/>
        <v>0</v>
      </c>
      <c r="AJ85">
        <f t="shared" si="133"/>
        <v>2.7845457709711107E-4</v>
      </c>
      <c r="AK85">
        <f t="shared" si="134"/>
        <v>0</v>
      </c>
      <c r="AL85">
        <f t="shared" si="135"/>
        <v>0</v>
      </c>
      <c r="AM85">
        <f t="shared" si="136"/>
        <v>0</v>
      </c>
      <c r="AN85">
        <f t="shared" si="137"/>
        <v>0</v>
      </c>
      <c r="AO85">
        <f t="shared" si="138"/>
        <v>0</v>
      </c>
      <c r="AP85">
        <f t="shared" si="139"/>
        <v>0</v>
      </c>
      <c r="AQ85">
        <f t="shared" si="140"/>
        <v>0</v>
      </c>
      <c r="AR85">
        <f t="shared" si="141"/>
        <v>0</v>
      </c>
      <c r="AS85">
        <f t="shared" si="142"/>
        <v>0</v>
      </c>
      <c r="AT85">
        <f t="shared" si="143"/>
        <v>0</v>
      </c>
      <c r="AU85">
        <f t="shared" si="144"/>
        <v>0</v>
      </c>
      <c r="AV85">
        <f t="shared" si="145"/>
        <v>0</v>
      </c>
      <c r="AW85">
        <f t="shared" si="146"/>
        <v>0</v>
      </c>
      <c r="AX85">
        <f t="shared" si="147"/>
        <v>0</v>
      </c>
      <c r="AY85">
        <f t="shared" si="148"/>
        <v>0</v>
      </c>
      <c r="AZ85">
        <f t="shared" si="149"/>
        <v>0</v>
      </c>
      <c r="BA85">
        <f t="shared" si="150"/>
        <v>0</v>
      </c>
      <c r="BB85">
        <f t="shared" si="151"/>
        <v>0</v>
      </c>
      <c r="BC85">
        <f t="shared" si="152"/>
        <v>0</v>
      </c>
      <c r="BD85">
        <f t="shared" si="153"/>
        <v>0</v>
      </c>
      <c r="BE85">
        <f t="shared" si="154"/>
        <v>0</v>
      </c>
      <c r="BF85">
        <f t="shared" si="155"/>
        <v>0</v>
      </c>
      <c r="BG85">
        <f t="shared" ref="BG85:BH85" si="175">$J193*K193</f>
        <v>0</v>
      </c>
      <c r="BH85">
        <f t="shared" si="175"/>
        <v>0</v>
      </c>
      <c r="BI85">
        <f t="shared" si="157"/>
        <v>0</v>
      </c>
    </row>
    <row r="86" spans="1:61" x14ac:dyDescent="0.2">
      <c r="A86">
        <v>159</v>
      </c>
      <c r="B86" s="10" t="s">
        <v>30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9">
        <v>0</v>
      </c>
      <c r="I86" s="8">
        <v>0</v>
      </c>
      <c r="J86" s="9">
        <v>0</v>
      </c>
      <c r="K86" s="9">
        <v>0</v>
      </c>
      <c r="L86" s="9">
        <v>0</v>
      </c>
      <c r="O86">
        <v>159</v>
      </c>
      <c r="P86" s="10" t="s">
        <v>30</v>
      </c>
      <c r="Q86">
        <f t="shared" si="114"/>
        <v>0</v>
      </c>
      <c r="R86">
        <f t="shared" si="115"/>
        <v>0</v>
      </c>
      <c r="S86">
        <f t="shared" si="116"/>
        <v>0</v>
      </c>
      <c r="T86">
        <f t="shared" si="117"/>
        <v>0</v>
      </c>
      <c r="U86">
        <f t="shared" si="118"/>
        <v>0</v>
      </c>
      <c r="V86">
        <f t="shared" si="119"/>
        <v>0</v>
      </c>
      <c r="W86">
        <f t="shared" si="120"/>
        <v>0</v>
      </c>
      <c r="X86">
        <f t="shared" si="121"/>
        <v>0</v>
      </c>
      <c r="Y86">
        <f t="shared" si="122"/>
        <v>0</v>
      </c>
      <c r="Z86">
        <f t="shared" si="123"/>
        <v>0</v>
      </c>
      <c r="AA86">
        <f t="shared" si="124"/>
        <v>0</v>
      </c>
      <c r="AB86">
        <f t="shared" si="125"/>
        <v>0</v>
      </c>
      <c r="AC86">
        <f t="shared" si="126"/>
        <v>0</v>
      </c>
      <c r="AD86">
        <f t="shared" si="127"/>
        <v>0</v>
      </c>
      <c r="AE86">
        <f t="shared" si="128"/>
        <v>0</v>
      </c>
      <c r="AF86">
        <f t="shared" si="129"/>
        <v>0</v>
      </c>
      <c r="AG86">
        <f t="shared" si="130"/>
        <v>0</v>
      </c>
      <c r="AH86">
        <f t="shared" si="131"/>
        <v>0</v>
      </c>
      <c r="AI86">
        <f t="shared" si="132"/>
        <v>0</v>
      </c>
      <c r="AJ86">
        <f t="shared" si="133"/>
        <v>0</v>
      </c>
      <c r="AK86">
        <f t="shared" si="134"/>
        <v>0</v>
      </c>
      <c r="AL86">
        <f t="shared" si="135"/>
        <v>0</v>
      </c>
      <c r="AM86">
        <f t="shared" si="136"/>
        <v>0</v>
      </c>
      <c r="AN86">
        <f t="shared" si="137"/>
        <v>0</v>
      </c>
      <c r="AO86">
        <f t="shared" si="138"/>
        <v>0</v>
      </c>
      <c r="AP86">
        <f t="shared" si="139"/>
        <v>0</v>
      </c>
      <c r="AQ86">
        <f t="shared" si="140"/>
        <v>0</v>
      </c>
      <c r="AR86">
        <f t="shared" si="141"/>
        <v>0</v>
      </c>
      <c r="AS86">
        <f t="shared" si="142"/>
        <v>0</v>
      </c>
      <c r="AT86">
        <f t="shared" si="143"/>
        <v>0</v>
      </c>
      <c r="AU86">
        <f t="shared" si="144"/>
        <v>0</v>
      </c>
      <c r="AV86">
        <f t="shared" si="145"/>
        <v>0</v>
      </c>
      <c r="AW86">
        <f t="shared" si="146"/>
        <v>0</v>
      </c>
      <c r="AX86">
        <f t="shared" si="147"/>
        <v>0</v>
      </c>
      <c r="AY86">
        <f t="shared" si="148"/>
        <v>0</v>
      </c>
      <c r="AZ86">
        <f t="shared" si="149"/>
        <v>0</v>
      </c>
      <c r="BA86">
        <f t="shared" si="150"/>
        <v>0</v>
      </c>
      <c r="BB86">
        <f t="shared" si="151"/>
        <v>0</v>
      </c>
      <c r="BC86">
        <f t="shared" si="152"/>
        <v>0</v>
      </c>
      <c r="BD86">
        <f t="shared" si="153"/>
        <v>0</v>
      </c>
      <c r="BE86">
        <f t="shared" si="154"/>
        <v>0</v>
      </c>
      <c r="BF86">
        <f t="shared" si="155"/>
        <v>0</v>
      </c>
      <c r="BG86">
        <f t="shared" ref="BG86:BH86" si="176">$J194*K194</f>
        <v>0</v>
      </c>
      <c r="BH86">
        <f t="shared" si="176"/>
        <v>0</v>
      </c>
      <c r="BI86">
        <f t="shared" si="157"/>
        <v>0</v>
      </c>
    </row>
    <row r="87" spans="1:61" x14ac:dyDescent="0.2">
      <c r="A87">
        <v>160</v>
      </c>
      <c r="B87" s="10" t="s">
        <v>31</v>
      </c>
      <c r="C87" s="8">
        <v>18</v>
      </c>
      <c r="D87" s="8">
        <v>6</v>
      </c>
      <c r="E87" s="8">
        <v>0</v>
      </c>
      <c r="F87" s="8">
        <v>0</v>
      </c>
      <c r="G87" s="8">
        <v>0</v>
      </c>
      <c r="H87" s="9">
        <v>0</v>
      </c>
      <c r="I87" s="8">
        <v>0</v>
      </c>
      <c r="J87" s="9">
        <v>0</v>
      </c>
      <c r="K87" s="9">
        <v>0</v>
      </c>
      <c r="L87" s="9">
        <v>0</v>
      </c>
      <c r="O87">
        <v>160</v>
      </c>
      <c r="P87" s="10" t="s">
        <v>31</v>
      </c>
      <c r="Q87">
        <f t="shared" si="114"/>
        <v>1.5683427119259394E-4</v>
      </c>
      <c r="R87">
        <f t="shared" si="115"/>
        <v>0</v>
      </c>
      <c r="S87">
        <f t="shared" si="116"/>
        <v>0</v>
      </c>
      <c r="T87">
        <f t="shared" si="117"/>
        <v>0</v>
      </c>
      <c r="U87">
        <f t="shared" si="118"/>
        <v>0</v>
      </c>
      <c r="V87">
        <f t="shared" si="119"/>
        <v>0</v>
      </c>
      <c r="W87">
        <f t="shared" si="120"/>
        <v>0</v>
      </c>
      <c r="X87">
        <f t="shared" si="121"/>
        <v>0</v>
      </c>
      <c r="Y87">
        <f t="shared" si="122"/>
        <v>0</v>
      </c>
      <c r="Z87">
        <f t="shared" si="123"/>
        <v>0</v>
      </c>
      <c r="AA87">
        <f t="shared" si="124"/>
        <v>0</v>
      </c>
      <c r="AB87">
        <f t="shared" si="125"/>
        <v>0</v>
      </c>
      <c r="AC87">
        <f t="shared" si="126"/>
        <v>0</v>
      </c>
      <c r="AD87">
        <f t="shared" si="127"/>
        <v>0</v>
      </c>
      <c r="AE87">
        <f t="shared" si="128"/>
        <v>0</v>
      </c>
      <c r="AF87">
        <f t="shared" si="129"/>
        <v>0</v>
      </c>
      <c r="AG87">
        <f t="shared" si="130"/>
        <v>0</v>
      </c>
      <c r="AH87">
        <f t="shared" si="131"/>
        <v>0</v>
      </c>
      <c r="AI87">
        <f t="shared" si="132"/>
        <v>0</v>
      </c>
      <c r="AJ87">
        <f t="shared" si="133"/>
        <v>0</v>
      </c>
      <c r="AK87">
        <f t="shared" si="134"/>
        <v>0</v>
      </c>
      <c r="AL87">
        <f t="shared" si="135"/>
        <v>0</v>
      </c>
      <c r="AM87">
        <f t="shared" si="136"/>
        <v>0</v>
      </c>
      <c r="AN87">
        <f t="shared" si="137"/>
        <v>0</v>
      </c>
      <c r="AO87">
        <f t="shared" si="138"/>
        <v>0</v>
      </c>
      <c r="AP87">
        <f t="shared" si="139"/>
        <v>0</v>
      </c>
      <c r="AQ87">
        <f t="shared" si="140"/>
        <v>0</v>
      </c>
      <c r="AR87">
        <f t="shared" si="141"/>
        <v>0</v>
      </c>
      <c r="AS87">
        <f t="shared" si="142"/>
        <v>0</v>
      </c>
      <c r="AT87">
        <f t="shared" si="143"/>
        <v>0</v>
      </c>
      <c r="AU87">
        <f t="shared" si="144"/>
        <v>0</v>
      </c>
      <c r="AV87">
        <f t="shared" si="145"/>
        <v>0</v>
      </c>
      <c r="AW87">
        <f t="shared" si="146"/>
        <v>0</v>
      </c>
      <c r="AX87">
        <f t="shared" si="147"/>
        <v>0</v>
      </c>
      <c r="AY87">
        <f t="shared" si="148"/>
        <v>0</v>
      </c>
      <c r="AZ87">
        <f t="shared" si="149"/>
        <v>0</v>
      </c>
      <c r="BA87">
        <f t="shared" si="150"/>
        <v>0</v>
      </c>
      <c r="BB87">
        <f t="shared" si="151"/>
        <v>0</v>
      </c>
      <c r="BC87">
        <f t="shared" si="152"/>
        <v>0</v>
      </c>
      <c r="BD87">
        <f t="shared" si="153"/>
        <v>0</v>
      </c>
      <c r="BE87">
        <f t="shared" si="154"/>
        <v>0</v>
      </c>
      <c r="BF87">
        <f t="shared" si="155"/>
        <v>0</v>
      </c>
      <c r="BG87">
        <f t="shared" ref="BG87:BH87" si="177">$J195*K195</f>
        <v>0</v>
      </c>
      <c r="BH87">
        <f t="shared" si="177"/>
        <v>0</v>
      </c>
      <c r="BI87">
        <f t="shared" si="157"/>
        <v>0</v>
      </c>
    </row>
    <row r="88" spans="1:61" x14ac:dyDescent="0.2">
      <c r="A88">
        <v>161</v>
      </c>
      <c r="B88" s="10" t="s">
        <v>32</v>
      </c>
      <c r="C88" s="8">
        <v>20</v>
      </c>
      <c r="D88" s="8">
        <v>8</v>
      </c>
      <c r="E88" s="8">
        <v>9</v>
      </c>
      <c r="F88" s="8">
        <v>0</v>
      </c>
      <c r="G88" s="8">
        <v>1</v>
      </c>
      <c r="H88" s="9">
        <v>0</v>
      </c>
      <c r="I88" s="8">
        <v>2</v>
      </c>
      <c r="J88" s="9">
        <v>0</v>
      </c>
      <c r="K88" s="9">
        <v>0</v>
      </c>
      <c r="L88" s="9">
        <v>0</v>
      </c>
      <c r="O88">
        <v>161</v>
      </c>
      <c r="P88" s="10" t="s">
        <v>32</v>
      </c>
      <c r="Q88">
        <f t="shared" si="114"/>
        <v>2.323470684334725E-4</v>
      </c>
      <c r="R88">
        <f t="shared" si="115"/>
        <v>9.3083387201034267E-4</v>
      </c>
      <c r="S88">
        <f t="shared" si="116"/>
        <v>0</v>
      </c>
      <c r="T88">
        <f t="shared" si="117"/>
        <v>5.8608058608058608E-4</v>
      </c>
      <c r="U88">
        <f t="shared" si="118"/>
        <v>0</v>
      </c>
      <c r="V88">
        <f t="shared" si="119"/>
        <v>1.3061224489795918E-3</v>
      </c>
      <c r="W88">
        <f t="shared" si="120"/>
        <v>0</v>
      </c>
      <c r="X88">
        <f t="shared" si="121"/>
        <v>0</v>
      </c>
      <c r="Y88">
        <f t="shared" si="122"/>
        <v>0</v>
      </c>
      <c r="Z88">
        <f t="shared" si="123"/>
        <v>4.1396677916597196E-4</v>
      </c>
      <c r="AA88">
        <f t="shared" si="124"/>
        <v>0</v>
      </c>
      <c r="AB88">
        <f t="shared" si="125"/>
        <v>2.6064574984524161E-4</v>
      </c>
      <c r="AC88">
        <f t="shared" si="126"/>
        <v>0</v>
      </c>
      <c r="AD88">
        <f t="shared" si="127"/>
        <v>5.8086767108368124E-4</v>
      </c>
      <c r="AE88">
        <f t="shared" si="128"/>
        <v>0</v>
      </c>
      <c r="AF88">
        <f t="shared" si="129"/>
        <v>0</v>
      </c>
      <c r="AG88">
        <f t="shared" si="130"/>
        <v>0</v>
      </c>
      <c r="AH88">
        <f t="shared" si="131"/>
        <v>0</v>
      </c>
      <c r="AI88">
        <f t="shared" si="132"/>
        <v>1.0442046641141664E-3</v>
      </c>
      <c r="AJ88">
        <f t="shared" si="133"/>
        <v>0</v>
      </c>
      <c r="AK88">
        <f t="shared" si="134"/>
        <v>2.3270846800258565E-3</v>
      </c>
      <c r="AL88">
        <f t="shared" si="135"/>
        <v>0</v>
      </c>
      <c r="AM88">
        <f t="shared" si="136"/>
        <v>0</v>
      </c>
      <c r="AN88">
        <f t="shared" si="137"/>
        <v>0</v>
      </c>
      <c r="AO88">
        <f t="shared" si="138"/>
        <v>0</v>
      </c>
      <c r="AP88">
        <f t="shared" si="139"/>
        <v>0</v>
      </c>
      <c r="AQ88">
        <f t="shared" si="140"/>
        <v>0</v>
      </c>
      <c r="AR88">
        <f t="shared" si="141"/>
        <v>0</v>
      </c>
      <c r="AS88">
        <f t="shared" si="142"/>
        <v>0</v>
      </c>
      <c r="AT88">
        <f t="shared" si="143"/>
        <v>0</v>
      </c>
      <c r="AU88">
        <f t="shared" si="144"/>
        <v>0</v>
      </c>
      <c r="AV88">
        <f t="shared" si="145"/>
        <v>1.4652014652014652E-3</v>
      </c>
      <c r="AW88">
        <f t="shared" si="146"/>
        <v>0</v>
      </c>
      <c r="AX88">
        <f t="shared" si="147"/>
        <v>0</v>
      </c>
      <c r="AY88">
        <f t="shared" si="148"/>
        <v>0</v>
      </c>
      <c r="AZ88">
        <f t="shared" si="149"/>
        <v>0</v>
      </c>
      <c r="BA88">
        <f t="shared" si="150"/>
        <v>0</v>
      </c>
      <c r="BB88">
        <f t="shared" si="151"/>
        <v>0</v>
      </c>
      <c r="BC88">
        <f t="shared" si="152"/>
        <v>0</v>
      </c>
      <c r="BD88">
        <f t="shared" si="153"/>
        <v>0</v>
      </c>
      <c r="BE88">
        <f t="shared" si="154"/>
        <v>0</v>
      </c>
      <c r="BF88">
        <f t="shared" si="155"/>
        <v>0</v>
      </c>
      <c r="BG88">
        <f t="shared" ref="BG88:BH88" si="178">$J196*K196</f>
        <v>0</v>
      </c>
      <c r="BH88">
        <f t="shared" si="178"/>
        <v>0</v>
      </c>
      <c r="BI88">
        <f t="shared" si="157"/>
        <v>0</v>
      </c>
    </row>
    <row r="89" spans="1:61" x14ac:dyDescent="0.2">
      <c r="A89">
        <v>162</v>
      </c>
      <c r="B89" s="10" t="s">
        <v>33</v>
      </c>
      <c r="C89" s="8">
        <v>4</v>
      </c>
      <c r="D89" s="8">
        <v>6</v>
      </c>
      <c r="E89" s="8">
        <v>0</v>
      </c>
      <c r="F89" s="8">
        <v>0</v>
      </c>
      <c r="G89" s="8">
        <v>0</v>
      </c>
      <c r="H89" s="9">
        <v>0</v>
      </c>
      <c r="I89" s="8">
        <v>0</v>
      </c>
      <c r="J89" s="9">
        <v>0</v>
      </c>
      <c r="K89" s="9">
        <v>0</v>
      </c>
      <c r="L89" s="8">
        <v>1</v>
      </c>
      <c r="O89">
        <v>162</v>
      </c>
      <c r="P89" s="10" t="s">
        <v>33</v>
      </c>
      <c r="Q89">
        <f t="shared" si="114"/>
        <v>3.4852060265020877E-5</v>
      </c>
      <c r="R89">
        <f t="shared" si="115"/>
        <v>0</v>
      </c>
      <c r="S89">
        <f t="shared" si="116"/>
        <v>0</v>
      </c>
      <c r="T89">
        <f t="shared" si="117"/>
        <v>0</v>
      </c>
      <c r="U89">
        <f t="shared" si="118"/>
        <v>0</v>
      </c>
      <c r="V89">
        <f t="shared" si="119"/>
        <v>0</v>
      </c>
      <c r="W89">
        <f t="shared" si="120"/>
        <v>0</v>
      </c>
      <c r="X89">
        <f t="shared" si="121"/>
        <v>0</v>
      </c>
      <c r="Y89">
        <f t="shared" si="122"/>
        <v>1.2355212355212355E-4</v>
      </c>
      <c r="Z89">
        <f t="shared" si="123"/>
        <v>0</v>
      </c>
      <c r="AA89">
        <f t="shared" si="124"/>
        <v>0</v>
      </c>
      <c r="AB89">
        <f t="shared" si="125"/>
        <v>0</v>
      </c>
      <c r="AC89">
        <f t="shared" si="126"/>
        <v>0</v>
      </c>
      <c r="AD89">
        <f t="shared" si="127"/>
        <v>0</v>
      </c>
      <c r="AE89">
        <f t="shared" si="128"/>
        <v>0</v>
      </c>
      <c r="AF89">
        <f t="shared" si="129"/>
        <v>0</v>
      </c>
      <c r="AG89">
        <f t="shared" si="130"/>
        <v>2.0605103197225181E-4</v>
      </c>
      <c r="AH89">
        <f t="shared" si="131"/>
        <v>0</v>
      </c>
      <c r="AI89">
        <f t="shared" si="132"/>
        <v>0</v>
      </c>
      <c r="AJ89">
        <f t="shared" si="133"/>
        <v>0</v>
      </c>
      <c r="AK89">
        <f t="shared" si="134"/>
        <v>0</v>
      </c>
      <c r="AL89">
        <f t="shared" si="135"/>
        <v>0</v>
      </c>
      <c r="AM89">
        <f t="shared" si="136"/>
        <v>0</v>
      </c>
      <c r="AN89">
        <f t="shared" si="137"/>
        <v>0</v>
      </c>
      <c r="AO89">
        <f t="shared" si="138"/>
        <v>0</v>
      </c>
      <c r="AP89">
        <f t="shared" si="139"/>
        <v>0</v>
      </c>
      <c r="AQ89">
        <f t="shared" si="140"/>
        <v>0</v>
      </c>
      <c r="AR89">
        <f t="shared" si="141"/>
        <v>0</v>
      </c>
      <c r="AS89">
        <f t="shared" si="142"/>
        <v>0</v>
      </c>
      <c r="AT89">
        <f t="shared" si="143"/>
        <v>0</v>
      </c>
      <c r="AU89">
        <f t="shared" si="144"/>
        <v>0</v>
      </c>
      <c r="AV89">
        <f t="shared" si="145"/>
        <v>0</v>
      </c>
      <c r="AW89">
        <f t="shared" si="146"/>
        <v>0</v>
      </c>
      <c r="AX89">
        <f t="shared" si="147"/>
        <v>0</v>
      </c>
      <c r="AY89">
        <f t="shared" si="148"/>
        <v>0</v>
      </c>
      <c r="AZ89">
        <f t="shared" si="149"/>
        <v>0</v>
      </c>
      <c r="BA89">
        <f t="shared" si="150"/>
        <v>0</v>
      </c>
      <c r="BB89">
        <f t="shared" si="151"/>
        <v>0</v>
      </c>
      <c r="BC89">
        <f t="shared" si="152"/>
        <v>0</v>
      </c>
      <c r="BD89">
        <f t="shared" si="153"/>
        <v>0</v>
      </c>
      <c r="BE89">
        <f t="shared" si="154"/>
        <v>0</v>
      </c>
      <c r="BF89">
        <f t="shared" si="155"/>
        <v>0</v>
      </c>
      <c r="BG89">
        <f t="shared" ref="BG89:BH89" si="179">$J197*K197</f>
        <v>0</v>
      </c>
      <c r="BH89">
        <f t="shared" si="179"/>
        <v>0</v>
      </c>
      <c r="BI89">
        <f t="shared" si="157"/>
        <v>0</v>
      </c>
    </row>
    <row r="90" spans="1:61" x14ac:dyDescent="0.2">
      <c r="A90">
        <v>163</v>
      </c>
      <c r="B90" s="10" t="s">
        <v>26</v>
      </c>
      <c r="C90" s="8">
        <v>8</v>
      </c>
      <c r="D90" s="8">
        <v>11</v>
      </c>
      <c r="E90" s="8">
        <v>4</v>
      </c>
      <c r="F90" s="8">
        <v>2</v>
      </c>
      <c r="G90" s="8">
        <v>1</v>
      </c>
      <c r="H90" s="8">
        <v>1</v>
      </c>
      <c r="I90" s="8">
        <v>3</v>
      </c>
      <c r="J90" s="8">
        <v>1</v>
      </c>
      <c r="K90" s="9">
        <v>0</v>
      </c>
      <c r="L90" s="9">
        <v>0</v>
      </c>
      <c r="O90">
        <v>163</v>
      </c>
      <c r="P90" s="10" t="s">
        <v>26</v>
      </c>
      <c r="Q90">
        <f t="shared" si="114"/>
        <v>1.277908876384099E-4</v>
      </c>
      <c r="R90">
        <f t="shared" si="115"/>
        <v>1.6548157724628315E-4</v>
      </c>
      <c r="S90">
        <f t="shared" si="116"/>
        <v>1.562881562881563E-4</v>
      </c>
      <c r="T90">
        <f t="shared" si="117"/>
        <v>2.3443223443223444E-4</v>
      </c>
      <c r="U90">
        <f t="shared" si="118"/>
        <v>7.0329670329670336E-5</v>
      </c>
      <c r="V90">
        <f t="shared" si="119"/>
        <v>7.8367346938775515E-4</v>
      </c>
      <c r="W90">
        <f t="shared" si="120"/>
        <v>4.3537414965986397E-4</v>
      </c>
      <c r="X90">
        <f t="shared" si="121"/>
        <v>0</v>
      </c>
      <c r="Y90">
        <f t="shared" si="122"/>
        <v>0</v>
      </c>
      <c r="Z90">
        <f t="shared" si="123"/>
        <v>2.5297969837920507E-4</v>
      </c>
      <c r="AA90">
        <f t="shared" si="124"/>
        <v>2.3892527069147148E-4</v>
      </c>
      <c r="AB90">
        <f t="shared" si="125"/>
        <v>3.5838790603720717E-4</v>
      </c>
      <c r="AC90">
        <f t="shared" si="126"/>
        <v>1.0751637181116216E-4</v>
      </c>
      <c r="AD90">
        <f t="shared" si="127"/>
        <v>1.1980395716100925E-3</v>
      </c>
      <c r="AE90">
        <f t="shared" si="128"/>
        <v>6.6557753978338475E-4</v>
      </c>
      <c r="AF90">
        <f t="shared" si="129"/>
        <v>0</v>
      </c>
      <c r="AG90">
        <f t="shared" si="130"/>
        <v>0</v>
      </c>
      <c r="AH90">
        <f t="shared" si="131"/>
        <v>3.0939397455234565E-4</v>
      </c>
      <c r="AI90">
        <f t="shared" si="132"/>
        <v>4.6409096182851843E-4</v>
      </c>
      <c r="AJ90">
        <f t="shared" si="133"/>
        <v>1.3922728854855553E-4</v>
      </c>
      <c r="AK90">
        <f t="shared" si="134"/>
        <v>1.5513897866839045E-3</v>
      </c>
      <c r="AL90">
        <f t="shared" si="135"/>
        <v>8.6188321482439138E-4</v>
      </c>
      <c r="AM90">
        <f t="shared" si="136"/>
        <v>0</v>
      </c>
      <c r="AN90">
        <f t="shared" si="137"/>
        <v>0</v>
      </c>
      <c r="AO90">
        <f t="shared" si="138"/>
        <v>4.3830813061582295E-4</v>
      </c>
      <c r="AP90">
        <f t="shared" si="139"/>
        <v>1.314924391847469E-4</v>
      </c>
      <c r="AQ90">
        <f t="shared" si="140"/>
        <v>1.4652014652014654E-3</v>
      </c>
      <c r="AR90">
        <f t="shared" si="141"/>
        <v>8.1400081400081407E-4</v>
      </c>
      <c r="AS90">
        <f t="shared" si="142"/>
        <v>0</v>
      </c>
      <c r="AT90">
        <f t="shared" si="143"/>
        <v>0</v>
      </c>
      <c r="AU90">
        <f t="shared" si="144"/>
        <v>1.9723865877712031E-4</v>
      </c>
      <c r="AV90">
        <f t="shared" si="145"/>
        <v>2.1978021978021978E-3</v>
      </c>
      <c r="AW90">
        <f t="shared" si="146"/>
        <v>1.2210012210012208E-3</v>
      </c>
      <c r="AX90">
        <f t="shared" si="147"/>
        <v>0</v>
      </c>
      <c r="AY90">
        <f t="shared" si="148"/>
        <v>0</v>
      </c>
      <c r="AZ90">
        <f t="shared" si="149"/>
        <v>6.5934065934065934E-4</v>
      </c>
      <c r="BA90">
        <f t="shared" si="150"/>
        <v>3.663003663003663E-4</v>
      </c>
      <c r="BB90">
        <f t="shared" si="151"/>
        <v>0</v>
      </c>
      <c r="BC90">
        <f t="shared" si="152"/>
        <v>0</v>
      </c>
      <c r="BD90">
        <f t="shared" si="153"/>
        <v>4.081632653061224E-3</v>
      </c>
      <c r="BE90">
        <f t="shared" si="154"/>
        <v>0</v>
      </c>
      <c r="BF90">
        <f t="shared" si="155"/>
        <v>0</v>
      </c>
      <c r="BG90">
        <f t="shared" ref="BG90:BH90" si="180">$J198*K198</f>
        <v>0</v>
      </c>
      <c r="BH90">
        <f t="shared" si="180"/>
        <v>0</v>
      </c>
      <c r="BI90">
        <f t="shared" si="157"/>
        <v>0</v>
      </c>
    </row>
    <row r="91" spans="1:61" x14ac:dyDescent="0.2">
      <c r="A91">
        <v>164</v>
      </c>
      <c r="B91" s="10" t="s">
        <v>27</v>
      </c>
      <c r="C91" s="8">
        <v>14</v>
      </c>
      <c r="D91" s="8">
        <v>14</v>
      </c>
      <c r="E91" s="8">
        <v>0</v>
      </c>
      <c r="F91" s="8">
        <v>1</v>
      </c>
      <c r="G91" s="8">
        <v>0</v>
      </c>
      <c r="H91" s="9">
        <v>0</v>
      </c>
      <c r="I91" s="9">
        <v>0</v>
      </c>
      <c r="J91" s="9">
        <v>0</v>
      </c>
      <c r="K91" s="9">
        <v>0</v>
      </c>
      <c r="L91" s="8">
        <v>1</v>
      </c>
      <c r="O91">
        <v>164</v>
      </c>
      <c r="P91" s="10" t="s">
        <v>27</v>
      </c>
      <c r="Q91">
        <f t="shared" si="114"/>
        <v>2.8462515883100384E-4</v>
      </c>
      <c r="R91">
        <f t="shared" si="115"/>
        <v>0</v>
      </c>
      <c r="S91">
        <f t="shared" si="116"/>
        <v>1.3675213675213676E-4</v>
      </c>
      <c r="T91">
        <f t="shared" si="117"/>
        <v>0</v>
      </c>
      <c r="U91">
        <f t="shared" si="118"/>
        <v>0</v>
      </c>
      <c r="V91">
        <f t="shared" si="119"/>
        <v>0</v>
      </c>
      <c r="W91">
        <f t="shared" si="120"/>
        <v>0</v>
      </c>
      <c r="X91">
        <f t="shared" si="121"/>
        <v>0</v>
      </c>
      <c r="Y91">
        <f t="shared" si="122"/>
        <v>4.3243243243243248E-4</v>
      </c>
      <c r="Z91">
        <f t="shared" si="123"/>
        <v>0</v>
      </c>
      <c r="AA91">
        <f t="shared" si="124"/>
        <v>1.5204335407639094E-4</v>
      </c>
      <c r="AB91">
        <f t="shared" si="125"/>
        <v>0</v>
      </c>
      <c r="AC91">
        <f t="shared" si="126"/>
        <v>0</v>
      </c>
      <c r="AD91">
        <f t="shared" si="127"/>
        <v>0</v>
      </c>
      <c r="AE91">
        <f t="shared" si="128"/>
        <v>0</v>
      </c>
      <c r="AF91">
        <f t="shared" si="129"/>
        <v>0</v>
      </c>
      <c r="AG91">
        <f t="shared" si="130"/>
        <v>4.8078574126858754E-4</v>
      </c>
      <c r="AH91">
        <f t="shared" si="131"/>
        <v>0</v>
      </c>
      <c r="AI91">
        <f t="shared" si="132"/>
        <v>0</v>
      </c>
      <c r="AJ91">
        <f t="shared" si="133"/>
        <v>0</v>
      </c>
      <c r="AK91">
        <f t="shared" si="134"/>
        <v>0</v>
      </c>
      <c r="AL91">
        <f t="shared" si="135"/>
        <v>0</v>
      </c>
      <c r="AM91">
        <f t="shared" si="136"/>
        <v>0</v>
      </c>
      <c r="AN91">
        <f t="shared" si="137"/>
        <v>0</v>
      </c>
      <c r="AO91">
        <f t="shared" si="138"/>
        <v>0</v>
      </c>
      <c r="AP91">
        <f t="shared" si="139"/>
        <v>0</v>
      </c>
      <c r="AQ91">
        <f t="shared" si="140"/>
        <v>0</v>
      </c>
      <c r="AR91">
        <f t="shared" si="141"/>
        <v>0</v>
      </c>
      <c r="AS91">
        <f t="shared" si="142"/>
        <v>0</v>
      </c>
      <c r="AT91">
        <f t="shared" si="143"/>
        <v>2.3100023100023105E-4</v>
      </c>
      <c r="AU91">
        <f t="shared" si="144"/>
        <v>0</v>
      </c>
      <c r="AV91">
        <f t="shared" si="145"/>
        <v>0</v>
      </c>
      <c r="AW91">
        <f t="shared" si="146"/>
        <v>0</v>
      </c>
      <c r="AX91">
        <f t="shared" si="147"/>
        <v>0</v>
      </c>
      <c r="AY91">
        <f t="shared" si="148"/>
        <v>0</v>
      </c>
      <c r="AZ91">
        <f t="shared" si="149"/>
        <v>0</v>
      </c>
      <c r="BA91">
        <f t="shared" si="150"/>
        <v>0</v>
      </c>
      <c r="BB91">
        <f t="shared" si="151"/>
        <v>0</v>
      </c>
      <c r="BC91">
        <f t="shared" si="152"/>
        <v>0</v>
      </c>
      <c r="BD91">
        <f t="shared" si="153"/>
        <v>0</v>
      </c>
      <c r="BE91">
        <f t="shared" si="154"/>
        <v>0</v>
      </c>
      <c r="BF91">
        <f t="shared" si="155"/>
        <v>0</v>
      </c>
      <c r="BG91">
        <f t="shared" ref="BG91:BH91" si="181">$J199*K199</f>
        <v>0</v>
      </c>
      <c r="BH91">
        <f t="shared" si="181"/>
        <v>0</v>
      </c>
      <c r="BI91">
        <f t="shared" si="157"/>
        <v>0</v>
      </c>
    </row>
    <row r="92" spans="1:61" x14ac:dyDescent="0.2">
      <c r="A92">
        <v>165</v>
      </c>
      <c r="B92" s="10" t="s">
        <v>28</v>
      </c>
      <c r="C92" s="8">
        <v>13</v>
      </c>
      <c r="D92" s="8">
        <v>33</v>
      </c>
      <c r="E92" s="8">
        <v>1</v>
      </c>
      <c r="F92" s="8">
        <v>0</v>
      </c>
      <c r="G92" s="8">
        <v>0</v>
      </c>
      <c r="H92" s="9">
        <v>0</v>
      </c>
      <c r="I92" s="9">
        <v>0</v>
      </c>
      <c r="J92" s="8">
        <v>1</v>
      </c>
      <c r="K92" s="9">
        <v>0</v>
      </c>
      <c r="L92" s="9">
        <v>0</v>
      </c>
      <c r="O92">
        <v>165</v>
      </c>
      <c r="P92" s="10" t="s">
        <v>28</v>
      </c>
      <c r="Q92">
        <f t="shared" si="114"/>
        <v>6.229805772372481E-4</v>
      </c>
      <c r="R92">
        <f t="shared" si="115"/>
        <v>6.7226890756302523E-5</v>
      </c>
      <c r="S92">
        <f t="shared" si="116"/>
        <v>0</v>
      </c>
      <c r="T92">
        <f t="shared" si="117"/>
        <v>0</v>
      </c>
      <c r="U92">
        <f t="shared" si="118"/>
        <v>0</v>
      </c>
      <c r="V92">
        <f t="shared" si="119"/>
        <v>0</v>
      </c>
      <c r="W92">
        <f t="shared" si="120"/>
        <v>7.0748299319727881E-4</v>
      </c>
      <c r="X92">
        <f t="shared" si="121"/>
        <v>0</v>
      </c>
      <c r="Y92">
        <f t="shared" si="122"/>
        <v>0</v>
      </c>
      <c r="Z92">
        <f t="shared" si="123"/>
        <v>1.8973477378440382E-4</v>
      </c>
      <c r="AA92">
        <f t="shared" si="124"/>
        <v>0</v>
      </c>
      <c r="AB92">
        <f t="shared" si="125"/>
        <v>0</v>
      </c>
      <c r="AC92">
        <f t="shared" si="126"/>
        <v>0</v>
      </c>
      <c r="AD92">
        <f t="shared" si="127"/>
        <v>0</v>
      </c>
      <c r="AE92">
        <f t="shared" si="128"/>
        <v>1.9967326193501543E-3</v>
      </c>
      <c r="AF92">
        <f t="shared" si="129"/>
        <v>0</v>
      </c>
      <c r="AG92">
        <f t="shared" si="130"/>
        <v>0</v>
      </c>
      <c r="AH92">
        <f t="shared" si="131"/>
        <v>0</v>
      </c>
      <c r="AI92">
        <f t="shared" si="132"/>
        <v>0</v>
      </c>
      <c r="AJ92">
        <f t="shared" si="133"/>
        <v>0</v>
      </c>
      <c r="AK92">
        <f t="shared" si="134"/>
        <v>0</v>
      </c>
      <c r="AL92">
        <f t="shared" si="135"/>
        <v>2.1547080370609784E-4</v>
      </c>
      <c r="AM92">
        <f t="shared" si="136"/>
        <v>0</v>
      </c>
      <c r="AN92">
        <f t="shared" si="137"/>
        <v>0</v>
      </c>
      <c r="AO92">
        <f t="shared" si="138"/>
        <v>0</v>
      </c>
      <c r="AP92">
        <f t="shared" si="139"/>
        <v>0</v>
      </c>
      <c r="AQ92">
        <f t="shared" si="140"/>
        <v>0</v>
      </c>
      <c r="AR92">
        <f t="shared" si="141"/>
        <v>0</v>
      </c>
      <c r="AS92">
        <f t="shared" si="142"/>
        <v>0</v>
      </c>
      <c r="AT92">
        <f t="shared" si="143"/>
        <v>0</v>
      </c>
      <c r="AU92">
        <f t="shared" si="144"/>
        <v>0</v>
      </c>
      <c r="AV92">
        <f t="shared" si="145"/>
        <v>0</v>
      </c>
      <c r="AW92">
        <f t="shared" si="146"/>
        <v>0</v>
      </c>
      <c r="AX92">
        <f t="shared" si="147"/>
        <v>0</v>
      </c>
      <c r="AY92">
        <f t="shared" si="148"/>
        <v>0</v>
      </c>
      <c r="AZ92">
        <f t="shared" si="149"/>
        <v>0</v>
      </c>
      <c r="BA92">
        <f t="shared" si="150"/>
        <v>0</v>
      </c>
      <c r="BB92">
        <f t="shared" si="151"/>
        <v>0</v>
      </c>
      <c r="BC92">
        <f t="shared" si="152"/>
        <v>0</v>
      </c>
      <c r="BD92">
        <f t="shared" si="153"/>
        <v>0</v>
      </c>
      <c r="BE92">
        <f t="shared" si="154"/>
        <v>0</v>
      </c>
      <c r="BF92">
        <f t="shared" si="155"/>
        <v>0</v>
      </c>
      <c r="BG92">
        <f t="shared" ref="BG92:BH92" si="182">$J200*K200</f>
        <v>0</v>
      </c>
      <c r="BH92">
        <f t="shared" si="182"/>
        <v>0</v>
      </c>
      <c r="BI92">
        <f t="shared" si="157"/>
        <v>0</v>
      </c>
    </row>
    <row r="93" spans="1:61" x14ac:dyDescent="0.2">
      <c r="A93">
        <v>166</v>
      </c>
      <c r="B93" s="10" t="s">
        <v>29</v>
      </c>
      <c r="C93" s="8">
        <v>3</v>
      </c>
      <c r="D93" s="8">
        <v>4</v>
      </c>
      <c r="E93" s="8">
        <v>3</v>
      </c>
      <c r="F93" s="8">
        <v>1</v>
      </c>
      <c r="G93" s="8">
        <v>1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O93">
        <v>166</v>
      </c>
      <c r="P93" s="10" t="s">
        <v>29</v>
      </c>
      <c r="Q93">
        <f t="shared" si="114"/>
        <v>1.7426030132510438E-5</v>
      </c>
      <c r="R93">
        <f t="shared" si="115"/>
        <v>4.654169360051713E-5</v>
      </c>
      <c r="S93">
        <f t="shared" si="116"/>
        <v>2.9304029304029305E-5</v>
      </c>
      <c r="T93">
        <f t="shared" si="117"/>
        <v>8.7912087912087909E-5</v>
      </c>
      <c r="U93">
        <f t="shared" si="118"/>
        <v>0</v>
      </c>
      <c r="V93">
        <f t="shared" si="119"/>
        <v>0</v>
      </c>
      <c r="W93">
        <f t="shared" si="120"/>
        <v>0</v>
      </c>
      <c r="X93">
        <f t="shared" si="121"/>
        <v>0</v>
      </c>
      <c r="Y93">
        <f t="shared" si="122"/>
        <v>0</v>
      </c>
      <c r="Z93">
        <f t="shared" si="123"/>
        <v>6.8994463194328661E-5</v>
      </c>
      <c r="AA93">
        <f t="shared" si="124"/>
        <v>4.3440958307540273E-5</v>
      </c>
      <c r="AB93">
        <f t="shared" si="125"/>
        <v>1.3032287492262081E-4</v>
      </c>
      <c r="AC93">
        <f t="shared" si="126"/>
        <v>0</v>
      </c>
      <c r="AD93">
        <f t="shared" si="127"/>
        <v>0</v>
      </c>
      <c r="AE93">
        <f t="shared" si="128"/>
        <v>0</v>
      </c>
      <c r="AF93">
        <f t="shared" si="129"/>
        <v>0</v>
      </c>
      <c r="AG93">
        <f t="shared" si="130"/>
        <v>0</v>
      </c>
      <c r="AH93">
        <f t="shared" si="131"/>
        <v>1.1602274045712961E-4</v>
      </c>
      <c r="AI93">
        <f t="shared" si="132"/>
        <v>3.4806822137138876E-4</v>
      </c>
      <c r="AJ93">
        <f t="shared" si="133"/>
        <v>0</v>
      </c>
      <c r="AK93">
        <f t="shared" si="134"/>
        <v>0</v>
      </c>
      <c r="AL93">
        <f t="shared" si="135"/>
        <v>0</v>
      </c>
      <c r="AM93">
        <f t="shared" si="136"/>
        <v>0</v>
      </c>
      <c r="AN93">
        <f t="shared" si="137"/>
        <v>0</v>
      </c>
      <c r="AO93">
        <f t="shared" si="138"/>
        <v>2.1915406530791147E-4</v>
      </c>
      <c r="AP93">
        <f t="shared" si="139"/>
        <v>0</v>
      </c>
      <c r="AQ93">
        <f t="shared" si="140"/>
        <v>0</v>
      </c>
      <c r="AR93">
        <f t="shared" si="141"/>
        <v>0</v>
      </c>
      <c r="AS93">
        <f t="shared" si="142"/>
        <v>0</v>
      </c>
      <c r="AT93">
        <f t="shared" si="143"/>
        <v>0</v>
      </c>
      <c r="AU93">
        <f t="shared" si="144"/>
        <v>0</v>
      </c>
      <c r="AV93">
        <f t="shared" si="145"/>
        <v>0</v>
      </c>
      <c r="AW93">
        <f t="shared" si="146"/>
        <v>0</v>
      </c>
      <c r="AX93">
        <f t="shared" si="147"/>
        <v>0</v>
      </c>
      <c r="AY93">
        <f t="shared" si="148"/>
        <v>0</v>
      </c>
      <c r="AZ93">
        <f t="shared" si="149"/>
        <v>0</v>
      </c>
      <c r="BA93">
        <f t="shared" si="150"/>
        <v>0</v>
      </c>
      <c r="BB93">
        <f t="shared" si="151"/>
        <v>0</v>
      </c>
      <c r="BC93">
        <f t="shared" si="152"/>
        <v>0</v>
      </c>
      <c r="BD93">
        <f t="shared" si="153"/>
        <v>0</v>
      </c>
      <c r="BE93">
        <f t="shared" si="154"/>
        <v>0</v>
      </c>
      <c r="BF93">
        <f t="shared" si="155"/>
        <v>0</v>
      </c>
      <c r="BG93">
        <f t="shared" ref="BG93:BH93" si="183">$J201*K201</f>
        <v>0</v>
      </c>
      <c r="BH93">
        <f t="shared" si="183"/>
        <v>0</v>
      </c>
      <c r="BI93">
        <f t="shared" si="157"/>
        <v>0</v>
      </c>
    </row>
    <row r="94" spans="1:61" x14ac:dyDescent="0.2">
      <c r="A94">
        <v>167</v>
      </c>
      <c r="B94" s="10">
        <v>2</v>
      </c>
      <c r="C94" s="8">
        <v>3</v>
      </c>
      <c r="D94" s="8">
        <v>0</v>
      </c>
      <c r="E94" s="8">
        <v>1</v>
      </c>
      <c r="F94" s="8">
        <v>3</v>
      </c>
      <c r="G94" s="8">
        <v>1</v>
      </c>
      <c r="H94" s="8">
        <v>4</v>
      </c>
      <c r="I94" s="9">
        <v>0</v>
      </c>
      <c r="J94" s="9">
        <v>0</v>
      </c>
      <c r="K94" s="9">
        <v>0</v>
      </c>
      <c r="L94" s="9">
        <v>0</v>
      </c>
      <c r="O94">
        <v>167</v>
      </c>
      <c r="P94" s="10">
        <v>2</v>
      </c>
      <c r="Q94">
        <f t="shared" si="114"/>
        <v>0</v>
      </c>
      <c r="R94">
        <f t="shared" si="115"/>
        <v>1.5513897866839043E-5</v>
      </c>
      <c r="S94">
        <f t="shared" si="116"/>
        <v>8.7912087912087909E-5</v>
      </c>
      <c r="T94">
        <f t="shared" si="117"/>
        <v>8.7912087912087909E-5</v>
      </c>
      <c r="U94">
        <f t="shared" si="118"/>
        <v>1.054945054945055E-4</v>
      </c>
      <c r="V94">
        <f t="shared" si="119"/>
        <v>0</v>
      </c>
      <c r="W94">
        <f t="shared" si="120"/>
        <v>0</v>
      </c>
      <c r="X94">
        <f t="shared" si="121"/>
        <v>0</v>
      </c>
      <c r="Y94">
        <f t="shared" si="122"/>
        <v>0</v>
      </c>
      <c r="Z94">
        <f t="shared" si="123"/>
        <v>0</v>
      </c>
      <c r="AA94">
        <f t="shared" si="124"/>
        <v>0</v>
      </c>
      <c r="AB94">
        <f t="shared" si="125"/>
        <v>0</v>
      </c>
      <c r="AC94">
        <f t="shared" si="126"/>
        <v>0</v>
      </c>
      <c r="AD94">
        <f t="shared" si="127"/>
        <v>0</v>
      </c>
      <c r="AE94">
        <f t="shared" si="128"/>
        <v>0</v>
      </c>
      <c r="AF94">
        <f t="shared" si="129"/>
        <v>0</v>
      </c>
      <c r="AG94">
        <f t="shared" si="130"/>
        <v>0</v>
      </c>
      <c r="AH94">
        <f t="shared" si="131"/>
        <v>1.1602274045712961E-4</v>
      </c>
      <c r="AI94">
        <f t="shared" si="132"/>
        <v>1.1602274045712961E-4</v>
      </c>
      <c r="AJ94">
        <f t="shared" si="133"/>
        <v>1.3922728854855553E-4</v>
      </c>
      <c r="AK94">
        <f t="shared" si="134"/>
        <v>0</v>
      </c>
      <c r="AL94">
        <f t="shared" si="135"/>
        <v>0</v>
      </c>
      <c r="AM94">
        <f t="shared" si="136"/>
        <v>0</v>
      </c>
      <c r="AN94">
        <f t="shared" si="137"/>
        <v>0</v>
      </c>
      <c r="AO94">
        <f t="shared" si="138"/>
        <v>6.5746219592373431E-4</v>
      </c>
      <c r="AP94">
        <f t="shared" si="139"/>
        <v>7.8895463510848124E-4</v>
      </c>
      <c r="AQ94">
        <f t="shared" si="140"/>
        <v>0</v>
      </c>
      <c r="AR94">
        <f t="shared" si="141"/>
        <v>0</v>
      </c>
      <c r="AS94">
        <f t="shared" si="142"/>
        <v>0</v>
      </c>
      <c r="AT94">
        <f t="shared" si="143"/>
        <v>0</v>
      </c>
      <c r="AU94">
        <f t="shared" si="144"/>
        <v>7.8895463510848124E-4</v>
      </c>
      <c r="AV94">
        <f t="shared" si="145"/>
        <v>0</v>
      </c>
      <c r="AW94">
        <f t="shared" si="146"/>
        <v>0</v>
      </c>
      <c r="AX94">
        <f t="shared" si="147"/>
        <v>0</v>
      </c>
      <c r="AY94">
        <f t="shared" si="148"/>
        <v>0</v>
      </c>
      <c r="AZ94">
        <f t="shared" si="149"/>
        <v>0</v>
      </c>
      <c r="BA94">
        <f t="shared" si="150"/>
        <v>0</v>
      </c>
      <c r="BB94">
        <f t="shared" si="151"/>
        <v>0</v>
      </c>
      <c r="BC94">
        <f t="shared" si="152"/>
        <v>0</v>
      </c>
      <c r="BD94">
        <f t="shared" si="153"/>
        <v>0</v>
      </c>
      <c r="BE94">
        <f t="shared" si="154"/>
        <v>0</v>
      </c>
      <c r="BF94">
        <f t="shared" si="155"/>
        <v>0</v>
      </c>
      <c r="BG94">
        <f t="shared" ref="BG94:BH94" si="184">$J202*K202</f>
        <v>0</v>
      </c>
      <c r="BH94">
        <f t="shared" si="184"/>
        <v>0</v>
      </c>
      <c r="BI94">
        <f t="shared" si="157"/>
        <v>0</v>
      </c>
    </row>
    <row r="95" spans="1:61" x14ac:dyDescent="0.2">
      <c r="A95">
        <v>168</v>
      </c>
      <c r="B95" s="10" t="s">
        <v>1</v>
      </c>
      <c r="C95" s="8">
        <v>9</v>
      </c>
      <c r="D95" s="8">
        <v>2</v>
      </c>
      <c r="E95" s="8">
        <v>1</v>
      </c>
      <c r="F95" s="8">
        <v>1</v>
      </c>
      <c r="G95" s="8">
        <v>0</v>
      </c>
      <c r="H95" s="9">
        <v>0</v>
      </c>
      <c r="I95" s="9">
        <v>0</v>
      </c>
      <c r="J95" s="9">
        <v>0</v>
      </c>
      <c r="K95" s="9">
        <v>0</v>
      </c>
      <c r="L95" s="8">
        <v>1</v>
      </c>
      <c r="O95">
        <v>168</v>
      </c>
      <c r="P95" s="10" t="s">
        <v>1</v>
      </c>
      <c r="Q95">
        <f t="shared" si="114"/>
        <v>2.6139045198765657E-5</v>
      </c>
      <c r="R95">
        <f t="shared" si="115"/>
        <v>4.654169360051713E-5</v>
      </c>
      <c r="S95">
        <f t="shared" si="116"/>
        <v>8.7912087912087923E-5</v>
      </c>
      <c r="T95">
        <f t="shared" si="117"/>
        <v>0</v>
      </c>
      <c r="U95">
        <f t="shared" si="118"/>
        <v>0</v>
      </c>
      <c r="V95">
        <f t="shared" si="119"/>
        <v>0</v>
      </c>
      <c r="W95">
        <f t="shared" si="120"/>
        <v>0</v>
      </c>
      <c r="X95">
        <f t="shared" si="121"/>
        <v>0</v>
      </c>
      <c r="Y95">
        <f t="shared" si="122"/>
        <v>2.7799227799227798E-4</v>
      </c>
      <c r="Z95">
        <f t="shared" si="123"/>
        <v>1.1499077199054777E-5</v>
      </c>
      <c r="AA95">
        <f t="shared" si="124"/>
        <v>2.1720479153770137E-5</v>
      </c>
      <c r="AB95">
        <f t="shared" si="125"/>
        <v>0</v>
      </c>
      <c r="AC95">
        <f t="shared" si="126"/>
        <v>0</v>
      </c>
      <c r="AD95">
        <f t="shared" si="127"/>
        <v>0</v>
      </c>
      <c r="AE95">
        <f t="shared" si="128"/>
        <v>0</v>
      </c>
      <c r="AF95">
        <f t="shared" si="129"/>
        <v>0</v>
      </c>
      <c r="AG95">
        <f t="shared" si="130"/>
        <v>6.8683677324083938E-5</v>
      </c>
      <c r="AH95">
        <f t="shared" si="131"/>
        <v>3.8674246819043207E-5</v>
      </c>
      <c r="AI95">
        <f t="shared" si="132"/>
        <v>0</v>
      </c>
      <c r="AJ95">
        <f t="shared" si="133"/>
        <v>0</v>
      </c>
      <c r="AK95">
        <f t="shared" si="134"/>
        <v>0</v>
      </c>
      <c r="AL95">
        <f t="shared" si="135"/>
        <v>0</v>
      </c>
      <c r="AM95">
        <f t="shared" si="136"/>
        <v>0</v>
      </c>
      <c r="AN95">
        <f t="shared" si="137"/>
        <v>1.222942399412988E-4</v>
      </c>
      <c r="AO95">
        <f t="shared" si="138"/>
        <v>0</v>
      </c>
      <c r="AP95">
        <f t="shared" si="139"/>
        <v>0</v>
      </c>
      <c r="AQ95">
        <f t="shared" si="140"/>
        <v>0</v>
      </c>
      <c r="AR95">
        <f t="shared" si="141"/>
        <v>0</v>
      </c>
      <c r="AS95">
        <f t="shared" si="142"/>
        <v>0</v>
      </c>
      <c r="AT95">
        <f t="shared" si="143"/>
        <v>2.3100023100023105E-4</v>
      </c>
      <c r="AU95">
        <f t="shared" si="144"/>
        <v>0</v>
      </c>
      <c r="AV95">
        <f t="shared" si="145"/>
        <v>0</v>
      </c>
      <c r="AW95">
        <f t="shared" si="146"/>
        <v>0</v>
      </c>
      <c r="AX95">
        <f t="shared" si="147"/>
        <v>0</v>
      </c>
      <c r="AY95">
        <f t="shared" si="148"/>
        <v>0</v>
      </c>
      <c r="AZ95">
        <f t="shared" si="149"/>
        <v>0</v>
      </c>
      <c r="BA95">
        <f t="shared" si="150"/>
        <v>0</v>
      </c>
      <c r="BB95">
        <f t="shared" si="151"/>
        <v>0</v>
      </c>
      <c r="BC95">
        <f t="shared" si="152"/>
        <v>0</v>
      </c>
      <c r="BD95">
        <f t="shared" si="153"/>
        <v>0</v>
      </c>
      <c r="BE95">
        <f t="shared" si="154"/>
        <v>0</v>
      </c>
      <c r="BF95">
        <f t="shared" si="155"/>
        <v>0</v>
      </c>
      <c r="BG95">
        <f t="shared" ref="BG95:BH95" si="185">$J203*K203</f>
        <v>0</v>
      </c>
      <c r="BH95">
        <f t="shared" si="185"/>
        <v>0</v>
      </c>
      <c r="BI95">
        <f t="shared" si="157"/>
        <v>0</v>
      </c>
    </row>
    <row r="96" spans="1:61" x14ac:dyDescent="0.2">
      <c r="A96">
        <v>169</v>
      </c>
      <c r="B96" s="10" t="s">
        <v>2</v>
      </c>
      <c r="C96" s="8">
        <v>15</v>
      </c>
      <c r="D96" s="8">
        <v>5</v>
      </c>
      <c r="E96" s="8">
        <v>5</v>
      </c>
      <c r="F96" s="8">
        <v>0</v>
      </c>
      <c r="G96" s="8">
        <v>1</v>
      </c>
      <c r="H96" s="9">
        <v>0</v>
      </c>
      <c r="I96" s="9">
        <v>0</v>
      </c>
      <c r="J96" s="9">
        <v>0</v>
      </c>
      <c r="K96" s="9">
        <v>0</v>
      </c>
      <c r="L96" s="8">
        <v>1</v>
      </c>
      <c r="O96">
        <v>169</v>
      </c>
      <c r="P96" s="10" t="s">
        <v>2</v>
      </c>
      <c r="Q96">
        <f t="shared" si="114"/>
        <v>1.0891268832819024E-4</v>
      </c>
      <c r="R96">
        <f t="shared" si="115"/>
        <v>3.8784744667097611E-4</v>
      </c>
      <c r="S96">
        <f t="shared" si="116"/>
        <v>0</v>
      </c>
      <c r="T96">
        <f t="shared" si="117"/>
        <v>4.3956043956043956E-4</v>
      </c>
      <c r="U96">
        <f t="shared" si="118"/>
        <v>0</v>
      </c>
      <c r="V96">
        <f t="shared" si="119"/>
        <v>0</v>
      </c>
      <c r="W96">
        <f t="shared" si="120"/>
        <v>0</v>
      </c>
      <c r="X96">
        <f t="shared" si="121"/>
        <v>0</v>
      </c>
      <c r="Y96">
        <f t="shared" si="122"/>
        <v>4.6332046332046335E-4</v>
      </c>
      <c r="Z96">
        <f t="shared" si="123"/>
        <v>1.437384649881847E-4</v>
      </c>
      <c r="AA96">
        <f t="shared" si="124"/>
        <v>0</v>
      </c>
      <c r="AB96">
        <f t="shared" si="125"/>
        <v>1.6290359365327597E-4</v>
      </c>
      <c r="AC96">
        <f t="shared" si="126"/>
        <v>0</v>
      </c>
      <c r="AD96">
        <f t="shared" si="127"/>
        <v>0</v>
      </c>
      <c r="AE96">
        <f t="shared" si="128"/>
        <v>0</v>
      </c>
      <c r="AF96">
        <f t="shared" si="129"/>
        <v>0</v>
      </c>
      <c r="AG96">
        <f t="shared" si="130"/>
        <v>1.7170919331020983E-4</v>
      </c>
      <c r="AH96">
        <f t="shared" si="131"/>
        <v>0</v>
      </c>
      <c r="AI96">
        <f t="shared" si="132"/>
        <v>5.8011370228564798E-4</v>
      </c>
      <c r="AJ96">
        <f t="shared" si="133"/>
        <v>0</v>
      </c>
      <c r="AK96">
        <f t="shared" si="134"/>
        <v>0</v>
      </c>
      <c r="AL96">
        <f t="shared" si="135"/>
        <v>0</v>
      </c>
      <c r="AM96">
        <f t="shared" si="136"/>
        <v>0</v>
      </c>
      <c r="AN96">
        <f t="shared" si="137"/>
        <v>6.114711997064939E-4</v>
      </c>
      <c r="AO96">
        <f t="shared" si="138"/>
        <v>0</v>
      </c>
      <c r="AP96">
        <f t="shared" si="139"/>
        <v>0</v>
      </c>
      <c r="AQ96">
        <f t="shared" si="140"/>
        <v>0</v>
      </c>
      <c r="AR96">
        <f t="shared" si="141"/>
        <v>0</v>
      </c>
      <c r="AS96">
        <f t="shared" si="142"/>
        <v>0</v>
      </c>
      <c r="AT96">
        <f t="shared" si="143"/>
        <v>0</v>
      </c>
      <c r="AU96">
        <f t="shared" si="144"/>
        <v>0</v>
      </c>
      <c r="AV96">
        <f t="shared" si="145"/>
        <v>0</v>
      </c>
      <c r="AW96">
        <f t="shared" si="146"/>
        <v>0</v>
      </c>
      <c r="AX96">
        <f t="shared" si="147"/>
        <v>0</v>
      </c>
      <c r="AY96">
        <f t="shared" si="148"/>
        <v>6.93000693000693E-4</v>
      </c>
      <c r="AZ96">
        <f t="shared" si="149"/>
        <v>0</v>
      </c>
      <c r="BA96">
        <f t="shared" si="150"/>
        <v>0</v>
      </c>
      <c r="BB96">
        <f t="shared" si="151"/>
        <v>0</v>
      </c>
      <c r="BC96">
        <f t="shared" si="152"/>
        <v>0</v>
      </c>
      <c r="BD96">
        <f t="shared" si="153"/>
        <v>0</v>
      </c>
      <c r="BE96">
        <f t="shared" si="154"/>
        <v>0</v>
      </c>
      <c r="BF96">
        <f t="shared" si="155"/>
        <v>0</v>
      </c>
      <c r="BG96">
        <f t="shared" ref="BG96:BH96" si="186">$J204*K204</f>
        <v>0</v>
      </c>
      <c r="BH96">
        <f t="shared" si="186"/>
        <v>0</v>
      </c>
      <c r="BI96">
        <f t="shared" si="157"/>
        <v>0</v>
      </c>
    </row>
    <row r="97" spans="1:61" x14ac:dyDescent="0.2">
      <c r="A97">
        <v>170</v>
      </c>
      <c r="B97" s="10" t="s">
        <v>3</v>
      </c>
      <c r="C97" s="8">
        <v>13</v>
      </c>
      <c r="D97" s="8">
        <v>11</v>
      </c>
      <c r="E97" s="8">
        <v>0</v>
      </c>
      <c r="F97" s="8">
        <v>4</v>
      </c>
      <c r="G97" s="8">
        <v>0</v>
      </c>
      <c r="H97" s="8">
        <v>1</v>
      </c>
      <c r="I97" s="8">
        <v>1</v>
      </c>
      <c r="J97" s="9">
        <v>0</v>
      </c>
      <c r="K97" s="9">
        <v>0</v>
      </c>
      <c r="L97" s="9">
        <v>0</v>
      </c>
      <c r="O97">
        <v>170</v>
      </c>
      <c r="P97" s="10" t="s">
        <v>3</v>
      </c>
      <c r="Q97">
        <f t="shared" si="114"/>
        <v>2.0766019241241605E-4</v>
      </c>
      <c r="R97">
        <f t="shared" si="115"/>
        <v>0</v>
      </c>
      <c r="S97">
        <f t="shared" si="116"/>
        <v>5.0793650793650802E-4</v>
      </c>
      <c r="T97">
        <f t="shared" si="117"/>
        <v>0</v>
      </c>
      <c r="U97">
        <f t="shared" si="118"/>
        <v>1.142857142857143E-4</v>
      </c>
      <c r="V97">
        <f t="shared" si="119"/>
        <v>4.2448979591836735E-4</v>
      </c>
      <c r="W97">
        <f t="shared" si="120"/>
        <v>0</v>
      </c>
      <c r="X97">
        <f t="shared" si="121"/>
        <v>0</v>
      </c>
      <c r="Y97">
        <f t="shared" si="122"/>
        <v>0</v>
      </c>
      <c r="Z97">
        <f t="shared" si="123"/>
        <v>0</v>
      </c>
      <c r="AA97">
        <f t="shared" si="124"/>
        <v>4.7785054138294297E-4</v>
      </c>
      <c r="AB97">
        <f t="shared" si="125"/>
        <v>0</v>
      </c>
      <c r="AC97">
        <f t="shared" si="126"/>
        <v>1.0751637181116216E-4</v>
      </c>
      <c r="AD97">
        <f t="shared" si="127"/>
        <v>3.9934652387003087E-4</v>
      </c>
      <c r="AE97">
        <f t="shared" si="128"/>
        <v>0</v>
      </c>
      <c r="AF97">
        <f t="shared" si="129"/>
        <v>0</v>
      </c>
      <c r="AG97">
        <f t="shared" si="130"/>
        <v>0</v>
      </c>
      <c r="AH97">
        <f t="shared" si="131"/>
        <v>0</v>
      </c>
      <c r="AI97">
        <f t="shared" si="132"/>
        <v>0</v>
      </c>
      <c r="AJ97">
        <f t="shared" si="133"/>
        <v>0</v>
      </c>
      <c r="AK97">
        <f t="shared" si="134"/>
        <v>0</v>
      </c>
      <c r="AL97">
        <f t="shared" si="135"/>
        <v>0</v>
      </c>
      <c r="AM97">
        <f t="shared" si="136"/>
        <v>0</v>
      </c>
      <c r="AN97">
        <f t="shared" si="137"/>
        <v>0</v>
      </c>
      <c r="AO97">
        <f t="shared" si="138"/>
        <v>0</v>
      </c>
      <c r="AP97">
        <f t="shared" si="139"/>
        <v>2.629848783694938E-4</v>
      </c>
      <c r="AQ97">
        <f t="shared" si="140"/>
        <v>9.768009768009768E-4</v>
      </c>
      <c r="AR97">
        <f t="shared" si="141"/>
        <v>0</v>
      </c>
      <c r="AS97">
        <f t="shared" si="142"/>
        <v>0</v>
      </c>
      <c r="AT97">
        <f t="shared" si="143"/>
        <v>0</v>
      </c>
      <c r="AU97">
        <f t="shared" si="144"/>
        <v>0</v>
      </c>
      <c r="AV97">
        <f t="shared" si="145"/>
        <v>0</v>
      </c>
      <c r="AW97">
        <f t="shared" si="146"/>
        <v>0</v>
      </c>
      <c r="AX97">
        <f t="shared" si="147"/>
        <v>0</v>
      </c>
      <c r="AY97">
        <f t="shared" si="148"/>
        <v>0</v>
      </c>
      <c r="AZ97">
        <f t="shared" si="149"/>
        <v>2.1978021978021978E-4</v>
      </c>
      <c r="BA97">
        <f t="shared" si="150"/>
        <v>0</v>
      </c>
      <c r="BB97">
        <f t="shared" si="151"/>
        <v>0</v>
      </c>
      <c r="BC97">
        <f t="shared" si="152"/>
        <v>0</v>
      </c>
      <c r="BD97">
        <f t="shared" si="153"/>
        <v>0</v>
      </c>
      <c r="BE97">
        <f t="shared" si="154"/>
        <v>0</v>
      </c>
      <c r="BF97">
        <f t="shared" si="155"/>
        <v>0</v>
      </c>
      <c r="BG97">
        <f t="shared" ref="BG97:BH97" si="187">$J205*K205</f>
        <v>0</v>
      </c>
      <c r="BH97">
        <f t="shared" si="187"/>
        <v>0</v>
      </c>
      <c r="BI97">
        <f t="shared" si="157"/>
        <v>0</v>
      </c>
    </row>
    <row r="98" spans="1:61" x14ac:dyDescent="0.2">
      <c r="A98">
        <v>171</v>
      </c>
      <c r="B98" s="10" t="s">
        <v>4</v>
      </c>
      <c r="C98" s="8">
        <v>6</v>
      </c>
      <c r="D98" s="8">
        <v>1</v>
      </c>
      <c r="E98" s="8">
        <v>0</v>
      </c>
      <c r="F98" s="8">
        <v>3</v>
      </c>
      <c r="G98" s="8">
        <v>0</v>
      </c>
      <c r="H98" s="9">
        <v>0</v>
      </c>
      <c r="I98" s="8">
        <v>2</v>
      </c>
      <c r="J98" s="9">
        <v>0</v>
      </c>
      <c r="K98" s="9">
        <v>0</v>
      </c>
      <c r="L98" s="9">
        <v>0</v>
      </c>
      <c r="O98">
        <v>171</v>
      </c>
      <c r="P98" s="10" t="s">
        <v>4</v>
      </c>
      <c r="Q98">
        <f t="shared" si="114"/>
        <v>8.7130150662552191E-6</v>
      </c>
      <c r="R98">
        <f t="shared" si="115"/>
        <v>0</v>
      </c>
      <c r="S98">
        <f t="shared" si="116"/>
        <v>1.7582417582417582E-4</v>
      </c>
      <c r="T98">
        <f t="shared" si="117"/>
        <v>0</v>
      </c>
      <c r="U98">
        <f t="shared" si="118"/>
        <v>0</v>
      </c>
      <c r="V98">
        <f t="shared" si="119"/>
        <v>3.9183673469387752E-4</v>
      </c>
      <c r="W98">
        <f t="shared" si="120"/>
        <v>0</v>
      </c>
      <c r="X98">
        <f t="shared" si="121"/>
        <v>0</v>
      </c>
      <c r="Y98">
        <f t="shared" si="122"/>
        <v>0</v>
      </c>
      <c r="Z98">
        <f t="shared" si="123"/>
        <v>0</v>
      </c>
      <c r="AA98">
        <f t="shared" si="124"/>
        <v>3.2580718730655202E-5</v>
      </c>
      <c r="AB98">
        <f t="shared" si="125"/>
        <v>0</v>
      </c>
      <c r="AC98">
        <f t="shared" si="126"/>
        <v>0</v>
      </c>
      <c r="AD98">
        <f t="shared" si="127"/>
        <v>7.2608458885460155E-5</v>
      </c>
      <c r="AE98">
        <f t="shared" si="128"/>
        <v>0</v>
      </c>
      <c r="AF98">
        <f t="shared" si="129"/>
        <v>0</v>
      </c>
      <c r="AG98">
        <f t="shared" si="130"/>
        <v>0</v>
      </c>
      <c r="AH98">
        <f t="shared" si="131"/>
        <v>0</v>
      </c>
      <c r="AI98">
        <f t="shared" si="132"/>
        <v>0</v>
      </c>
      <c r="AJ98">
        <f t="shared" si="133"/>
        <v>0</v>
      </c>
      <c r="AK98">
        <f t="shared" si="134"/>
        <v>0</v>
      </c>
      <c r="AL98">
        <f t="shared" si="135"/>
        <v>0</v>
      </c>
      <c r="AM98">
        <f t="shared" si="136"/>
        <v>0</v>
      </c>
      <c r="AN98">
        <f t="shared" si="137"/>
        <v>0</v>
      </c>
      <c r="AO98">
        <f t="shared" si="138"/>
        <v>0</v>
      </c>
      <c r="AP98">
        <f t="shared" si="139"/>
        <v>0</v>
      </c>
      <c r="AQ98">
        <f t="shared" si="140"/>
        <v>1.4652014652014652E-3</v>
      </c>
      <c r="AR98">
        <f t="shared" si="141"/>
        <v>0</v>
      </c>
      <c r="AS98">
        <f t="shared" si="142"/>
        <v>0</v>
      </c>
      <c r="AT98">
        <f t="shared" si="143"/>
        <v>0</v>
      </c>
      <c r="AU98">
        <f t="shared" si="144"/>
        <v>0</v>
      </c>
      <c r="AV98">
        <f t="shared" si="145"/>
        <v>0</v>
      </c>
      <c r="AW98">
        <f t="shared" si="146"/>
        <v>0</v>
      </c>
      <c r="AX98">
        <f t="shared" si="147"/>
        <v>0</v>
      </c>
      <c r="AY98">
        <f t="shared" si="148"/>
        <v>0</v>
      </c>
      <c r="AZ98">
        <f t="shared" si="149"/>
        <v>0</v>
      </c>
      <c r="BA98">
        <f t="shared" si="150"/>
        <v>0</v>
      </c>
      <c r="BB98">
        <f t="shared" si="151"/>
        <v>0</v>
      </c>
      <c r="BC98">
        <f t="shared" si="152"/>
        <v>0</v>
      </c>
      <c r="BD98">
        <f t="shared" si="153"/>
        <v>0</v>
      </c>
      <c r="BE98">
        <f t="shared" si="154"/>
        <v>0</v>
      </c>
      <c r="BF98">
        <f t="shared" si="155"/>
        <v>0</v>
      </c>
      <c r="BG98">
        <f t="shared" ref="BG98:BH98" si="188">$J206*K206</f>
        <v>0</v>
      </c>
      <c r="BH98">
        <f t="shared" si="188"/>
        <v>0</v>
      </c>
      <c r="BI98">
        <f t="shared" si="157"/>
        <v>0</v>
      </c>
    </row>
    <row r="99" spans="1:61" x14ac:dyDescent="0.2">
      <c r="A99">
        <v>172</v>
      </c>
      <c r="B99" s="10">
        <v>12</v>
      </c>
      <c r="C99" s="8">
        <v>9</v>
      </c>
      <c r="D99" s="8">
        <v>1</v>
      </c>
      <c r="E99" s="8">
        <v>0</v>
      </c>
      <c r="F99" s="8">
        <v>0</v>
      </c>
      <c r="G99" s="8">
        <v>0</v>
      </c>
      <c r="H99" s="8">
        <v>1</v>
      </c>
      <c r="I99" s="9">
        <v>0</v>
      </c>
      <c r="J99" s="9">
        <v>0</v>
      </c>
      <c r="K99" s="9">
        <v>0</v>
      </c>
      <c r="L99" s="9">
        <v>0</v>
      </c>
      <c r="O99">
        <v>172</v>
      </c>
      <c r="P99" s="10">
        <v>12</v>
      </c>
      <c r="Q99">
        <f t="shared" si="114"/>
        <v>1.3069522599382829E-5</v>
      </c>
      <c r="R99">
        <f t="shared" si="115"/>
        <v>0</v>
      </c>
      <c r="S99">
        <f t="shared" si="116"/>
        <v>0</v>
      </c>
      <c r="T99">
        <f t="shared" si="117"/>
        <v>0</v>
      </c>
      <c r="U99">
        <f t="shared" si="118"/>
        <v>7.9120879120879122E-5</v>
      </c>
      <c r="V99">
        <f t="shared" si="119"/>
        <v>0</v>
      </c>
      <c r="W99">
        <f t="shared" si="120"/>
        <v>0</v>
      </c>
      <c r="X99">
        <f t="shared" si="121"/>
        <v>0</v>
      </c>
      <c r="Y99">
        <f t="shared" si="122"/>
        <v>0</v>
      </c>
      <c r="Z99">
        <f t="shared" si="123"/>
        <v>0</v>
      </c>
      <c r="AA99">
        <f t="shared" si="124"/>
        <v>0</v>
      </c>
      <c r="AB99">
        <f t="shared" si="125"/>
        <v>0</v>
      </c>
      <c r="AC99">
        <f t="shared" si="126"/>
        <v>9.7742156191965612E-6</v>
      </c>
      <c r="AD99">
        <f t="shared" si="127"/>
        <v>0</v>
      </c>
      <c r="AE99">
        <f t="shared" si="128"/>
        <v>0</v>
      </c>
      <c r="AF99">
        <f t="shared" si="129"/>
        <v>0</v>
      </c>
      <c r="AG99">
        <f t="shared" si="130"/>
        <v>0</v>
      </c>
      <c r="AH99">
        <f t="shared" si="131"/>
        <v>0</v>
      </c>
      <c r="AI99">
        <f t="shared" si="132"/>
        <v>0</v>
      </c>
      <c r="AJ99">
        <f t="shared" si="133"/>
        <v>0</v>
      </c>
      <c r="AK99">
        <f t="shared" si="134"/>
        <v>0</v>
      </c>
      <c r="AL99">
        <f t="shared" si="135"/>
        <v>0</v>
      </c>
      <c r="AM99">
        <f t="shared" si="136"/>
        <v>0</v>
      </c>
      <c r="AN99">
        <f t="shared" si="137"/>
        <v>0</v>
      </c>
      <c r="AO99">
        <f t="shared" si="138"/>
        <v>0</v>
      </c>
      <c r="AP99">
        <f t="shared" si="139"/>
        <v>0</v>
      </c>
      <c r="AQ99">
        <f t="shared" si="140"/>
        <v>0</v>
      </c>
      <c r="AR99">
        <f t="shared" si="141"/>
        <v>0</v>
      </c>
      <c r="AS99">
        <f t="shared" si="142"/>
        <v>0</v>
      </c>
      <c r="AT99">
        <f t="shared" si="143"/>
        <v>0</v>
      </c>
      <c r="AU99">
        <f t="shared" si="144"/>
        <v>0</v>
      </c>
      <c r="AV99">
        <f t="shared" si="145"/>
        <v>0</v>
      </c>
      <c r="AW99">
        <f t="shared" si="146"/>
        <v>0</v>
      </c>
      <c r="AX99">
        <f t="shared" si="147"/>
        <v>0</v>
      </c>
      <c r="AY99">
        <f t="shared" si="148"/>
        <v>0</v>
      </c>
      <c r="AZ99">
        <f t="shared" si="149"/>
        <v>0</v>
      </c>
      <c r="BA99">
        <f t="shared" si="150"/>
        <v>0</v>
      </c>
      <c r="BB99">
        <f t="shared" si="151"/>
        <v>0</v>
      </c>
      <c r="BC99">
        <f t="shared" si="152"/>
        <v>0</v>
      </c>
      <c r="BD99">
        <f t="shared" si="153"/>
        <v>0</v>
      </c>
      <c r="BE99">
        <f t="shared" si="154"/>
        <v>0</v>
      </c>
      <c r="BF99">
        <f t="shared" si="155"/>
        <v>0</v>
      </c>
      <c r="BG99">
        <f t="shared" ref="BG99:BH99" si="189">$J207*K207</f>
        <v>0</v>
      </c>
      <c r="BH99">
        <f t="shared" si="189"/>
        <v>0</v>
      </c>
      <c r="BI99">
        <f t="shared" si="157"/>
        <v>0</v>
      </c>
    </row>
    <row r="100" spans="1:61" x14ac:dyDescent="0.2">
      <c r="A100">
        <v>173</v>
      </c>
      <c r="B100" s="10">
        <v>14</v>
      </c>
      <c r="C100" s="8">
        <v>0</v>
      </c>
      <c r="D100" s="8">
        <v>1</v>
      </c>
      <c r="E100" s="8">
        <v>0</v>
      </c>
      <c r="F100" s="8">
        <v>0</v>
      </c>
      <c r="G100" s="8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O100">
        <v>173</v>
      </c>
      <c r="P100" s="10">
        <v>14</v>
      </c>
      <c r="Q100">
        <f t="shared" si="114"/>
        <v>0</v>
      </c>
      <c r="R100">
        <f t="shared" si="115"/>
        <v>0</v>
      </c>
      <c r="S100">
        <f t="shared" si="116"/>
        <v>0</v>
      </c>
      <c r="T100">
        <f t="shared" si="117"/>
        <v>0</v>
      </c>
      <c r="U100">
        <f t="shared" si="118"/>
        <v>0</v>
      </c>
      <c r="V100">
        <f t="shared" si="119"/>
        <v>0</v>
      </c>
      <c r="W100">
        <f t="shared" si="120"/>
        <v>0</v>
      </c>
      <c r="X100">
        <f t="shared" si="121"/>
        <v>0</v>
      </c>
      <c r="Y100">
        <f t="shared" si="122"/>
        <v>0</v>
      </c>
      <c r="Z100">
        <f t="shared" si="123"/>
        <v>0</v>
      </c>
      <c r="AA100">
        <f t="shared" si="124"/>
        <v>0</v>
      </c>
      <c r="AB100">
        <f t="shared" si="125"/>
        <v>0</v>
      </c>
      <c r="AC100">
        <f t="shared" si="126"/>
        <v>0</v>
      </c>
      <c r="AD100">
        <f t="shared" si="127"/>
        <v>0</v>
      </c>
      <c r="AE100">
        <f t="shared" si="128"/>
        <v>0</v>
      </c>
      <c r="AF100">
        <f t="shared" si="129"/>
        <v>0</v>
      </c>
      <c r="AG100">
        <f t="shared" si="130"/>
        <v>0</v>
      </c>
      <c r="AH100">
        <f t="shared" si="131"/>
        <v>0</v>
      </c>
      <c r="AI100">
        <f t="shared" si="132"/>
        <v>0</v>
      </c>
      <c r="AJ100">
        <f t="shared" si="133"/>
        <v>0</v>
      </c>
      <c r="AK100">
        <f t="shared" si="134"/>
        <v>0</v>
      </c>
      <c r="AL100">
        <f t="shared" si="135"/>
        <v>0</v>
      </c>
      <c r="AM100">
        <f t="shared" si="136"/>
        <v>0</v>
      </c>
      <c r="AN100">
        <f t="shared" si="137"/>
        <v>0</v>
      </c>
      <c r="AO100">
        <f t="shared" si="138"/>
        <v>0</v>
      </c>
      <c r="AP100">
        <f t="shared" si="139"/>
        <v>0</v>
      </c>
      <c r="AQ100">
        <f t="shared" si="140"/>
        <v>0</v>
      </c>
      <c r="AR100">
        <f t="shared" si="141"/>
        <v>0</v>
      </c>
      <c r="AS100">
        <f t="shared" si="142"/>
        <v>0</v>
      </c>
      <c r="AT100">
        <f t="shared" si="143"/>
        <v>0</v>
      </c>
      <c r="AU100">
        <f t="shared" si="144"/>
        <v>0</v>
      </c>
      <c r="AV100">
        <f t="shared" si="145"/>
        <v>0</v>
      </c>
      <c r="AW100">
        <f t="shared" si="146"/>
        <v>0</v>
      </c>
      <c r="AX100">
        <f t="shared" si="147"/>
        <v>0</v>
      </c>
      <c r="AY100">
        <f t="shared" si="148"/>
        <v>0</v>
      </c>
      <c r="AZ100">
        <f t="shared" si="149"/>
        <v>0</v>
      </c>
      <c r="BA100">
        <f t="shared" si="150"/>
        <v>0</v>
      </c>
      <c r="BB100">
        <f t="shared" si="151"/>
        <v>0</v>
      </c>
      <c r="BC100">
        <f t="shared" si="152"/>
        <v>0</v>
      </c>
      <c r="BD100">
        <f t="shared" si="153"/>
        <v>0</v>
      </c>
      <c r="BE100">
        <f t="shared" si="154"/>
        <v>0</v>
      </c>
      <c r="BF100">
        <f t="shared" si="155"/>
        <v>0</v>
      </c>
      <c r="BG100">
        <f t="shared" ref="BG100:BH100" si="190">$J208*K208</f>
        <v>0</v>
      </c>
      <c r="BH100">
        <f t="shared" si="190"/>
        <v>0</v>
      </c>
      <c r="BI100">
        <f t="shared" si="157"/>
        <v>0</v>
      </c>
    </row>
    <row r="101" spans="1:61" x14ac:dyDescent="0.2">
      <c r="A101">
        <v>174</v>
      </c>
      <c r="B101" s="10" t="s">
        <v>7</v>
      </c>
      <c r="C101" s="8">
        <v>7</v>
      </c>
      <c r="D101" s="8">
        <v>10</v>
      </c>
      <c r="E101" s="8">
        <v>0</v>
      </c>
      <c r="F101" s="8">
        <v>3</v>
      </c>
      <c r="G101" s="8">
        <v>4</v>
      </c>
      <c r="H101" s="8">
        <v>7</v>
      </c>
      <c r="I101" s="9">
        <v>0</v>
      </c>
      <c r="J101" s="8">
        <v>4</v>
      </c>
      <c r="K101" s="9">
        <v>0</v>
      </c>
      <c r="L101" s="8">
        <v>1</v>
      </c>
      <c r="O101">
        <v>174</v>
      </c>
      <c r="P101" s="10" t="s">
        <v>7</v>
      </c>
      <c r="Q101">
        <f t="shared" si="114"/>
        <v>1.0165184243964421E-4</v>
      </c>
      <c r="R101">
        <f t="shared" si="115"/>
        <v>0</v>
      </c>
      <c r="S101">
        <f t="shared" si="116"/>
        <v>2.0512820512820512E-4</v>
      </c>
      <c r="T101">
        <f t="shared" si="117"/>
        <v>8.2051282051282047E-4</v>
      </c>
      <c r="U101">
        <f t="shared" si="118"/>
        <v>4.3076923076923083E-4</v>
      </c>
      <c r="V101">
        <f t="shared" si="119"/>
        <v>0</v>
      </c>
      <c r="W101">
        <f t="shared" si="120"/>
        <v>1.5238095238095239E-3</v>
      </c>
      <c r="X101">
        <f t="shared" si="121"/>
        <v>0</v>
      </c>
      <c r="Y101">
        <f t="shared" si="122"/>
        <v>2.1621621621621624E-4</v>
      </c>
      <c r="Z101">
        <f t="shared" si="123"/>
        <v>0</v>
      </c>
      <c r="AA101">
        <f t="shared" si="124"/>
        <v>3.2580718730655195E-4</v>
      </c>
      <c r="AB101">
        <f t="shared" si="125"/>
        <v>1.3032287492262078E-3</v>
      </c>
      <c r="AC101">
        <f t="shared" si="126"/>
        <v>6.8419509334375923E-4</v>
      </c>
      <c r="AD101">
        <f t="shared" si="127"/>
        <v>0</v>
      </c>
      <c r="AE101">
        <f t="shared" si="128"/>
        <v>2.4202819628486717E-3</v>
      </c>
      <c r="AF101">
        <f t="shared" si="129"/>
        <v>0</v>
      </c>
      <c r="AG101">
        <f t="shared" si="130"/>
        <v>3.4341838662041966E-4</v>
      </c>
      <c r="AH101">
        <f t="shared" si="131"/>
        <v>0</v>
      </c>
      <c r="AI101">
        <f t="shared" si="132"/>
        <v>0</v>
      </c>
      <c r="AJ101">
        <f t="shared" si="133"/>
        <v>0</v>
      </c>
      <c r="AK101">
        <f t="shared" si="134"/>
        <v>0</v>
      </c>
      <c r="AL101">
        <f t="shared" si="135"/>
        <v>0</v>
      </c>
      <c r="AM101">
        <f t="shared" si="136"/>
        <v>0</v>
      </c>
      <c r="AN101">
        <f t="shared" si="137"/>
        <v>0</v>
      </c>
      <c r="AO101">
        <f t="shared" si="138"/>
        <v>2.6298487836949372E-3</v>
      </c>
      <c r="AP101">
        <f t="shared" si="139"/>
        <v>1.3806706114398422E-3</v>
      </c>
      <c r="AQ101">
        <f t="shared" si="140"/>
        <v>0</v>
      </c>
      <c r="AR101">
        <f t="shared" si="141"/>
        <v>4.8840048840048831E-3</v>
      </c>
      <c r="AS101">
        <f t="shared" si="142"/>
        <v>0</v>
      </c>
      <c r="AT101">
        <f t="shared" si="143"/>
        <v>6.93000693000693E-4</v>
      </c>
      <c r="AU101">
        <f t="shared" si="144"/>
        <v>5.5226824457593688E-3</v>
      </c>
      <c r="AV101">
        <f t="shared" si="145"/>
        <v>0</v>
      </c>
      <c r="AW101">
        <f t="shared" si="146"/>
        <v>1.9536019536019533E-2</v>
      </c>
      <c r="AX101">
        <f t="shared" si="147"/>
        <v>0</v>
      </c>
      <c r="AY101">
        <f t="shared" si="148"/>
        <v>2.772002772002772E-3</v>
      </c>
      <c r="AZ101">
        <f t="shared" si="149"/>
        <v>0</v>
      </c>
      <c r="BA101">
        <f t="shared" si="150"/>
        <v>1.0256410256410256E-2</v>
      </c>
      <c r="BB101">
        <f t="shared" si="151"/>
        <v>0</v>
      </c>
      <c r="BC101">
        <f t="shared" si="152"/>
        <v>1.4553014553014554E-3</v>
      </c>
      <c r="BD101">
        <f t="shared" si="153"/>
        <v>0</v>
      </c>
      <c r="BE101">
        <f t="shared" si="154"/>
        <v>0</v>
      </c>
      <c r="BF101">
        <f t="shared" si="155"/>
        <v>0</v>
      </c>
      <c r="BG101">
        <f t="shared" ref="BG101:BH101" si="191">$J209*K209</f>
        <v>0</v>
      </c>
      <c r="BH101">
        <f t="shared" si="191"/>
        <v>5.1480051480051478E-3</v>
      </c>
      <c r="BI101">
        <f t="shared" si="157"/>
        <v>0</v>
      </c>
    </row>
    <row r="102" spans="1:61" x14ac:dyDescent="0.2">
      <c r="A102">
        <v>175</v>
      </c>
      <c r="B102" s="10">
        <v>17</v>
      </c>
      <c r="C102" s="8">
        <v>29</v>
      </c>
      <c r="D102" s="8">
        <v>16</v>
      </c>
      <c r="E102" s="8">
        <v>0</v>
      </c>
      <c r="F102" s="8">
        <v>1</v>
      </c>
      <c r="G102" s="8">
        <v>0</v>
      </c>
      <c r="H102" s="8">
        <v>2</v>
      </c>
      <c r="I102" s="9">
        <v>0</v>
      </c>
      <c r="J102" s="9">
        <v>0</v>
      </c>
      <c r="K102" s="9">
        <v>0</v>
      </c>
      <c r="L102" s="9">
        <v>0</v>
      </c>
      <c r="O102">
        <v>175</v>
      </c>
      <c r="P102" s="10">
        <v>17</v>
      </c>
      <c r="Q102">
        <f t="shared" si="114"/>
        <v>6.7380649845707021E-4</v>
      </c>
      <c r="R102">
        <f t="shared" si="115"/>
        <v>0</v>
      </c>
      <c r="S102">
        <f t="shared" si="116"/>
        <v>2.8327228327228328E-4</v>
      </c>
      <c r="T102">
        <f t="shared" si="117"/>
        <v>0</v>
      </c>
      <c r="U102">
        <f t="shared" si="118"/>
        <v>5.0989010989010985E-4</v>
      </c>
      <c r="V102">
        <f t="shared" si="119"/>
        <v>0</v>
      </c>
      <c r="W102">
        <f t="shared" si="120"/>
        <v>0</v>
      </c>
      <c r="X102">
        <f t="shared" si="121"/>
        <v>0</v>
      </c>
      <c r="Y102">
        <f t="shared" si="122"/>
        <v>0</v>
      </c>
      <c r="Z102">
        <f t="shared" si="123"/>
        <v>0</v>
      </c>
      <c r="AA102">
        <f t="shared" si="124"/>
        <v>1.7376383323016109E-4</v>
      </c>
      <c r="AB102">
        <f t="shared" si="125"/>
        <v>0</v>
      </c>
      <c r="AC102">
        <f t="shared" si="126"/>
        <v>3.1277489981428996E-4</v>
      </c>
      <c r="AD102">
        <f t="shared" si="127"/>
        <v>0</v>
      </c>
      <c r="AE102">
        <f t="shared" si="128"/>
        <v>0</v>
      </c>
      <c r="AF102">
        <f t="shared" si="129"/>
        <v>0</v>
      </c>
      <c r="AG102">
        <f t="shared" si="130"/>
        <v>0</v>
      </c>
      <c r="AH102">
        <f t="shared" si="131"/>
        <v>0</v>
      </c>
      <c r="AI102">
        <f t="shared" si="132"/>
        <v>0</v>
      </c>
      <c r="AJ102">
        <f t="shared" si="133"/>
        <v>0</v>
      </c>
      <c r="AK102">
        <f t="shared" si="134"/>
        <v>0</v>
      </c>
      <c r="AL102">
        <f t="shared" si="135"/>
        <v>0</v>
      </c>
      <c r="AM102">
        <f t="shared" si="136"/>
        <v>0</v>
      </c>
      <c r="AN102">
        <f t="shared" si="137"/>
        <v>0</v>
      </c>
      <c r="AO102">
        <f t="shared" si="138"/>
        <v>0</v>
      </c>
      <c r="AP102">
        <f t="shared" si="139"/>
        <v>1.314924391847469E-4</v>
      </c>
      <c r="AQ102">
        <f t="shared" si="140"/>
        <v>0</v>
      </c>
      <c r="AR102">
        <f t="shared" si="141"/>
        <v>0</v>
      </c>
      <c r="AS102">
        <f t="shared" si="142"/>
        <v>0</v>
      </c>
      <c r="AT102">
        <f t="shared" si="143"/>
        <v>0</v>
      </c>
      <c r="AU102">
        <f t="shared" si="144"/>
        <v>0</v>
      </c>
      <c r="AV102">
        <f t="shared" si="145"/>
        <v>0</v>
      </c>
      <c r="AW102">
        <f t="shared" si="146"/>
        <v>0</v>
      </c>
      <c r="AX102">
        <f t="shared" si="147"/>
        <v>0</v>
      </c>
      <c r="AY102">
        <f t="shared" si="148"/>
        <v>0</v>
      </c>
      <c r="AZ102">
        <f t="shared" si="149"/>
        <v>0</v>
      </c>
      <c r="BA102">
        <f t="shared" si="150"/>
        <v>0</v>
      </c>
      <c r="BB102">
        <f t="shared" si="151"/>
        <v>0</v>
      </c>
      <c r="BC102">
        <f t="shared" si="152"/>
        <v>0</v>
      </c>
      <c r="BD102">
        <f t="shared" si="153"/>
        <v>0</v>
      </c>
      <c r="BE102">
        <f t="shared" si="154"/>
        <v>0</v>
      </c>
      <c r="BF102">
        <f t="shared" si="155"/>
        <v>0</v>
      </c>
      <c r="BG102">
        <f t="shared" ref="BG102:BH102" si="192">$J210*K210</f>
        <v>0</v>
      </c>
      <c r="BH102">
        <f t="shared" si="192"/>
        <v>0</v>
      </c>
      <c r="BI102">
        <f t="shared" si="157"/>
        <v>0</v>
      </c>
    </row>
    <row r="103" spans="1:61" x14ac:dyDescent="0.2">
      <c r="A103">
        <v>176</v>
      </c>
      <c r="B103" s="10">
        <v>18</v>
      </c>
      <c r="C103" s="8">
        <v>19</v>
      </c>
      <c r="D103" s="8">
        <v>16</v>
      </c>
      <c r="E103" s="8">
        <v>0</v>
      </c>
      <c r="F103" s="8">
        <v>7</v>
      </c>
      <c r="G103" s="8">
        <v>0</v>
      </c>
      <c r="H103" s="8">
        <v>3</v>
      </c>
      <c r="I103" s="9">
        <v>0</v>
      </c>
      <c r="J103" s="8">
        <v>1</v>
      </c>
      <c r="K103" s="8">
        <v>2</v>
      </c>
      <c r="L103" s="9">
        <v>0</v>
      </c>
      <c r="O103">
        <v>176</v>
      </c>
      <c r="P103" s="10">
        <v>18</v>
      </c>
      <c r="Q103">
        <f t="shared" si="114"/>
        <v>4.4145943002359773E-4</v>
      </c>
      <c r="R103">
        <f t="shared" si="115"/>
        <v>0</v>
      </c>
      <c r="S103">
        <f t="shared" si="116"/>
        <v>1.2991452991452993E-3</v>
      </c>
      <c r="T103">
        <f t="shared" si="117"/>
        <v>0</v>
      </c>
      <c r="U103">
        <f t="shared" si="118"/>
        <v>5.0109890109890107E-4</v>
      </c>
      <c r="V103">
        <f t="shared" si="119"/>
        <v>0</v>
      </c>
      <c r="W103">
        <f t="shared" si="120"/>
        <v>1.0340136054421767E-3</v>
      </c>
      <c r="X103">
        <f t="shared" si="121"/>
        <v>1.8881987577639751E-3</v>
      </c>
      <c r="Y103">
        <f t="shared" si="122"/>
        <v>0</v>
      </c>
      <c r="Z103">
        <f t="shared" si="123"/>
        <v>0</v>
      </c>
      <c r="AA103">
        <f t="shared" si="124"/>
        <v>1.2163468326111275E-3</v>
      </c>
      <c r="AB103">
        <f t="shared" si="125"/>
        <v>0</v>
      </c>
      <c r="AC103">
        <f t="shared" si="126"/>
        <v>4.6916234972143488E-4</v>
      </c>
      <c r="AD103">
        <f t="shared" si="127"/>
        <v>0</v>
      </c>
      <c r="AE103">
        <f t="shared" si="128"/>
        <v>9.6811278513946877E-4</v>
      </c>
      <c r="AF103">
        <f t="shared" si="129"/>
        <v>1.767858129385117E-3</v>
      </c>
      <c r="AG103">
        <f t="shared" si="130"/>
        <v>0</v>
      </c>
      <c r="AH103">
        <f t="shared" si="131"/>
        <v>0</v>
      </c>
      <c r="AI103">
        <f t="shared" si="132"/>
        <v>0</v>
      </c>
      <c r="AJ103">
        <f t="shared" si="133"/>
        <v>0</v>
      </c>
      <c r="AK103">
        <f t="shared" si="134"/>
        <v>0</v>
      </c>
      <c r="AL103">
        <f t="shared" si="135"/>
        <v>0</v>
      </c>
      <c r="AM103">
        <f t="shared" si="136"/>
        <v>0</v>
      </c>
      <c r="AN103">
        <f t="shared" si="137"/>
        <v>0</v>
      </c>
      <c r="AO103">
        <f t="shared" si="138"/>
        <v>0</v>
      </c>
      <c r="AP103">
        <f t="shared" si="139"/>
        <v>1.3806706114398424E-3</v>
      </c>
      <c r="AQ103">
        <f t="shared" si="140"/>
        <v>0</v>
      </c>
      <c r="AR103">
        <f t="shared" si="141"/>
        <v>2.8490028490028491E-3</v>
      </c>
      <c r="AS103">
        <f t="shared" si="142"/>
        <v>5.2025269416573769E-3</v>
      </c>
      <c r="AT103">
        <f t="shared" si="143"/>
        <v>0</v>
      </c>
      <c r="AU103">
        <f t="shared" si="144"/>
        <v>0</v>
      </c>
      <c r="AV103">
        <f t="shared" si="145"/>
        <v>0</v>
      </c>
      <c r="AW103">
        <f t="shared" si="146"/>
        <v>0</v>
      </c>
      <c r="AX103">
        <f t="shared" si="147"/>
        <v>0</v>
      </c>
      <c r="AY103">
        <f t="shared" si="148"/>
        <v>0</v>
      </c>
      <c r="AZ103">
        <f t="shared" si="149"/>
        <v>0</v>
      </c>
      <c r="BA103">
        <f t="shared" si="150"/>
        <v>1.0989010989010989E-3</v>
      </c>
      <c r="BB103">
        <f t="shared" si="151"/>
        <v>2.0066889632107026E-3</v>
      </c>
      <c r="BC103">
        <f t="shared" si="152"/>
        <v>0</v>
      </c>
      <c r="BD103">
        <f t="shared" si="153"/>
        <v>0</v>
      </c>
      <c r="BE103">
        <f t="shared" si="154"/>
        <v>0</v>
      </c>
      <c r="BF103">
        <f t="shared" si="155"/>
        <v>0</v>
      </c>
      <c r="BG103">
        <f t="shared" ref="BG103:BH103" si="193">$J211*K211</f>
        <v>4.1407867494824011E-3</v>
      </c>
      <c r="BH103">
        <f t="shared" si="193"/>
        <v>0</v>
      </c>
      <c r="BI103">
        <f t="shared" si="157"/>
        <v>0</v>
      </c>
    </row>
    <row r="104" spans="1:61" x14ac:dyDescent="0.2">
      <c r="A104">
        <v>177</v>
      </c>
      <c r="B104" s="10" t="s">
        <v>26</v>
      </c>
      <c r="C104" s="8">
        <v>10</v>
      </c>
      <c r="D104" s="8">
        <v>3</v>
      </c>
      <c r="E104" s="8">
        <v>5</v>
      </c>
      <c r="F104" s="8">
        <v>1</v>
      </c>
      <c r="G104" s="8">
        <v>0</v>
      </c>
      <c r="H104" s="8">
        <v>1</v>
      </c>
      <c r="I104" s="9">
        <v>0</v>
      </c>
      <c r="J104" s="9">
        <v>0</v>
      </c>
      <c r="K104" s="9">
        <v>0</v>
      </c>
      <c r="L104" s="9">
        <v>0</v>
      </c>
      <c r="O104">
        <v>177</v>
      </c>
      <c r="P104" s="10" t="s">
        <v>26</v>
      </c>
      <c r="Q104">
        <f t="shared" si="114"/>
        <v>4.3565075331276096E-5</v>
      </c>
      <c r="R104">
        <f t="shared" si="115"/>
        <v>2.5856496444731739E-4</v>
      </c>
      <c r="S104">
        <f t="shared" si="116"/>
        <v>9.7680097680097694E-5</v>
      </c>
      <c r="T104">
        <f t="shared" si="117"/>
        <v>0</v>
      </c>
      <c r="U104">
        <f t="shared" si="118"/>
        <v>8.7912087912087923E-5</v>
      </c>
      <c r="V104">
        <f t="shared" si="119"/>
        <v>0</v>
      </c>
      <c r="W104">
        <f t="shared" si="120"/>
        <v>0</v>
      </c>
      <c r="X104">
        <f t="shared" si="121"/>
        <v>0</v>
      </c>
      <c r="Y104">
        <f t="shared" si="122"/>
        <v>0</v>
      </c>
      <c r="Z104">
        <f t="shared" si="123"/>
        <v>8.6243078992910826E-5</v>
      </c>
      <c r="AA104">
        <f t="shared" si="124"/>
        <v>3.2580718730655202E-5</v>
      </c>
      <c r="AB104">
        <f t="shared" si="125"/>
        <v>0</v>
      </c>
      <c r="AC104">
        <f t="shared" si="126"/>
        <v>2.932264685758968E-5</v>
      </c>
      <c r="AD104">
        <f t="shared" si="127"/>
        <v>0</v>
      </c>
      <c r="AE104">
        <f t="shared" si="128"/>
        <v>0</v>
      </c>
      <c r="AF104">
        <f t="shared" si="129"/>
        <v>0</v>
      </c>
      <c r="AG104">
        <f t="shared" si="130"/>
        <v>0</v>
      </c>
      <c r="AH104">
        <f t="shared" si="131"/>
        <v>1.9337123409521602E-4</v>
      </c>
      <c r="AI104">
        <f t="shared" si="132"/>
        <v>0</v>
      </c>
      <c r="AJ104">
        <f t="shared" si="133"/>
        <v>1.7403411068569441E-4</v>
      </c>
      <c r="AK104">
        <f t="shared" si="134"/>
        <v>0</v>
      </c>
      <c r="AL104">
        <f t="shared" si="135"/>
        <v>0</v>
      </c>
      <c r="AM104">
        <f t="shared" si="136"/>
        <v>0</v>
      </c>
      <c r="AN104">
        <f t="shared" si="137"/>
        <v>0</v>
      </c>
      <c r="AO104">
        <f t="shared" si="138"/>
        <v>0</v>
      </c>
      <c r="AP104">
        <f t="shared" si="139"/>
        <v>6.574621959237345E-5</v>
      </c>
      <c r="AQ104">
        <f t="shared" si="140"/>
        <v>0</v>
      </c>
      <c r="AR104">
        <f t="shared" si="141"/>
        <v>0</v>
      </c>
      <c r="AS104">
        <f t="shared" si="142"/>
        <v>0</v>
      </c>
      <c r="AT104">
        <f t="shared" si="143"/>
        <v>0</v>
      </c>
      <c r="AU104">
        <f t="shared" si="144"/>
        <v>0</v>
      </c>
      <c r="AV104">
        <f t="shared" si="145"/>
        <v>0</v>
      </c>
      <c r="AW104">
        <f t="shared" si="146"/>
        <v>0</v>
      </c>
      <c r="AX104">
        <f t="shared" si="147"/>
        <v>0</v>
      </c>
      <c r="AY104">
        <f t="shared" si="148"/>
        <v>0</v>
      </c>
      <c r="AZ104">
        <f t="shared" si="149"/>
        <v>0</v>
      </c>
      <c r="BA104">
        <f t="shared" si="150"/>
        <v>0</v>
      </c>
      <c r="BB104">
        <f t="shared" si="151"/>
        <v>0</v>
      </c>
      <c r="BC104">
        <f t="shared" si="152"/>
        <v>0</v>
      </c>
      <c r="BD104">
        <f t="shared" si="153"/>
        <v>0</v>
      </c>
      <c r="BE104">
        <f t="shared" si="154"/>
        <v>0</v>
      </c>
      <c r="BF104">
        <f t="shared" si="155"/>
        <v>0</v>
      </c>
      <c r="BG104">
        <f t="shared" ref="BG104:BH104" si="194">$J212*K212</f>
        <v>0</v>
      </c>
      <c r="BH104">
        <f t="shared" si="194"/>
        <v>0</v>
      </c>
      <c r="BI104">
        <f t="shared" si="157"/>
        <v>0</v>
      </c>
    </row>
    <row r="105" spans="1:61" x14ac:dyDescent="0.2">
      <c r="A105">
        <v>178</v>
      </c>
      <c r="B105" s="10">
        <v>22</v>
      </c>
      <c r="C105" s="8">
        <v>5</v>
      </c>
      <c r="D105" s="8">
        <v>3</v>
      </c>
      <c r="E105" s="8">
        <v>3</v>
      </c>
      <c r="F105" s="8">
        <v>0</v>
      </c>
      <c r="G105" s="8">
        <v>0</v>
      </c>
      <c r="H105" s="8">
        <v>0</v>
      </c>
      <c r="I105" s="9">
        <v>0</v>
      </c>
      <c r="J105" s="9">
        <v>0</v>
      </c>
      <c r="K105" s="8">
        <v>1</v>
      </c>
      <c r="L105" s="8">
        <v>1</v>
      </c>
      <c r="O105">
        <v>178</v>
      </c>
      <c r="P105" s="10">
        <v>22</v>
      </c>
      <c r="Q105">
        <f t="shared" si="114"/>
        <v>2.1782537665638048E-5</v>
      </c>
      <c r="R105">
        <f t="shared" si="115"/>
        <v>7.7569489334195223E-5</v>
      </c>
      <c r="S105">
        <f t="shared" si="116"/>
        <v>0</v>
      </c>
      <c r="T105">
        <f t="shared" si="117"/>
        <v>0</v>
      </c>
      <c r="U105">
        <f t="shared" si="118"/>
        <v>0</v>
      </c>
      <c r="V105">
        <f t="shared" si="119"/>
        <v>0</v>
      </c>
      <c r="W105">
        <f t="shared" si="120"/>
        <v>0</v>
      </c>
      <c r="X105">
        <f t="shared" si="121"/>
        <v>2.4844720496894411E-4</v>
      </c>
      <c r="Y105">
        <f t="shared" si="122"/>
        <v>1.5444015444015445E-4</v>
      </c>
      <c r="Z105">
        <f t="shared" si="123"/>
        <v>5.1745847395746495E-5</v>
      </c>
      <c r="AA105">
        <f t="shared" si="124"/>
        <v>0</v>
      </c>
      <c r="AB105">
        <f t="shared" si="125"/>
        <v>0</v>
      </c>
      <c r="AC105">
        <f t="shared" si="126"/>
        <v>0</v>
      </c>
      <c r="AD105">
        <f t="shared" si="127"/>
        <v>0</v>
      </c>
      <c r="AE105">
        <f t="shared" si="128"/>
        <v>0</v>
      </c>
      <c r="AF105">
        <f t="shared" si="129"/>
        <v>1.6573669962985471E-4</v>
      </c>
      <c r="AG105">
        <f t="shared" si="130"/>
        <v>1.0302551598612591E-4</v>
      </c>
      <c r="AH105">
        <f t="shared" si="131"/>
        <v>0</v>
      </c>
      <c r="AI105">
        <f t="shared" si="132"/>
        <v>0</v>
      </c>
      <c r="AJ105">
        <f t="shared" si="133"/>
        <v>0</v>
      </c>
      <c r="AK105">
        <f t="shared" si="134"/>
        <v>0</v>
      </c>
      <c r="AL105">
        <f t="shared" si="135"/>
        <v>0</v>
      </c>
      <c r="AM105">
        <f t="shared" si="136"/>
        <v>5.9020263623844188E-4</v>
      </c>
      <c r="AN105">
        <f t="shared" si="137"/>
        <v>3.6688271982389631E-4</v>
      </c>
      <c r="AO105">
        <f t="shared" si="138"/>
        <v>0</v>
      </c>
      <c r="AP105">
        <f t="shared" si="139"/>
        <v>0</v>
      </c>
      <c r="AQ105">
        <f t="shared" si="140"/>
        <v>0</v>
      </c>
      <c r="AR105">
        <f t="shared" si="141"/>
        <v>0</v>
      </c>
      <c r="AS105">
        <f t="shared" si="142"/>
        <v>0</v>
      </c>
      <c r="AT105">
        <f t="shared" si="143"/>
        <v>0</v>
      </c>
      <c r="AU105">
        <f t="shared" si="144"/>
        <v>0</v>
      </c>
      <c r="AV105">
        <f t="shared" si="145"/>
        <v>0</v>
      </c>
      <c r="AW105">
        <f t="shared" si="146"/>
        <v>0</v>
      </c>
      <c r="AX105">
        <f t="shared" si="147"/>
        <v>0</v>
      </c>
      <c r="AY105">
        <f t="shared" si="148"/>
        <v>0</v>
      </c>
      <c r="AZ105">
        <f t="shared" si="149"/>
        <v>0</v>
      </c>
      <c r="BA105">
        <f t="shared" si="150"/>
        <v>0</v>
      </c>
      <c r="BB105">
        <f t="shared" si="151"/>
        <v>0</v>
      </c>
      <c r="BC105">
        <f t="shared" si="152"/>
        <v>0</v>
      </c>
      <c r="BD105">
        <f t="shared" si="153"/>
        <v>0</v>
      </c>
      <c r="BE105">
        <f t="shared" si="154"/>
        <v>0</v>
      </c>
      <c r="BF105">
        <f t="shared" si="155"/>
        <v>0</v>
      </c>
      <c r="BG105">
        <f t="shared" ref="BG105:BH105" si="195">$J213*K213</f>
        <v>0</v>
      </c>
      <c r="BH105">
        <f t="shared" si="195"/>
        <v>0</v>
      </c>
      <c r="BI105">
        <f t="shared" si="157"/>
        <v>1.1750881316098707E-3</v>
      </c>
    </row>
    <row r="106" spans="1:61" x14ac:dyDescent="0.2">
      <c r="A106">
        <v>179</v>
      </c>
      <c r="B106" s="10">
        <v>23</v>
      </c>
      <c r="C106" s="2">
        <v>3</v>
      </c>
      <c r="D106" s="2">
        <v>9</v>
      </c>
      <c r="E106" s="2">
        <v>1</v>
      </c>
      <c r="F106" s="2">
        <v>0</v>
      </c>
      <c r="G106" s="2">
        <v>0</v>
      </c>
      <c r="H106" s="2">
        <v>0</v>
      </c>
      <c r="I106" s="3">
        <v>0</v>
      </c>
      <c r="J106" s="3">
        <v>0</v>
      </c>
      <c r="K106" s="2">
        <v>0</v>
      </c>
      <c r="L106" s="3">
        <v>0</v>
      </c>
      <c r="O106">
        <v>179</v>
      </c>
      <c r="P106" s="10">
        <v>23</v>
      </c>
      <c r="Q106">
        <f t="shared" si="114"/>
        <v>3.9208567798148479E-5</v>
      </c>
      <c r="R106">
        <f t="shared" si="115"/>
        <v>1.5513897866839043E-5</v>
      </c>
      <c r="S106">
        <f t="shared" si="116"/>
        <v>0</v>
      </c>
      <c r="T106">
        <f t="shared" si="117"/>
        <v>0</v>
      </c>
      <c r="U106">
        <f t="shared" si="118"/>
        <v>0</v>
      </c>
      <c r="V106">
        <f t="shared" si="119"/>
        <v>0</v>
      </c>
      <c r="W106">
        <f t="shared" si="120"/>
        <v>0</v>
      </c>
      <c r="X106">
        <f t="shared" si="121"/>
        <v>0</v>
      </c>
      <c r="Y106">
        <f t="shared" si="122"/>
        <v>0</v>
      </c>
      <c r="Z106">
        <f t="shared" si="123"/>
        <v>5.1745847395746495E-5</v>
      </c>
      <c r="AA106">
        <f t="shared" si="124"/>
        <v>0</v>
      </c>
      <c r="AB106">
        <f t="shared" si="125"/>
        <v>0</v>
      </c>
      <c r="AC106">
        <f t="shared" si="126"/>
        <v>0</v>
      </c>
      <c r="AD106">
        <f t="shared" si="127"/>
        <v>0</v>
      </c>
      <c r="AE106">
        <f t="shared" si="128"/>
        <v>0</v>
      </c>
      <c r="AF106">
        <f t="shared" si="129"/>
        <v>0</v>
      </c>
      <c r="AG106">
        <f t="shared" si="130"/>
        <v>0</v>
      </c>
      <c r="AH106">
        <f t="shared" si="131"/>
        <v>0</v>
      </c>
      <c r="AI106">
        <f t="shared" si="132"/>
        <v>0</v>
      </c>
      <c r="AJ106">
        <f t="shared" si="133"/>
        <v>0</v>
      </c>
      <c r="AK106">
        <f t="shared" si="134"/>
        <v>0</v>
      </c>
      <c r="AL106">
        <f t="shared" si="135"/>
        <v>0</v>
      </c>
      <c r="AM106">
        <f t="shared" si="136"/>
        <v>0</v>
      </c>
      <c r="AN106">
        <f t="shared" si="137"/>
        <v>0</v>
      </c>
      <c r="AO106">
        <f t="shared" si="138"/>
        <v>0</v>
      </c>
      <c r="AP106">
        <f t="shared" si="139"/>
        <v>0</v>
      </c>
      <c r="AQ106">
        <f t="shared" si="140"/>
        <v>0</v>
      </c>
      <c r="AR106">
        <f t="shared" si="141"/>
        <v>0</v>
      </c>
      <c r="AS106">
        <f t="shared" si="142"/>
        <v>0</v>
      </c>
      <c r="AT106">
        <f t="shared" si="143"/>
        <v>0</v>
      </c>
      <c r="AU106">
        <f t="shared" si="144"/>
        <v>0</v>
      </c>
      <c r="AV106">
        <f t="shared" si="145"/>
        <v>0</v>
      </c>
      <c r="AW106">
        <f t="shared" si="146"/>
        <v>0</v>
      </c>
      <c r="AX106">
        <f t="shared" si="147"/>
        <v>0</v>
      </c>
      <c r="AY106">
        <f t="shared" si="148"/>
        <v>0</v>
      </c>
      <c r="AZ106">
        <f t="shared" si="149"/>
        <v>0</v>
      </c>
      <c r="BA106">
        <f t="shared" si="150"/>
        <v>0</v>
      </c>
      <c r="BB106">
        <f t="shared" si="151"/>
        <v>0</v>
      </c>
      <c r="BC106">
        <f t="shared" si="152"/>
        <v>0</v>
      </c>
      <c r="BD106">
        <f t="shared" si="153"/>
        <v>0</v>
      </c>
      <c r="BE106">
        <f t="shared" si="154"/>
        <v>0</v>
      </c>
      <c r="BF106">
        <f t="shared" si="155"/>
        <v>0</v>
      </c>
      <c r="BG106">
        <f t="shared" ref="BG106:BH106" si="196">$J214*K214</f>
        <v>0</v>
      </c>
      <c r="BH106">
        <f t="shared" si="196"/>
        <v>0</v>
      </c>
      <c r="BI106">
        <f t="shared" si="157"/>
        <v>0</v>
      </c>
    </row>
    <row r="107" spans="1:61" x14ac:dyDescent="0.2">
      <c r="A107">
        <v>180</v>
      </c>
      <c r="B107" s="10">
        <v>27</v>
      </c>
      <c r="C107" s="2">
        <v>2</v>
      </c>
      <c r="D107" s="2">
        <v>1</v>
      </c>
      <c r="E107" s="2">
        <v>6</v>
      </c>
      <c r="F107" s="2">
        <v>0</v>
      </c>
      <c r="G107" s="2">
        <v>0</v>
      </c>
      <c r="H107" s="2">
        <v>2</v>
      </c>
      <c r="I107" s="3">
        <v>0</v>
      </c>
      <c r="J107" s="3">
        <v>0</v>
      </c>
      <c r="K107" s="2">
        <v>0</v>
      </c>
      <c r="L107" s="3">
        <v>0</v>
      </c>
      <c r="O107">
        <v>180</v>
      </c>
      <c r="P107" s="10">
        <v>27</v>
      </c>
      <c r="Q107">
        <f t="shared" si="114"/>
        <v>2.9043383554184065E-6</v>
      </c>
      <c r="R107">
        <f t="shared" si="115"/>
        <v>6.2055591467356173E-5</v>
      </c>
      <c r="S107">
        <f t="shared" si="116"/>
        <v>0</v>
      </c>
      <c r="T107">
        <f t="shared" si="117"/>
        <v>0</v>
      </c>
      <c r="U107">
        <f t="shared" si="118"/>
        <v>3.5164835164835168E-5</v>
      </c>
      <c r="V107">
        <f t="shared" si="119"/>
        <v>0</v>
      </c>
      <c r="W107">
        <f t="shared" si="120"/>
        <v>0</v>
      </c>
      <c r="X107">
        <f t="shared" si="121"/>
        <v>0</v>
      </c>
      <c r="Y107">
        <f t="shared" si="122"/>
        <v>0</v>
      </c>
      <c r="Z107">
        <f t="shared" si="123"/>
        <v>3.449723159716433E-5</v>
      </c>
      <c r="AA107">
        <f t="shared" si="124"/>
        <v>0</v>
      </c>
      <c r="AB107">
        <f t="shared" si="125"/>
        <v>0</v>
      </c>
      <c r="AC107">
        <f t="shared" si="126"/>
        <v>1.9548431238393122E-5</v>
      </c>
      <c r="AD107">
        <f t="shared" si="127"/>
        <v>0</v>
      </c>
      <c r="AE107">
        <f t="shared" si="128"/>
        <v>0</v>
      </c>
      <c r="AF107">
        <f t="shared" si="129"/>
        <v>0</v>
      </c>
      <c r="AG107">
        <f t="shared" si="130"/>
        <v>0</v>
      </c>
      <c r="AH107">
        <f t="shared" si="131"/>
        <v>0</v>
      </c>
      <c r="AI107">
        <f t="shared" si="132"/>
        <v>0</v>
      </c>
      <c r="AJ107">
        <f t="shared" si="133"/>
        <v>4.1768186564566657E-4</v>
      </c>
      <c r="AK107">
        <f t="shared" si="134"/>
        <v>0</v>
      </c>
      <c r="AL107">
        <f t="shared" si="135"/>
        <v>0</v>
      </c>
      <c r="AM107">
        <f t="shared" si="136"/>
        <v>0</v>
      </c>
      <c r="AN107">
        <f t="shared" si="137"/>
        <v>0</v>
      </c>
      <c r="AO107">
        <f t="shared" si="138"/>
        <v>0</v>
      </c>
      <c r="AP107">
        <f t="shared" si="139"/>
        <v>0</v>
      </c>
      <c r="AQ107">
        <f t="shared" si="140"/>
        <v>0</v>
      </c>
      <c r="AR107">
        <f t="shared" si="141"/>
        <v>0</v>
      </c>
      <c r="AS107">
        <f t="shared" si="142"/>
        <v>0</v>
      </c>
      <c r="AT107">
        <f t="shared" si="143"/>
        <v>0</v>
      </c>
      <c r="AU107">
        <f t="shared" si="144"/>
        <v>0</v>
      </c>
      <c r="AV107">
        <f t="shared" si="145"/>
        <v>0</v>
      </c>
      <c r="AW107">
        <f t="shared" si="146"/>
        <v>0</v>
      </c>
      <c r="AX107">
        <f t="shared" si="147"/>
        <v>0</v>
      </c>
      <c r="AY107">
        <f t="shared" si="148"/>
        <v>0</v>
      </c>
      <c r="AZ107">
        <f t="shared" si="149"/>
        <v>0</v>
      </c>
      <c r="BA107">
        <f t="shared" si="150"/>
        <v>0</v>
      </c>
      <c r="BB107">
        <f t="shared" si="151"/>
        <v>0</v>
      </c>
      <c r="BC107">
        <f t="shared" si="152"/>
        <v>0</v>
      </c>
      <c r="BD107">
        <f t="shared" si="153"/>
        <v>0</v>
      </c>
      <c r="BE107">
        <f t="shared" si="154"/>
        <v>0</v>
      </c>
      <c r="BF107">
        <f t="shared" si="155"/>
        <v>0</v>
      </c>
      <c r="BG107">
        <f t="shared" ref="BG107:BH107" si="197">$J215*K215</f>
        <v>0</v>
      </c>
      <c r="BH107">
        <f t="shared" si="197"/>
        <v>0</v>
      </c>
      <c r="BI107">
        <f t="shared" si="157"/>
        <v>0</v>
      </c>
    </row>
    <row r="108" spans="1:61" x14ac:dyDescent="0.2">
      <c r="C108">
        <f>SUM(C2:C107)</f>
        <v>875</v>
      </c>
      <c r="D108">
        <f t="shared" ref="D108:L108" si="198">SUM(D2:D107)</f>
        <v>787</v>
      </c>
      <c r="E108">
        <f t="shared" si="198"/>
        <v>221</v>
      </c>
      <c r="F108">
        <f t="shared" si="198"/>
        <v>117</v>
      </c>
      <c r="G108">
        <f t="shared" si="198"/>
        <v>39</v>
      </c>
      <c r="H108">
        <f t="shared" si="198"/>
        <v>130</v>
      </c>
      <c r="I108">
        <f t="shared" si="198"/>
        <v>35</v>
      </c>
      <c r="J108">
        <f t="shared" si="198"/>
        <v>21</v>
      </c>
      <c r="K108">
        <f t="shared" si="198"/>
        <v>23</v>
      </c>
      <c r="L108">
        <f t="shared" si="198"/>
        <v>37</v>
      </c>
      <c r="P108" s="13" t="s">
        <v>94</v>
      </c>
      <c r="Q108">
        <f>SUM(Q2:Q107)</f>
        <v>1.1698674895625342E-2</v>
      </c>
      <c r="R108">
        <f t="shared" ref="R108:Y108" si="199">SUM(R2:R107)</f>
        <v>1.0730446024563677E-2</v>
      </c>
      <c r="S108">
        <f t="shared" si="199"/>
        <v>1.4036630036630035E-2</v>
      </c>
      <c r="T108">
        <f t="shared" si="199"/>
        <v>9.0256410256410267E-3</v>
      </c>
      <c r="U108">
        <f t="shared" si="199"/>
        <v>6.5670329670329689E-3</v>
      </c>
      <c r="V108">
        <f t="shared" si="199"/>
        <v>9.9265306122449E-3</v>
      </c>
      <c r="W108">
        <f t="shared" si="199"/>
        <v>1.1482993197278912E-2</v>
      </c>
      <c r="X108">
        <f t="shared" si="199"/>
        <v>1.1478260869565217E-2</v>
      </c>
      <c r="Y108">
        <f t="shared" si="199"/>
        <v>2.0138996138996144E-2</v>
      </c>
      <c r="Z108">
        <f t="shared" ref="Z108" si="200">SUM(Z2:Z107)</f>
        <v>9.1877626820447648E-3</v>
      </c>
      <c r="AA108">
        <f t="shared" ref="AA108" si="201">SUM(AA2:AA107)</f>
        <v>1.3455836835760597E-2</v>
      </c>
      <c r="AB108">
        <f t="shared" ref="AB108" si="202">SUM(AB2:AB107)</f>
        <v>8.633890463623629E-3</v>
      </c>
      <c r="AC108">
        <f t="shared" ref="AC108" si="203">SUM(AC2:AC107)</f>
        <v>2.2969406705111925E-2</v>
      </c>
      <c r="AD108">
        <f t="shared" ref="AD108" si="204">SUM(AD2:AD107)</f>
        <v>1.2597567616627335E-2</v>
      </c>
      <c r="AE108">
        <f t="shared" ref="AE108" si="205">SUM(AE2:AE107)</f>
        <v>1.4098142433593515E-2</v>
      </c>
      <c r="AF108">
        <f t="shared" ref="AF108:AG108" si="206">SUM(AF2:AF107)</f>
        <v>2.9832605933373845E-2</v>
      </c>
      <c r="AG108">
        <f t="shared" si="206"/>
        <v>8.4137504722002817E-3</v>
      </c>
      <c r="AH108">
        <f t="shared" ref="AH108" si="207">SUM(AH2:AH107)</f>
        <v>9.243144989751326E-3</v>
      </c>
      <c r="AI108">
        <f t="shared" ref="AI108" si="208">SUM(AI2:AI107)</f>
        <v>9.7459101983988859E-3</v>
      </c>
      <c r="AJ108">
        <f t="shared" ref="AJ108" si="209">SUM(AJ2:AJ107)</f>
        <v>9.7111033762617427E-3</v>
      </c>
      <c r="AK108">
        <f t="shared" ref="AK108" si="210">SUM(AK2:AK107)</f>
        <v>1.0601163542340012E-2</v>
      </c>
      <c r="AL108">
        <f t="shared" ref="AL108" si="211">SUM(AL2:AL107)</f>
        <v>6.2486533074768381E-3</v>
      </c>
      <c r="AM108">
        <f t="shared" ref="AM108" si="212">SUM(AM2:AM107)</f>
        <v>1.0230179028132993E-2</v>
      </c>
      <c r="AN108">
        <f t="shared" ref="AN108" si="213">SUM(AN2:AN107)</f>
        <v>7.9491255961844209E-3</v>
      </c>
      <c r="AO108">
        <f t="shared" ref="AO108" si="214">SUM(AO2:AO107)</f>
        <v>2.4764409379793993E-2</v>
      </c>
      <c r="AP108">
        <f t="shared" ref="AP108" si="215">SUM(AP2:AP107)</f>
        <v>1.0256410256410256E-2</v>
      </c>
      <c r="AQ108">
        <f t="shared" ref="AQ108" si="216">SUM(AQ2:AQ107)</f>
        <v>2.3199023199023193E-2</v>
      </c>
      <c r="AR108">
        <f t="shared" ref="AR108" si="217">SUM(AR2:AR107)</f>
        <v>2.0350020350020349E-2</v>
      </c>
      <c r="AS108">
        <f t="shared" ref="AS108" si="218">SUM(AS2:AS107)</f>
        <v>8.175399479747306E-3</v>
      </c>
      <c r="AT108">
        <f t="shared" ref="AT108" si="219">SUM(AT2:AT107)</f>
        <v>4.1580041580041582E-3</v>
      </c>
      <c r="AU108">
        <f t="shared" ref="AU108" si="220">SUM(AU2:AU107)</f>
        <v>9.270216962524655E-3</v>
      </c>
      <c r="AV108">
        <f t="shared" ref="AV108" si="221">SUM(AV2:AV107)</f>
        <v>1.0256410256410255E-2</v>
      </c>
      <c r="AW108">
        <f t="shared" ref="AW108" si="222">SUM(AW2:AW107)</f>
        <v>2.6862026862026857E-2</v>
      </c>
      <c r="AX108">
        <f t="shared" ref="AX108" si="223">SUM(AX2:AX107)</f>
        <v>4.459308807134894E-3</v>
      </c>
      <c r="AY108">
        <f t="shared" ref="AY108" si="224">SUM(AY2:AY107)</f>
        <v>4.8510048510048507E-3</v>
      </c>
      <c r="AZ108">
        <f t="shared" ref="AZ108" si="225">SUM(AZ2:AZ107)</f>
        <v>5.4945054945054941E-3</v>
      </c>
      <c r="BA108">
        <f t="shared" ref="BA108" si="226">SUM(BA2:BA107)</f>
        <v>3.0769230769230767E-2</v>
      </c>
      <c r="BB108">
        <f t="shared" ref="BB108" si="227">SUM(BB2:BB107)</f>
        <v>6.622073578595318E-2</v>
      </c>
      <c r="BC108">
        <f t="shared" ref="BC108" si="228">SUM(BC2:BC107)</f>
        <v>3.9501039501039503E-3</v>
      </c>
      <c r="BD108">
        <f t="shared" ref="BD108" si="229">SUM(BD2:BD107)</f>
        <v>6.802721088435373E-3</v>
      </c>
      <c r="BE108">
        <f t="shared" ref="BE108" si="230">SUM(BE2:BE107)</f>
        <v>0</v>
      </c>
      <c r="BF108">
        <f t="shared" ref="BF108" si="231">SUM(BF2:BF107)</f>
        <v>7.722007722007722E-4</v>
      </c>
      <c r="BG108">
        <f t="shared" ref="BG108" si="232">SUM(BG2:BG107)</f>
        <v>3.3126293995859209E-2</v>
      </c>
      <c r="BH108">
        <f t="shared" ref="BH108:BI108" si="233">SUM(BH2:BH107)</f>
        <v>9.0090090090090089E-3</v>
      </c>
      <c r="BI108">
        <f t="shared" si="233"/>
        <v>8.2256169212690956E-3</v>
      </c>
    </row>
    <row r="110" spans="1:61" x14ac:dyDescent="0.2">
      <c r="A110">
        <v>1</v>
      </c>
      <c r="B110" s="1" t="s">
        <v>0</v>
      </c>
      <c r="C110">
        <f>C2/C$108</f>
        <v>8.0000000000000002E-3</v>
      </c>
      <c r="D110">
        <f t="shared" ref="D110:L110" si="234">D2/D$108</f>
        <v>3.8119440914866584E-3</v>
      </c>
      <c r="E110">
        <f t="shared" si="234"/>
        <v>0</v>
      </c>
      <c r="F110">
        <f t="shared" si="234"/>
        <v>0</v>
      </c>
      <c r="G110">
        <f t="shared" si="234"/>
        <v>0</v>
      </c>
      <c r="H110">
        <f t="shared" si="234"/>
        <v>0</v>
      </c>
      <c r="I110">
        <f t="shared" si="234"/>
        <v>5.7142857142857141E-2</v>
      </c>
      <c r="J110">
        <f t="shared" si="234"/>
        <v>0</v>
      </c>
      <c r="K110">
        <f t="shared" si="234"/>
        <v>0</v>
      </c>
      <c r="L110">
        <f t="shared" si="234"/>
        <v>0</v>
      </c>
      <c r="P110" s="13" t="s">
        <v>95</v>
      </c>
      <c r="Q110">
        <f>Q108/(SQRT($C324*D324))</f>
        <v>0.52054925034800203</v>
      </c>
      <c r="R110">
        <f t="shared" ref="R110:Y110" si="235">R108/(SQRT($C324*E324))</f>
        <v>0.47374336620593493</v>
      </c>
      <c r="S110">
        <f t="shared" si="235"/>
        <v>0.44143403357887206</v>
      </c>
      <c r="T110">
        <f t="shared" si="235"/>
        <v>0.19934022471726107</v>
      </c>
      <c r="U110">
        <f t="shared" si="235"/>
        <v>0.16372723177539725</v>
      </c>
      <c r="V110">
        <f t="shared" si="235"/>
        <v>0.2678518060511299</v>
      </c>
      <c r="W110">
        <f t="shared" si="235"/>
        <v>0.23000434610597845</v>
      </c>
      <c r="X110">
        <f t="shared" si="235"/>
        <v>0.15893189120891413</v>
      </c>
      <c r="Y110">
        <f t="shared" si="235"/>
        <v>0.5396221401260537</v>
      </c>
      <c r="Z110">
        <f>Z108/(SQRT($D324*E324))</f>
        <v>0.40489361587252271</v>
      </c>
      <c r="AA110">
        <f t="shared" ref="AA110:AG110" si="236">AA108/(SQRT($D324*F324))</f>
        <v>0.42239567728009503</v>
      </c>
      <c r="AB110">
        <f t="shared" si="236"/>
        <v>0.19033962726287662</v>
      </c>
      <c r="AC110">
        <f t="shared" si="236"/>
        <v>0.57161983870496391</v>
      </c>
      <c r="AD110">
        <f t="shared" si="236"/>
        <v>0.33930447211878706</v>
      </c>
      <c r="AE110">
        <f t="shared" si="236"/>
        <v>0.28186984827542805</v>
      </c>
      <c r="AF110">
        <f t="shared" si="236"/>
        <v>0.41231766789144186</v>
      </c>
      <c r="AG110">
        <f t="shared" si="236"/>
        <v>0.22503359704356929</v>
      </c>
      <c r="AH110">
        <f>AH108/(SQRT($E324*F324))</f>
        <v>0.28789142698623249</v>
      </c>
      <c r="AI110">
        <f t="shared" ref="AI110:AN110" si="237">AI108/(SQRT($E324*G324))</f>
        <v>0.21317943133554351</v>
      </c>
      <c r="AJ110">
        <f t="shared" si="237"/>
        <v>0.23978737135207823</v>
      </c>
      <c r="AK110">
        <f t="shared" si="237"/>
        <v>0.28330656218425943</v>
      </c>
      <c r="AL110">
        <f t="shared" si="237"/>
        <v>0.12395766058191171</v>
      </c>
      <c r="AM110">
        <f t="shared" si="237"/>
        <v>0.14028918794940817</v>
      </c>
      <c r="AN110">
        <f t="shared" si="237"/>
        <v>0.21094892047197375</v>
      </c>
      <c r="AO110">
        <f>AO108/(SQRT($F324*G324))</f>
        <v>0.38585884620377459</v>
      </c>
      <c r="AP110">
        <f t="shared" ref="AP110:AT110" si="238">AP108/(SQRT($F324*H324))</f>
        <v>0.18039757965001968</v>
      </c>
      <c r="AQ110">
        <f t="shared" si="238"/>
        <v>0.44162168613903824</v>
      </c>
      <c r="AR110">
        <f t="shared" si="238"/>
        <v>0.28756060079588375</v>
      </c>
      <c r="AS110">
        <f t="shared" si="238"/>
        <v>7.9859675854226528E-2</v>
      </c>
      <c r="AT110">
        <f t="shared" si="238"/>
        <v>7.8599622504386166E-2</v>
      </c>
      <c r="AU110">
        <f>AU108/(SQRT($G324*H324))</f>
        <v>0.11450887498908856</v>
      </c>
      <c r="AV110">
        <f t="shared" ref="AV110:AY110" si="239">AV108/(SQRT($G324*I324))</f>
        <v>0.13711658992482967</v>
      </c>
      <c r="AW110">
        <f t="shared" si="239"/>
        <v>0.26657366361370516</v>
      </c>
      <c r="AX110">
        <f t="shared" si="239"/>
        <v>3.0591448094140002E-2</v>
      </c>
      <c r="AY110">
        <f t="shared" si="239"/>
        <v>6.4399304491267198E-2</v>
      </c>
      <c r="AZ110">
        <f>AZ108/(SQRT($H324*I324))</f>
        <v>8.2919765850832411E-2</v>
      </c>
      <c r="BA110">
        <f t="shared" ref="BA110:BC110" si="240">BA108/(SQRT($H324*J324))</f>
        <v>0.34469099377285567</v>
      </c>
      <c r="BB110">
        <f t="shared" si="240"/>
        <v>0.51281571400673609</v>
      </c>
      <c r="BC110">
        <f t="shared" si="240"/>
        <v>5.9196063609047875E-2</v>
      </c>
      <c r="BD110">
        <f>BD108/(SQRT($I324*J324))</f>
        <v>8.2478609884232251E-2</v>
      </c>
      <c r="BE110">
        <f t="shared" ref="BE110:BF110" si="241">BE108/(SQRT($I324*K324))</f>
        <v>0</v>
      </c>
      <c r="BF110">
        <f t="shared" si="241"/>
        <v>1.2524485821702987E-2</v>
      </c>
      <c r="BG110">
        <f>BG108/(SQRT($J324*K324))</f>
        <v>0.20609591649541312</v>
      </c>
      <c r="BH110">
        <f>BH108/(SQRT($J324*L324))</f>
        <v>0.10846522890932807</v>
      </c>
      <c r="BI110">
        <f>BI108/(SQRT($K324*L324))</f>
        <v>6.8459862327355278E-2</v>
      </c>
    </row>
    <row r="111" spans="1:61" x14ac:dyDescent="0.2">
      <c r="A111">
        <v>2</v>
      </c>
      <c r="B111" s="1" t="s">
        <v>1</v>
      </c>
      <c r="C111">
        <f t="shared" ref="C111:L111" si="242">C3/C$108</f>
        <v>1.1428571428571429E-3</v>
      </c>
      <c r="D111">
        <f t="shared" si="242"/>
        <v>2.5412960609911056E-3</v>
      </c>
      <c r="E111">
        <f t="shared" si="242"/>
        <v>0</v>
      </c>
      <c r="F111">
        <f t="shared" si="242"/>
        <v>0</v>
      </c>
      <c r="G111">
        <f t="shared" si="242"/>
        <v>0</v>
      </c>
      <c r="H111">
        <f t="shared" si="242"/>
        <v>0</v>
      </c>
      <c r="I111">
        <f t="shared" si="242"/>
        <v>2.8571428571428571E-2</v>
      </c>
      <c r="J111">
        <f t="shared" si="242"/>
        <v>0</v>
      </c>
      <c r="K111">
        <f t="shared" si="242"/>
        <v>0</v>
      </c>
      <c r="L111">
        <f t="shared" si="242"/>
        <v>0</v>
      </c>
    </row>
    <row r="112" spans="1:61" x14ac:dyDescent="0.2">
      <c r="A112">
        <v>3</v>
      </c>
      <c r="B112" s="1" t="s">
        <v>2</v>
      </c>
      <c r="C112">
        <f t="shared" ref="C112:L112" si="243">C4/C$108</f>
        <v>8.0000000000000002E-3</v>
      </c>
      <c r="D112">
        <f t="shared" si="243"/>
        <v>3.8119440914866584E-3</v>
      </c>
      <c r="E112">
        <f t="shared" si="243"/>
        <v>0</v>
      </c>
      <c r="F112">
        <f t="shared" si="243"/>
        <v>2.564102564102564E-2</v>
      </c>
      <c r="G112">
        <f t="shared" si="243"/>
        <v>0</v>
      </c>
      <c r="H112">
        <f t="shared" si="243"/>
        <v>0</v>
      </c>
      <c r="I112">
        <f t="shared" si="243"/>
        <v>0</v>
      </c>
      <c r="J112">
        <f t="shared" si="243"/>
        <v>0</v>
      </c>
      <c r="K112">
        <f t="shared" si="243"/>
        <v>0</v>
      </c>
      <c r="L112">
        <f t="shared" si="243"/>
        <v>0</v>
      </c>
    </row>
    <row r="113" spans="1:12" x14ac:dyDescent="0.2">
      <c r="A113">
        <v>4</v>
      </c>
      <c r="B113" s="1" t="s">
        <v>3</v>
      </c>
      <c r="C113">
        <f t="shared" ref="C113:L113" si="244">C5/C$108</f>
        <v>2.2857142857142857E-2</v>
      </c>
      <c r="D113">
        <f t="shared" si="244"/>
        <v>8.8945362134688691E-3</v>
      </c>
      <c r="E113">
        <f t="shared" si="244"/>
        <v>4.5248868778280547E-3</v>
      </c>
      <c r="F113">
        <f t="shared" si="244"/>
        <v>5.9829059829059832E-2</v>
      </c>
      <c r="G113">
        <f t="shared" si="244"/>
        <v>0.15384615384615385</v>
      </c>
      <c r="H113">
        <f t="shared" si="244"/>
        <v>0</v>
      </c>
      <c r="I113">
        <f t="shared" si="244"/>
        <v>0</v>
      </c>
      <c r="J113">
        <f t="shared" si="244"/>
        <v>0</v>
      </c>
      <c r="K113">
        <f t="shared" si="244"/>
        <v>0</v>
      </c>
      <c r="L113">
        <f t="shared" si="244"/>
        <v>0</v>
      </c>
    </row>
    <row r="114" spans="1:12" x14ac:dyDescent="0.2">
      <c r="A114">
        <v>5</v>
      </c>
      <c r="B114" s="1" t="s">
        <v>4</v>
      </c>
      <c r="C114">
        <f t="shared" ref="C114:L114" si="245">C6/C$108</f>
        <v>1.1428571428571429E-2</v>
      </c>
      <c r="D114">
        <f t="shared" si="245"/>
        <v>7.6238881829733167E-3</v>
      </c>
      <c r="E114">
        <f t="shared" si="245"/>
        <v>0</v>
      </c>
      <c r="F114">
        <f t="shared" si="245"/>
        <v>5.128205128205128E-2</v>
      </c>
      <c r="G114">
        <f t="shared" si="245"/>
        <v>0</v>
      </c>
      <c r="H114">
        <f t="shared" si="245"/>
        <v>0</v>
      </c>
      <c r="I114">
        <f t="shared" si="245"/>
        <v>5.7142857142857141E-2</v>
      </c>
      <c r="J114">
        <f t="shared" si="245"/>
        <v>0</v>
      </c>
      <c r="K114">
        <f t="shared" si="245"/>
        <v>0</v>
      </c>
      <c r="L114">
        <f t="shared" si="245"/>
        <v>0</v>
      </c>
    </row>
    <row r="115" spans="1:12" x14ac:dyDescent="0.2">
      <c r="A115">
        <v>6</v>
      </c>
      <c r="B115" s="1" t="s">
        <v>5</v>
      </c>
      <c r="C115">
        <f t="shared" ref="C115:L115" si="246">C7/C$108</f>
        <v>0</v>
      </c>
      <c r="D115">
        <f t="shared" si="246"/>
        <v>0</v>
      </c>
      <c r="E115">
        <f t="shared" si="246"/>
        <v>4.5248868778280547E-3</v>
      </c>
      <c r="F115">
        <f t="shared" si="246"/>
        <v>0</v>
      </c>
      <c r="G115">
        <f t="shared" si="246"/>
        <v>0</v>
      </c>
      <c r="H115">
        <f t="shared" si="246"/>
        <v>0</v>
      </c>
      <c r="I115">
        <f t="shared" si="246"/>
        <v>0</v>
      </c>
      <c r="J115">
        <f t="shared" si="246"/>
        <v>0</v>
      </c>
      <c r="K115">
        <f t="shared" si="246"/>
        <v>0</v>
      </c>
      <c r="L115">
        <f t="shared" si="246"/>
        <v>0</v>
      </c>
    </row>
    <row r="116" spans="1:12" x14ac:dyDescent="0.2">
      <c r="A116">
        <v>7</v>
      </c>
      <c r="B116" s="1" t="s">
        <v>6</v>
      </c>
      <c r="C116">
        <f t="shared" ref="C116:L116" si="247">C8/C$108</f>
        <v>1.1428571428571429E-3</v>
      </c>
      <c r="D116">
        <f t="shared" si="247"/>
        <v>0</v>
      </c>
      <c r="E116">
        <f t="shared" si="247"/>
        <v>0</v>
      </c>
      <c r="F116">
        <f t="shared" si="247"/>
        <v>0</v>
      </c>
      <c r="G116">
        <f t="shared" si="247"/>
        <v>0</v>
      </c>
      <c r="H116">
        <f t="shared" si="247"/>
        <v>0</v>
      </c>
      <c r="I116">
        <f t="shared" si="247"/>
        <v>0</v>
      </c>
      <c r="J116">
        <f t="shared" si="247"/>
        <v>0</v>
      </c>
      <c r="K116">
        <f t="shared" si="247"/>
        <v>0</v>
      </c>
      <c r="L116">
        <f t="shared" si="247"/>
        <v>0</v>
      </c>
    </row>
    <row r="117" spans="1:12" x14ac:dyDescent="0.2">
      <c r="A117">
        <v>8</v>
      </c>
      <c r="B117" s="1" t="s">
        <v>7</v>
      </c>
      <c r="C117">
        <f t="shared" ref="C117:L117" si="248">C9/C$108</f>
        <v>3.4285714285714284E-3</v>
      </c>
      <c r="D117">
        <f t="shared" si="248"/>
        <v>5.0825921219822112E-3</v>
      </c>
      <c r="E117">
        <f t="shared" si="248"/>
        <v>4.5248868778280547E-3</v>
      </c>
      <c r="F117">
        <f t="shared" si="248"/>
        <v>0</v>
      </c>
      <c r="G117">
        <f t="shared" si="248"/>
        <v>0</v>
      </c>
      <c r="H117">
        <f t="shared" si="248"/>
        <v>0</v>
      </c>
      <c r="I117">
        <f t="shared" si="248"/>
        <v>0</v>
      </c>
      <c r="J117">
        <f t="shared" si="248"/>
        <v>0</v>
      </c>
      <c r="K117">
        <f t="shared" si="248"/>
        <v>0</v>
      </c>
      <c r="L117">
        <f t="shared" si="248"/>
        <v>0</v>
      </c>
    </row>
    <row r="118" spans="1:12" x14ac:dyDescent="0.2">
      <c r="A118">
        <v>9</v>
      </c>
      <c r="B118" s="1" t="s">
        <v>8</v>
      </c>
      <c r="C118">
        <f t="shared" ref="C118:L118" si="249">C10/C$108</f>
        <v>1.4857142857142857E-2</v>
      </c>
      <c r="D118">
        <f t="shared" si="249"/>
        <v>7.6238881829733167E-3</v>
      </c>
      <c r="E118">
        <f t="shared" si="249"/>
        <v>4.5248868778280547E-3</v>
      </c>
      <c r="F118">
        <f t="shared" si="249"/>
        <v>0</v>
      </c>
      <c r="G118">
        <f t="shared" si="249"/>
        <v>0</v>
      </c>
      <c r="H118">
        <f t="shared" si="249"/>
        <v>0</v>
      </c>
      <c r="I118">
        <f t="shared" si="249"/>
        <v>0</v>
      </c>
      <c r="J118">
        <f t="shared" si="249"/>
        <v>0</v>
      </c>
      <c r="K118">
        <f t="shared" si="249"/>
        <v>0</v>
      </c>
      <c r="L118">
        <f t="shared" si="249"/>
        <v>0</v>
      </c>
    </row>
    <row r="119" spans="1:12" x14ac:dyDescent="0.2">
      <c r="A119">
        <v>10</v>
      </c>
      <c r="B119" s="1" t="s">
        <v>9</v>
      </c>
      <c r="C119">
        <f t="shared" ref="C119:L119" si="250">C11/C$108</f>
        <v>3.0857142857142857E-2</v>
      </c>
      <c r="D119">
        <f t="shared" si="250"/>
        <v>5.0825921219822112E-3</v>
      </c>
      <c r="E119">
        <f t="shared" si="250"/>
        <v>2.7149321266968326E-2</v>
      </c>
      <c r="F119">
        <f t="shared" si="250"/>
        <v>0</v>
      </c>
      <c r="G119">
        <f t="shared" si="250"/>
        <v>0</v>
      </c>
      <c r="H119">
        <f t="shared" si="250"/>
        <v>0</v>
      </c>
      <c r="I119">
        <f t="shared" si="250"/>
        <v>0</v>
      </c>
      <c r="J119">
        <f t="shared" si="250"/>
        <v>0</v>
      </c>
      <c r="K119">
        <f t="shared" si="250"/>
        <v>0</v>
      </c>
      <c r="L119">
        <f t="shared" si="250"/>
        <v>0</v>
      </c>
    </row>
    <row r="120" spans="1:12" x14ac:dyDescent="0.2">
      <c r="A120">
        <v>11</v>
      </c>
      <c r="B120" s="1" t="s">
        <v>0</v>
      </c>
      <c r="C120">
        <f t="shared" ref="C120:L120" si="251">C12/C$108</f>
        <v>6.8571428571428568E-3</v>
      </c>
      <c r="D120">
        <f t="shared" si="251"/>
        <v>7.6238881829733167E-3</v>
      </c>
      <c r="E120">
        <f t="shared" si="251"/>
        <v>1.3574660633484163E-2</v>
      </c>
      <c r="F120">
        <f t="shared" si="251"/>
        <v>6.8376068376068383E-2</v>
      </c>
      <c r="G120">
        <f t="shared" si="251"/>
        <v>2.564102564102564E-2</v>
      </c>
      <c r="H120">
        <f t="shared" si="251"/>
        <v>0</v>
      </c>
      <c r="I120">
        <f t="shared" si="251"/>
        <v>0</v>
      </c>
      <c r="J120">
        <f t="shared" si="251"/>
        <v>0</v>
      </c>
      <c r="K120">
        <f t="shared" si="251"/>
        <v>0</v>
      </c>
      <c r="L120">
        <f t="shared" si="251"/>
        <v>0</v>
      </c>
    </row>
    <row r="121" spans="1:12" x14ac:dyDescent="0.2">
      <c r="A121">
        <v>12</v>
      </c>
      <c r="B121" s="1" t="s">
        <v>1</v>
      </c>
      <c r="C121">
        <f t="shared" ref="C121:L121" si="252">C13/C$108</f>
        <v>2.2857142857142859E-3</v>
      </c>
      <c r="D121">
        <f t="shared" si="252"/>
        <v>1.2706480304955528E-3</v>
      </c>
      <c r="E121">
        <f t="shared" si="252"/>
        <v>4.5248868778280547E-3</v>
      </c>
      <c r="F121">
        <f t="shared" si="252"/>
        <v>0</v>
      </c>
      <c r="G121">
        <f t="shared" si="252"/>
        <v>0.17948717948717949</v>
      </c>
      <c r="H121">
        <f t="shared" si="252"/>
        <v>0</v>
      </c>
      <c r="I121">
        <f t="shared" si="252"/>
        <v>0</v>
      </c>
      <c r="J121">
        <f t="shared" si="252"/>
        <v>0</v>
      </c>
      <c r="K121">
        <f t="shared" si="252"/>
        <v>0</v>
      </c>
      <c r="L121">
        <f t="shared" si="252"/>
        <v>0</v>
      </c>
    </row>
    <row r="122" spans="1:12" x14ac:dyDescent="0.2">
      <c r="A122">
        <v>13</v>
      </c>
      <c r="B122" s="1" t="s">
        <v>10</v>
      </c>
      <c r="C122">
        <f t="shared" ref="C122:L122" si="253">C14/C$108</f>
        <v>3.4285714285714284E-3</v>
      </c>
      <c r="D122">
        <f t="shared" si="253"/>
        <v>3.5578144853875476E-2</v>
      </c>
      <c r="E122">
        <f t="shared" si="253"/>
        <v>0</v>
      </c>
      <c r="F122">
        <f t="shared" si="253"/>
        <v>8.5470085470085479E-3</v>
      </c>
      <c r="G122">
        <f t="shared" si="253"/>
        <v>0</v>
      </c>
      <c r="H122">
        <f t="shared" si="253"/>
        <v>0</v>
      </c>
      <c r="I122">
        <f t="shared" si="253"/>
        <v>2.8571428571428571E-2</v>
      </c>
      <c r="J122">
        <f t="shared" si="253"/>
        <v>0</v>
      </c>
      <c r="K122">
        <f t="shared" si="253"/>
        <v>0</v>
      </c>
      <c r="L122">
        <f t="shared" si="253"/>
        <v>0</v>
      </c>
    </row>
    <row r="123" spans="1:12" x14ac:dyDescent="0.2">
      <c r="A123">
        <v>14</v>
      </c>
      <c r="B123" s="1" t="s">
        <v>11</v>
      </c>
      <c r="C123">
        <f t="shared" ref="C123:L123" si="254">C15/C$108</f>
        <v>1.1428571428571429E-3</v>
      </c>
      <c r="D123">
        <f t="shared" si="254"/>
        <v>1.0165184243964422E-2</v>
      </c>
      <c r="E123">
        <f t="shared" si="254"/>
        <v>1.3574660633484163E-2</v>
      </c>
      <c r="F123">
        <f t="shared" si="254"/>
        <v>0</v>
      </c>
      <c r="G123">
        <f t="shared" si="254"/>
        <v>2.564102564102564E-2</v>
      </c>
      <c r="H123">
        <f t="shared" si="254"/>
        <v>0</v>
      </c>
      <c r="I123">
        <f t="shared" si="254"/>
        <v>0</v>
      </c>
      <c r="J123">
        <f t="shared" si="254"/>
        <v>0</v>
      </c>
      <c r="K123">
        <f t="shared" si="254"/>
        <v>0</v>
      </c>
      <c r="L123">
        <f t="shared" si="254"/>
        <v>0</v>
      </c>
    </row>
    <row r="124" spans="1:12" x14ac:dyDescent="0.2">
      <c r="A124">
        <v>15</v>
      </c>
      <c r="B124" s="1" t="s">
        <v>12</v>
      </c>
      <c r="C124">
        <f t="shared" ref="C124:L124" si="255">C16/C$108</f>
        <v>9.1428571428571435E-3</v>
      </c>
      <c r="D124">
        <f t="shared" si="255"/>
        <v>1.5247776365946633E-2</v>
      </c>
      <c r="E124">
        <f t="shared" si="255"/>
        <v>1.3574660633484163E-2</v>
      </c>
      <c r="F124">
        <f t="shared" si="255"/>
        <v>2.564102564102564E-2</v>
      </c>
      <c r="G124">
        <f t="shared" si="255"/>
        <v>0</v>
      </c>
      <c r="H124">
        <f t="shared" si="255"/>
        <v>0</v>
      </c>
      <c r="I124">
        <f t="shared" si="255"/>
        <v>8.5714285714285715E-2</v>
      </c>
      <c r="J124">
        <f t="shared" si="255"/>
        <v>0</v>
      </c>
      <c r="K124">
        <f t="shared" si="255"/>
        <v>0</v>
      </c>
      <c r="L124">
        <f t="shared" si="255"/>
        <v>0</v>
      </c>
    </row>
    <row r="125" spans="1:12" x14ac:dyDescent="0.2">
      <c r="A125">
        <v>16</v>
      </c>
      <c r="B125" s="1" t="s">
        <v>13</v>
      </c>
      <c r="C125">
        <f t="shared" ref="C125:L125" si="256">C17/C$108</f>
        <v>9.1428571428571435E-3</v>
      </c>
      <c r="D125">
        <f t="shared" si="256"/>
        <v>5.0825921219822112E-3</v>
      </c>
      <c r="E125">
        <f t="shared" si="256"/>
        <v>1.8099547511312219E-2</v>
      </c>
      <c r="F125">
        <f t="shared" si="256"/>
        <v>2.564102564102564E-2</v>
      </c>
      <c r="G125">
        <f t="shared" si="256"/>
        <v>2.564102564102564E-2</v>
      </c>
      <c r="H125">
        <f t="shared" si="256"/>
        <v>0</v>
      </c>
      <c r="I125">
        <f t="shared" si="256"/>
        <v>0</v>
      </c>
      <c r="J125">
        <f t="shared" si="256"/>
        <v>0</v>
      </c>
      <c r="K125">
        <f t="shared" si="256"/>
        <v>0</v>
      </c>
      <c r="L125">
        <f t="shared" si="256"/>
        <v>0</v>
      </c>
    </row>
    <row r="126" spans="1:12" x14ac:dyDescent="0.2">
      <c r="A126">
        <v>17</v>
      </c>
      <c r="B126" s="1">
        <v>14</v>
      </c>
      <c r="C126">
        <f t="shared" ref="C126:L126" si="257">C18/C$108</f>
        <v>6.8571428571428568E-3</v>
      </c>
      <c r="D126">
        <f t="shared" si="257"/>
        <v>0</v>
      </c>
      <c r="E126">
        <f t="shared" si="257"/>
        <v>0</v>
      </c>
      <c r="F126">
        <f t="shared" si="257"/>
        <v>0</v>
      </c>
      <c r="G126">
        <f t="shared" si="257"/>
        <v>0</v>
      </c>
      <c r="H126">
        <f t="shared" si="257"/>
        <v>0</v>
      </c>
      <c r="I126">
        <f t="shared" si="257"/>
        <v>0</v>
      </c>
      <c r="J126">
        <f t="shared" si="257"/>
        <v>0</v>
      </c>
      <c r="K126">
        <f t="shared" si="257"/>
        <v>0</v>
      </c>
      <c r="L126">
        <f t="shared" si="257"/>
        <v>0</v>
      </c>
    </row>
    <row r="127" spans="1:12" x14ac:dyDescent="0.2">
      <c r="A127">
        <v>18</v>
      </c>
      <c r="B127" s="1" t="s">
        <v>7</v>
      </c>
      <c r="C127">
        <f t="shared" ref="C127:L127" si="258">C19/C$108</f>
        <v>1.1428571428571429E-3</v>
      </c>
      <c r="D127">
        <f t="shared" si="258"/>
        <v>2.5412960609911056E-3</v>
      </c>
      <c r="E127">
        <f t="shared" si="258"/>
        <v>0</v>
      </c>
      <c r="F127">
        <f t="shared" si="258"/>
        <v>0</v>
      </c>
      <c r="G127">
        <f t="shared" si="258"/>
        <v>0</v>
      </c>
      <c r="H127">
        <f t="shared" si="258"/>
        <v>0</v>
      </c>
      <c r="I127">
        <f t="shared" si="258"/>
        <v>0</v>
      </c>
      <c r="J127">
        <f t="shared" si="258"/>
        <v>0</v>
      </c>
      <c r="K127">
        <f t="shared" si="258"/>
        <v>0</v>
      </c>
      <c r="L127">
        <f t="shared" si="258"/>
        <v>0</v>
      </c>
    </row>
    <row r="128" spans="1:12" x14ac:dyDescent="0.2">
      <c r="A128">
        <v>19</v>
      </c>
      <c r="B128" s="4" t="s">
        <v>14</v>
      </c>
      <c r="C128">
        <f t="shared" ref="C128:L128" si="259">C20/C$108</f>
        <v>1.1428571428571429E-3</v>
      </c>
      <c r="D128">
        <f t="shared" si="259"/>
        <v>3.8119440914866584E-3</v>
      </c>
      <c r="E128">
        <f t="shared" si="259"/>
        <v>0</v>
      </c>
      <c r="F128">
        <f t="shared" si="259"/>
        <v>0</v>
      </c>
      <c r="G128">
        <f t="shared" si="259"/>
        <v>0</v>
      </c>
      <c r="H128">
        <f t="shared" si="259"/>
        <v>0</v>
      </c>
      <c r="I128">
        <f t="shared" si="259"/>
        <v>0</v>
      </c>
      <c r="J128">
        <f t="shared" si="259"/>
        <v>0</v>
      </c>
      <c r="K128">
        <f t="shared" si="259"/>
        <v>0</v>
      </c>
      <c r="L128">
        <f t="shared" si="259"/>
        <v>0</v>
      </c>
    </row>
    <row r="129" spans="1:12" x14ac:dyDescent="0.2">
      <c r="A129">
        <v>30</v>
      </c>
      <c r="B129" s="5" t="s">
        <v>0</v>
      </c>
      <c r="C129">
        <f t="shared" ref="C129:L129" si="260">C21/C$108</f>
        <v>2.9714285714285714E-2</v>
      </c>
      <c r="D129">
        <f t="shared" si="260"/>
        <v>1.2706480304955527E-2</v>
      </c>
      <c r="E129">
        <f t="shared" si="260"/>
        <v>1.3574660633484163E-2</v>
      </c>
      <c r="F129">
        <f t="shared" si="260"/>
        <v>1.7094017094017096E-2</v>
      </c>
      <c r="G129">
        <f t="shared" si="260"/>
        <v>0</v>
      </c>
      <c r="H129">
        <f t="shared" si="260"/>
        <v>0</v>
      </c>
      <c r="I129">
        <f t="shared" si="260"/>
        <v>0</v>
      </c>
      <c r="J129">
        <f t="shared" si="260"/>
        <v>0</v>
      </c>
      <c r="K129">
        <f t="shared" si="260"/>
        <v>0</v>
      </c>
      <c r="L129">
        <f t="shared" si="260"/>
        <v>0</v>
      </c>
    </row>
    <row r="130" spans="1:12" x14ac:dyDescent="0.2">
      <c r="A130">
        <v>31</v>
      </c>
      <c r="B130" s="5" t="s">
        <v>1</v>
      </c>
      <c r="C130">
        <f t="shared" ref="C130:L130" si="261">C22/C$108</f>
        <v>2.7428571428571427E-2</v>
      </c>
      <c r="D130">
        <f t="shared" si="261"/>
        <v>7.6238881829733167E-3</v>
      </c>
      <c r="E130">
        <f t="shared" si="261"/>
        <v>0</v>
      </c>
      <c r="F130">
        <f t="shared" si="261"/>
        <v>0</v>
      </c>
      <c r="G130">
        <f t="shared" si="261"/>
        <v>0</v>
      </c>
      <c r="H130">
        <f t="shared" si="261"/>
        <v>0</v>
      </c>
      <c r="I130">
        <f t="shared" si="261"/>
        <v>2.8571428571428571E-2</v>
      </c>
      <c r="J130">
        <f t="shared" si="261"/>
        <v>0</v>
      </c>
      <c r="K130">
        <f t="shared" si="261"/>
        <v>0</v>
      </c>
      <c r="L130">
        <f t="shared" si="261"/>
        <v>0</v>
      </c>
    </row>
    <row r="131" spans="1:12" x14ac:dyDescent="0.2">
      <c r="A131">
        <v>32</v>
      </c>
      <c r="B131" s="5" t="s">
        <v>2</v>
      </c>
      <c r="C131">
        <f t="shared" ref="C131:L131" si="262">C23/C$108</f>
        <v>0</v>
      </c>
      <c r="D131">
        <f t="shared" si="262"/>
        <v>3.8119440914866584E-3</v>
      </c>
      <c r="E131">
        <f t="shared" si="262"/>
        <v>0</v>
      </c>
      <c r="F131">
        <f t="shared" si="262"/>
        <v>8.5470085470085479E-3</v>
      </c>
      <c r="G131">
        <f t="shared" si="262"/>
        <v>0</v>
      </c>
      <c r="H131">
        <f t="shared" si="262"/>
        <v>7.6923076923076927E-3</v>
      </c>
      <c r="I131">
        <f t="shared" si="262"/>
        <v>5.7142857142857141E-2</v>
      </c>
      <c r="J131">
        <f t="shared" si="262"/>
        <v>0</v>
      </c>
      <c r="K131">
        <f t="shared" si="262"/>
        <v>0</v>
      </c>
      <c r="L131">
        <f t="shared" si="262"/>
        <v>0</v>
      </c>
    </row>
    <row r="132" spans="1:12" x14ac:dyDescent="0.2">
      <c r="A132">
        <v>33</v>
      </c>
      <c r="B132" s="5" t="s">
        <v>3</v>
      </c>
      <c r="C132">
        <f t="shared" ref="C132:L132" si="263">C24/C$108</f>
        <v>2.2857142857142859E-3</v>
      </c>
      <c r="D132">
        <f t="shared" si="263"/>
        <v>3.8119440914866584E-3</v>
      </c>
      <c r="E132">
        <f t="shared" si="263"/>
        <v>1.8099547511312219E-2</v>
      </c>
      <c r="F132">
        <f t="shared" si="263"/>
        <v>0</v>
      </c>
      <c r="G132">
        <f t="shared" si="263"/>
        <v>0</v>
      </c>
      <c r="H132">
        <f t="shared" si="263"/>
        <v>0</v>
      </c>
      <c r="I132">
        <f t="shared" si="263"/>
        <v>0</v>
      </c>
      <c r="J132">
        <f t="shared" si="263"/>
        <v>0</v>
      </c>
      <c r="K132">
        <f t="shared" si="263"/>
        <v>0</v>
      </c>
      <c r="L132">
        <f t="shared" si="263"/>
        <v>0</v>
      </c>
    </row>
    <row r="133" spans="1:12" x14ac:dyDescent="0.2">
      <c r="A133">
        <v>34</v>
      </c>
      <c r="B133" s="5" t="s">
        <v>4</v>
      </c>
      <c r="C133">
        <f t="shared" ref="C133:L133" si="264">C25/C$108</f>
        <v>2.2857142857142859E-3</v>
      </c>
      <c r="D133">
        <f t="shared" si="264"/>
        <v>1.2706480304955528E-3</v>
      </c>
      <c r="E133">
        <f t="shared" si="264"/>
        <v>0</v>
      </c>
      <c r="F133">
        <f t="shared" si="264"/>
        <v>0</v>
      </c>
      <c r="G133">
        <f t="shared" si="264"/>
        <v>2.564102564102564E-2</v>
      </c>
      <c r="H133">
        <f t="shared" si="264"/>
        <v>0</v>
      </c>
      <c r="I133">
        <f t="shared" si="264"/>
        <v>0</v>
      </c>
      <c r="J133">
        <f t="shared" si="264"/>
        <v>0</v>
      </c>
      <c r="K133">
        <f t="shared" si="264"/>
        <v>0</v>
      </c>
      <c r="L133">
        <f t="shared" si="264"/>
        <v>0</v>
      </c>
    </row>
    <row r="134" spans="1:12" x14ac:dyDescent="0.2">
      <c r="A134">
        <v>35</v>
      </c>
      <c r="B134" s="6" t="s">
        <v>5</v>
      </c>
      <c r="C134">
        <f t="shared" ref="C134:L134" si="265">C26/C$108</f>
        <v>1.1428571428571429E-3</v>
      </c>
      <c r="D134">
        <f t="shared" si="265"/>
        <v>3.8119440914866584E-3</v>
      </c>
      <c r="E134">
        <f t="shared" si="265"/>
        <v>1.3574660633484163E-2</v>
      </c>
      <c r="F134">
        <f t="shared" si="265"/>
        <v>0</v>
      </c>
      <c r="G134">
        <f t="shared" si="265"/>
        <v>0</v>
      </c>
      <c r="H134">
        <f t="shared" si="265"/>
        <v>0</v>
      </c>
      <c r="I134">
        <f t="shared" si="265"/>
        <v>0</v>
      </c>
      <c r="J134">
        <f t="shared" si="265"/>
        <v>0</v>
      </c>
      <c r="K134">
        <f t="shared" si="265"/>
        <v>0</v>
      </c>
      <c r="L134">
        <f t="shared" si="265"/>
        <v>2.7027027027027029E-2</v>
      </c>
    </row>
    <row r="135" spans="1:12" x14ac:dyDescent="0.2">
      <c r="A135">
        <v>36</v>
      </c>
      <c r="B135" s="5" t="s">
        <v>6</v>
      </c>
      <c r="C135">
        <f t="shared" ref="C135:L135" si="266">C27/C$108</f>
        <v>0</v>
      </c>
      <c r="D135">
        <f t="shared" si="266"/>
        <v>2.0330368487928845E-2</v>
      </c>
      <c r="E135">
        <f t="shared" si="266"/>
        <v>4.5248868778280547E-3</v>
      </c>
      <c r="F135">
        <f t="shared" si="266"/>
        <v>0</v>
      </c>
      <c r="G135">
        <f t="shared" si="266"/>
        <v>0</v>
      </c>
      <c r="H135">
        <f t="shared" si="266"/>
        <v>0</v>
      </c>
      <c r="I135">
        <f t="shared" si="266"/>
        <v>0</v>
      </c>
      <c r="J135">
        <f t="shared" si="266"/>
        <v>0</v>
      </c>
      <c r="K135">
        <f t="shared" si="266"/>
        <v>0</v>
      </c>
      <c r="L135">
        <f t="shared" si="266"/>
        <v>0</v>
      </c>
    </row>
    <row r="136" spans="1:12" x14ac:dyDescent="0.2">
      <c r="A136">
        <v>37</v>
      </c>
      <c r="B136" s="5" t="s">
        <v>7</v>
      </c>
      <c r="C136">
        <f t="shared" ref="C136:L136" si="267">C28/C$108</f>
        <v>3.4285714285714284E-3</v>
      </c>
      <c r="D136">
        <f t="shared" si="267"/>
        <v>5.0825921219822112E-3</v>
      </c>
      <c r="E136">
        <f t="shared" si="267"/>
        <v>9.0497737556561094E-3</v>
      </c>
      <c r="F136">
        <f t="shared" si="267"/>
        <v>8.5470085470085479E-3</v>
      </c>
      <c r="G136">
        <f t="shared" si="267"/>
        <v>5.128205128205128E-2</v>
      </c>
      <c r="H136">
        <f t="shared" si="267"/>
        <v>0</v>
      </c>
      <c r="I136">
        <f t="shared" si="267"/>
        <v>0</v>
      </c>
      <c r="J136">
        <f t="shared" si="267"/>
        <v>0</v>
      </c>
      <c r="K136">
        <f t="shared" si="267"/>
        <v>0</v>
      </c>
      <c r="L136">
        <f t="shared" si="267"/>
        <v>0</v>
      </c>
    </row>
    <row r="137" spans="1:12" x14ac:dyDescent="0.2">
      <c r="A137">
        <v>38</v>
      </c>
      <c r="B137" s="5" t="s">
        <v>14</v>
      </c>
      <c r="C137">
        <f t="shared" ref="C137:L137" si="268">C29/C$108</f>
        <v>2.2857142857142859E-3</v>
      </c>
      <c r="D137">
        <f t="shared" si="268"/>
        <v>8.8945362134688691E-3</v>
      </c>
      <c r="E137">
        <f t="shared" si="268"/>
        <v>4.5248868778280547E-3</v>
      </c>
      <c r="F137">
        <f t="shared" si="268"/>
        <v>0</v>
      </c>
      <c r="G137">
        <f t="shared" si="268"/>
        <v>0</v>
      </c>
      <c r="H137">
        <f t="shared" si="268"/>
        <v>0</v>
      </c>
      <c r="I137">
        <f t="shared" si="268"/>
        <v>0</v>
      </c>
      <c r="J137">
        <f t="shared" si="268"/>
        <v>0</v>
      </c>
      <c r="K137">
        <f t="shared" si="268"/>
        <v>0</v>
      </c>
      <c r="L137">
        <f t="shared" si="268"/>
        <v>5.4054054054054057E-2</v>
      </c>
    </row>
    <row r="138" spans="1:12" x14ac:dyDescent="0.2">
      <c r="A138">
        <v>39</v>
      </c>
      <c r="B138" s="5" t="s">
        <v>15</v>
      </c>
      <c r="C138">
        <f t="shared" ref="C138:L138" si="269">C30/C$108</f>
        <v>0</v>
      </c>
      <c r="D138">
        <f t="shared" si="269"/>
        <v>8.8945362134688691E-3</v>
      </c>
      <c r="E138">
        <f t="shared" si="269"/>
        <v>3.1674208144796379E-2</v>
      </c>
      <c r="F138">
        <f t="shared" si="269"/>
        <v>8.5470085470085479E-3</v>
      </c>
      <c r="G138">
        <f t="shared" si="269"/>
        <v>0.10256410256410256</v>
      </c>
      <c r="H138">
        <f t="shared" si="269"/>
        <v>0</v>
      </c>
      <c r="I138">
        <f t="shared" si="269"/>
        <v>2.8571428571428571E-2</v>
      </c>
      <c r="J138">
        <f t="shared" si="269"/>
        <v>0</v>
      </c>
      <c r="K138">
        <f t="shared" si="269"/>
        <v>0</v>
      </c>
      <c r="L138">
        <f t="shared" si="269"/>
        <v>0</v>
      </c>
    </row>
    <row r="139" spans="1:12" x14ac:dyDescent="0.2">
      <c r="A139">
        <v>40</v>
      </c>
      <c r="B139" s="5" t="s">
        <v>16</v>
      </c>
      <c r="C139">
        <f t="shared" ref="C139:L139" si="270">C31/C$108</f>
        <v>1.1428571428571429E-3</v>
      </c>
      <c r="D139">
        <f t="shared" si="270"/>
        <v>7.6238881829733167E-3</v>
      </c>
      <c r="E139">
        <f t="shared" si="270"/>
        <v>1.8099547511312219E-2</v>
      </c>
      <c r="F139">
        <f t="shared" si="270"/>
        <v>8.5470085470085479E-3</v>
      </c>
      <c r="G139">
        <f t="shared" si="270"/>
        <v>0</v>
      </c>
      <c r="H139">
        <f t="shared" si="270"/>
        <v>0</v>
      </c>
      <c r="I139">
        <f t="shared" si="270"/>
        <v>0</v>
      </c>
      <c r="J139">
        <f t="shared" si="270"/>
        <v>0</v>
      </c>
      <c r="K139">
        <f t="shared" si="270"/>
        <v>0</v>
      </c>
      <c r="L139">
        <f t="shared" si="270"/>
        <v>0</v>
      </c>
    </row>
    <row r="140" spans="1:12" x14ac:dyDescent="0.2">
      <c r="A140">
        <v>41</v>
      </c>
      <c r="B140" s="5" t="s">
        <v>17</v>
      </c>
      <c r="C140">
        <f t="shared" ref="C140:L140" si="271">C32/C$108</f>
        <v>1.1428571428571429E-3</v>
      </c>
      <c r="D140">
        <f t="shared" si="271"/>
        <v>2.5412960609911056E-3</v>
      </c>
      <c r="E140">
        <f t="shared" si="271"/>
        <v>4.5248868778280547E-3</v>
      </c>
      <c r="F140">
        <f t="shared" si="271"/>
        <v>0</v>
      </c>
      <c r="G140">
        <f t="shared" si="271"/>
        <v>2.564102564102564E-2</v>
      </c>
      <c r="H140">
        <f t="shared" si="271"/>
        <v>0</v>
      </c>
      <c r="I140">
        <f t="shared" si="271"/>
        <v>0</v>
      </c>
      <c r="J140">
        <f t="shared" si="271"/>
        <v>4.7619047619047616E-2</v>
      </c>
      <c r="K140">
        <f t="shared" si="271"/>
        <v>0</v>
      </c>
      <c r="L140">
        <f t="shared" si="271"/>
        <v>5.4054054054054057E-2</v>
      </c>
    </row>
    <row r="141" spans="1:12" x14ac:dyDescent="0.2">
      <c r="A141">
        <v>42</v>
      </c>
      <c r="B141" s="5" t="s">
        <v>18</v>
      </c>
      <c r="C141">
        <f t="shared" ref="C141:L141" si="272">C33/C$108</f>
        <v>1.9428571428571427E-2</v>
      </c>
      <c r="D141">
        <f t="shared" si="272"/>
        <v>3.6848792884371026E-2</v>
      </c>
      <c r="E141">
        <f t="shared" si="272"/>
        <v>0</v>
      </c>
      <c r="F141">
        <f t="shared" si="272"/>
        <v>1.7094017094017096E-2</v>
      </c>
      <c r="G141">
        <f t="shared" si="272"/>
        <v>2.564102564102564E-2</v>
      </c>
      <c r="H141">
        <f t="shared" si="272"/>
        <v>0</v>
      </c>
      <c r="I141">
        <f t="shared" si="272"/>
        <v>0</v>
      </c>
      <c r="J141">
        <f t="shared" si="272"/>
        <v>0</v>
      </c>
      <c r="K141">
        <f t="shared" si="272"/>
        <v>0.17391304347826086</v>
      </c>
      <c r="L141">
        <f t="shared" si="272"/>
        <v>0</v>
      </c>
    </row>
    <row r="142" spans="1:12" x14ac:dyDescent="0.2">
      <c r="A142">
        <v>43</v>
      </c>
      <c r="B142" s="5" t="s">
        <v>0</v>
      </c>
      <c r="C142">
        <f t="shared" ref="C142:L142" si="273">C34/C$108</f>
        <v>6.8571428571428568E-3</v>
      </c>
      <c r="D142">
        <f t="shared" si="273"/>
        <v>3.8119440914866584E-3</v>
      </c>
      <c r="E142">
        <f t="shared" si="273"/>
        <v>9.0497737556561094E-3</v>
      </c>
      <c r="F142">
        <f t="shared" si="273"/>
        <v>0</v>
      </c>
      <c r="G142">
        <f t="shared" si="273"/>
        <v>0</v>
      </c>
      <c r="H142">
        <f t="shared" si="273"/>
        <v>2.3076923076923078E-2</v>
      </c>
      <c r="I142">
        <f t="shared" si="273"/>
        <v>0</v>
      </c>
      <c r="J142">
        <f t="shared" si="273"/>
        <v>0</v>
      </c>
      <c r="K142">
        <f t="shared" si="273"/>
        <v>0</v>
      </c>
      <c r="L142">
        <f t="shared" si="273"/>
        <v>0</v>
      </c>
    </row>
    <row r="143" spans="1:12" x14ac:dyDescent="0.2">
      <c r="A143" s="7">
        <v>44</v>
      </c>
      <c r="B143" s="4" t="s">
        <v>1</v>
      </c>
      <c r="C143">
        <f t="shared" ref="C143:L143" si="274">C35/C$108</f>
        <v>0</v>
      </c>
      <c r="D143">
        <f t="shared" si="274"/>
        <v>0</v>
      </c>
      <c r="E143">
        <f t="shared" si="274"/>
        <v>0</v>
      </c>
      <c r="F143">
        <f t="shared" si="274"/>
        <v>0</v>
      </c>
      <c r="G143">
        <f t="shared" si="274"/>
        <v>0</v>
      </c>
      <c r="H143">
        <f t="shared" si="274"/>
        <v>0</v>
      </c>
      <c r="I143">
        <f t="shared" si="274"/>
        <v>0</v>
      </c>
      <c r="J143">
        <f t="shared" si="274"/>
        <v>0</v>
      </c>
      <c r="K143">
        <f t="shared" si="274"/>
        <v>0</v>
      </c>
      <c r="L143">
        <f t="shared" si="274"/>
        <v>2.7027027027027029E-2</v>
      </c>
    </row>
    <row r="144" spans="1:12" x14ac:dyDescent="0.2">
      <c r="A144">
        <v>45</v>
      </c>
      <c r="B144" s="5" t="s">
        <v>2</v>
      </c>
      <c r="C144">
        <f t="shared" ref="C144:L144" si="275">C36/C$108</f>
        <v>1.1428571428571429E-3</v>
      </c>
      <c r="D144">
        <f t="shared" si="275"/>
        <v>0</v>
      </c>
      <c r="E144">
        <f t="shared" si="275"/>
        <v>4.5248868778280547E-3</v>
      </c>
      <c r="F144">
        <f t="shared" si="275"/>
        <v>0</v>
      </c>
      <c r="G144">
        <f t="shared" si="275"/>
        <v>0</v>
      </c>
      <c r="H144">
        <f t="shared" si="275"/>
        <v>0</v>
      </c>
      <c r="I144">
        <f t="shared" si="275"/>
        <v>0</v>
      </c>
      <c r="J144">
        <f t="shared" si="275"/>
        <v>0</v>
      </c>
      <c r="K144">
        <f t="shared" si="275"/>
        <v>0</v>
      </c>
      <c r="L144">
        <f t="shared" si="275"/>
        <v>0</v>
      </c>
    </row>
    <row r="145" spans="1:12" x14ac:dyDescent="0.2">
      <c r="A145">
        <v>46</v>
      </c>
      <c r="B145" s="5" t="s">
        <v>3</v>
      </c>
      <c r="C145">
        <f t="shared" ref="C145:L145" si="276">C37/C$108</f>
        <v>2.2857142857142859E-3</v>
      </c>
      <c r="D145">
        <f t="shared" si="276"/>
        <v>6.3532401524777635E-3</v>
      </c>
      <c r="E145">
        <f t="shared" si="276"/>
        <v>9.0497737556561094E-3</v>
      </c>
      <c r="F145">
        <f t="shared" si="276"/>
        <v>0</v>
      </c>
      <c r="G145">
        <f t="shared" si="276"/>
        <v>0</v>
      </c>
      <c r="H145">
        <f t="shared" si="276"/>
        <v>7.6923076923076927E-3</v>
      </c>
      <c r="I145">
        <f t="shared" si="276"/>
        <v>0</v>
      </c>
      <c r="J145">
        <f t="shared" si="276"/>
        <v>0</v>
      </c>
      <c r="K145">
        <f t="shared" si="276"/>
        <v>0</v>
      </c>
      <c r="L145">
        <f t="shared" si="276"/>
        <v>0</v>
      </c>
    </row>
    <row r="146" spans="1:12" x14ac:dyDescent="0.2">
      <c r="A146">
        <v>47</v>
      </c>
      <c r="B146" s="5" t="s">
        <v>4</v>
      </c>
      <c r="C146">
        <f t="shared" ref="C146:L146" si="277">C38/C$108</f>
        <v>3.4285714285714284E-3</v>
      </c>
      <c r="D146">
        <f t="shared" si="277"/>
        <v>1.2706480304955528E-3</v>
      </c>
      <c r="E146">
        <f t="shared" si="277"/>
        <v>9.0497737556561094E-3</v>
      </c>
      <c r="F146">
        <f t="shared" si="277"/>
        <v>0</v>
      </c>
      <c r="G146">
        <f t="shared" si="277"/>
        <v>0</v>
      </c>
      <c r="H146">
        <f t="shared" si="277"/>
        <v>0</v>
      </c>
      <c r="I146">
        <f t="shared" si="277"/>
        <v>0</v>
      </c>
      <c r="J146">
        <f t="shared" si="277"/>
        <v>0</v>
      </c>
      <c r="K146">
        <f t="shared" si="277"/>
        <v>0</v>
      </c>
      <c r="L146">
        <f t="shared" si="277"/>
        <v>0</v>
      </c>
    </row>
    <row r="147" spans="1:12" x14ac:dyDescent="0.2">
      <c r="A147">
        <v>48</v>
      </c>
      <c r="B147" s="6" t="s">
        <v>5</v>
      </c>
      <c r="C147">
        <f t="shared" ref="C147:L147" si="278">C39/C$108</f>
        <v>0</v>
      </c>
      <c r="D147">
        <f t="shared" si="278"/>
        <v>4.5743329097839895E-2</v>
      </c>
      <c r="E147">
        <f t="shared" si="278"/>
        <v>4.5248868778280547E-3</v>
      </c>
      <c r="F147">
        <f t="shared" si="278"/>
        <v>0</v>
      </c>
      <c r="G147">
        <f t="shared" si="278"/>
        <v>0</v>
      </c>
      <c r="H147">
        <f t="shared" si="278"/>
        <v>0.16153846153846155</v>
      </c>
      <c r="I147">
        <f t="shared" si="278"/>
        <v>0</v>
      </c>
      <c r="J147">
        <f t="shared" si="278"/>
        <v>0</v>
      </c>
      <c r="K147">
        <f t="shared" si="278"/>
        <v>0</v>
      </c>
      <c r="L147">
        <f t="shared" si="278"/>
        <v>0</v>
      </c>
    </row>
    <row r="148" spans="1:12" x14ac:dyDescent="0.2">
      <c r="A148">
        <v>49</v>
      </c>
      <c r="B148" s="5" t="s">
        <v>6</v>
      </c>
      <c r="C148">
        <f t="shared" ref="C148:L148" si="279">C40/C$108</f>
        <v>0</v>
      </c>
      <c r="D148">
        <f t="shared" si="279"/>
        <v>0</v>
      </c>
      <c r="E148">
        <f t="shared" si="279"/>
        <v>0</v>
      </c>
      <c r="F148">
        <f t="shared" si="279"/>
        <v>0</v>
      </c>
      <c r="G148">
        <f t="shared" si="279"/>
        <v>0</v>
      </c>
      <c r="H148">
        <f t="shared" si="279"/>
        <v>1.5384615384615385E-2</v>
      </c>
      <c r="I148">
        <f t="shared" si="279"/>
        <v>0</v>
      </c>
      <c r="J148">
        <f t="shared" si="279"/>
        <v>0</v>
      </c>
      <c r="K148">
        <f t="shared" si="279"/>
        <v>0</v>
      </c>
      <c r="L148">
        <f t="shared" si="279"/>
        <v>0</v>
      </c>
    </row>
    <row r="149" spans="1:12" x14ac:dyDescent="0.2">
      <c r="A149">
        <v>50</v>
      </c>
      <c r="B149" s="5" t="s">
        <v>7</v>
      </c>
      <c r="C149">
        <f t="shared" ref="C149:L149" si="280">C41/C$108</f>
        <v>8.0000000000000002E-3</v>
      </c>
      <c r="D149">
        <f t="shared" si="280"/>
        <v>1.6518424396442185E-2</v>
      </c>
      <c r="E149">
        <f t="shared" si="280"/>
        <v>1.3574660633484163E-2</v>
      </c>
      <c r="F149">
        <f t="shared" si="280"/>
        <v>0</v>
      </c>
      <c r="G149">
        <f t="shared" si="280"/>
        <v>0</v>
      </c>
      <c r="H149">
        <f t="shared" si="280"/>
        <v>0</v>
      </c>
      <c r="I149">
        <f t="shared" si="280"/>
        <v>0</v>
      </c>
      <c r="J149">
        <f t="shared" si="280"/>
        <v>0</v>
      </c>
      <c r="K149">
        <f t="shared" si="280"/>
        <v>0</v>
      </c>
      <c r="L149">
        <f t="shared" si="280"/>
        <v>2.7027027027027029E-2</v>
      </c>
    </row>
    <row r="150" spans="1:12" x14ac:dyDescent="0.2">
      <c r="A150">
        <v>51</v>
      </c>
      <c r="B150" s="5" t="s">
        <v>14</v>
      </c>
      <c r="C150">
        <f t="shared" ref="C150:L150" si="281">C42/C$108</f>
        <v>1.1428571428571429E-2</v>
      </c>
      <c r="D150">
        <f t="shared" si="281"/>
        <v>1.1435832274459974E-2</v>
      </c>
      <c r="E150">
        <f t="shared" si="281"/>
        <v>0</v>
      </c>
      <c r="F150">
        <f t="shared" si="281"/>
        <v>0</v>
      </c>
      <c r="G150">
        <f t="shared" si="281"/>
        <v>0</v>
      </c>
      <c r="H150">
        <f t="shared" si="281"/>
        <v>0</v>
      </c>
      <c r="I150">
        <f t="shared" si="281"/>
        <v>0</v>
      </c>
      <c r="J150">
        <f t="shared" si="281"/>
        <v>0</v>
      </c>
      <c r="K150">
        <f t="shared" si="281"/>
        <v>0</v>
      </c>
      <c r="L150">
        <f t="shared" si="281"/>
        <v>0</v>
      </c>
    </row>
    <row r="151" spans="1:12" x14ac:dyDescent="0.2">
      <c r="A151">
        <v>52</v>
      </c>
      <c r="B151" s="5" t="s">
        <v>15</v>
      </c>
      <c r="C151">
        <f t="shared" ref="C151:L151" si="282">C43/C$108</f>
        <v>4.5714285714285718E-3</v>
      </c>
      <c r="D151">
        <f t="shared" si="282"/>
        <v>8.8945362134688691E-3</v>
      </c>
      <c r="E151">
        <f t="shared" si="282"/>
        <v>4.5248868778280547E-3</v>
      </c>
      <c r="F151">
        <f t="shared" si="282"/>
        <v>0</v>
      </c>
      <c r="G151">
        <f t="shared" si="282"/>
        <v>0</v>
      </c>
      <c r="H151">
        <f t="shared" si="282"/>
        <v>7.6923076923076927E-3</v>
      </c>
      <c r="I151">
        <f t="shared" si="282"/>
        <v>0</v>
      </c>
      <c r="J151">
        <f t="shared" si="282"/>
        <v>0.19047619047619047</v>
      </c>
      <c r="K151">
        <f t="shared" si="282"/>
        <v>0</v>
      </c>
      <c r="L151">
        <f t="shared" si="282"/>
        <v>0</v>
      </c>
    </row>
    <row r="152" spans="1:12" x14ac:dyDescent="0.2">
      <c r="A152">
        <v>53</v>
      </c>
      <c r="B152" s="5" t="s">
        <v>0</v>
      </c>
      <c r="C152">
        <f t="shared" ref="C152:L152" si="283">C44/C$108</f>
        <v>3.4285714285714284E-3</v>
      </c>
      <c r="D152">
        <f t="shared" si="283"/>
        <v>5.5908513341804321E-2</v>
      </c>
      <c r="E152">
        <f t="shared" si="283"/>
        <v>1.3574660633484163E-2</v>
      </c>
      <c r="F152">
        <f t="shared" si="283"/>
        <v>0</v>
      </c>
      <c r="G152">
        <f t="shared" si="283"/>
        <v>0</v>
      </c>
      <c r="H152">
        <f t="shared" si="283"/>
        <v>0.16153846153846155</v>
      </c>
      <c r="I152">
        <f t="shared" si="283"/>
        <v>0</v>
      </c>
      <c r="J152">
        <f t="shared" si="283"/>
        <v>4.7619047619047616E-2</v>
      </c>
      <c r="K152">
        <f t="shared" si="283"/>
        <v>0.34782608695652173</v>
      </c>
      <c r="L152">
        <f t="shared" si="283"/>
        <v>0</v>
      </c>
    </row>
    <row r="153" spans="1:12" x14ac:dyDescent="0.2">
      <c r="A153">
        <v>54</v>
      </c>
      <c r="B153" s="5" t="s">
        <v>1</v>
      </c>
      <c r="C153">
        <f t="shared" ref="C153:L153" si="284">C45/C$108</f>
        <v>1.3714285714285714E-2</v>
      </c>
      <c r="D153">
        <f t="shared" si="284"/>
        <v>3.8119440914866584E-3</v>
      </c>
      <c r="E153">
        <f t="shared" si="284"/>
        <v>1.3574660633484163E-2</v>
      </c>
      <c r="F153">
        <f t="shared" si="284"/>
        <v>0</v>
      </c>
      <c r="G153">
        <f t="shared" si="284"/>
        <v>0</v>
      </c>
      <c r="H153">
        <f t="shared" si="284"/>
        <v>2.3076923076923078E-2</v>
      </c>
      <c r="I153">
        <f t="shared" si="284"/>
        <v>0</v>
      </c>
      <c r="J153">
        <f t="shared" si="284"/>
        <v>4.7619047619047616E-2</v>
      </c>
      <c r="K153">
        <f t="shared" si="284"/>
        <v>0.2608695652173913</v>
      </c>
      <c r="L153">
        <f t="shared" si="284"/>
        <v>2.7027027027027029E-2</v>
      </c>
    </row>
    <row r="154" spans="1:12" x14ac:dyDescent="0.2">
      <c r="A154">
        <v>55</v>
      </c>
      <c r="B154" s="5" t="s">
        <v>2</v>
      </c>
      <c r="C154">
        <f t="shared" ref="C154:L154" si="285">C46/C$108</f>
        <v>1.3714285714285714E-2</v>
      </c>
      <c r="D154">
        <f t="shared" si="285"/>
        <v>2.5412960609911056E-3</v>
      </c>
      <c r="E154">
        <f t="shared" si="285"/>
        <v>0</v>
      </c>
      <c r="F154">
        <f t="shared" si="285"/>
        <v>0</v>
      </c>
      <c r="G154">
        <f t="shared" si="285"/>
        <v>0</v>
      </c>
      <c r="H154">
        <f t="shared" si="285"/>
        <v>0</v>
      </c>
      <c r="I154">
        <f t="shared" si="285"/>
        <v>0</v>
      </c>
      <c r="J154">
        <f t="shared" si="285"/>
        <v>0</v>
      </c>
      <c r="K154">
        <f t="shared" si="285"/>
        <v>0</v>
      </c>
      <c r="L154">
        <f t="shared" si="285"/>
        <v>2.7027027027027029E-2</v>
      </c>
    </row>
    <row r="155" spans="1:12" x14ac:dyDescent="0.2">
      <c r="A155">
        <v>56</v>
      </c>
      <c r="B155" s="5" t="s">
        <v>3</v>
      </c>
      <c r="C155">
        <f t="shared" ref="C155:L155" si="286">C47/C$108</f>
        <v>3.4285714285714284E-3</v>
      </c>
      <c r="D155">
        <f t="shared" si="286"/>
        <v>3.8119440914866584E-3</v>
      </c>
      <c r="E155">
        <f t="shared" si="286"/>
        <v>0</v>
      </c>
      <c r="F155">
        <f t="shared" si="286"/>
        <v>0</v>
      </c>
      <c r="G155">
        <f t="shared" si="286"/>
        <v>0</v>
      </c>
      <c r="H155">
        <f t="shared" si="286"/>
        <v>1.5384615384615385E-2</v>
      </c>
      <c r="I155">
        <f t="shared" si="286"/>
        <v>0</v>
      </c>
      <c r="J155">
        <f t="shared" si="286"/>
        <v>4.7619047619047616E-2</v>
      </c>
      <c r="K155">
        <f t="shared" si="286"/>
        <v>0</v>
      </c>
      <c r="L155">
        <f t="shared" si="286"/>
        <v>0</v>
      </c>
    </row>
    <row r="156" spans="1:12" x14ac:dyDescent="0.2">
      <c r="A156">
        <v>57</v>
      </c>
      <c r="B156" s="5" t="s">
        <v>4</v>
      </c>
      <c r="C156">
        <f t="shared" ref="C156:L156" si="287">C48/C$108</f>
        <v>3.4285714285714284E-3</v>
      </c>
      <c r="D156">
        <f t="shared" si="287"/>
        <v>7.6238881829733167E-3</v>
      </c>
      <c r="E156">
        <f t="shared" si="287"/>
        <v>0</v>
      </c>
      <c r="F156">
        <f t="shared" si="287"/>
        <v>0</v>
      </c>
      <c r="G156">
        <f t="shared" si="287"/>
        <v>0</v>
      </c>
      <c r="H156">
        <f t="shared" si="287"/>
        <v>4.6153846153846156E-2</v>
      </c>
      <c r="I156">
        <f t="shared" si="287"/>
        <v>0</v>
      </c>
      <c r="J156">
        <f t="shared" si="287"/>
        <v>0</v>
      </c>
      <c r="K156">
        <f t="shared" si="287"/>
        <v>0</v>
      </c>
      <c r="L156">
        <f t="shared" si="287"/>
        <v>0</v>
      </c>
    </row>
    <row r="157" spans="1:12" x14ac:dyDescent="0.2">
      <c r="A157">
        <v>58</v>
      </c>
      <c r="B157" s="5" t="s">
        <v>5</v>
      </c>
      <c r="C157">
        <f t="shared" ref="C157:L157" si="288">C49/C$108</f>
        <v>9.1428571428571435E-3</v>
      </c>
      <c r="D157">
        <f t="shared" si="288"/>
        <v>2.5412960609911056E-3</v>
      </c>
      <c r="E157">
        <f t="shared" si="288"/>
        <v>4.5248868778280547E-3</v>
      </c>
      <c r="F157">
        <f t="shared" si="288"/>
        <v>0</v>
      </c>
      <c r="G157">
        <f t="shared" si="288"/>
        <v>0</v>
      </c>
      <c r="H157">
        <f t="shared" si="288"/>
        <v>2.3076923076923078E-2</v>
      </c>
      <c r="I157">
        <f t="shared" si="288"/>
        <v>0</v>
      </c>
      <c r="J157">
        <f t="shared" si="288"/>
        <v>0</v>
      </c>
      <c r="K157">
        <f t="shared" si="288"/>
        <v>0</v>
      </c>
      <c r="L157">
        <f t="shared" si="288"/>
        <v>2.7027027027027029E-2</v>
      </c>
    </row>
    <row r="158" spans="1:12" x14ac:dyDescent="0.2">
      <c r="A158">
        <v>59</v>
      </c>
      <c r="B158" s="5" t="s">
        <v>6</v>
      </c>
      <c r="C158">
        <f t="shared" ref="C158:L158" si="289">C50/C$108</f>
        <v>2.2857142857142859E-3</v>
      </c>
      <c r="D158">
        <f t="shared" si="289"/>
        <v>1.2706480304955527E-2</v>
      </c>
      <c r="E158">
        <f t="shared" si="289"/>
        <v>4.5248868778280547E-3</v>
      </c>
      <c r="F158">
        <f t="shared" si="289"/>
        <v>0</v>
      </c>
      <c r="G158">
        <f t="shared" si="289"/>
        <v>0</v>
      </c>
      <c r="H158">
        <f t="shared" si="289"/>
        <v>0</v>
      </c>
      <c r="I158">
        <f t="shared" si="289"/>
        <v>0</v>
      </c>
      <c r="J158">
        <f t="shared" si="289"/>
        <v>0</v>
      </c>
      <c r="K158">
        <f t="shared" si="289"/>
        <v>0</v>
      </c>
      <c r="L158">
        <f t="shared" si="289"/>
        <v>0</v>
      </c>
    </row>
    <row r="159" spans="1:12" x14ac:dyDescent="0.2">
      <c r="A159">
        <v>60</v>
      </c>
      <c r="B159" s="5" t="s">
        <v>7</v>
      </c>
      <c r="C159">
        <f t="shared" ref="C159:L159" si="290">C51/C$108</f>
        <v>1.1428571428571429E-3</v>
      </c>
      <c r="D159">
        <f t="shared" si="290"/>
        <v>4.0660736975857689E-2</v>
      </c>
      <c r="E159">
        <f t="shared" si="290"/>
        <v>0</v>
      </c>
      <c r="F159">
        <f t="shared" si="290"/>
        <v>0</v>
      </c>
      <c r="G159">
        <f t="shared" si="290"/>
        <v>0</v>
      </c>
      <c r="H159">
        <f t="shared" si="290"/>
        <v>0</v>
      </c>
      <c r="I159">
        <f t="shared" si="290"/>
        <v>0</v>
      </c>
      <c r="J159">
        <f t="shared" si="290"/>
        <v>0</v>
      </c>
      <c r="K159">
        <f t="shared" si="290"/>
        <v>0</v>
      </c>
      <c r="L159">
        <f t="shared" si="290"/>
        <v>2.7027027027027029E-2</v>
      </c>
    </row>
    <row r="160" spans="1:12" x14ac:dyDescent="0.2">
      <c r="A160">
        <v>61</v>
      </c>
      <c r="B160" s="5" t="s">
        <v>14</v>
      </c>
      <c r="C160">
        <f t="shared" ref="C160:L160" si="291">C52/C$108</f>
        <v>0</v>
      </c>
      <c r="D160">
        <f t="shared" si="291"/>
        <v>1.7789072426937738E-2</v>
      </c>
      <c r="E160">
        <f t="shared" si="291"/>
        <v>1.3574660633484163E-2</v>
      </c>
      <c r="F160">
        <f t="shared" si="291"/>
        <v>0</v>
      </c>
      <c r="G160">
        <f t="shared" si="291"/>
        <v>0</v>
      </c>
      <c r="H160">
        <f t="shared" si="291"/>
        <v>4.6153846153846156E-2</v>
      </c>
      <c r="I160">
        <f t="shared" si="291"/>
        <v>0</v>
      </c>
      <c r="J160">
        <f t="shared" si="291"/>
        <v>0</v>
      </c>
      <c r="K160">
        <f t="shared" si="291"/>
        <v>4.3478260869565216E-2</v>
      </c>
      <c r="L160">
        <f t="shared" si="291"/>
        <v>0</v>
      </c>
    </row>
    <row r="161" spans="1:12" x14ac:dyDescent="0.2">
      <c r="A161">
        <v>62</v>
      </c>
      <c r="B161" s="5" t="s">
        <v>15</v>
      </c>
      <c r="C161">
        <f t="shared" ref="C161:L161" si="292">C53/C$108</f>
        <v>1.0285714285714285E-2</v>
      </c>
      <c r="D161">
        <f t="shared" si="292"/>
        <v>3.8119440914866584E-3</v>
      </c>
      <c r="E161">
        <f t="shared" si="292"/>
        <v>4.5248868778280547E-3</v>
      </c>
      <c r="F161">
        <f t="shared" si="292"/>
        <v>0</v>
      </c>
      <c r="G161">
        <f t="shared" si="292"/>
        <v>0</v>
      </c>
      <c r="H161">
        <f t="shared" si="292"/>
        <v>0</v>
      </c>
      <c r="I161">
        <f t="shared" si="292"/>
        <v>0</v>
      </c>
      <c r="J161">
        <f t="shared" si="292"/>
        <v>0</v>
      </c>
      <c r="K161">
        <f t="shared" si="292"/>
        <v>0</v>
      </c>
      <c r="L161">
        <f t="shared" si="292"/>
        <v>5.4054054054054057E-2</v>
      </c>
    </row>
    <row r="162" spans="1:12" x14ac:dyDescent="0.2">
      <c r="A162">
        <v>63</v>
      </c>
      <c r="B162" s="5" t="s">
        <v>19</v>
      </c>
      <c r="C162">
        <f t="shared" ref="C162:L162" si="293">C54/C$108</f>
        <v>0</v>
      </c>
      <c r="D162">
        <f t="shared" si="293"/>
        <v>6.3532401524777635E-3</v>
      </c>
      <c r="E162">
        <f t="shared" si="293"/>
        <v>4.5248868778280547E-3</v>
      </c>
      <c r="F162">
        <f t="shared" si="293"/>
        <v>0</v>
      </c>
      <c r="G162">
        <f t="shared" si="293"/>
        <v>0</v>
      </c>
      <c r="H162">
        <f t="shared" si="293"/>
        <v>3.0769230769230771E-2</v>
      </c>
      <c r="I162">
        <f t="shared" si="293"/>
        <v>0</v>
      </c>
      <c r="J162">
        <f t="shared" si="293"/>
        <v>0</v>
      </c>
      <c r="K162">
        <f t="shared" si="293"/>
        <v>0</v>
      </c>
      <c r="L162">
        <f t="shared" si="293"/>
        <v>2.7027027027027029E-2</v>
      </c>
    </row>
    <row r="163" spans="1:12" x14ac:dyDescent="0.2">
      <c r="A163">
        <v>64</v>
      </c>
      <c r="B163" s="5" t="s">
        <v>20</v>
      </c>
      <c r="C163">
        <f t="shared" ref="C163:L163" si="294">C55/C$108</f>
        <v>0</v>
      </c>
      <c r="D163">
        <f t="shared" si="294"/>
        <v>0</v>
      </c>
      <c r="E163">
        <f t="shared" si="294"/>
        <v>4.5248868778280547E-3</v>
      </c>
      <c r="F163">
        <f t="shared" si="294"/>
        <v>0</v>
      </c>
      <c r="G163">
        <f t="shared" si="294"/>
        <v>0</v>
      </c>
      <c r="H163">
        <f t="shared" si="294"/>
        <v>0</v>
      </c>
      <c r="I163">
        <f t="shared" si="294"/>
        <v>0</v>
      </c>
      <c r="J163">
        <f t="shared" si="294"/>
        <v>0</v>
      </c>
      <c r="K163">
        <f t="shared" si="294"/>
        <v>0</v>
      </c>
      <c r="L163">
        <f t="shared" si="294"/>
        <v>0</v>
      </c>
    </row>
    <row r="164" spans="1:12" x14ac:dyDescent="0.2">
      <c r="A164">
        <v>65</v>
      </c>
      <c r="B164" s="5" t="s">
        <v>21</v>
      </c>
      <c r="C164">
        <f t="shared" ref="C164:L164" si="295">C56/C$108</f>
        <v>0</v>
      </c>
      <c r="D164">
        <f t="shared" si="295"/>
        <v>0</v>
      </c>
      <c r="E164">
        <f t="shared" si="295"/>
        <v>0</v>
      </c>
      <c r="F164">
        <f t="shared" si="295"/>
        <v>0</v>
      </c>
      <c r="G164">
        <f t="shared" si="295"/>
        <v>0</v>
      </c>
      <c r="H164">
        <f t="shared" si="295"/>
        <v>0</v>
      </c>
      <c r="I164">
        <f t="shared" si="295"/>
        <v>0</v>
      </c>
      <c r="J164">
        <f t="shared" si="295"/>
        <v>0</v>
      </c>
      <c r="K164">
        <f t="shared" si="295"/>
        <v>0</v>
      </c>
      <c r="L164">
        <f t="shared" si="295"/>
        <v>0</v>
      </c>
    </row>
    <row r="165" spans="1:12" x14ac:dyDescent="0.2">
      <c r="A165">
        <v>66</v>
      </c>
      <c r="B165" s="5" t="s">
        <v>22</v>
      </c>
      <c r="C165">
        <f t="shared" ref="C165:L165" si="296">C57/C$108</f>
        <v>1.1428571428571429E-3</v>
      </c>
      <c r="D165">
        <f t="shared" si="296"/>
        <v>3.8119440914866584E-3</v>
      </c>
      <c r="E165">
        <f t="shared" si="296"/>
        <v>2.2624434389140271E-2</v>
      </c>
      <c r="F165">
        <f t="shared" si="296"/>
        <v>0</v>
      </c>
      <c r="G165">
        <f t="shared" si="296"/>
        <v>0</v>
      </c>
      <c r="H165">
        <f t="shared" si="296"/>
        <v>0</v>
      </c>
      <c r="I165">
        <f t="shared" si="296"/>
        <v>0</v>
      </c>
      <c r="J165">
        <f t="shared" si="296"/>
        <v>0</v>
      </c>
      <c r="K165">
        <f t="shared" si="296"/>
        <v>0</v>
      </c>
      <c r="L165">
        <f t="shared" si="296"/>
        <v>0</v>
      </c>
    </row>
    <row r="166" spans="1:12" x14ac:dyDescent="0.2">
      <c r="A166">
        <v>67</v>
      </c>
      <c r="B166" s="5" t="s">
        <v>23</v>
      </c>
      <c r="C166">
        <f t="shared" ref="C166:L166" si="297">C58/C$108</f>
        <v>1.1428571428571429E-3</v>
      </c>
      <c r="D166">
        <f t="shared" si="297"/>
        <v>0</v>
      </c>
      <c r="E166">
        <f t="shared" si="297"/>
        <v>0</v>
      </c>
      <c r="F166">
        <f t="shared" si="297"/>
        <v>0</v>
      </c>
      <c r="G166">
        <f t="shared" si="297"/>
        <v>0</v>
      </c>
      <c r="H166">
        <f t="shared" si="297"/>
        <v>0</v>
      </c>
      <c r="I166">
        <f t="shared" si="297"/>
        <v>0</v>
      </c>
      <c r="J166">
        <f t="shared" si="297"/>
        <v>0</v>
      </c>
      <c r="K166">
        <f t="shared" si="297"/>
        <v>0</v>
      </c>
      <c r="L166">
        <f t="shared" si="297"/>
        <v>0</v>
      </c>
    </row>
    <row r="167" spans="1:12" x14ac:dyDescent="0.2">
      <c r="A167">
        <v>68</v>
      </c>
      <c r="B167" s="5" t="s">
        <v>0</v>
      </c>
      <c r="C167">
        <f t="shared" ref="C167:L167" si="298">C59/C$108</f>
        <v>7.5428571428571428E-2</v>
      </c>
      <c r="D167">
        <f t="shared" si="298"/>
        <v>1.0165184243964422E-2</v>
      </c>
      <c r="E167">
        <f t="shared" si="298"/>
        <v>9.0497737556561094E-3</v>
      </c>
      <c r="F167">
        <f t="shared" si="298"/>
        <v>0</v>
      </c>
      <c r="G167">
        <f t="shared" si="298"/>
        <v>0</v>
      </c>
      <c r="H167">
        <f t="shared" si="298"/>
        <v>0</v>
      </c>
      <c r="I167">
        <f t="shared" si="298"/>
        <v>0</v>
      </c>
      <c r="J167">
        <f t="shared" si="298"/>
        <v>0</v>
      </c>
      <c r="K167">
        <f t="shared" si="298"/>
        <v>0</v>
      </c>
      <c r="L167">
        <f t="shared" si="298"/>
        <v>0.16216216216216217</v>
      </c>
    </row>
    <row r="168" spans="1:12" x14ac:dyDescent="0.2">
      <c r="A168">
        <v>69</v>
      </c>
      <c r="B168" s="5" t="s">
        <v>1</v>
      </c>
      <c r="C168">
        <f t="shared" ref="C168:L168" si="299">C60/C$108</f>
        <v>3.2000000000000001E-2</v>
      </c>
      <c r="D168">
        <f t="shared" si="299"/>
        <v>2.5412960609911056E-3</v>
      </c>
      <c r="E168">
        <f t="shared" si="299"/>
        <v>4.5248868778280547E-3</v>
      </c>
      <c r="F168">
        <f t="shared" si="299"/>
        <v>0</v>
      </c>
      <c r="G168">
        <f t="shared" si="299"/>
        <v>0</v>
      </c>
      <c r="H168">
        <f t="shared" si="299"/>
        <v>0</v>
      </c>
      <c r="I168">
        <f t="shared" si="299"/>
        <v>0</v>
      </c>
      <c r="J168">
        <f t="shared" si="299"/>
        <v>0</v>
      </c>
      <c r="K168">
        <f t="shared" si="299"/>
        <v>0</v>
      </c>
      <c r="L168">
        <f t="shared" si="299"/>
        <v>2.7027027027027029E-2</v>
      </c>
    </row>
    <row r="169" spans="1:12" x14ac:dyDescent="0.2">
      <c r="A169">
        <v>70</v>
      </c>
      <c r="B169" s="5" t="s">
        <v>2</v>
      </c>
      <c r="C169">
        <f t="shared" ref="C169:L169" si="300">C61/C$108</f>
        <v>1.3714285714285714E-2</v>
      </c>
      <c r="D169">
        <f t="shared" si="300"/>
        <v>1.5247776365946633E-2</v>
      </c>
      <c r="E169">
        <f t="shared" si="300"/>
        <v>9.0497737556561094E-3</v>
      </c>
      <c r="F169">
        <f t="shared" si="300"/>
        <v>0</v>
      </c>
      <c r="G169">
        <f t="shared" si="300"/>
        <v>0</v>
      </c>
      <c r="H169">
        <f t="shared" si="300"/>
        <v>0</v>
      </c>
      <c r="I169">
        <f t="shared" si="300"/>
        <v>0</v>
      </c>
      <c r="J169">
        <f t="shared" si="300"/>
        <v>0</v>
      </c>
      <c r="K169">
        <f t="shared" si="300"/>
        <v>0</v>
      </c>
      <c r="L169">
        <f t="shared" si="300"/>
        <v>8.1081081081081086E-2</v>
      </c>
    </row>
    <row r="170" spans="1:12" x14ac:dyDescent="0.2">
      <c r="A170">
        <v>71</v>
      </c>
      <c r="B170" s="5" t="s">
        <v>3</v>
      </c>
      <c r="C170">
        <f t="shared" ref="C170:L170" si="301">C62/C$108</f>
        <v>1.4857142857142857E-2</v>
      </c>
      <c r="D170">
        <f t="shared" si="301"/>
        <v>1.2706480304955528E-3</v>
      </c>
      <c r="E170">
        <f t="shared" si="301"/>
        <v>0</v>
      </c>
      <c r="F170">
        <f t="shared" si="301"/>
        <v>0</v>
      </c>
      <c r="G170">
        <f t="shared" si="301"/>
        <v>0</v>
      </c>
      <c r="H170">
        <f t="shared" si="301"/>
        <v>0</v>
      </c>
      <c r="I170">
        <f t="shared" si="301"/>
        <v>0</v>
      </c>
      <c r="J170">
        <f t="shared" si="301"/>
        <v>0</v>
      </c>
      <c r="K170">
        <f t="shared" si="301"/>
        <v>0</v>
      </c>
      <c r="L170">
        <f t="shared" si="301"/>
        <v>2.7027027027027029E-2</v>
      </c>
    </row>
    <row r="171" spans="1:12" x14ac:dyDescent="0.2">
      <c r="A171">
        <v>72</v>
      </c>
      <c r="B171" s="5" t="s">
        <v>4</v>
      </c>
      <c r="C171">
        <f t="shared" ref="C171:L171" si="302">C63/C$108</f>
        <v>1.6E-2</v>
      </c>
      <c r="D171">
        <f t="shared" si="302"/>
        <v>1.397712833545108E-2</v>
      </c>
      <c r="E171">
        <f t="shared" si="302"/>
        <v>4.5248868778280547E-3</v>
      </c>
      <c r="F171">
        <f t="shared" si="302"/>
        <v>0</v>
      </c>
      <c r="G171">
        <f t="shared" si="302"/>
        <v>0</v>
      </c>
      <c r="H171">
        <f t="shared" si="302"/>
        <v>0</v>
      </c>
      <c r="I171">
        <f t="shared" si="302"/>
        <v>0</v>
      </c>
      <c r="J171">
        <f t="shared" si="302"/>
        <v>0</v>
      </c>
      <c r="K171">
        <f t="shared" si="302"/>
        <v>0</v>
      </c>
      <c r="L171">
        <f t="shared" si="302"/>
        <v>0</v>
      </c>
    </row>
    <row r="172" spans="1:12" x14ac:dyDescent="0.2">
      <c r="A172">
        <v>73</v>
      </c>
      <c r="B172" s="5" t="s">
        <v>5</v>
      </c>
      <c r="C172">
        <f t="shared" ref="C172:L172" si="303">C64/C$108</f>
        <v>3.0857142857142857E-2</v>
      </c>
      <c r="D172">
        <f t="shared" si="303"/>
        <v>1.0165184243964422E-2</v>
      </c>
      <c r="E172">
        <f t="shared" si="303"/>
        <v>5.4298642533936653E-2</v>
      </c>
      <c r="F172">
        <f t="shared" si="303"/>
        <v>0</v>
      </c>
      <c r="G172">
        <f t="shared" si="303"/>
        <v>0</v>
      </c>
      <c r="H172">
        <f t="shared" si="303"/>
        <v>0</v>
      </c>
      <c r="I172">
        <f t="shared" si="303"/>
        <v>0</v>
      </c>
      <c r="J172">
        <f t="shared" si="303"/>
        <v>0</v>
      </c>
      <c r="K172">
        <f t="shared" si="303"/>
        <v>0</v>
      </c>
      <c r="L172">
        <f t="shared" si="303"/>
        <v>0</v>
      </c>
    </row>
    <row r="173" spans="1:12" x14ac:dyDescent="0.2">
      <c r="A173">
        <v>74</v>
      </c>
      <c r="B173" s="5" t="s">
        <v>6</v>
      </c>
      <c r="C173">
        <f t="shared" ref="C173:L173" si="304">C65/C$108</f>
        <v>2.7428571428571427E-2</v>
      </c>
      <c r="D173">
        <f t="shared" si="304"/>
        <v>6.3532401524777635E-3</v>
      </c>
      <c r="E173">
        <f t="shared" si="304"/>
        <v>1.8099547511312219E-2</v>
      </c>
      <c r="F173">
        <f t="shared" si="304"/>
        <v>0</v>
      </c>
      <c r="G173">
        <f t="shared" si="304"/>
        <v>0</v>
      </c>
      <c r="H173">
        <f t="shared" si="304"/>
        <v>0</v>
      </c>
      <c r="I173">
        <f t="shared" si="304"/>
        <v>0</v>
      </c>
      <c r="J173">
        <f t="shared" si="304"/>
        <v>0</v>
      </c>
      <c r="K173">
        <f t="shared" si="304"/>
        <v>4.3478260869565216E-2</v>
      </c>
      <c r="L173">
        <f t="shared" si="304"/>
        <v>0</v>
      </c>
    </row>
    <row r="174" spans="1:12" x14ac:dyDescent="0.2">
      <c r="A174">
        <v>75</v>
      </c>
      <c r="B174" s="5" t="s">
        <v>7</v>
      </c>
      <c r="C174">
        <f t="shared" ref="C174:L174" si="305">C66/C$108</f>
        <v>4.5714285714285718E-3</v>
      </c>
      <c r="D174">
        <f t="shared" si="305"/>
        <v>0</v>
      </c>
      <c r="E174">
        <f t="shared" si="305"/>
        <v>3.1674208144796379E-2</v>
      </c>
      <c r="F174">
        <f t="shared" si="305"/>
        <v>0</v>
      </c>
      <c r="G174">
        <f t="shared" si="305"/>
        <v>0</v>
      </c>
      <c r="H174">
        <f t="shared" si="305"/>
        <v>0</v>
      </c>
      <c r="I174">
        <f t="shared" si="305"/>
        <v>0</v>
      </c>
      <c r="J174">
        <f t="shared" si="305"/>
        <v>0</v>
      </c>
      <c r="K174">
        <f t="shared" si="305"/>
        <v>0</v>
      </c>
      <c r="L174">
        <f t="shared" si="305"/>
        <v>0</v>
      </c>
    </row>
    <row r="175" spans="1:12" x14ac:dyDescent="0.2">
      <c r="A175">
        <v>140</v>
      </c>
      <c r="B175" s="10" t="s">
        <v>1</v>
      </c>
      <c r="C175">
        <f t="shared" ref="C175:L175" si="306">C67/C$108</f>
        <v>0</v>
      </c>
      <c r="D175">
        <f t="shared" si="306"/>
        <v>0</v>
      </c>
      <c r="E175">
        <f t="shared" si="306"/>
        <v>2.7149321266968326E-2</v>
      </c>
      <c r="F175">
        <f t="shared" si="306"/>
        <v>0</v>
      </c>
      <c r="G175">
        <f t="shared" si="306"/>
        <v>0</v>
      </c>
      <c r="H175">
        <f t="shared" si="306"/>
        <v>0</v>
      </c>
      <c r="I175">
        <f t="shared" si="306"/>
        <v>0</v>
      </c>
      <c r="J175">
        <f t="shared" si="306"/>
        <v>0</v>
      </c>
      <c r="K175">
        <f t="shared" si="306"/>
        <v>0</v>
      </c>
      <c r="L175">
        <f t="shared" si="306"/>
        <v>0</v>
      </c>
    </row>
    <row r="176" spans="1:12" x14ac:dyDescent="0.2">
      <c r="A176">
        <v>141</v>
      </c>
      <c r="B176" s="5" t="s">
        <v>24</v>
      </c>
      <c r="C176">
        <f t="shared" ref="C176:L176" si="307">C68/C$108</f>
        <v>1.1428571428571429E-2</v>
      </c>
      <c r="D176">
        <f t="shared" si="307"/>
        <v>1.0165184243964422E-2</v>
      </c>
      <c r="E176">
        <f t="shared" si="307"/>
        <v>2.2624434389140271E-2</v>
      </c>
      <c r="F176">
        <f t="shared" si="307"/>
        <v>8.5470085470085479E-3</v>
      </c>
      <c r="G176">
        <f t="shared" si="307"/>
        <v>0</v>
      </c>
      <c r="H176">
        <f t="shared" si="307"/>
        <v>5.3846153846153849E-2</v>
      </c>
      <c r="I176">
        <f t="shared" si="307"/>
        <v>0</v>
      </c>
      <c r="J176">
        <f t="shared" si="307"/>
        <v>4.7619047619047616E-2</v>
      </c>
      <c r="K176">
        <f t="shared" si="307"/>
        <v>0</v>
      </c>
      <c r="L176">
        <f t="shared" si="307"/>
        <v>0</v>
      </c>
    </row>
    <row r="177" spans="1:12" x14ac:dyDescent="0.2">
      <c r="A177">
        <v>142</v>
      </c>
      <c r="B177" s="5" t="s">
        <v>25</v>
      </c>
      <c r="C177">
        <f t="shared" ref="C177:L177" si="308">C69/C$108</f>
        <v>6.8571428571428568E-3</v>
      </c>
      <c r="D177">
        <f t="shared" si="308"/>
        <v>1.0165184243964422E-2</v>
      </c>
      <c r="E177">
        <f t="shared" si="308"/>
        <v>9.0497737556561094E-3</v>
      </c>
      <c r="F177">
        <f t="shared" si="308"/>
        <v>7.6923076923076927E-2</v>
      </c>
      <c r="G177">
        <f t="shared" si="308"/>
        <v>2.564102564102564E-2</v>
      </c>
      <c r="H177">
        <f t="shared" si="308"/>
        <v>7.6923076923076927E-3</v>
      </c>
      <c r="I177">
        <f t="shared" si="308"/>
        <v>0.11428571428571428</v>
      </c>
      <c r="J177">
        <f t="shared" si="308"/>
        <v>0</v>
      </c>
      <c r="K177">
        <f t="shared" si="308"/>
        <v>0</v>
      </c>
      <c r="L177">
        <f t="shared" si="308"/>
        <v>0</v>
      </c>
    </row>
    <row r="178" spans="1:12" x14ac:dyDescent="0.2">
      <c r="A178">
        <v>143</v>
      </c>
      <c r="B178" s="10" t="s">
        <v>2</v>
      </c>
      <c r="C178">
        <f t="shared" ref="C178:L178" si="309">C70/C$108</f>
        <v>5.7142857142857143E-3</v>
      </c>
      <c r="D178">
        <f t="shared" si="309"/>
        <v>1.7789072426937738E-2</v>
      </c>
      <c r="E178">
        <f t="shared" si="309"/>
        <v>2.7149321266968326E-2</v>
      </c>
      <c r="F178">
        <f t="shared" si="309"/>
        <v>0</v>
      </c>
      <c r="G178">
        <f t="shared" si="309"/>
        <v>0</v>
      </c>
      <c r="H178">
        <f t="shared" si="309"/>
        <v>7.6923076923076927E-3</v>
      </c>
      <c r="I178">
        <f t="shared" si="309"/>
        <v>2.8571428571428571E-2</v>
      </c>
      <c r="J178">
        <f t="shared" si="309"/>
        <v>0</v>
      </c>
      <c r="K178">
        <f t="shared" si="309"/>
        <v>0</v>
      </c>
      <c r="L178">
        <f t="shared" si="309"/>
        <v>0</v>
      </c>
    </row>
    <row r="179" spans="1:12" x14ac:dyDescent="0.2">
      <c r="A179">
        <v>144</v>
      </c>
      <c r="B179" s="10" t="s">
        <v>3</v>
      </c>
      <c r="C179">
        <f t="shared" ref="C179:L179" si="310">C71/C$108</f>
        <v>4.5714285714285718E-3</v>
      </c>
      <c r="D179">
        <f t="shared" si="310"/>
        <v>3.8119440914866584E-3</v>
      </c>
      <c r="E179">
        <f t="shared" si="310"/>
        <v>9.0497737556561094E-3</v>
      </c>
      <c r="F179">
        <f t="shared" si="310"/>
        <v>0</v>
      </c>
      <c r="G179">
        <f t="shared" si="310"/>
        <v>0</v>
      </c>
      <c r="H179">
        <f t="shared" si="310"/>
        <v>7.6923076923076927E-3</v>
      </c>
      <c r="I179">
        <f t="shared" si="310"/>
        <v>5.7142857142857141E-2</v>
      </c>
      <c r="J179">
        <f t="shared" si="310"/>
        <v>0</v>
      </c>
      <c r="K179">
        <f t="shared" si="310"/>
        <v>0</v>
      </c>
      <c r="L179">
        <f t="shared" si="310"/>
        <v>0</v>
      </c>
    </row>
    <row r="180" spans="1:12" x14ac:dyDescent="0.2">
      <c r="A180">
        <v>145</v>
      </c>
      <c r="B180" s="10" t="s">
        <v>4</v>
      </c>
      <c r="C180">
        <f t="shared" ref="C180:L180" si="311">C72/C$108</f>
        <v>2.057142857142857E-2</v>
      </c>
      <c r="D180">
        <f t="shared" si="311"/>
        <v>1.397712833545108E-2</v>
      </c>
      <c r="E180">
        <f t="shared" si="311"/>
        <v>9.0497737556561094E-3</v>
      </c>
      <c r="F180">
        <f t="shared" si="311"/>
        <v>8.5470085470085479E-3</v>
      </c>
      <c r="G180">
        <f t="shared" si="311"/>
        <v>0</v>
      </c>
      <c r="H180">
        <f t="shared" si="311"/>
        <v>2.3076923076923078E-2</v>
      </c>
      <c r="I180">
        <f t="shared" si="311"/>
        <v>2.8571428571428571E-2</v>
      </c>
      <c r="J180">
        <f t="shared" si="311"/>
        <v>9.5238095238095233E-2</v>
      </c>
      <c r="K180">
        <f t="shared" si="311"/>
        <v>0</v>
      </c>
      <c r="L180">
        <f t="shared" si="311"/>
        <v>0</v>
      </c>
    </row>
    <row r="181" spans="1:12" x14ac:dyDescent="0.2">
      <c r="A181">
        <v>146</v>
      </c>
      <c r="B181" s="5">
        <v>12</v>
      </c>
      <c r="C181">
        <f t="shared" ref="C181:L181" si="312">C73/C$108</f>
        <v>3.4285714285714287E-2</v>
      </c>
      <c r="D181">
        <f t="shared" si="312"/>
        <v>1.2706480304955527E-2</v>
      </c>
      <c r="E181">
        <f t="shared" si="312"/>
        <v>9.0497737556561094E-3</v>
      </c>
      <c r="F181">
        <f t="shared" si="312"/>
        <v>9.4017094017094016E-2</v>
      </c>
      <c r="G181">
        <f t="shared" si="312"/>
        <v>2.564102564102564E-2</v>
      </c>
      <c r="H181">
        <f t="shared" si="312"/>
        <v>1.5384615384615385E-2</v>
      </c>
      <c r="I181">
        <f t="shared" si="312"/>
        <v>0</v>
      </c>
      <c r="J181">
        <f t="shared" si="312"/>
        <v>9.5238095238095233E-2</v>
      </c>
      <c r="K181">
        <f t="shared" si="312"/>
        <v>0</v>
      </c>
      <c r="L181">
        <f t="shared" si="312"/>
        <v>0</v>
      </c>
    </row>
    <row r="182" spans="1:12" x14ac:dyDescent="0.2">
      <c r="A182">
        <v>147</v>
      </c>
      <c r="B182" s="10" t="s">
        <v>6</v>
      </c>
      <c r="C182">
        <f t="shared" ref="C182:L182" si="313">C74/C$108</f>
        <v>1.4857142857142857E-2</v>
      </c>
      <c r="D182">
        <f t="shared" si="313"/>
        <v>6.3532401524777635E-3</v>
      </c>
      <c r="E182">
        <f t="shared" si="313"/>
        <v>4.5248868778280547E-3</v>
      </c>
      <c r="F182">
        <f t="shared" si="313"/>
        <v>0</v>
      </c>
      <c r="G182">
        <f t="shared" si="313"/>
        <v>0</v>
      </c>
      <c r="H182">
        <f t="shared" si="313"/>
        <v>1.5384615384615385E-2</v>
      </c>
      <c r="I182">
        <f t="shared" si="313"/>
        <v>5.7142857142857141E-2</v>
      </c>
      <c r="J182">
        <f t="shared" si="313"/>
        <v>0</v>
      </c>
      <c r="K182">
        <f t="shared" si="313"/>
        <v>0</v>
      </c>
      <c r="L182">
        <f t="shared" si="313"/>
        <v>0</v>
      </c>
    </row>
    <row r="183" spans="1:12" x14ac:dyDescent="0.2">
      <c r="A183">
        <v>148</v>
      </c>
      <c r="B183" s="10" t="s">
        <v>7</v>
      </c>
      <c r="C183">
        <f t="shared" ref="C183:L183" si="314">C75/C$108</f>
        <v>1.4857142857142857E-2</v>
      </c>
      <c r="D183">
        <f t="shared" si="314"/>
        <v>6.3532401524777635E-3</v>
      </c>
      <c r="E183">
        <f t="shared" si="314"/>
        <v>1.3574660633484163E-2</v>
      </c>
      <c r="F183">
        <f t="shared" si="314"/>
        <v>4.2735042735042736E-2</v>
      </c>
      <c r="G183">
        <f t="shared" si="314"/>
        <v>0</v>
      </c>
      <c r="H183">
        <f t="shared" si="314"/>
        <v>1.5384615384615385E-2</v>
      </c>
      <c r="I183">
        <f t="shared" si="314"/>
        <v>0</v>
      </c>
      <c r="J183">
        <f t="shared" si="314"/>
        <v>0</v>
      </c>
      <c r="K183">
        <f t="shared" si="314"/>
        <v>0</v>
      </c>
      <c r="L183">
        <f t="shared" si="314"/>
        <v>2.7027027027027029E-2</v>
      </c>
    </row>
    <row r="184" spans="1:12" x14ac:dyDescent="0.2">
      <c r="A184">
        <v>149</v>
      </c>
      <c r="B184" s="10" t="s">
        <v>14</v>
      </c>
      <c r="C184">
        <f t="shared" ref="C184:L184" si="315">C76/C$108</f>
        <v>2.2857142857142859E-3</v>
      </c>
      <c r="D184">
        <f t="shared" si="315"/>
        <v>3.8119440914866584E-3</v>
      </c>
      <c r="E184">
        <f t="shared" si="315"/>
        <v>0</v>
      </c>
      <c r="F184">
        <f t="shared" si="315"/>
        <v>3.4188034188034191E-2</v>
      </c>
      <c r="G184">
        <f t="shared" si="315"/>
        <v>5.128205128205128E-2</v>
      </c>
      <c r="H184">
        <f t="shared" si="315"/>
        <v>3.8461538461538464E-2</v>
      </c>
      <c r="I184">
        <f t="shared" si="315"/>
        <v>0</v>
      </c>
      <c r="J184">
        <f t="shared" si="315"/>
        <v>4.7619047619047616E-2</v>
      </c>
      <c r="K184">
        <f t="shared" si="315"/>
        <v>0</v>
      </c>
      <c r="L184">
        <f t="shared" si="315"/>
        <v>0</v>
      </c>
    </row>
    <row r="185" spans="1:12" x14ac:dyDescent="0.2">
      <c r="A185">
        <v>150</v>
      </c>
      <c r="B185" s="5" t="s">
        <v>26</v>
      </c>
      <c r="C185">
        <f t="shared" ref="C185:L185" si="316">C77/C$108</f>
        <v>1.8285714285714287E-2</v>
      </c>
      <c r="D185">
        <f t="shared" si="316"/>
        <v>4.8284625158831002E-2</v>
      </c>
      <c r="E185">
        <f t="shared" si="316"/>
        <v>9.0497737556561094E-3</v>
      </c>
      <c r="F185">
        <f t="shared" si="316"/>
        <v>5.128205128205128E-2</v>
      </c>
      <c r="G185">
        <f t="shared" si="316"/>
        <v>2.564102564102564E-2</v>
      </c>
      <c r="H185">
        <f t="shared" si="316"/>
        <v>7.6923076923076927E-3</v>
      </c>
      <c r="I185">
        <f t="shared" si="316"/>
        <v>2.8571428571428571E-2</v>
      </c>
      <c r="J185">
        <f t="shared" si="316"/>
        <v>0</v>
      </c>
      <c r="K185">
        <f t="shared" si="316"/>
        <v>0</v>
      </c>
      <c r="L185">
        <f t="shared" si="316"/>
        <v>0</v>
      </c>
    </row>
    <row r="186" spans="1:12" x14ac:dyDescent="0.2">
      <c r="A186">
        <v>151</v>
      </c>
      <c r="B186" s="5" t="s">
        <v>27</v>
      </c>
      <c r="C186">
        <f t="shared" ref="C186:L186" si="317">C78/C$108</f>
        <v>2.6285714285714287E-2</v>
      </c>
      <c r="D186">
        <f t="shared" si="317"/>
        <v>1.9059720457433291E-2</v>
      </c>
      <c r="E186">
        <f t="shared" si="317"/>
        <v>1.3574660633484163E-2</v>
      </c>
      <c r="F186">
        <f t="shared" si="317"/>
        <v>8.5470085470085479E-3</v>
      </c>
      <c r="G186">
        <f t="shared" si="317"/>
        <v>0</v>
      </c>
      <c r="H186">
        <f t="shared" si="317"/>
        <v>7.6923076923076927E-3</v>
      </c>
      <c r="I186">
        <f t="shared" si="317"/>
        <v>0</v>
      </c>
      <c r="J186">
        <f t="shared" si="317"/>
        <v>0</v>
      </c>
      <c r="K186">
        <f t="shared" si="317"/>
        <v>0</v>
      </c>
      <c r="L186">
        <f t="shared" si="317"/>
        <v>0</v>
      </c>
    </row>
    <row r="187" spans="1:12" x14ac:dyDescent="0.2">
      <c r="A187">
        <v>152</v>
      </c>
      <c r="B187" s="5" t="s">
        <v>28</v>
      </c>
      <c r="C187">
        <f t="shared" ref="C187:L187" si="318">C79/C$108</f>
        <v>1.7142857142857144E-2</v>
      </c>
      <c r="D187">
        <f t="shared" si="318"/>
        <v>6.3532401524777635E-3</v>
      </c>
      <c r="E187">
        <f t="shared" si="318"/>
        <v>9.0497737556561094E-3</v>
      </c>
      <c r="F187">
        <f t="shared" si="318"/>
        <v>8.5470085470085479E-3</v>
      </c>
      <c r="G187">
        <f t="shared" si="318"/>
        <v>0</v>
      </c>
      <c r="H187">
        <f t="shared" si="318"/>
        <v>0</v>
      </c>
      <c r="I187">
        <f t="shared" si="318"/>
        <v>0</v>
      </c>
      <c r="J187">
        <f t="shared" si="318"/>
        <v>0</v>
      </c>
      <c r="K187">
        <f t="shared" si="318"/>
        <v>0</v>
      </c>
      <c r="L187">
        <f t="shared" si="318"/>
        <v>8.1081081081081086E-2</v>
      </c>
    </row>
    <row r="188" spans="1:12" x14ac:dyDescent="0.2">
      <c r="A188">
        <v>153</v>
      </c>
      <c r="B188" s="5" t="s">
        <v>29</v>
      </c>
      <c r="C188">
        <f t="shared" ref="C188:L188" si="319">C80/C$108</f>
        <v>3.4285714285714284E-3</v>
      </c>
      <c r="D188">
        <f t="shared" si="319"/>
        <v>1.2706480304955528E-3</v>
      </c>
      <c r="E188">
        <f t="shared" si="319"/>
        <v>5.8823529411764705E-2</v>
      </c>
      <c r="F188">
        <f t="shared" si="319"/>
        <v>8.5470085470085479E-3</v>
      </c>
      <c r="G188">
        <f t="shared" si="319"/>
        <v>0</v>
      </c>
      <c r="H188">
        <f t="shared" si="319"/>
        <v>2.3076923076923078E-2</v>
      </c>
      <c r="I188">
        <f t="shared" si="319"/>
        <v>0</v>
      </c>
      <c r="J188">
        <f t="shared" si="319"/>
        <v>0</v>
      </c>
      <c r="K188">
        <f t="shared" si="319"/>
        <v>0</v>
      </c>
      <c r="L188">
        <f t="shared" si="319"/>
        <v>0</v>
      </c>
    </row>
    <row r="189" spans="1:12" x14ac:dyDescent="0.2">
      <c r="A189">
        <v>154</v>
      </c>
      <c r="B189" s="10" t="s">
        <v>0</v>
      </c>
      <c r="C189">
        <f t="shared" ref="C189:L189" si="320">C81/C$108</f>
        <v>1.8285714285714287E-2</v>
      </c>
      <c r="D189">
        <f t="shared" si="320"/>
        <v>3.9390088945362133E-2</v>
      </c>
      <c r="E189">
        <f t="shared" si="320"/>
        <v>1.8099547511312219E-2</v>
      </c>
      <c r="F189">
        <f t="shared" si="320"/>
        <v>4.2735042735042736E-2</v>
      </c>
      <c r="G189">
        <f t="shared" si="320"/>
        <v>0</v>
      </c>
      <c r="H189">
        <f t="shared" si="320"/>
        <v>1.5384615384615385E-2</v>
      </c>
      <c r="I189">
        <f t="shared" si="320"/>
        <v>5.7142857142857141E-2</v>
      </c>
      <c r="J189">
        <f t="shared" si="320"/>
        <v>0</v>
      </c>
      <c r="K189">
        <f t="shared" si="320"/>
        <v>0</v>
      </c>
      <c r="L189">
        <f t="shared" si="320"/>
        <v>0</v>
      </c>
    </row>
    <row r="190" spans="1:12" x14ac:dyDescent="0.2">
      <c r="A190">
        <v>155</v>
      </c>
      <c r="B190" s="10" t="s">
        <v>1</v>
      </c>
      <c r="C190">
        <f t="shared" ref="C190:L190" si="321">C82/C$108</f>
        <v>3.4285714285714284E-3</v>
      </c>
      <c r="D190">
        <f t="shared" si="321"/>
        <v>2.5412960609911056E-3</v>
      </c>
      <c r="E190">
        <f t="shared" si="321"/>
        <v>1.8099547511312219E-2</v>
      </c>
      <c r="F190">
        <f t="shared" si="321"/>
        <v>8.5470085470085479E-3</v>
      </c>
      <c r="G190">
        <f t="shared" si="321"/>
        <v>0</v>
      </c>
      <c r="H190">
        <f t="shared" si="321"/>
        <v>7.6923076923076927E-3</v>
      </c>
      <c r="I190">
        <f t="shared" si="321"/>
        <v>0</v>
      </c>
      <c r="J190">
        <f t="shared" si="321"/>
        <v>0</v>
      </c>
      <c r="K190">
        <f t="shared" si="321"/>
        <v>0</v>
      </c>
      <c r="L190">
        <f t="shared" si="321"/>
        <v>0</v>
      </c>
    </row>
    <row r="191" spans="1:12" x14ac:dyDescent="0.2">
      <c r="A191">
        <v>156</v>
      </c>
      <c r="B191" s="10" t="s">
        <v>2</v>
      </c>
      <c r="C191">
        <f t="shared" ref="C191:L191" si="322">C83/C$108</f>
        <v>2.2857142857142859E-3</v>
      </c>
      <c r="D191">
        <f t="shared" si="322"/>
        <v>6.3532401524777635E-3</v>
      </c>
      <c r="E191">
        <f t="shared" si="322"/>
        <v>3.1674208144796379E-2</v>
      </c>
      <c r="F191">
        <f t="shared" si="322"/>
        <v>3.4188034188034191E-2</v>
      </c>
      <c r="G191">
        <f t="shared" si="322"/>
        <v>0</v>
      </c>
      <c r="H191">
        <f t="shared" si="322"/>
        <v>0</v>
      </c>
      <c r="I191">
        <f t="shared" si="322"/>
        <v>0</v>
      </c>
      <c r="J191">
        <f t="shared" si="322"/>
        <v>0</v>
      </c>
      <c r="K191">
        <f t="shared" si="322"/>
        <v>0</v>
      </c>
      <c r="L191">
        <f t="shared" si="322"/>
        <v>2.7027027027027029E-2</v>
      </c>
    </row>
    <row r="192" spans="1:12" x14ac:dyDescent="0.2">
      <c r="A192">
        <v>157</v>
      </c>
      <c r="B192" s="10" t="s">
        <v>3</v>
      </c>
      <c r="C192">
        <f t="shared" ref="C192:L192" si="323">C84/C$108</f>
        <v>0</v>
      </c>
      <c r="D192">
        <f t="shared" si="323"/>
        <v>1.1435832274459974E-2</v>
      </c>
      <c r="E192">
        <f t="shared" si="323"/>
        <v>1.8099547511312219E-2</v>
      </c>
      <c r="F192">
        <f t="shared" si="323"/>
        <v>8.5470085470085479E-3</v>
      </c>
      <c r="G192">
        <f t="shared" si="323"/>
        <v>0</v>
      </c>
      <c r="H192">
        <f t="shared" si="323"/>
        <v>0</v>
      </c>
      <c r="I192">
        <f t="shared" si="323"/>
        <v>2.8571428571428571E-2</v>
      </c>
      <c r="J192">
        <f t="shared" si="323"/>
        <v>0</v>
      </c>
      <c r="K192">
        <f t="shared" si="323"/>
        <v>0</v>
      </c>
      <c r="L192">
        <f t="shared" si="323"/>
        <v>2.7027027027027029E-2</v>
      </c>
    </row>
    <row r="193" spans="1:12" x14ac:dyDescent="0.2">
      <c r="A193">
        <v>158</v>
      </c>
      <c r="B193" s="10" t="s">
        <v>4</v>
      </c>
      <c r="C193">
        <f t="shared" ref="C193:L193" si="324">C85/C$108</f>
        <v>6.8571428571428568E-3</v>
      </c>
      <c r="D193">
        <f t="shared" si="324"/>
        <v>1.1435832274459974E-2</v>
      </c>
      <c r="E193">
        <f t="shared" si="324"/>
        <v>1.8099547511312219E-2</v>
      </c>
      <c r="F193">
        <f t="shared" si="324"/>
        <v>0</v>
      </c>
      <c r="G193">
        <f t="shared" si="324"/>
        <v>0</v>
      </c>
      <c r="H193">
        <f t="shared" si="324"/>
        <v>1.5384615384615385E-2</v>
      </c>
      <c r="I193">
        <f t="shared" si="324"/>
        <v>0</v>
      </c>
      <c r="J193">
        <f t="shared" si="324"/>
        <v>0</v>
      </c>
      <c r="K193">
        <f t="shared" si="324"/>
        <v>0</v>
      </c>
      <c r="L193">
        <f t="shared" si="324"/>
        <v>0</v>
      </c>
    </row>
    <row r="194" spans="1:12" x14ac:dyDescent="0.2">
      <c r="A194">
        <v>159</v>
      </c>
      <c r="B194" s="10" t="s">
        <v>30</v>
      </c>
      <c r="C194">
        <f t="shared" ref="C194:L194" si="325">C86/C$108</f>
        <v>0</v>
      </c>
      <c r="D194">
        <f t="shared" si="325"/>
        <v>0</v>
      </c>
      <c r="E194">
        <f t="shared" si="325"/>
        <v>0</v>
      </c>
      <c r="F194">
        <f t="shared" si="325"/>
        <v>0</v>
      </c>
      <c r="G194">
        <f t="shared" si="325"/>
        <v>0</v>
      </c>
      <c r="H194">
        <f t="shared" si="325"/>
        <v>0</v>
      </c>
      <c r="I194">
        <f t="shared" si="325"/>
        <v>0</v>
      </c>
      <c r="J194">
        <f t="shared" si="325"/>
        <v>0</v>
      </c>
      <c r="K194">
        <f t="shared" si="325"/>
        <v>0</v>
      </c>
      <c r="L194">
        <f t="shared" si="325"/>
        <v>0</v>
      </c>
    </row>
    <row r="195" spans="1:12" x14ac:dyDescent="0.2">
      <c r="A195">
        <v>160</v>
      </c>
      <c r="B195" s="10" t="s">
        <v>31</v>
      </c>
      <c r="C195">
        <f t="shared" ref="C195:L195" si="326">C87/C$108</f>
        <v>2.057142857142857E-2</v>
      </c>
      <c r="D195">
        <f t="shared" si="326"/>
        <v>7.6238881829733167E-3</v>
      </c>
      <c r="E195">
        <f t="shared" si="326"/>
        <v>0</v>
      </c>
      <c r="F195">
        <f t="shared" si="326"/>
        <v>0</v>
      </c>
      <c r="G195">
        <f t="shared" si="326"/>
        <v>0</v>
      </c>
      <c r="H195">
        <f t="shared" si="326"/>
        <v>0</v>
      </c>
      <c r="I195">
        <f t="shared" si="326"/>
        <v>0</v>
      </c>
      <c r="J195">
        <f t="shared" si="326"/>
        <v>0</v>
      </c>
      <c r="K195">
        <f t="shared" si="326"/>
        <v>0</v>
      </c>
      <c r="L195">
        <f t="shared" si="326"/>
        <v>0</v>
      </c>
    </row>
    <row r="196" spans="1:12" x14ac:dyDescent="0.2">
      <c r="A196">
        <v>161</v>
      </c>
      <c r="B196" s="10" t="s">
        <v>32</v>
      </c>
      <c r="C196">
        <f t="shared" ref="C196:L196" si="327">C88/C$108</f>
        <v>2.2857142857142857E-2</v>
      </c>
      <c r="D196">
        <f t="shared" si="327"/>
        <v>1.0165184243964422E-2</v>
      </c>
      <c r="E196">
        <f t="shared" si="327"/>
        <v>4.072398190045249E-2</v>
      </c>
      <c r="F196">
        <f t="shared" si="327"/>
        <v>0</v>
      </c>
      <c r="G196">
        <f t="shared" si="327"/>
        <v>2.564102564102564E-2</v>
      </c>
      <c r="H196">
        <f t="shared" si="327"/>
        <v>0</v>
      </c>
      <c r="I196">
        <f t="shared" si="327"/>
        <v>5.7142857142857141E-2</v>
      </c>
      <c r="J196">
        <f t="shared" si="327"/>
        <v>0</v>
      </c>
      <c r="K196">
        <f t="shared" si="327"/>
        <v>0</v>
      </c>
      <c r="L196">
        <f t="shared" si="327"/>
        <v>0</v>
      </c>
    </row>
    <row r="197" spans="1:12" x14ac:dyDescent="0.2">
      <c r="A197">
        <v>162</v>
      </c>
      <c r="B197" s="10" t="s">
        <v>33</v>
      </c>
      <c r="C197">
        <f t="shared" ref="C197:L197" si="328">C89/C$108</f>
        <v>4.5714285714285718E-3</v>
      </c>
      <c r="D197">
        <f t="shared" si="328"/>
        <v>7.6238881829733167E-3</v>
      </c>
      <c r="E197">
        <f t="shared" si="328"/>
        <v>0</v>
      </c>
      <c r="F197">
        <f t="shared" si="328"/>
        <v>0</v>
      </c>
      <c r="G197">
        <f t="shared" si="328"/>
        <v>0</v>
      </c>
      <c r="H197">
        <f t="shared" si="328"/>
        <v>0</v>
      </c>
      <c r="I197">
        <f t="shared" si="328"/>
        <v>0</v>
      </c>
      <c r="J197">
        <f t="shared" si="328"/>
        <v>0</v>
      </c>
      <c r="K197">
        <f t="shared" si="328"/>
        <v>0</v>
      </c>
      <c r="L197">
        <f t="shared" si="328"/>
        <v>2.7027027027027029E-2</v>
      </c>
    </row>
    <row r="198" spans="1:12" x14ac:dyDescent="0.2">
      <c r="A198">
        <v>163</v>
      </c>
      <c r="B198" s="10" t="s">
        <v>26</v>
      </c>
      <c r="C198">
        <f t="shared" ref="C198:L198" si="329">C90/C$108</f>
        <v>9.1428571428571435E-3</v>
      </c>
      <c r="D198">
        <f t="shared" si="329"/>
        <v>1.397712833545108E-2</v>
      </c>
      <c r="E198">
        <f t="shared" si="329"/>
        <v>1.8099547511312219E-2</v>
      </c>
      <c r="F198">
        <f t="shared" si="329"/>
        <v>1.7094017094017096E-2</v>
      </c>
      <c r="G198">
        <f t="shared" si="329"/>
        <v>2.564102564102564E-2</v>
      </c>
      <c r="H198">
        <f t="shared" si="329"/>
        <v>7.6923076923076927E-3</v>
      </c>
      <c r="I198">
        <f t="shared" si="329"/>
        <v>8.5714285714285715E-2</v>
      </c>
      <c r="J198">
        <f t="shared" si="329"/>
        <v>4.7619047619047616E-2</v>
      </c>
      <c r="K198">
        <f t="shared" si="329"/>
        <v>0</v>
      </c>
      <c r="L198">
        <f t="shared" si="329"/>
        <v>0</v>
      </c>
    </row>
    <row r="199" spans="1:12" x14ac:dyDescent="0.2">
      <c r="A199">
        <v>164</v>
      </c>
      <c r="B199" s="10" t="s">
        <v>27</v>
      </c>
      <c r="C199">
        <f t="shared" ref="C199:L199" si="330">C91/C$108</f>
        <v>1.6E-2</v>
      </c>
      <c r="D199">
        <f t="shared" si="330"/>
        <v>1.7789072426937738E-2</v>
      </c>
      <c r="E199">
        <f t="shared" si="330"/>
        <v>0</v>
      </c>
      <c r="F199">
        <f t="shared" si="330"/>
        <v>8.5470085470085479E-3</v>
      </c>
      <c r="G199">
        <f t="shared" si="330"/>
        <v>0</v>
      </c>
      <c r="H199">
        <f t="shared" si="330"/>
        <v>0</v>
      </c>
      <c r="I199">
        <f t="shared" si="330"/>
        <v>0</v>
      </c>
      <c r="J199">
        <f t="shared" si="330"/>
        <v>0</v>
      </c>
      <c r="K199">
        <f t="shared" si="330"/>
        <v>0</v>
      </c>
      <c r="L199">
        <f t="shared" si="330"/>
        <v>2.7027027027027029E-2</v>
      </c>
    </row>
    <row r="200" spans="1:12" x14ac:dyDescent="0.2">
      <c r="A200">
        <v>165</v>
      </c>
      <c r="B200" s="10" t="s">
        <v>28</v>
      </c>
      <c r="C200">
        <f t="shared" ref="C200:L200" si="331">C92/C$108</f>
        <v>1.4857142857142857E-2</v>
      </c>
      <c r="D200">
        <f t="shared" si="331"/>
        <v>4.1931385006353239E-2</v>
      </c>
      <c r="E200">
        <f t="shared" si="331"/>
        <v>4.5248868778280547E-3</v>
      </c>
      <c r="F200">
        <f t="shared" si="331"/>
        <v>0</v>
      </c>
      <c r="G200">
        <f t="shared" si="331"/>
        <v>0</v>
      </c>
      <c r="H200">
        <f t="shared" si="331"/>
        <v>0</v>
      </c>
      <c r="I200">
        <f t="shared" si="331"/>
        <v>0</v>
      </c>
      <c r="J200">
        <f t="shared" si="331"/>
        <v>4.7619047619047616E-2</v>
      </c>
      <c r="K200">
        <f t="shared" si="331"/>
        <v>0</v>
      </c>
      <c r="L200">
        <f t="shared" si="331"/>
        <v>0</v>
      </c>
    </row>
    <row r="201" spans="1:12" x14ac:dyDescent="0.2">
      <c r="A201">
        <v>166</v>
      </c>
      <c r="B201" s="10" t="s">
        <v>29</v>
      </c>
      <c r="C201">
        <f t="shared" ref="C201:L201" si="332">C93/C$108</f>
        <v>3.4285714285714284E-3</v>
      </c>
      <c r="D201">
        <f t="shared" si="332"/>
        <v>5.0825921219822112E-3</v>
      </c>
      <c r="E201">
        <f t="shared" si="332"/>
        <v>1.3574660633484163E-2</v>
      </c>
      <c r="F201">
        <f t="shared" si="332"/>
        <v>8.5470085470085479E-3</v>
      </c>
      <c r="G201">
        <f t="shared" si="332"/>
        <v>2.564102564102564E-2</v>
      </c>
      <c r="H201">
        <f t="shared" si="332"/>
        <v>0</v>
      </c>
      <c r="I201">
        <f t="shared" si="332"/>
        <v>0</v>
      </c>
      <c r="J201">
        <f t="shared" si="332"/>
        <v>0</v>
      </c>
      <c r="K201">
        <f t="shared" si="332"/>
        <v>0</v>
      </c>
      <c r="L201">
        <f t="shared" si="332"/>
        <v>0</v>
      </c>
    </row>
    <row r="202" spans="1:12" x14ac:dyDescent="0.2">
      <c r="A202">
        <v>167</v>
      </c>
      <c r="B202" s="10">
        <v>2</v>
      </c>
      <c r="C202">
        <f t="shared" ref="C202:L202" si="333">C94/C$108</f>
        <v>3.4285714285714284E-3</v>
      </c>
      <c r="D202">
        <f t="shared" si="333"/>
        <v>0</v>
      </c>
      <c r="E202">
        <f t="shared" si="333"/>
        <v>4.5248868778280547E-3</v>
      </c>
      <c r="F202">
        <f t="shared" si="333"/>
        <v>2.564102564102564E-2</v>
      </c>
      <c r="G202">
        <f t="shared" si="333"/>
        <v>2.564102564102564E-2</v>
      </c>
      <c r="H202">
        <f t="shared" si="333"/>
        <v>3.0769230769230771E-2</v>
      </c>
      <c r="I202">
        <f t="shared" si="333"/>
        <v>0</v>
      </c>
      <c r="J202">
        <f t="shared" si="333"/>
        <v>0</v>
      </c>
      <c r="K202">
        <f t="shared" si="333"/>
        <v>0</v>
      </c>
      <c r="L202">
        <f t="shared" si="333"/>
        <v>0</v>
      </c>
    </row>
    <row r="203" spans="1:12" x14ac:dyDescent="0.2">
      <c r="A203">
        <v>168</v>
      </c>
      <c r="B203" s="10" t="s">
        <v>1</v>
      </c>
      <c r="C203">
        <f t="shared" ref="C203:L203" si="334">C95/C$108</f>
        <v>1.0285714285714285E-2</v>
      </c>
      <c r="D203">
        <f t="shared" si="334"/>
        <v>2.5412960609911056E-3</v>
      </c>
      <c r="E203">
        <f t="shared" si="334"/>
        <v>4.5248868778280547E-3</v>
      </c>
      <c r="F203">
        <f t="shared" si="334"/>
        <v>8.5470085470085479E-3</v>
      </c>
      <c r="G203">
        <f t="shared" si="334"/>
        <v>0</v>
      </c>
      <c r="H203">
        <f t="shared" si="334"/>
        <v>0</v>
      </c>
      <c r="I203">
        <f t="shared" si="334"/>
        <v>0</v>
      </c>
      <c r="J203">
        <f t="shared" si="334"/>
        <v>0</v>
      </c>
      <c r="K203">
        <f t="shared" si="334"/>
        <v>0</v>
      </c>
      <c r="L203">
        <f t="shared" si="334"/>
        <v>2.7027027027027029E-2</v>
      </c>
    </row>
    <row r="204" spans="1:12" x14ac:dyDescent="0.2">
      <c r="A204">
        <v>169</v>
      </c>
      <c r="B204" s="10" t="s">
        <v>2</v>
      </c>
      <c r="C204">
        <f t="shared" ref="C204:L204" si="335">C96/C$108</f>
        <v>1.7142857142857144E-2</v>
      </c>
      <c r="D204">
        <f t="shared" si="335"/>
        <v>6.3532401524777635E-3</v>
      </c>
      <c r="E204">
        <f t="shared" si="335"/>
        <v>2.2624434389140271E-2</v>
      </c>
      <c r="F204">
        <f t="shared" si="335"/>
        <v>0</v>
      </c>
      <c r="G204">
        <f t="shared" si="335"/>
        <v>2.564102564102564E-2</v>
      </c>
      <c r="H204">
        <f t="shared" si="335"/>
        <v>0</v>
      </c>
      <c r="I204">
        <f t="shared" si="335"/>
        <v>0</v>
      </c>
      <c r="J204">
        <f t="shared" si="335"/>
        <v>0</v>
      </c>
      <c r="K204">
        <f t="shared" si="335"/>
        <v>0</v>
      </c>
      <c r="L204">
        <f t="shared" si="335"/>
        <v>2.7027027027027029E-2</v>
      </c>
    </row>
    <row r="205" spans="1:12" x14ac:dyDescent="0.2">
      <c r="A205">
        <v>170</v>
      </c>
      <c r="B205" s="10" t="s">
        <v>3</v>
      </c>
      <c r="C205">
        <f t="shared" ref="C205:L205" si="336">C97/C$108</f>
        <v>1.4857142857142857E-2</v>
      </c>
      <c r="D205">
        <f t="shared" si="336"/>
        <v>1.397712833545108E-2</v>
      </c>
      <c r="E205">
        <f t="shared" si="336"/>
        <v>0</v>
      </c>
      <c r="F205">
        <f t="shared" si="336"/>
        <v>3.4188034188034191E-2</v>
      </c>
      <c r="G205">
        <f t="shared" si="336"/>
        <v>0</v>
      </c>
      <c r="H205">
        <f t="shared" si="336"/>
        <v>7.6923076923076927E-3</v>
      </c>
      <c r="I205">
        <f t="shared" si="336"/>
        <v>2.8571428571428571E-2</v>
      </c>
      <c r="J205">
        <f t="shared" si="336"/>
        <v>0</v>
      </c>
      <c r="K205">
        <f t="shared" si="336"/>
        <v>0</v>
      </c>
      <c r="L205">
        <f t="shared" si="336"/>
        <v>0</v>
      </c>
    </row>
    <row r="206" spans="1:12" x14ac:dyDescent="0.2">
      <c r="A206">
        <v>171</v>
      </c>
      <c r="B206" s="10" t="s">
        <v>4</v>
      </c>
      <c r="C206">
        <f t="shared" ref="C206:L206" si="337">C98/C$108</f>
        <v>6.8571428571428568E-3</v>
      </c>
      <c r="D206">
        <f t="shared" si="337"/>
        <v>1.2706480304955528E-3</v>
      </c>
      <c r="E206">
        <f t="shared" si="337"/>
        <v>0</v>
      </c>
      <c r="F206">
        <f t="shared" si="337"/>
        <v>2.564102564102564E-2</v>
      </c>
      <c r="G206">
        <f t="shared" si="337"/>
        <v>0</v>
      </c>
      <c r="H206">
        <f t="shared" si="337"/>
        <v>0</v>
      </c>
      <c r="I206">
        <f t="shared" si="337"/>
        <v>5.7142857142857141E-2</v>
      </c>
      <c r="J206">
        <f t="shared" si="337"/>
        <v>0</v>
      </c>
      <c r="K206">
        <f t="shared" si="337"/>
        <v>0</v>
      </c>
      <c r="L206">
        <f t="shared" si="337"/>
        <v>0</v>
      </c>
    </row>
    <row r="207" spans="1:12" x14ac:dyDescent="0.2">
      <c r="A207">
        <v>172</v>
      </c>
      <c r="B207" s="10">
        <v>12</v>
      </c>
      <c r="C207">
        <f t="shared" ref="C207:L207" si="338">C99/C$108</f>
        <v>1.0285714285714285E-2</v>
      </c>
      <c r="D207">
        <f t="shared" si="338"/>
        <v>1.2706480304955528E-3</v>
      </c>
      <c r="E207">
        <f t="shared" si="338"/>
        <v>0</v>
      </c>
      <c r="F207">
        <f t="shared" si="338"/>
        <v>0</v>
      </c>
      <c r="G207">
        <f t="shared" si="338"/>
        <v>0</v>
      </c>
      <c r="H207">
        <f t="shared" si="338"/>
        <v>7.6923076923076927E-3</v>
      </c>
      <c r="I207">
        <f t="shared" si="338"/>
        <v>0</v>
      </c>
      <c r="J207">
        <f t="shared" si="338"/>
        <v>0</v>
      </c>
      <c r="K207">
        <f t="shared" si="338"/>
        <v>0</v>
      </c>
      <c r="L207">
        <f t="shared" si="338"/>
        <v>0</v>
      </c>
    </row>
    <row r="208" spans="1:12" x14ac:dyDescent="0.2">
      <c r="A208">
        <v>173</v>
      </c>
      <c r="B208" s="10">
        <v>14</v>
      </c>
      <c r="C208">
        <f t="shared" ref="C208:L208" si="339">C100/C$108</f>
        <v>0</v>
      </c>
      <c r="D208">
        <f t="shared" si="339"/>
        <v>1.2706480304955528E-3</v>
      </c>
      <c r="E208">
        <f t="shared" si="339"/>
        <v>0</v>
      </c>
      <c r="F208">
        <f t="shared" si="339"/>
        <v>0</v>
      </c>
      <c r="G208">
        <f t="shared" si="339"/>
        <v>0</v>
      </c>
      <c r="H208">
        <f t="shared" si="339"/>
        <v>0</v>
      </c>
      <c r="I208">
        <f t="shared" si="339"/>
        <v>0</v>
      </c>
      <c r="J208">
        <f t="shared" si="339"/>
        <v>0</v>
      </c>
      <c r="K208">
        <f t="shared" si="339"/>
        <v>0</v>
      </c>
      <c r="L208">
        <f t="shared" si="339"/>
        <v>0</v>
      </c>
    </row>
    <row r="209" spans="1:12" x14ac:dyDescent="0.2">
      <c r="A209">
        <v>174</v>
      </c>
      <c r="B209" s="10" t="s">
        <v>7</v>
      </c>
      <c r="C209">
        <f t="shared" ref="C209:L209" si="340">C101/C$108</f>
        <v>8.0000000000000002E-3</v>
      </c>
      <c r="D209">
        <f t="shared" si="340"/>
        <v>1.2706480304955527E-2</v>
      </c>
      <c r="E209">
        <f t="shared" si="340"/>
        <v>0</v>
      </c>
      <c r="F209">
        <f t="shared" si="340"/>
        <v>2.564102564102564E-2</v>
      </c>
      <c r="G209">
        <f t="shared" si="340"/>
        <v>0.10256410256410256</v>
      </c>
      <c r="H209">
        <f t="shared" si="340"/>
        <v>5.3846153846153849E-2</v>
      </c>
      <c r="I209">
        <f t="shared" si="340"/>
        <v>0</v>
      </c>
      <c r="J209">
        <f t="shared" si="340"/>
        <v>0.19047619047619047</v>
      </c>
      <c r="K209">
        <f t="shared" si="340"/>
        <v>0</v>
      </c>
      <c r="L209">
        <f t="shared" si="340"/>
        <v>2.7027027027027029E-2</v>
      </c>
    </row>
    <row r="210" spans="1:12" x14ac:dyDescent="0.2">
      <c r="A210">
        <v>175</v>
      </c>
      <c r="B210" s="10">
        <v>17</v>
      </c>
      <c r="C210">
        <f t="shared" ref="C210:L210" si="341">C102/C$108</f>
        <v>3.3142857142857141E-2</v>
      </c>
      <c r="D210">
        <f t="shared" si="341"/>
        <v>2.0330368487928845E-2</v>
      </c>
      <c r="E210">
        <f t="shared" si="341"/>
        <v>0</v>
      </c>
      <c r="F210">
        <f t="shared" si="341"/>
        <v>8.5470085470085479E-3</v>
      </c>
      <c r="G210">
        <f t="shared" si="341"/>
        <v>0</v>
      </c>
      <c r="H210">
        <f t="shared" si="341"/>
        <v>1.5384615384615385E-2</v>
      </c>
      <c r="I210">
        <f t="shared" si="341"/>
        <v>0</v>
      </c>
      <c r="J210">
        <f t="shared" si="341"/>
        <v>0</v>
      </c>
      <c r="K210">
        <f t="shared" si="341"/>
        <v>0</v>
      </c>
      <c r="L210">
        <f t="shared" si="341"/>
        <v>0</v>
      </c>
    </row>
    <row r="211" spans="1:12" x14ac:dyDescent="0.2">
      <c r="A211">
        <v>176</v>
      </c>
      <c r="B211" s="10">
        <v>18</v>
      </c>
      <c r="C211">
        <f t="shared" ref="C211:L211" si="342">C103/C$108</f>
        <v>2.1714285714285714E-2</v>
      </c>
      <c r="D211">
        <f t="shared" si="342"/>
        <v>2.0330368487928845E-2</v>
      </c>
      <c r="E211">
        <f t="shared" si="342"/>
        <v>0</v>
      </c>
      <c r="F211">
        <f t="shared" si="342"/>
        <v>5.9829059829059832E-2</v>
      </c>
      <c r="G211">
        <f t="shared" si="342"/>
        <v>0</v>
      </c>
      <c r="H211">
        <f t="shared" si="342"/>
        <v>2.3076923076923078E-2</v>
      </c>
      <c r="I211">
        <f t="shared" si="342"/>
        <v>0</v>
      </c>
      <c r="J211">
        <f t="shared" si="342"/>
        <v>4.7619047619047616E-2</v>
      </c>
      <c r="K211">
        <f t="shared" si="342"/>
        <v>8.6956521739130432E-2</v>
      </c>
      <c r="L211">
        <f t="shared" si="342"/>
        <v>0</v>
      </c>
    </row>
    <row r="212" spans="1:12" x14ac:dyDescent="0.2">
      <c r="A212">
        <v>177</v>
      </c>
      <c r="B212" s="10" t="s">
        <v>26</v>
      </c>
      <c r="C212">
        <f t="shared" ref="C212:L212" si="343">C104/C$108</f>
        <v>1.1428571428571429E-2</v>
      </c>
      <c r="D212">
        <f t="shared" si="343"/>
        <v>3.8119440914866584E-3</v>
      </c>
      <c r="E212">
        <f t="shared" si="343"/>
        <v>2.2624434389140271E-2</v>
      </c>
      <c r="F212">
        <f t="shared" si="343"/>
        <v>8.5470085470085479E-3</v>
      </c>
      <c r="G212">
        <f t="shared" si="343"/>
        <v>0</v>
      </c>
      <c r="H212">
        <f t="shared" si="343"/>
        <v>7.6923076923076927E-3</v>
      </c>
      <c r="I212">
        <f t="shared" si="343"/>
        <v>0</v>
      </c>
      <c r="J212">
        <f t="shared" si="343"/>
        <v>0</v>
      </c>
      <c r="K212">
        <f t="shared" si="343"/>
        <v>0</v>
      </c>
      <c r="L212">
        <f t="shared" si="343"/>
        <v>0</v>
      </c>
    </row>
    <row r="213" spans="1:12" x14ac:dyDescent="0.2">
      <c r="A213">
        <v>178</v>
      </c>
      <c r="B213" s="10">
        <v>22</v>
      </c>
      <c r="C213">
        <f t="shared" ref="C213:L213" si="344">C105/C$108</f>
        <v>5.7142857142857143E-3</v>
      </c>
      <c r="D213">
        <f t="shared" si="344"/>
        <v>3.8119440914866584E-3</v>
      </c>
      <c r="E213">
        <f t="shared" si="344"/>
        <v>1.3574660633484163E-2</v>
      </c>
      <c r="F213">
        <f t="shared" si="344"/>
        <v>0</v>
      </c>
      <c r="G213">
        <f t="shared" si="344"/>
        <v>0</v>
      </c>
      <c r="H213">
        <f t="shared" si="344"/>
        <v>0</v>
      </c>
      <c r="I213">
        <f t="shared" si="344"/>
        <v>0</v>
      </c>
      <c r="J213">
        <f t="shared" si="344"/>
        <v>0</v>
      </c>
      <c r="K213">
        <f t="shared" si="344"/>
        <v>4.3478260869565216E-2</v>
      </c>
      <c r="L213">
        <f t="shared" si="344"/>
        <v>2.7027027027027029E-2</v>
      </c>
    </row>
    <row r="214" spans="1:12" x14ac:dyDescent="0.2">
      <c r="A214">
        <v>179</v>
      </c>
      <c r="B214" s="10">
        <v>23</v>
      </c>
      <c r="C214">
        <f t="shared" ref="C214:L214" si="345">C106/C$108</f>
        <v>3.4285714285714284E-3</v>
      </c>
      <c r="D214">
        <f t="shared" si="345"/>
        <v>1.1435832274459974E-2</v>
      </c>
      <c r="E214">
        <f t="shared" si="345"/>
        <v>4.5248868778280547E-3</v>
      </c>
      <c r="F214">
        <f t="shared" si="345"/>
        <v>0</v>
      </c>
      <c r="G214">
        <f t="shared" si="345"/>
        <v>0</v>
      </c>
      <c r="H214">
        <f t="shared" si="345"/>
        <v>0</v>
      </c>
      <c r="I214">
        <f t="shared" si="345"/>
        <v>0</v>
      </c>
      <c r="J214">
        <f t="shared" si="345"/>
        <v>0</v>
      </c>
      <c r="K214">
        <f t="shared" si="345"/>
        <v>0</v>
      </c>
      <c r="L214">
        <f t="shared" si="345"/>
        <v>0</v>
      </c>
    </row>
    <row r="215" spans="1:12" x14ac:dyDescent="0.2">
      <c r="A215">
        <v>180</v>
      </c>
      <c r="B215" s="10">
        <v>27</v>
      </c>
      <c r="C215">
        <f t="shared" ref="C215:L215" si="346">C107/C$108</f>
        <v>2.2857142857142859E-3</v>
      </c>
      <c r="D215">
        <f t="shared" si="346"/>
        <v>1.2706480304955528E-3</v>
      </c>
      <c r="E215">
        <f t="shared" si="346"/>
        <v>2.7149321266968326E-2</v>
      </c>
      <c r="F215">
        <f t="shared" si="346"/>
        <v>0</v>
      </c>
      <c r="G215">
        <f t="shared" si="346"/>
        <v>0</v>
      </c>
      <c r="H215">
        <f t="shared" si="346"/>
        <v>1.5384615384615385E-2</v>
      </c>
      <c r="I215">
        <f t="shared" si="346"/>
        <v>0</v>
      </c>
      <c r="J215">
        <f t="shared" si="346"/>
        <v>0</v>
      </c>
      <c r="K215">
        <f t="shared" si="346"/>
        <v>0</v>
      </c>
      <c r="L215">
        <f t="shared" si="346"/>
        <v>0</v>
      </c>
    </row>
    <row r="218" spans="1:12" x14ac:dyDescent="0.2">
      <c r="A218">
        <v>1</v>
      </c>
      <c r="B218" s="1" t="s">
        <v>0</v>
      </c>
      <c r="C218">
        <f>C110^2</f>
        <v>6.3999999999999997E-5</v>
      </c>
      <c r="D218">
        <f t="shared" ref="D218:L218" si="347">D110^2</f>
        <v>1.4530917756620046E-5</v>
      </c>
      <c r="E218">
        <f t="shared" si="347"/>
        <v>0</v>
      </c>
      <c r="F218">
        <f t="shared" si="347"/>
        <v>0</v>
      </c>
      <c r="G218">
        <f t="shared" si="347"/>
        <v>0</v>
      </c>
      <c r="H218">
        <f t="shared" si="347"/>
        <v>0</v>
      </c>
      <c r="I218">
        <f t="shared" si="347"/>
        <v>3.2653061224489793E-3</v>
      </c>
      <c r="J218">
        <f t="shared" si="347"/>
        <v>0</v>
      </c>
      <c r="K218">
        <f t="shared" si="347"/>
        <v>0</v>
      </c>
      <c r="L218">
        <f t="shared" si="347"/>
        <v>0</v>
      </c>
    </row>
    <row r="219" spans="1:12" x14ac:dyDescent="0.2">
      <c r="A219">
        <v>2</v>
      </c>
      <c r="B219" s="1" t="s">
        <v>1</v>
      </c>
      <c r="C219">
        <f t="shared" ref="C219:L219" si="348">C111^2</f>
        <v>1.3061224489795921E-6</v>
      </c>
      <c r="D219">
        <f t="shared" si="348"/>
        <v>6.458185669608909E-6</v>
      </c>
      <c r="E219">
        <f t="shared" si="348"/>
        <v>0</v>
      </c>
      <c r="F219">
        <f t="shared" si="348"/>
        <v>0</v>
      </c>
      <c r="G219">
        <f t="shared" si="348"/>
        <v>0</v>
      </c>
      <c r="H219">
        <f t="shared" si="348"/>
        <v>0</v>
      </c>
      <c r="I219">
        <f t="shared" si="348"/>
        <v>8.1632653061224482E-4</v>
      </c>
      <c r="J219">
        <f t="shared" si="348"/>
        <v>0</v>
      </c>
      <c r="K219">
        <f t="shared" si="348"/>
        <v>0</v>
      </c>
      <c r="L219">
        <f t="shared" si="348"/>
        <v>0</v>
      </c>
    </row>
    <row r="220" spans="1:12" x14ac:dyDescent="0.2">
      <c r="A220">
        <v>3</v>
      </c>
      <c r="B220" s="1" t="s">
        <v>2</v>
      </c>
      <c r="C220">
        <f t="shared" ref="C220:L220" si="349">C112^2</f>
        <v>6.3999999999999997E-5</v>
      </c>
      <c r="D220">
        <f t="shared" si="349"/>
        <v>1.4530917756620046E-5</v>
      </c>
      <c r="E220">
        <f t="shared" si="349"/>
        <v>0</v>
      </c>
      <c r="F220">
        <f t="shared" si="349"/>
        <v>6.5746219592373431E-4</v>
      </c>
      <c r="G220">
        <f t="shared" si="349"/>
        <v>0</v>
      </c>
      <c r="H220">
        <f t="shared" si="349"/>
        <v>0</v>
      </c>
      <c r="I220">
        <f t="shared" si="349"/>
        <v>0</v>
      </c>
      <c r="J220">
        <f t="shared" si="349"/>
        <v>0</v>
      </c>
      <c r="K220">
        <f t="shared" si="349"/>
        <v>0</v>
      </c>
      <c r="L220">
        <f t="shared" si="349"/>
        <v>0</v>
      </c>
    </row>
    <row r="221" spans="1:12" x14ac:dyDescent="0.2">
      <c r="A221">
        <v>4</v>
      </c>
      <c r="B221" s="1" t="s">
        <v>3</v>
      </c>
      <c r="C221">
        <f t="shared" ref="C221:L221" si="350">C113^2</f>
        <v>5.2244897959183669E-4</v>
      </c>
      <c r="D221">
        <f t="shared" si="350"/>
        <v>7.9112774452709127E-5</v>
      </c>
      <c r="E221">
        <f t="shared" si="350"/>
        <v>2.0474601257140522E-5</v>
      </c>
      <c r="F221">
        <f t="shared" si="350"/>
        <v>3.5795164000292207E-3</v>
      </c>
      <c r="G221">
        <f t="shared" si="350"/>
        <v>2.3668639053254441E-2</v>
      </c>
      <c r="H221">
        <f t="shared" si="350"/>
        <v>0</v>
      </c>
      <c r="I221">
        <f t="shared" si="350"/>
        <v>0</v>
      </c>
      <c r="J221">
        <f t="shared" si="350"/>
        <v>0</v>
      </c>
      <c r="K221">
        <f t="shared" si="350"/>
        <v>0</v>
      </c>
      <c r="L221">
        <f t="shared" si="350"/>
        <v>0</v>
      </c>
    </row>
    <row r="222" spans="1:12" x14ac:dyDescent="0.2">
      <c r="A222">
        <v>5</v>
      </c>
      <c r="B222" s="1" t="s">
        <v>4</v>
      </c>
      <c r="C222">
        <f t="shared" ref="C222:L222" si="351">C114^2</f>
        <v>1.3061224489795917E-4</v>
      </c>
      <c r="D222">
        <f t="shared" si="351"/>
        <v>5.8123671026480182E-5</v>
      </c>
      <c r="E222">
        <f t="shared" si="351"/>
        <v>0</v>
      </c>
      <c r="F222">
        <f t="shared" si="351"/>
        <v>2.6298487836949372E-3</v>
      </c>
      <c r="G222">
        <f t="shared" si="351"/>
        <v>0</v>
      </c>
      <c r="H222">
        <f t="shared" si="351"/>
        <v>0</v>
      </c>
      <c r="I222">
        <f t="shared" si="351"/>
        <v>3.2653061224489793E-3</v>
      </c>
      <c r="J222">
        <f t="shared" si="351"/>
        <v>0</v>
      </c>
      <c r="K222">
        <f t="shared" si="351"/>
        <v>0</v>
      </c>
      <c r="L222">
        <f t="shared" si="351"/>
        <v>0</v>
      </c>
    </row>
    <row r="223" spans="1:12" x14ac:dyDescent="0.2">
      <c r="A223">
        <v>6</v>
      </c>
      <c r="B223" s="1" t="s">
        <v>5</v>
      </c>
      <c r="C223">
        <f t="shared" ref="C223:L223" si="352">C115^2</f>
        <v>0</v>
      </c>
      <c r="D223">
        <f t="shared" si="352"/>
        <v>0</v>
      </c>
      <c r="E223">
        <f t="shared" si="352"/>
        <v>2.0474601257140522E-5</v>
      </c>
      <c r="F223">
        <f t="shared" si="352"/>
        <v>0</v>
      </c>
      <c r="G223">
        <f t="shared" si="352"/>
        <v>0</v>
      </c>
      <c r="H223">
        <f t="shared" si="352"/>
        <v>0</v>
      </c>
      <c r="I223">
        <f t="shared" si="352"/>
        <v>0</v>
      </c>
      <c r="J223">
        <f t="shared" si="352"/>
        <v>0</v>
      </c>
      <c r="K223">
        <f t="shared" si="352"/>
        <v>0</v>
      </c>
      <c r="L223">
        <f t="shared" si="352"/>
        <v>0</v>
      </c>
    </row>
    <row r="224" spans="1:12" x14ac:dyDescent="0.2">
      <c r="A224">
        <v>7</v>
      </c>
      <c r="B224" s="1" t="s">
        <v>6</v>
      </c>
      <c r="C224">
        <f t="shared" ref="C224:L224" si="353">C116^2</f>
        <v>1.3061224489795921E-6</v>
      </c>
      <c r="D224">
        <f t="shared" si="353"/>
        <v>0</v>
      </c>
      <c r="E224">
        <f t="shared" si="353"/>
        <v>0</v>
      </c>
      <c r="F224">
        <f t="shared" si="353"/>
        <v>0</v>
      </c>
      <c r="G224">
        <f t="shared" si="353"/>
        <v>0</v>
      </c>
      <c r="H224">
        <f t="shared" si="353"/>
        <v>0</v>
      </c>
      <c r="I224">
        <f t="shared" si="353"/>
        <v>0</v>
      </c>
      <c r="J224">
        <f t="shared" si="353"/>
        <v>0</v>
      </c>
      <c r="K224">
        <f t="shared" si="353"/>
        <v>0</v>
      </c>
      <c r="L224">
        <f t="shared" si="353"/>
        <v>0</v>
      </c>
    </row>
    <row r="225" spans="1:12" x14ac:dyDescent="0.2">
      <c r="A225">
        <v>8</v>
      </c>
      <c r="B225" s="1" t="s">
        <v>7</v>
      </c>
      <c r="C225">
        <f t="shared" ref="C225:L225" si="354">C117^2</f>
        <v>1.1755102040816325E-5</v>
      </c>
      <c r="D225">
        <f t="shared" si="354"/>
        <v>2.5832742678435636E-5</v>
      </c>
      <c r="E225">
        <f t="shared" si="354"/>
        <v>2.0474601257140522E-5</v>
      </c>
      <c r="F225">
        <f t="shared" si="354"/>
        <v>0</v>
      </c>
      <c r="G225">
        <f t="shared" si="354"/>
        <v>0</v>
      </c>
      <c r="H225">
        <f t="shared" si="354"/>
        <v>0</v>
      </c>
      <c r="I225">
        <f t="shared" si="354"/>
        <v>0</v>
      </c>
      <c r="J225">
        <f t="shared" si="354"/>
        <v>0</v>
      </c>
      <c r="K225">
        <f t="shared" si="354"/>
        <v>0</v>
      </c>
      <c r="L225">
        <f t="shared" si="354"/>
        <v>0</v>
      </c>
    </row>
    <row r="226" spans="1:12" x14ac:dyDescent="0.2">
      <c r="A226">
        <v>9</v>
      </c>
      <c r="B226" s="1" t="s">
        <v>8</v>
      </c>
      <c r="C226">
        <f t="shared" ref="C226:L226" si="355">C118^2</f>
        <v>2.20734693877551E-4</v>
      </c>
      <c r="D226">
        <f t="shared" si="355"/>
        <v>5.8123671026480182E-5</v>
      </c>
      <c r="E226">
        <f t="shared" si="355"/>
        <v>2.0474601257140522E-5</v>
      </c>
      <c r="F226">
        <f t="shared" si="355"/>
        <v>0</v>
      </c>
      <c r="G226">
        <f t="shared" si="355"/>
        <v>0</v>
      </c>
      <c r="H226">
        <f t="shared" si="355"/>
        <v>0</v>
      </c>
      <c r="I226">
        <f t="shared" si="355"/>
        <v>0</v>
      </c>
      <c r="J226">
        <f t="shared" si="355"/>
        <v>0</v>
      </c>
      <c r="K226">
        <f t="shared" si="355"/>
        <v>0</v>
      </c>
      <c r="L226">
        <f t="shared" si="355"/>
        <v>0</v>
      </c>
    </row>
    <row r="227" spans="1:12" x14ac:dyDescent="0.2">
      <c r="A227">
        <v>10</v>
      </c>
      <c r="B227" s="1" t="s">
        <v>9</v>
      </c>
      <c r="C227">
        <f t="shared" ref="C227:L227" si="356">C119^2</f>
        <v>9.5216326530612246E-4</v>
      </c>
      <c r="D227">
        <f t="shared" si="356"/>
        <v>2.5832742678435636E-5</v>
      </c>
      <c r="E227">
        <f t="shared" si="356"/>
        <v>7.3708564525705868E-4</v>
      </c>
      <c r="F227">
        <f t="shared" si="356"/>
        <v>0</v>
      </c>
      <c r="G227">
        <f t="shared" si="356"/>
        <v>0</v>
      </c>
      <c r="H227">
        <f t="shared" si="356"/>
        <v>0</v>
      </c>
      <c r="I227">
        <f t="shared" si="356"/>
        <v>0</v>
      </c>
      <c r="J227">
        <f t="shared" si="356"/>
        <v>0</v>
      </c>
      <c r="K227">
        <f t="shared" si="356"/>
        <v>0</v>
      </c>
      <c r="L227">
        <f t="shared" si="356"/>
        <v>0</v>
      </c>
    </row>
    <row r="228" spans="1:12" x14ac:dyDescent="0.2">
      <c r="A228">
        <v>11</v>
      </c>
      <c r="B228" s="1" t="s">
        <v>0</v>
      </c>
      <c r="C228">
        <f t="shared" ref="C228:L228" si="357">C120^2</f>
        <v>4.7020408163265299E-5</v>
      </c>
      <c r="D228">
        <f t="shared" si="357"/>
        <v>5.8123671026480182E-5</v>
      </c>
      <c r="E228">
        <f t="shared" si="357"/>
        <v>1.8427141131426467E-4</v>
      </c>
      <c r="F228">
        <f t="shared" si="357"/>
        <v>4.675286726568779E-3</v>
      </c>
      <c r="G228">
        <f t="shared" si="357"/>
        <v>6.5746219592373431E-4</v>
      </c>
      <c r="H228">
        <f t="shared" si="357"/>
        <v>0</v>
      </c>
      <c r="I228">
        <f t="shared" si="357"/>
        <v>0</v>
      </c>
      <c r="J228">
        <f t="shared" si="357"/>
        <v>0</v>
      </c>
      <c r="K228">
        <f t="shared" si="357"/>
        <v>0</v>
      </c>
      <c r="L228">
        <f t="shared" si="357"/>
        <v>0</v>
      </c>
    </row>
    <row r="229" spans="1:12" x14ac:dyDescent="0.2">
      <c r="A229">
        <v>12</v>
      </c>
      <c r="B229" s="1" t="s">
        <v>1</v>
      </c>
      <c r="C229">
        <f t="shared" ref="C229:L229" si="358">C121^2</f>
        <v>5.2244897959183684E-6</v>
      </c>
      <c r="D229">
        <f t="shared" si="358"/>
        <v>1.6145464174022272E-6</v>
      </c>
      <c r="E229">
        <f t="shared" si="358"/>
        <v>2.0474601257140522E-5</v>
      </c>
      <c r="F229">
        <f t="shared" si="358"/>
        <v>0</v>
      </c>
      <c r="G229">
        <f t="shared" si="358"/>
        <v>3.2215647600262985E-2</v>
      </c>
      <c r="H229">
        <f t="shared" si="358"/>
        <v>0</v>
      </c>
      <c r="I229">
        <f t="shared" si="358"/>
        <v>0</v>
      </c>
      <c r="J229">
        <f t="shared" si="358"/>
        <v>0</v>
      </c>
      <c r="K229">
        <f t="shared" si="358"/>
        <v>0</v>
      </c>
      <c r="L229">
        <f t="shared" si="358"/>
        <v>0</v>
      </c>
    </row>
    <row r="230" spans="1:12" x14ac:dyDescent="0.2">
      <c r="A230">
        <v>13</v>
      </c>
      <c r="B230" s="1" t="s">
        <v>10</v>
      </c>
      <c r="C230">
        <f t="shared" ref="C230:L230" si="359">C122^2</f>
        <v>1.1755102040816325E-5</v>
      </c>
      <c r="D230">
        <f t="shared" si="359"/>
        <v>1.265804391243346E-3</v>
      </c>
      <c r="E230">
        <f t="shared" si="359"/>
        <v>0</v>
      </c>
      <c r="F230">
        <f t="shared" si="359"/>
        <v>7.3051355102637171E-5</v>
      </c>
      <c r="G230">
        <f t="shared" si="359"/>
        <v>0</v>
      </c>
      <c r="H230">
        <f t="shared" si="359"/>
        <v>0</v>
      </c>
      <c r="I230">
        <f t="shared" si="359"/>
        <v>8.1632653061224482E-4</v>
      </c>
      <c r="J230">
        <f t="shared" si="359"/>
        <v>0</v>
      </c>
      <c r="K230">
        <f t="shared" si="359"/>
        <v>0</v>
      </c>
      <c r="L230">
        <f t="shared" si="359"/>
        <v>0</v>
      </c>
    </row>
    <row r="231" spans="1:12" x14ac:dyDescent="0.2">
      <c r="A231">
        <v>14</v>
      </c>
      <c r="B231" s="1" t="s">
        <v>11</v>
      </c>
      <c r="C231">
        <f t="shared" ref="C231:L231" si="360">C123^2</f>
        <v>1.3061224489795921E-6</v>
      </c>
      <c r="D231">
        <f t="shared" si="360"/>
        <v>1.0333097071374254E-4</v>
      </c>
      <c r="E231">
        <f t="shared" si="360"/>
        <v>1.8427141131426467E-4</v>
      </c>
      <c r="F231">
        <f t="shared" si="360"/>
        <v>0</v>
      </c>
      <c r="G231">
        <f t="shared" si="360"/>
        <v>6.5746219592373431E-4</v>
      </c>
      <c r="H231">
        <f t="shared" si="360"/>
        <v>0</v>
      </c>
      <c r="I231">
        <f t="shared" si="360"/>
        <v>0</v>
      </c>
      <c r="J231">
        <f t="shared" si="360"/>
        <v>0</v>
      </c>
      <c r="K231">
        <f t="shared" si="360"/>
        <v>0</v>
      </c>
      <c r="L231">
        <f t="shared" si="360"/>
        <v>0</v>
      </c>
    </row>
    <row r="232" spans="1:12" x14ac:dyDescent="0.2">
      <c r="A232">
        <v>15</v>
      </c>
      <c r="B232" s="1" t="s">
        <v>12</v>
      </c>
      <c r="C232">
        <f t="shared" ref="C232:L232" si="361">C124^2</f>
        <v>8.3591836734693895E-5</v>
      </c>
      <c r="D232">
        <f t="shared" si="361"/>
        <v>2.3249468410592073E-4</v>
      </c>
      <c r="E232">
        <f t="shared" si="361"/>
        <v>1.8427141131426467E-4</v>
      </c>
      <c r="F232">
        <f t="shared" si="361"/>
        <v>6.5746219592373431E-4</v>
      </c>
      <c r="G232">
        <f t="shared" si="361"/>
        <v>0</v>
      </c>
      <c r="H232">
        <f t="shared" si="361"/>
        <v>0</v>
      </c>
      <c r="I232">
        <f t="shared" si="361"/>
        <v>7.3469387755102046E-3</v>
      </c>
      <c r="J232">
        <f t="shared" si="361"/>
        <v>0</v>
      </c>
      <c r="K232">
        <f t="shared" si="361"/>
        <v>0</v>
      </c>
      <c r="L232">
        <f t="shared" si="361"/>
        <v>0</v>
      </c>
    </row>
    <row r="233" spans="1:12" x14ac:dyDescent="0.2">
      <c r="A233">
        <v>16</v>
      </c>
      <c r="B233" s="1" t="s">
        <v>13</v>
      </c>
      <c r="C233">
        <f t="shared" ref="C233:L233" si="362">C125^2</f>
        <v>8.3591836734693895E-5</v>
      </c>
      <c r="D233">
        <f t="shared" si="362"/>
        <v>2.5832742678435636E-5</v>
      </c>
      <c r="E233">
        <f t="shared" si="362"/>
        <v>3.2759362011424835E-4</v>
      </c>
      <c r="F233">
        <f t="shared" si="362"/>
        <v>6.5746219592373431E-4</v>
      </c>
      <c r="G233">
        <f t="shared" si="362"/>
        <v>6.5746219592373431E-4</v>
      </c>
      <c r="H233">
        <f t="shared" si="362"/>
        <v>0</v>
      </c>
      <c r="I233">
        <f t="shared" si="362"/>
        <v>0</v>
      </c>
      <c r="J233">
        <f t="shared" si="362"/>
        <v>0</v>
      </c>
      <c r="K233">
        <f t="shared" si="362"/>
        <v>0</v>
      </c>
      <c r="L233">
        <f t="shared" si="362"/>
        <v>0</v>
      </c>
    </row>
    <row r="234" spans="1:12" x14ac:dyDescent="0.2">
      <c r="A234">
        <v>17</v>
      </c>
      <c r="B234" s="1">
        <v>14</v>
      </c>
      <c r="C234">
        <f t="shared" ref="C234:L234" si="363">C126^2</f>
        <v>4.7020408163265299E-5</v>
      </c>
      <c r="D234">
        <f t="shared" si="363"/>
        <v>0</v>
      </c>
      <c r="E234">
        <f t="shared" si="363"/>
        <v>0</v>
      </c>
      <c r="F234">
        <f t="shared" si="363"/>
        <v>0</v>
      </c>
      <c r="G234">
        <f t="shared" si="363"/>
        <v>0</v>
      </c>
      <c r="H234">
        <f t="shared" si="363"/>
        <v>0</v>
      </c>
      <c r="I234">
        <f t="shared" si="363"/>
        <v>0</v>
      </c>
      <c r="J234">
        <f t="shared" si="363"/>
        <v>0</v>
      </c>
      <c r="K234">
        <f t="shared" si="363"/>
        <v>0</v>
      </c>
      <c r="L234">
        <f t="shared" si="363"/>
        <v>0</v>
      </c>
    </row>
    <row r="235" spans="1:12" x14ac:dyDescent="0.2">
      <c r="A235">
        <v>18</v>
      </c>
      <c r="B235" s="1" t="s">
        <v>7</v>
      </c>
      <c r="C235">
        <f t="shared" ref="C235:L235" si="364">C127^2</f>
        <v>1.3061224489795921E-6</v>
      </c>
      <c r="D235">
        <f t="shared" si="364"/>
        <v>6.458185669608909E-6</v>
      </c>
      <c r="E235">
        <f t="shared" si="364"/>
        <v>0</v>
      </c>
      <c r="F235">
        <f t="shared" si="364"/>
        <v>0</v>
      </c>
      <c r="G235">
        <f t="shared" si="364"/>
        <v>0</v>
      </c>
      <c r="H235">
        <f t="shared" si="364"/>
        <v>0</v>
      </c>
      <c r="I235">
        <f t="shared" si="364"/>
        <v>0</v>
      </c>
      <c r="J235">
        <f t="shared" si="364"/>
        <v>0</v>
      </c>
      <c r="K235">
        <f t="shared" si="364"/>
        <v>0</v>
      </c>
      <c r="L235">
        <f t="shared" si="364"/>
        <v>0</v>
      </c>
    </row>
    <row r="236" spans="1:12" x14ac:dyDescent="0.2">
      <c r="A236">
        <v>19</v>
      </c>
      <c r="B236" s="4" t="s">
        <v>14</v>
      </c>
      <c r="C236">
        <f t="shared" ref="C236:L236" si="365">C128^2</f>
        <v>1.3061224489795921E-6</v>
      </c>
      <c r="D236">
        <f t="shared" si="365"/>
        <v>1.4530917756620046E-5</v>
      </c>
      <c r="E236">
        <f t="shared" si="365"/>
        <v>0</v>
      </c>
      <c r="F236">
        <f t="shared" si="365"/>
        <v>0</v>
      </c>
      <c r="G236">
        <f t="shared" si="365"/>
        <v>0</v>
      </c>
      <c r="H236">
        <f t="shared" si="365"/>
        <v>0</v>
      </c>
      <c r="I236">
        <f t="shared" si="365"/>
        <v>0</v>
      </c>
      <c r="J236">
        <f t="shared" si="365"/>
        <v>0</v>
      </c>
      <c r="K236">
        <f t="shared" si="365"/>
        <v>0</v>
      </c>
      <c r="L236">
        <f t="shared" si="365"/>
        <v>0</v>
      </c>
    </row>
    <row r="237" spans="1:12" x14ac:dyDescent="0.2">
      <c r="A237">
        <v>30</v>
      </c>
      <c r="B237" s="5" t="s">
        <v>0</v>
      </c>
      <c r="C237">
        <f t="shared" ref="C237:L237" si="366">C129^2</f>
        <v>8.8293877551020401E-4</v>
      </c>
      <c r="D237">
        <f t="shared" si="366"/>
        <v>1.6145464174022271E-4</v>
      </c>
      <c r="E237">
        <f t="shared" si="366"/>
        <v>1.8427141131426467E-4</v>
      </c>
      <c r="F237">
        <f t="shared" si="366"/>
        <v>2.9220542041054868E-4</v>
      </c>
      <c r="G237">
        <f t="shared" si="366"/>
        <v>0</v>
      </c>
      <c r="H237">
        <f t="shared" si="366"/>
        <v>0</v>
      </c>
      <c r="I237">
        <f t="shared" si="366"/>
        <v>0</v>
      </c>
      <c r="J237">
        <f t="shared" si="366"/>
        <v>0</v>
      </c>
      <c r="K237">
        <f t="shared" si="366"/>
        <v>0</v>
      </c>
      <c r="L237">
        <f t="shared" si="366"/>
        <v>0</v>
      </c>
    </row>
    <row r="238" spans="1:12" x14ac:dyDescent="0.2">
      <c r="A238">
        <v>31</v>
      </c>
      <c r="B238" s="5" t="s">
        <v>1</v>
      </c>
      <c r="C238">
        <f t="shared" ref="C238:L238" si="367">C130^2</f>
        <v>7.5232653061224478E-4</v>
      </c>
      <c r="D238">
        <f t="shared" si="367"/>
        <v>5.8123671026480182E-5</v>
      </c>
      <c r="E238">
        <f t="shared" si="367"/>
        <v>0</v>
      </c>
      <c r="F238">
        <f t="shared" si="367"/>
        <v>0</v>
      </c>
      <c r="G238">
        <f t="shared" si="367"/>
        <v>0</v>
      </c>
      <c r="H238">
        <f t="shared" si="367"/>
        <v>0</v>
      </c>
      <c r="I238">
        <f t="shared" si="367"/>
        <v>8.1632653061224482E-4</v>
      </c>
      <c r="J238">
        <f t="shared" si="367"/>
        <v>0</v>
      </c>
      <c r="K238">
        <f t="shared" si="367"/>
        <v>0</v>
      </c>
      <c r="L238">
        <f t="shared" si="367"/>
        <v>0</v>
      </c>
    </row>
    <row r="239" spans="1:12" x14ac:dyDescent="0.2">
      <c r="A239">
        <v>32</v>
      </c>
      <c r="B239" s="5" t="s">
        <v>2</v>
      </c>
      <c r="C239">
        <f t="shared" ref="C239:L239" si="368">C131^2</f>
        <v>0</v>
      </c>
      <c r="D239">
        <f t="shared" si="368"/>
        <v>1.4530917756620046E-5</v>
      </c>
      <c r="E239">
        <f t="shared" si="368"/>
        <v>0</v>
      </c>
      <c r="F239">
        <f t="shared" si="368"/>
        <v>7.3051355102637171E-5</v>
      </c>
      <c r="G239">
        <f t="shared" si="368"/>
        <v>0</v>
      </c>
      <c r="H239">
        <f t="shared" si="368"/>
        <v>5.9171597633136101E-5</v>
      </c>
      <c r="I239">
        <f t="shared" si="368"/>
        <v>3.2653061224489793E-3</v>
      </c>
      <c r="J239">
        <f t="shared" si="368"/>
        <v>0</v>
      </c>
      <c r="K239">
        <f t="shared" si="368"/>
        <v>0</v>
      </c>
      <c r="L239">
        <f t="shared" si="368"/>
        <v>0</v>
      </c>
    </row>
    <row r="240" spans="1:12" x14ac:dyDescent="0.2">
      <c r="A240">
        <v>33</v>
      </c>
      <c r="B240" s="5" t="s">
        <v>3</v>
      </c>
      <c r="C240">
        <f t="shared" ref="C240:L240" si="369">C132^2</f>
        <v>5.2244897959183684E-6</v>
      </c>
      <c r="D240">
        <f t="shared" si="369"/>
        <v>1.4530917756620046E-5</v>
      </c>
      <c r="E240">
        <f t="shared" si="369"/>
        <v>3.2759362011424835E-4</v>
      </c>
      <c r="F240">
        <f t="shared" si="369"/>
        <v>0</v>
      </c>
      <c r="G240">
        <f t="shared" si="369"/>
        <v>0</v>
      </c>
      <c r="H240">
        <f t="shared" si="369"/>
        <v>0</v>
      </c>
      <c r="I240">
        <f t="shared" si="369"/>
        <v>0</v>
      </c>
      <c r="J240">
        <f t="shared" si="369"/>
        <v>0</v>
      </c>
      <c r="K240">
        <f t="shared" si="369"/>
        <v>0</v>
      </c>
      <c r="L240">
        <f t="shared" si="369"/>
        <v>0</v>
      </c>
    </row>
    <row r="241" spans="1:12" x14ac:dyDescent="0.2">
      <c r="A241">
        <v>34</v>
      </c>
      <c r="B241" s="5" t="s">
        <v>4</v>
      </c>
      <c r="C241">
        <f t="shared" ref="C241:L241" si="370">C133^2</f>
        <v>5.2244897959183684E-6</v>
      </c>
      <c r="D241">
        <f t="shared" si="370"/>
        <v>1.6145464174022272E-6</v>
      </c>
      <c r="E241">
        <f t="shared" si="370"/>
        <v>0</v>
      </c>
      <c r="F241">
        <f t="shared" si="370"/>
        <v>0</v>
      </c>
      <c r="G241">
        <f t="shared" si="370"/>
        <v>6.5746219592373431E-4</v>
      </c>
      <c r="H241">
        <f t="shared" si="370"/>
        <v>0</v>
      </c>
      <c r="I241">
        <f t="shared" si="370"/>
        <v>0</v>
      </c>
      <c r="J241">
        <f t="shared" si="370"/>
        <v>0</v>
      </c>
      <c r="K241">
        <f t="shared" si="370"/>
        <v>0</v>
      </c>
      <c r="L241">
        <f t="shared" si="370"/>
        <v>0</v>
      </c>
    </row>
    <row r="242" spans="1:12" x14ac:dyDescent="0.2">
      <c r="A242">
        <v>35</v>
      </c>
      <c r="B242" s="6" t="s">
        <v>5</v>
      </c>
      <c r="C242">
        <f t="shared" ref="C242:L242" si="371">C134^2</f>
        <v>1.3061224489795921E-6</v>
      </c>
      <c r="D242">
        <f t="shared" si="371"/>
        <v>1.4530917756620046E-5</v>
      </c>
      <c r="E242">
        <f t="shared" si="371"/>
        <v>1.8427141131426467E-4</v>
      </c>
      <c r="F242">
        <f t="shared" si="371"/>
        <v>0</v>
      </c>
      <c r="G242">
        <f t="shared" si="371"/>
        <v>0</v>
      </c>
      <c r="H242">
        <f t="shared" si="371"/>
        <v>0</v>
      </c>
      <c r="I242">
        <f t="shared" si="371"/>
        <v>0</v>
      </c>
      <c r="J242">
        <f t="shared" si="371"/>
        <v>0</v>
      </c>
      <c r="K242">
        <f t="shared" si="371"/>
        <v>0</v>
      </c>
      <c r="L242">
        <f t="shared" si="371"/>
        <v>7.304601899196495E-4</v>
      </c>
    </row>
    <row r="243" spans="1:12" x14ac:dyDescent="0.2">
      <c r="A243">
        <v>36</v>
      </c>
      <c r="B243" s="5" t="s">
        <v>6</v>
      </c>
      <c r="C243">
        <f t="shared" ref="C243:L243" si="372">C135^2</f>
        <v>0</v>
      </c>
      <c r="D243">
        <f t="shared" si="372"/>
        <v>4.1332388285497017E-4</v>
      </c>
      <c r="E243">
        <f t="shared" si="372"/>
        <v>2.0474601257140522E-5</v>
      </c>
      <c r="F243">
        <f t="shared" si="372"/>
        <v>0</v>
      </c>
      <c r="G243">
        <f t="shared" si="372"/>
        <v>0</v>
      </c>
      <c r="H243">
        <f t="shared" si="372"/>
        <v>0</v>
      </c>
      <c r="I243">
        <f t="shared" si="372"/>
        <v>0</v>
      </c>
      <c r="J243">
        <f t="shared" si="372"/>
        <v>0</v>
      </c>
      <c r="K243">
        <f t="shared" si="372"/>
        <v>0</v>
      </c>
      <c r="L243">
        <f t="shared" si="372"/>
        <v>0</v>
      </c>
    </row>
    <row r="244" spans="1:12" x14ac:dyDescent="0.2">
      <c r="A244">
        <v>37</v>
      </c>
      <c r="B244" s="5" t="s">
        <v>7</v>
      </c>
      <c r="C244">
        <f t="shared" ref="C244:L244" si="373">C136^2</f>
        <v>1.1755102040816325E-5</v>
      </c>
      <c r="D244">
        <f t="shared" si="373"/>
        <v>2.5832742678435636E-5</v>
      </c>
      <c r="E244">
        <f t="shared" si="373"/>
        <v>8.1898405028562089E-5</v>
      </c>
      <c r="F244">
        <f t="shared" si="373"/>
        <v>7.3051355102637171E-5</v>
      </c>
      <c r="G244">
        <f t="shared" si="373"/>
        <v>2.6298487836949372E-3</v>
      </c>
      <c r="H244">
        <f t="shared" si="373"/>
        <v>0</v>
      </c>
      <c r="I244">
        <f t="shared" si="373"/>
        <v>0</v>
      </c>
      <c r="J244">
        <f t="shared" si="373"/>
        <v>0</v>
      </c>
      <c r="K244">
        <f t="shared" si="373"/>
        <v>0</v>
      </c>
      <c r="L244">
        <f t="shared" si="373"/>
        <v>0</v>
      </c>
    </row>
    <row r="245" spans="1:12" x14ac:dyDescent="0.2">
      <c r="A245">
        <v>38</v>
      </c>
      <c r="B245" s="5" t="s">
        <v>14</v>
      </c>
      <c r="C245">
        <f t="shared" ref="C245:L245" si="374">C137^2</f>
        <v>5.2244897959183684E-6</v>
      </c>
      <c r="D245">
        <f t="shared" si="374"/>
        <v>7.9112774452709127E-5</v>
      </c>
      <c r="E245">
        <f t="shared" si="374"/>
        <v>2.0474601257140522E-5</v>
      </c>
      <c r="F245">
        <f t="shared" si="374"/>
        <v>0</v>
      </c>
      <c r="G245">
        <f t="shared" si="374"/>
        <v>0</v>
      </c>
      <c r="H245">
        <f t="shared" si="374"/>
        <v>0</v>
      </c>
      <c r="I245">
        <f t="shared" si="374"/>
        <v>0</v>
      </c>
      <c r="J245">
        <f t="shared" si="374"/>
        <v>0</v>
      </c>
      <c r="K245">
        <f t="shared" si="374"/>
        <v>0</v>
      </c>
      <c r="L245">
        <f t="shared" si="374"/>
        <v>2.921840759678598E-3</v>
      </c>
    </row>
    <row r="246" spans="1:12" x14ac:dyDescent="0.2">
      <c r="A246">
        <v>39</v>
      </c>
      <c r="B246" s="5" t="s">
        <v>15</v>
      </c>
      <c r="C246">
        <f t="shared" ref="C246:L246" si="375">C138^2</f>
        <v>0</v>
      </c>
      <c r="D246">
        <f t="shared" si="375"/>
        <v>7.9112774452709127E-5</v>
      </c>
      <c r="E246">
        <f t="shared" si="375"/>
        <v>1.0032554615998853E-3</v>
      </c>
      <c r="F246">
        <f t="shared" si="375"/>
        <v>7.3051355102637171E-5</v>
      </c>
      <c r="G246">
        <f t="shared" si="375"/>
        <v>1.0519395134779749E-2</v>
      </c>
      <c r="H246">
        <f t="shared" si="375"/>
        <v>0</v>
      </c>
      <c r="I246">
        <f t="shared" si="375"/>
        <v>8.1632653061224482E-4</v>
      </c>
      <c r="J246">
        <f t="shared" si="375"/>
        <v>0</v>
      </c>
      <c r="K246">
        <f t="shared" si="375"/>
        <v>0</v>
      </c>
      <c r="L246">
        <f t="shared" si="375"/>
        <v>0</v>
      </c>
    </row>
    <row r="247" spans="1:12" x14ac:dyDescent="0.2">
      <c r="A247">
        <v>40</v>
      </c>
      <c r="B247" s="5" t="s">
        <v>16</v>
      </c>
      <c r="C247">
        <f t="shared" ref="C247:L247" si="376">C139^2</f>
        <v>1.3061224489795921E-6</v>
      </c>
      <c r="D247">
        <f t="shared" si="376"/>
        <v>5.8123671026480182E-5</v>
      </c>
      <c r="E247">
        <f t="shared" si="376"/>
        <v>3.2759362011424835E-4</v>
      </c>
      <c r="F247">
        <f t="shared" si="376"/>
        <v>7.3051355102637171E-5</v>
      </c>
      <c r="G247">
        <f t="shared" si="376"/>
        <v>0</v>
      </c>
      <c r="H247">
        <f t="shared" si="376"/>
        <v>0</v>
      </c>
      <c r="I247">
        <f t="shared" si="376"/>
        <v>0</v>
      </c>
      <c r="J247">
        <f t="shared" si="376"/>
        <v>0</v>
      </c>
      <c r="K247">
        <f t="shared" si="376"/>
        <v>0</v>
      </c>
      <c r="L247">
        <f t="shared" si="376"/>
        <v>0</v>
      </c>
    </row>
    <row r="248" spans="1:12" x14ac:dyDescent="0.2">
      <c r="A248">
        <v>41</v>
      </c>
      <c r="B248" s="5" t="s">
        <v>17</v>
      </c>
      <c r="C248">
        <f t="shared" ref="C248:L248" si="377">C140^2</f>
        <v>1.3061224489795921E-6</v>
      </c>
      <c r="D248">
        <f t="shared" si="377"/>
        <v>6.458185669608909E-6</v>
      </c>
      <c r="E248">
        <f t="shared" si="377"/>
        <v>2.0474601257140522E-5</v>
      </c>
      <c r="F248">
        <f t="shared" si="377"/>
        <v>0</v>
      </c>
      <c r="G248">
        <f t="shared" si="377"/>
        <v>6.5746219592373431E-4</v>
      </c>
      <c r="H248">
        <f t="shared" si="377"/>
        <v>0</v>
      </c>
      <c r="I248">
        <f t="shared" si="377"/>
        <v>0</v>
      </c>
      <c r="J248">
        <f t="shared" si="377"/>
        <v>2.2675736961451243E-3</v>
      </c>
      <c r="K248">
        <f t="shared" si="377"/>
        <v>0</v>
      </c>
      <c r="L248">
        <f t="shared" si="377"/>
        <v>2.921840759678598E-3</v>
      </c>
    </row>
    <row r="249" spans="1:12" x14ac:dyDescent="0.2">
      <c r="A249">
        <v>42</v>
      </c>
      <c r="B249" s="5" t="s">
        <v>18</v>
      </c>
      <c r="C249">
        <f t="shared" ref="C249:L249" si="378">C141^2</f>
        <v>3.7746938775510197E-4</v>
      </c>
      <c r="D249">
        <f t="shared" si="378"/>
        <v>1.3578335370352727E-3</v>
      </c>
      <c r="E249">
        <f t="shared" si="378"/>
        <v>0</v>
      </c>
      <c r="F249">
        <f t="shared" si="378"/>
        <v>2.9220542041054868E-4</v>
      </c>
      <c r="G249">
        <f t="shared" si="378"/>
        <v>6.5746219592373431E-4</v>
      </c>
      <c r="H249">
        <f t="shared" si="378"/>
        <v>0</v>
      </c>
      <c r="I249">
        <f t="shared" si="378"/>
        <v>0</v>
      </c>
      <c r="J249">
        <f t="shared" si="378"/>
        <v>0</v>
      </c>
      <c r="K249">
        <f t="shared" si="378"/>
        <v>3.0245746691871453E-2</v>
      </c>
      <c r="L249">
        <f t="shared" si="378"/>
        <v>0</v>
      </c>
    </row>
    <row r="250" spans="1:12" x14ac:dyDescent="0.2">
      <c r="A250">
        <v>43</v>
      </c>
      <c r="B250" s="5" t="s">
        <v>0</v>
      </c>
      <c r="C250">
        <f t="shared" ref="C250:L250" si="379">C142^2</f>
        <v>4.7020408163265299E-5</v>
      </c>
      <c r="D250">
        <f t="shared" si="379"/>
        <v>1.4530917756620046E-5</v>
      </c>
      <c r="E250">
        <f t="shared" si="379"/>
        <v>8.1898405028562089E-5</v>
      </c>
      <c r="F250">
        <f t="shared" si="379"/>
        <v>0</v>
      </c>
      <c r="G250">
        <f t="shared" si="379"/>
        <v>0</v>
      </c>
      <c r="H250">
        <f t="shared" si="379"/>
        <v>5.3254437869822494E-4</v>
      </c>
      <c r="I250">
        <f t="shared" si="379"/>
        <v>0</v>
      </c>
      <c r="J250">
        <f t="shared" si="379"/>
        <v>0</v>
      </c>
      <c r="K250">
        <f t="shared" si="379"/>
        <v>0</v>
      </c>
      <c r="L250">
        <f t="shared" si="379"/>
        <v>0</v>
      </c>
    </row>
    <row r="251" spans="1:12" x14ac:dyDescent="0.2">
      <c r="A251" s="7">
        <v>44</v>
      </c>
      <c r="B251" s="4" t="s">
        <v>1</v>
      </c>
      <c r="C251">
        <f t="shared" ref="C251:L251" si="380">C143^2</f>
        <v>0</v>
      </c>
      <c r="D251">
        <f t="shared" si="380"/>
        <v>0</v>
      </c>
      <c r="E251">
        <f t="shared" si="380"/>
        <v>0</v>
      </c>
      <c r="F251">
        <f t="shared" si="380"/>
        <v>0</v>
      </c>
      <c r="G251">
        <f t="shared" si="380"/>
        <v>0</v>
      </c>
      <c r="H251">
        <f t="shared" si="380"/>
        <v>0</v>
      </c>
      <c r="I251">
        <f t="shared" si="380"/>
        <v>0</v>
      </c>
      <c r="J251">
        <f t="shared" si="380"/>
        <v>0</v>
      </c>
      <c r="K251">
        <f t="shared" si="380"/>
        <v>0</v>
      </c>
      <c r="L251">
        <f t="shared" si="380"/>
        <v>7.304601899196495E-4</v>
      </c>
    </row>
    <row r="252" spans="1:12" x14ac:dyDescent="0.2">
      <c r="A252">
        <v>45</v>
      </c>
      <c r="B252" s="5" t="s">
        <v>2</v>
      </c>
      <c r="C252">
        <f t="shared" ref="C252:L252" si="381">C144^2</f>
        <v>1.3061224489795921E-6</v>
      </c>
      <c r="D252">
        <f t="shared" si="381"/>
        <v>0</v>
      </c>
      <c r="E252">
        <f t="shared" si="381"/>
        <v>2.0474601257140522E-5</v>
      </c>
      <c r="F252">
        <f t="shared" si="381"/>
        <v>0</v>
      </c>
      <c r="G252">
        <f t="shared" si="381"/>
        <v>0</v>
      </c>
      <c r="H252">
        <f t="shared" si="381"/>
        <v>0</v>
      </c>
      <c r="I252">
        <f t="shared" si="381"/>
        <v>0</v>
      </c>
      <c r="J252">
        <f t="shared" si="381"/>
        <v>0</v>
      </c>
      <c r="K252">
        <f t="shared" si="381"/>
        <v>0</v>
      </c>
      <c r="L252">
        <f t="shared" si="381"/>
        <v>0</v>
      </c>
    </row>
    <row r="253" spans="1:12" x14ac:dyDescent="0.2">
      <c r="A253">
        <v>46</v>
      </c>
      <c r="B253" s="5" t="s">
        <v>3</v>
      </c>
      <c r="C253">
        <f t="shared" ref="C253:L253" si="382">C145^2</f>
        <v>5.2244897959183684E-6</v>
      </c>
      <c r="D253">
        <f t="shared" si="382"/>
        <v>4.0363660435055676E-5</v>
      </c>
      <c r="E253">
        <f t="shared" si="382"/>
        <v>8.1898405028562089E-5</v>
      </c>
      <c r="F253">
        <f t="shared" si="382"/>
        <v>0</v>
      </c>
      <c r="G253">
        <f t="shared" si="382"/>
        <v>0</v>
      </c>
      <c r="H253">
        <f t="shared" si="382"/>
        <v>5.9171597633136101E-5</v>
      </c>
      <c r="I253">
        <f t="shared" si="382"/>
        <v>0</v>
      </c>
      <c r="J253">
        <f t="shared" si="382"/>
        <v>0</v>
      </c>
      <c r="K253">
        <f t="shared" si="382"/>
        <v>0</v>
      </c>
      <c r="L253">
        <f t="shared" si="382"/>
        <v>0</v>
      </c>
    </row>
    <row r="254" spans="1:12" x14ac:dyDescent="0.2">
      <c r="A254">
        <v>47</v>
      </c>
      <c r="B254" s="5" t="s">
        <v>4</v>
      </c>
      <c r="C254">
        <f t="shared" ref="C254:L254" si="383">C146^2</f>
        <v>1.1755102040816325E-5</v>
      </c>
      <c r="D254">
        <f t="shared" si="383"/>
        <v>1.6145464174022272E-6</v>
      </c>
      <c r="E254">
        <f t="shared" si="383"/>
        <v>8.1898405028562089E-5</v>
      </c>
      <c r="F254">
        <f t="shared" si="383"/>
        <v>0</v>
      </c>
      <c r="G254">
        <f t="shared" si="383"/>
        <v>0</v>
      </c>
      <c r="H254">
        <f t="shared" si="383"/>
        <v>0</v>
      </c>
      <c r="I254">
        <f t="shared" si="383"/>
        <v>0</v>
      </c>
      <c r="J254">
        <f t="shared" si="383"/>
        <v>0</v>
      </c>
      <c r="K254">
        <f t="shared" si="383"/>
        <v>0</v>
      </c>
      <c r="L254">
        <f t="shared" si="383"/>
        <v>0</v>
      </c>
    </row>
    <row r="255" spans="1:12" x14ac:dyDescent="0.2">
      <c r="A255">
        <v>48</v>
      </c>
      <c r="B255" s="6" t="s">
        <v>5</v>
      </c>
      <c r="C255">
        <f t="shared" ref="C255:L255" si="384">C147^2</f>
        <v>0</v>
      </c>
      <c r="D255">
        <f t="shared" si="384"/>
        <v>2.0924521569532862E-3</v>
      </c>
      <c r="E255">
        <f t="shared" si="384"/>
        <v>2.0474601257140522E-5</v>
      </c>
      <c r="F255">
        <f t="shared" si="384"/>
        <v>0</v>
      </c>
      <c r="G255">
        <f t="shared" si="384"/>
        <v>0</v>
      </c>
      <c r="H255">
        <f t="shared" si="384"/>
        <v>2.6094674556213022E-2</v>
      </c>
      <c r="I255">
        <f t="shared" si="384"/>
        <v>0</v>
      </c>
      <c r="J255">
        <f t="shared" si="384"/>
        <v>0</v>
      </c>
      <c r="K255">
        <f t="shared" si="384"/>
        <v>0</v>
      </c>
      <c r="L255">
        <f t="shared" si="384"/>
        <v>0</v>
      </c>
    </row>
    <row r="256" spans="1:12" x14ac:dyDescent="0.2">
      <c r="A256">
        <v>49</v>
      </c>
      <c r="B256" s="5" t="s">
        <v>6</v>
      </c>
      <c r="C256">
        <f t="shared" ref="C256:L256" si="385">C148^2</f>
        <v>0</v>
      </c>
      <c r="D256">
        <f t="shared" si="385"/>
        <v>0</v>
      </c>
      <c r="E256">
        <f t="shared" si="385"/>
        <v>0</v>
      </c>
      <c r="F256">
        <f t="shared" si="385"/>
        <v>0</v>
      </c>
      <c r="G256">
        <f t="shared" si="385"/>
        <v>0</v>
      </c>
      <c r="H256">
        <f t="shared" si="385"/>
        <v>2.366863905325444E-4</v>
      </c>
      <c r="I256">
        <f t="shared" si="385"/>
        <v>0</v>
      </c>
      <c r="J256">
        <f t="shared" si="385"/>
        <v>0</v>
      </c>
      <c r="K256">
        <f t="shared" si="385"/>
        <v>0</v>
      </c>
      <c r="L256">
        <f t="shared" si="385"/>
        <v>0</v>
      </c>
    </row>
    <row r="257" spans="1:12" x14ac:dyDescent="0.2">
      <c r="A257">
        <v>50</v>
      </c>
      <c r="B257" s="5" t="s">
        <v>7</v>
      </c>
      <c r="C257">
        <f t="shared" ref="C257:L257" si="386">C149^2</f>
        <v>6.3999999999999997E-5</v>
      </c>
      <c r="D257">
        <f t="shared" si="386"/>
        <v>2.7285834454097638E-4</v>
      </c>
      <c r="E257">
        <f t="shared" si="386"/>
        <v>1.8427141131426467E-4</v>
      </c>
      <c r="F257">
        <f t="shared" si="386"/>
        <v>0</v>
      </c>
      <c r="G257">
        <f t="shared" si="386"/>
        <v>0</v>
      </c>
      <c r="H257">
        <f t="shared" si="386"/>
        <v>0</v>
      </c>
      <c r="I257">
        <f t="shared" si="386"/>
        <v>0</v>
      </c>
      <c r="J257">
        <f t="shared" si="386"/>
        <v>0</v>
      </c>
      <c r="K257">
        <f t="shared" si="386"/>
        <v>0</v>
      </c>
      <c r="L257">
        <f t="shared" si="386"/>
        <v>7.304601899196495E-4</v>
      </c>
    </row>
    <row r="258" spans="1:12" x14ac:dyDescent="0.2">
      <c r="A258">
        <v>51</v>
      </c>
      <c r="B258" s="5" t="s">
        <v>14</v>
      </c>
      <c r="C258">
        <f t="shared" ref="C258:L258" si="387">C150^2</f>
        <v>1.3061224489795917E-4</v>
      </c>
      <c r="D258">
        <f t="shared" si="387"/>
        <v>1.3077825980958038E-4</v>
      </c>
      <c r="E258">
        <f t="shared" si="387"/>
        <v>0</v>
      </c>
      <c r="F258">
        <f t="shared" si="387"/>
        <v>0</v>
      </c>
      <c r="G258">
        <f t="shared" si="387"/>
        <v>0</v>
      </c>
      <c r="H258">
        <f t="shared" si="387"/>
        <v>0</v>
      </c>
      <c r="I258">
        <f t="shared" si="387"/>
        <v>0</v>
      </c>
      <c r="J258">
        <f t="shared" si="387"/>
        <v>0</v>
      </c>
      <c r="K258">
        <f t="shared" si="387"/>
        <v>0</v>
      </c>
      <c r="L258">
        <f t="shared" si="387"/>
        <v>0</v>
      </c>
    </row>
    <row r="259" spans="1:12" x14ac:dyDescent="0.2">
      <c r="A259">
        <v>52</v>
      </c>
      <c r="B259" s="5" t="s">
        <v>15</v>
      </c>
      <c r="C259">
        <f t="shared" ref="C259:L259" si="388">C151^2</f>
        <v>2.0897959183673474E-5</v>
      </c>
      <c r="D259">
        <f t="shared" si="388"/>
        <v>7.9112774452709127E-5</v>
      </c>
      <c r="E259">
        <f t="shared" si="388"/>
        <v>2.0474601257140522E-5</v>
      </c>
      <c r="F259">
        <f t="shared" si="388"/>
        <v>0</v>
      </c>
      <c r="G259">
        <f t="shared" si="388"/>
        <v>0</v>
      </c>
      <c r="H259">
        <f t="shared" si="388"/>
        <v>5.9171597633136101E-5</v>
      </c>
      <c r="I259">
        <f t="shared" si="388"/>
        <v>0</v>
      </c>
      <c r="J259">
        <f t="shared" si="388"/>
        <v>3.6281179138321989E-2</v>
      </c>
      <c r="K259">
        <f t="shared" si="388"/>
        <v>0</v>
      </c>
      <c r="L259">
        <f t="shared" si="388"/>
        <v>0</v>
      </c>
    </row>
    <row r="260" spans="1:12" x14ac:dyDescent="0.2">
      <c r="A260">
        <v>53</v>
      </c>
      <c r="B260" s="5" t="s">
        <v>0</v>
      </c>
      <c r="C260">
        <f t="shared" ref="C260:L260" si="389">C152^2</f>
        <v>1.1755102040816325E-5</v>
      </c>
      <c r="D260">
        <f t="shared" si="389"/>
        <v>3.1257618640907116E-3</v>
      </c>
      <c r="E260">
        <f t="shared" si="389"/>
        <v>1.8427141131426467E-4</v>
      </c>
      <c r="F260">
        <f t="shared" si="389"/>
        <v>0</v>
      </c>
      <c r="G260">
        <f t="shared" si="389"/>
        <v>0</v>
      </c>
      <c r="H260">
        <f t="shared" si="389"/>
        <v>2.6094674556213022E-2</v>
      </c>
      <c r="I260">
        <f t="shared" si="389"/>
        <v>0</v>
      </c>
      <c r="J260">
        <f t="shared" si="389"/>
        <v>2.2675736961451243E-3</v>
      </c>
      <c r="K260">
        <f t="shared" si="389"/>
        <v>0.12098298676748581</v>
      </c>
      <c r="L260">
        <f t="shared" si="389"/>
        <v>0</v>
      </c>
    </row>
    <row r="261" spans="1:12" x14ac:dyDescent="0.2">
      <c r="A261">
        <v>54</v>
      </c>
      <c r="B261" s="5" t="s">
        <v>1</v>
      </c>
      <c r="C261">
        <f t="shared" ref="C261:L261" si="390">C153^2</f>
        <v>1.880816326530612E-4</v>
      </c>
      <c r="D261">
        <f t="shared" si="390"/>
        <v>1.4530917756620046E-5</v>
      </c>
      <c r="E261">
        <f t="shared" si="390"/>
        <v>1.8427141131426467E-4</v>
      </c>
      <c r="F261">
        <f t="shared" si="390"/>
        <v>0</v>
      </c>
      <c r="G261">
        <f t="shared" si="390"/>
        <v>0</v>
      </c>
      <c r="H261">
        <f t="shared" si="390"/>
        <v>5.3254437869822494E-4</v>
      </c>
      <c r="I261">
        <f t="shared" si="390"/>
        <v>0</v>
      </c>
      <c r="J261">
        <f t="shared" si="390"/>
        <v>2.2675736961451243E-3</v>
      </c>
      <c r="K261">
        <f t="shared" si="390"/>
        <v>6.8052930056710773E-2</v>
      </c>
      <c r="L261">
        <f t="shared" si="390"/>
        <v>7.304601899196495E-4</v>
      </c>
    </row>
    <row r="262" spans="1:12" x14ac:dyDescent="0.2">
      <c r="A262">
        <v>55</v>
      </c>
      <c r="B262" s="5" t="s">
        <v>2</v>
      </c>
      <c r="C262">
        <f t="shared" ref="C262:L262" si="391">C154^2</f>
        <v>1.880816326530612E-4</v>
      </c>
      <c r="D262">
        <f t="shared" si="391"/>
        <v>6.458185669608909E-6</v>
      </c>
      <c r="E262">
        <f t="shared" si="391"/>
        <v>0</v>
      </c>
      <c r="F262">
        <f t="shared" si="391"/>
        <v>0</v>
      </c>
      <c r="G262">
        <f t="shared" si="391"/>
        <v>0</v>
      </c>
      <c r="H262">
        <f t="shared" si="391"/>
        <v>0</v>
      </c>
      <c r="I262">
        <f t="shared" si="391"/>
        <v>0</v>
      </c>
      <c r="J262">
        <f t="shared" si="391"/>
        <v>0</v>
      </c>
      <c r="K262">
        <f t="shared" si="391"/>
        <v>0</v>
      </c>
      <c r="L262">
        <f t="shared" si="391"/>
        <v>7.304601899196495E-4</v>
      </c>
    </row>
    <row r="263" spans="1:12" x14ac:dyDescent="0.2">
      <c r="A263">
        <v>56</v>
      </c>
      <c r="B263" s="5" t="s">
        <v>3</v>
      </c>
      <c r="C263">
        <f t="shared" ref="C263:L263" si="392">C155^2</f>
        <v>1.1755102040816325E-5</v>
      </c>
      <c r="D263">
        <f t="shared" si="392"/>
        <v>1.4530917756620046E-5</v>
      </c>
      <c r="E263">
        <f t="shared" si="392"/>
        <v>0</v>
      </c>
      <c r="F263">
        <f t="shared" si="392"/>
        <v>0</v>
      </c>
      <c r="G263">
        <f t="shared" si="392"/>
        <v>0</v>
      </c>
      <c r="H263">
        <f t="shared" si="392"/>
        <v>2.366863905325444E-4</v>
      </c>
      <c r="I263">
        <f t="shared" si="392"/>
        <v>0</v>
      </c>
      <c r="J263">
        <f t="shared" si="392"/>
        <v>2.2675736961451243E-3</v>
      </c>
      <c r="K263">
        <f t="shared" si="392"/>
        <v>0</v>
      </c>
      <c r="L263">
        <f t="shared" si="392"/>
        <v>0</v>
      </c>
    </row>
    <row r="264" spans="1:12" x14ac:dyDescent="0.2">
      <c r="A264">
        <v>57</v>
      </c>
      <c r="B264" s="5" t="s">
        <v>4</v>
      </c>
      <c r="C264">
        <f t="shared" ref="C264:L264" si="393">C156^2</f>
        <v>1.1755102040816325E-5</v>
      </c>
      <c r="D264">
        <f t="shared" si="393"/>
        <v>5.8123671026480182E-5</v>
      </c>
      <c r="E264">
        <f t="shared" si="393"/>
        <v>0</v>
      </c>
      <c r="F264">
        <f t="shared" si="393"/>
        <v>0</v>
      </c>
      <c r="G264">
        <f t="shared" si="393"/>
        <v>0</v>
      </c>
      <c r="H264">
        <f t="shared" si="393"/>
        <v>2.1301775147928997E-3</v>
      </c>
      <c r="I264">
        <f t="shared" si="393"/>
        <v>0</v>
      </c>
      <c r="J264">
        <f t="shared" si="393"/>
        <v>0</v>
      </c>
      <c r="K264">
        <f t="shared" si="393"/>
        <v>0</v>
      </c>
      <c r="L264">
        <f t="shared" si="393"/>
        <v>0</v>
      </c>
    </row>
    <row r="265" spans="1:12" x14ac:dyDescent="0.2">
      <c r="A265">
        <v>58</v>
      </c>
      <c r="B265" s="5" t="s">
        <v>5</v>
      </c>
      <c r="C265">
        <f t="shared" ref="C265:L265" si="394">C157^2</f>
        <v>8.3591836734693895E-5</v>
      </c>
      <c r="D265">
        <f t="shared" si="394"/>
        <v>6.458185669608909E-6</v>
      </c>
      <c r="E265">
        <f t="shared" si="394"/>
        <v>2.0474601257140522E-5</v>
      </c>
      <c r="F265">
        <f t="shared" si="394"/>
        <v>0</v>
      </c>
      <c r="G265">
        <f t="shared" si="394"/>
        <v>0</v>
      </c>
      <c r="H265">
        <f t="shared" si="394"/>
        <v>5.3254437869822494E-4</v>
      </c>
      <c r="I265">
        <f t="shared" si="394"/>
        <v>0</v>
      </c>
      <c r="J265">
        <f t="shared" si="394"/>
        <v>0</v>
      </c>
      <c r="K265">
        <f t="shared" si="394"/>
        <v>0</v>
      </c>
      <c r="L265">
        <f t="shared" si="394"/>
        <v>7.304601899196495E-4</v>
      </c>
    </row>
    <row r="266" spans="1:12" x14ac:dyDescent="0.2">
      <c r="A266">
        <v>59</v>
      </c>
      <c r="B266" s="5" t="s">
        <v>6</v>
      </c>
      <c r="C266">
        <f t="shared" ref="C266:L266" si="395">C158^2</f>
        <v>5.2244897959183684E-6</v>
      </c>
      <c r="D266">
        <f t="shared" si="395"/>
        <v>1.6145464174022271E-4</v>
      </c>
      <c r="E266">
        <f t="shared" si="395"/>
        <v>2.0474601257140522E-5</v>
      </c>
      <c r="F266">
        <f t="shared" si="395"/>
        <v>0</v>
      </c>
      <c r="G266">
        <f t="shared" si="395"/>
        <v>0</v>
      </c>
      <c r="H266">
        <f t="shared" si="395"/>
        <v>0</v>
      </c>
      <c r="I266">
        <f t="shared" si="395"/>
        <v>0</v>
      </c>
      <c r="J266">
        <f t="shared" si="395"/>
        <v>0</v>
      </c>
      <c r="K266">
        <f t="shared" si="395"/>
        <v>0</v>
      </c>
      <c r="L266">
        <f t="shared" si="395"/>
        <v>0</v>
      </c>
    </row>
    <row r="267" spans="1:12" x14ac:dyDescent="0.2">
      <c r="A267">
        <v>60</v>
      </c>
      <c r="B267" s="5" t="s">
        <v>7</v>
      </c>
      <c r="C267">
        <f t="shared" ref="C267:L267" si="396">C159^2</f>
        <v>1.3061224489795921E-6</v>
      </c>
      <c r="D267">
        <f t="shared" si="396"/>
        <v>1.6532955314198807E-3</v>
      </c>
      <c r="E267">
        <f t="shared" si="396"/>
        <v>0</v>
      </c>
      <c r="F267">
        <f t="shared" si="396"/>
        <v>0</v>
      </c>
      <c r="G267">
        <f t="shared" si="396"/>
        <v>0</v>
      </c>
      <c r="H267">
        <f t="shared" si="396"/>
        <v>0</v>
      </c>
      <c r="I267">
        <f t="shared" si="396"/>
        <v>0</v>
      </c>
      <c r="J267">
        <f t="shared" si="396"/>
        <v>0</v>
      </c>
      <c r="K267">
        <f t="shared" si="396"/>
        <v>0</v>
      </c>
      <c r="L267">
        <f t="shared" si="396"/>
        <v>7.304601899196495E-4</v>
      </c>
    </row>
    <row r="268" spans="1:12" x14ac:dyDescent="0.2">
      <c r="A268">
        <v>61</v>
      </c>
      <c r="B268" s="5" t="s">
        <v>14</v>
      </c>
      <c r="C268">
        <f t="shared" ref="C268:L268" si="397">C160^2</f>
        <v>0</v>
      </c>
      <c r="D268">
        <f t="shared" si="397"/>
        <v>3.1645109781083651E-4</v>
      </c>
      <c r="E268">
        <f t="shared" si="397"/>
        <v>1.8427141131426467E-4</v>
      </c>
      <c r="F268">
        <f t="shared" si="397"/>
        <v>0</v>
      </c>
      <c r="G268">
        <f t="shared" si="397"/>
        <v>0</v>
      </c>
      <c r="H268">
        <f t="shared" si="397"/>
        <v>2.1301775147928997E-3</v>
      </c>
      <c r="I268">
        <f t="shared" si="397"/>
        <v>0</v>
      </c>
      <c r="J268">
        <f t="shared" si="397"/>
        <v>0</v>
      </c>
      <c r="K268">
        <f t="shared" si="397"/>
        <v>1.8903591682419658E-3</v>
      </c>
      <c r="L268">
        <f t="shared" si="397"/>
        <v>0</v>
      </c>
    </row>
    <row r="269" spans="1:12" x14ac:dyDescent="0.2">
      <c r="A269">
        <v>62</v>
      </c>
      <c r="B269" s="5" t="s">
        <v>15</v>
      </c>
      <c r="C269">
        <f t="shared" ref="C269:L269" si="398">C161^2</f>
        <v>1.0579591836734693E-4</v>
      </c>
      <c r="D269">
        <f t="shared" si="398"/>
        <v>1.4530917756620046E-5</v>
      </c>
      <c r="E269">
        <f t="shared" si="398"/>
        <v>2.0474601257140522E-5</v>
      </c>
      <c r="F269">
        <f t="shared" si="398"/>
        <v>0</v>
      </c>
      <c r="G269">
        <f t="shared" si="398"/>
        <v>0</v>
      </c>
      <c r="H269">
        <f t="shared" si="398"/>
        <v>0</v>
      </c>
      <c r="I269">
        <f t="shared" si="398"/>
        <v>0</v>
      </c>
      <c r="J269">
        <f t="shared" si="398"/>
        <v>0</v>
      </c>
      <c r="K269">
        <f t="shared" si="398"/>
        <v>0</v>
      </c>
      <c r="L269">
        <f t="shared" si="398"/>
        <v>2.921840759678598E-3</v>
      </c>
    </row>
    <row r="270" spans="1:12" x14ac:dyDescent="0.2">
      <c r="A270">
        <v>63</v>
      </c>
      <c r="B270" s="5" t="s">
        <v>19</v>
      </c>
      <c r="C270">
        <f t="shared" ref="C270:L270" si="399">C162^2</f>
        <v>0</v>
      </c>
      <c r="D270">
        <f t="shared" si="399"/>
        <v>4.0363660435055676E-5</v>
      </c>
      <c r="E270">
        <f t="shared" si="399"/>
        <v>2.0474601257140522E-5</v>
      </c>
      <c r="F270">
        <f t="shared" si="399"/>
        <v>0</v>
      </c>
      <c r="G270">
        <f t="shared" si="399"/>
        <v>0</v>
      </c>
      <c r="H270">
        <f t="shared" si="399"/>
        <v>9.4674556213017761E-4</v>
      </c>
      <c r="I270">
        <f t="shared" si="399"/>
        <v>0</v>
      </c>
      <c r="J270">
        <f t="shared" si="399"/>
        <v>0</v>
      </c>
      <c r="K270">
        <f t="shared" si="399"/>
        <v>0</v>
      </c>
      <c r="L270">
        <f t="shared" si="399"/>
        <v>7.304601899196495E-4</v>
      </c>
    </row>
    <row r="271" spans="1:12" x14ac:dyDescent="0.2">
      <c r="A271">
        <v>64</v>
      </c>
      <c r="B271" s="5" t="s">
        <v>20</v>
      </c>
      <c r="C271">
        <f t="shared" ref="C271:L271" si="400">C163^2</f>
        <v>0</v>
      </c>
      <c r="D271">
        <f t="shared" si="400"/>
        <v>0</v>
      </c>
      <c r="E271">
        <f t="shared" si="400"/>
        <v>2.0474601257140522E-5</v>
      </c>
      <c r="F271">
        <f t="shared" si="400"/>
        <v>0</v>
      </c>
      <c r="G271">
        <f t="shared" si="400"/>
        <v>0</v>
      </c>
      <c r="H271">
        <f t="shared" si="400"/>
        <v>0</v>
      </c>
      <c r="I271">
        <f t="shared" si="400"/>
        <v>0</v>
      </c>
      <c r="J271">
        <f t="shared" si="400"/>
        <v>0</v>
      </c>
      <c r="K271">
        <f t="shared" si="400"/>
        <v>0</v>
      </c>
      <c r="L271">
        <f t="shared" si="400"/>
        <v>0</v>
      </c>
    </row>
    <row r="272" spans="1:12" x14ac:dyDescent="0.2">
      <c r="A272">
        <v>65</v>
      </c>
      <c r="B272" s="5" t="s">
        <v>21</v>
      </c>
      <c r="C272">
        <f t="shared" ref="C272:L272" si="401">C164^2</f>
        <v>0</v>
      </c>
      <c r="D272">
        <f t="shared" si="401"/>
        <v>0</v>
      </c>
      <c r="E272">
        <f t="shared" si="401"/>
        <v>0</v>
      </c>
      <c r="F272">
        <f t="shared" si="401"/>
        <v>0</v>
      </c>
      <c r="G272">
        <f t="shared" si="401"/>
        <v>0</v>
      </c>
      <c r="H272">
        <f t="shared" si="401"/>
        <v>0</v>
      </c>
      <c r="I272">
        <f t="shared" si="401"/>
        <v>0</v>
      </c>
      <c r="J272">
        <f t="shared" si="401"/>
        <v>0</v>
      </c>
      <c r="K272">
        <f t="shared" si="401"/>
        <v>0</v>
      </c>
      <c r="L272">
        <f t="shared" si="401"/>
        <v>0</v>
      </c>
    </row>
    <row r="273" spans="1:12" x14ac:dyDescent="0.2">
      <c r="A273">
        <v>66</v>
      </c>
      <c r="B273" s="5" t="s">
        <v>22</v>
      </c>
      <c r="C273">
        <f t="shared" ref="C273:L273" si="402">C165^2</f>
        <v>1.3061224489795921E-6</v>
      </c>
      <c r="D273">
        <f t="shared" si="402"/>
        <v>1.4530917756620046E-5</v>
      </c>
      <c r="E273">
        <f t="shared" si="402"/>
        <v>5.1186503142851292E-4</v>
      </c>
      <c r="F273">
        <f t="shared" si="402"/>
        <v>0</v>
      </c>
      <c r="G273">
        <f t="shared" si="402"/>
        <v>0</v>
      </c>
      <c r="H273">
        <f t="shared" si="402"/>
        <v>0</v>
      </c>
      <c r="I273">
        <f t="shared" si="402"/>
        <v>0</v>
      </c>
      <c r="J273">
        <f t="shared" si="402"/>
        <v>0</v>
      </c>
      <c r="K273">
        <f t="shared" si="402"/>
        <v>0</v>
      </c>
      <c r="L273">
        <f t="shared" si="402"/>
        <v>0</v>
      </c>
    </row>
    <row r="274" spans="1:12" x14ac:dyDescent="0.2">
      <c r="A274">
        <v>67</v>
      </c>
      <c r="B274" s="5" t="s">
        <v>23</v>
      </c>
      <c r="C274">
        <f t="shared" ref="C274:L274" si="403">C166^2</f>
        <v>1.3061224489795921E-6</v>
      </c>
      <c r="D274">
        <f t="shared" si="403"/>
        <v>0</v>
      </c>
      <c r="E274">
        <f t="shared" si="403"/>
        <v>0</v>
      </c>
      <c r="F274">
        <f t="shared" si="403"/>
        <v>0</v>
      </c>
      <c r="G274">
        <f t="shared" si="403"/>
        <v>0</v>
      </c>
      <c r="H274">
        <f t="shared" si="403"/>
        <v>0</v>
      </c>
      <c r="I274">
        <f t="shared" si="403"/>
        <v>0</v>
      </c>
      <c r="J274">
        <f t="shared" si="403"/>
        <v>0</v>
      </c>
      <c r="K274">
        <f t="shared" si="403"/>
        <v>0</v>
      </c>
      <c r="L274">
        <f t="shared" si="403"/>
        <v>0</v>
      </c>
    </row>
    <row r="275" spans="1:12" x14ac:dyDescent="0.2">
      <c r="A275">
        <v>68</v>
      </c>
      <c r="B275" s="5" t="s">
        <v>0</v>
      </c>
      <c r="C275">
        <f t="shared" ref="C275:L275" si="404">C167^2</f>
        <v>5.6894693877551023E-3</v>
      </c>
      <c r="D275">
        <f t="shared" si="404"/>
        <v>1.0333097071374254E-4</v>
      </c>
      <c r="E275">
        <f t="shared" si="404"/>
        <v>8.1898405028562089E-5</v>
      </c>
      <c r="F275">
        <f t="shared" si="404"/>
        <v>0</v>
      </c>
      <c r="G275">
        <f t="shared" si="404"/>
        <v>0</v>
      </c>
      <c r="H275">
        <f t="shared" si="404"/>
        <v>0</v>
      </c>
      <c r="I275">
        <f t="shared" si="404"/>
        <v>0</v>
      </c>
      <c r="J275">
        <f t="shared" si="404"/>
        <v>0</v>
      </c>
      <c r="K275">
        <f t="shared" si="404"/>
        <v>0</v>
      </c>
      <c r="L275">
        <f t="shared" si="404"/>
        <v>2.629656683710738E-2</v>
      </c>
    </row>
    <row r="276" spans="1:12" x14ac:dyDescent="0.2">
      <c r="A276">
        <v>69</v>
      </c>
      <c r="B276" s="5" t="s">
        <v>1</v>
      </c>
      <c r="C276">
        <f t="shared" ref="C276:L276" si="405">C168^2</f>
        <v>1.024E-3</v>
      </c>
      <c r="D276">
        <f t="shared" si="405"/>
        <v>6.458185669608909E-6</v>
      </c>
      <c r="E276">
        <f t="shared" si="405"/>
        <v>2.0474601257140522E-5</v>
      </c>
      <c r="F276">
        <f t="shared" si="405"/>
        <v>0</v>
      </c>
      <c r="G276">
        <f t="shared" si="405"/>
        <v>0</v>
      </c>
      <c r="H276">
        <f t="shared" si="405"/>
        <v>0</v>
      </c>
      <c r="I276">
        <f t="shared" si="405"/>
        <v>0</v>
      </c>
      <c r="J276">
        <f t="shared" si="405"/>
        <v>0</v>
      </c>
      <c r="K276">
        <f t="shared" si="405"/>
        <v>0</v>
      </c>
      <c r="L276">
        <f t="shared" si="405"/>
        <v>7.304601899196495E-4</v>
      </c>
    </row>
    <row r="277" spans="1:12" x14ac:dyDescent="0.2">
      <c r="A277">
        <v>70</v>
      </c>
      <c r="B277" s="5" t="s">
        <v>2</v>
      </c>
      <c r="C277">
        <f t="shared" ref="C277:L277" si="406">C169^2</f>
        <v>1.880816326530612E-4</v>
      </c>
      <c r="D277">
        <f t="shared" si="406"/>
        <v>2.3249468410592073E-4</v>
      </c>
      <c r="E277">
        <f t="shared" si="406"/>
        <v>8.1898405028562089E-5</v>
      </c>
      <c r="F277">
        <f t="shared" si="406"/>
        <v>0</v>
      </c>
      <c r="G277">
        <f t="shared" si="406"/>
        <v>0</v>
      </c>
      <c r="H277">
        <f t="shared" si="406"/>
        <v>0</v>
      </c>
      <c r="I277">
        <f t="shared" si="406"/>
        <v>0</v>
      </c>
      <c r="J277">
        <f t="shared" si="406"/>
        <v>0</v>
      </c>
      <c r="K277">
        <f t="shared" si="406"/>
        <v>0</v>
      </c>
      <c r="L277">
        <f t="shared" si="406"/>
        <v>6.5741417092768451E-3</v>
      </c>
    </row>
    <row r="278" spans="1:12" x14ac:dyDescent="0.2">
      <c r="A278">
        <v>71</v>
      </c>
      <c r="B278" s="5" t="s">
        <v>3</v>
      </c>
      <c r="C278">
        <f t="shared" ref="C278:L278" si="407">C170^2</f>
        <v>2.20734693877551E-4</v>
      </c>
      <c r="D278">
        <f t="shared" si="407"/>
        <v>1.6145464174022272E-6</v>
      </c>
      <c r="E278">
        <f t="shared" si="407"/>
        <v>0</v>
      </c>
      <c r="F278">
        <f t="shared" si="407"/>
        <v>0</v>
      </c>
      <c r="G278">
        <f t="shared" si="407"/>
        <v>0</v>
      </c>
      <c r="H278">
        <f t="shared" si="407"/>
        <v>0</v>
      </c>
      <c r="I278">
        <f t="shared" si="407"/>
        <v>0</v>
      </c>
      <c r="J278">
        <f t="shared" si="407"/>
        <v>0</v>
      </c>
      <c r="K278">
        <f t="shared" si="407"/>
        <v>0</v>
      </c>
      <c r="L278">
        <f t="shared" si="407"/>
        <v>7.304601899196495E-4</v>
      </c>
    </row>
    <row r="279" spans="1:12" x14ac:dyDescent="0.2">
      <c r="A279">
        <v>72</v>
      </c>
      <c r="B279" s="5" t="s">
        <v>4</v>
      </c>
      <c r="C279">
        <f t="shared" ref="C279:L279" si="408">C171^2</f>
        <v>2.5599999999999999E-4</v>
      </c>
      <c r="D279">
        <f t="shared" si="408"/>
        <v>1.9536011650566948E-4</v>
      </c>
      <c r="E279">
        <f t="shared" si="408"/>
        <v>2.0474601257140522E-5</v>
      </c>
      <c r="F279">
        <f t="shared" si="408"/>
        <v>0</v>
      </c>
      <c r="G279">
        <f t="shared" si="408"/>
        <v>0</v>
      </c>
      <c r="H279">
        <f t="shared" si="408"/>
        <v>0</v>
      </c>
      <c r="I279">
        <f t="shared" si="408"/>
        <v>0</v>
      </c>
      <c r="J279">
        <f t="shared" si="408"/>
        <v>0</v>
      </c>
      <c r="K279">
        <f t="shared" si="408"/>
        <v>0</v>
      </c>
      <c r="L279">
        <f t="shared" si="408"/>
        <v>0</v>
      </c>
    </row>
    <row r="280" spans="1:12" x14ac:dyDescent="0.2">
      <c r="A280">
        <v>73</v>
      </c>
      <c r="B280" s="5" t="s">
        <v>5</v>
      </c>
      <c r="C280">
        <f t="shared" ref="C280:L280" si="409">C172^2</f>
        <v>9.5216326530612246E-4</v>
      </c>
      <c r="D280">
        <f t="shared" si="409"/>
        <v>1.0333097071374254E-4</v>
      </c>
      <c r="E280">
        <f t="shared" si="409"/>
        <v>2.9483425810282347E-3</v>
      </c>
      <c r="F280">
        <f t="shared" si="409"/>
        <v>0</v>
      </c>
      <c r="G280">
        <f t="shared" si="409"/>
        <v>0</v>
      </c>
      <c r="H280">
        <f t="shared" si="409"/>
        <v>0</v>
      </c>
      <c r="I280">
        <f t="shared" si="409"/>
        <v>0</v>
      </c>
      <c r="J280">
        <f t="shared" si="409"/>
        <v>0</v>
      </c>
      <c r="K280">
        <f t="shared" si="409"/>
        <v>0</v>
      </c>
      <c r="L280">
        <f t="shared" si="409"/>
        <v>0</v>
      </c>
    </row>
    <row r="281" spans="1:12" x14ac:dyDescent="0.2">
      <c r="A281">
        <v>74</v>
      </c>
      <c r="B281" s="5" t="s">
        <v>6</v>
      </c>
      <c r="C281">
        <f t="shared" ref="C281:L281" si="410">C173^2</f>
        <v>7.5232653061224478E-4</v>
      </c>
      <c r="D281">
        <f t="shared" si="410"/>
        <v>4.0363660435055676E-5</v>
      </c>
      <c r="E281">
        <f t="shared" si="410"/>
        <v>3.2759362011424835E-4</v>
      </c>
      <c r="F281">
        <f t="shared" si="410"/>
        <v>0</v>
      </c>
      <c r="G281">
        <f t="shared" si="410"/>
        <v>0</v>
      </c>
      <c r="H281">
        <f t="shared" si="410"/>
        <v>0</v>
      </c>
      <c r="I281">
        <f t="shared" si="410"/>
        <v>0</v>
      </c>
      <c r="J281">
        <f t="shared" si="410"/>
        <v>0</v>
      </c>
      <c r="K281">
        <f t="shared" si="410"/>
        <v>1.8903591682419658E-3</v>
      </c>
      <c r="L281">
        <f t="shared" si="410"/>
        <v>0</v>
      </c>
    </row>
    <row r="282" spans="1:12" x14ac:dyDescent="0.2">
      <c r="A282">
        <v>75</v>
      </c>
      <c r="B282" s="5" t="s">
        <v>7</v>
      </c>
      <c r="C282">
        <f t="shared" ref="C282:L282" si="411">C174^2</f>
        <v>2.0897959183673474E-5</v>
      </c>
      <c r="D282">
        <f t="shared" si="411"/>
        <v>0</v>
      </c>
      <c r="E282">
        <f t="shared" si="411"/>
        <v>1.0032554615998853E-3</v>
      </c>
      <c r="F282">
        <f t="shared" si="411"/>
        <v>0</v>
      </c>
      <c r="G282">
        <f t="shared" si="411"/>
        <v>0</v>
      </c>
      <c r="H282">
        <f t="shared" si="411"/>
        <v>0</v>
      </c>
      <c r="I282">
        <f t="shared" si="411"/>
        <v>0</v>
      </c>
      <c r="J282">
        <f t="shared" si="411"/>
        <v>0</v>
      </c>
      <c r="K282">
        <f t="shared" si="411"/>
        <v>0</v>
      </c>
      <c r="L282">
        <f t="shared" si="411"/>
        <v>0</v>
      </c>
    </row>
    <row r="283" spans="1:12" x14ac:dyDescent="0.2">
      <c r="A283">
        <v>140</v>
      </c>
      <c r="B283" s="10" t="s">
        <v>1</v>
      </c>
      <c r="C283">
        <f t="shared" ref="C283:L283" si="412">C175^2</f>
        <v>0</v>
      </c>
      <c r="D283">
        <f t="shared" si="412"/>
        <v>0</v>
      </c>
      <c r="E283">
        <f t="shared" si="412"/>
        <v>7.3708564525705868E-4</v>
      </c>
      <c r="F283">
        <f t="shared" si="412"/>
        <v>0</v>
      </c>
      <c r="G283">
        <f t="shared" si="412"/>
        <v>0</v>
      </c>
      <c r="H283">
        <f t="shared" si="412"/>
        <v>0</v>
      </c>
      <c r="I283">
        <f t="shared" si="412"/>
        <v>0</v>
      </c>
      <c r="J283">
        <f t="shared" si="412"/>
        <v>0</v>
      </c>
      <c r="K283">
        <f t="shared" si="412"/>
        <v>0</v>
      </c>
      <c r="L283">
        <f t="shared" si="412"/>
        <v>0</v>
      </c>
    </row>
    <row r="284" spans="1:12" x14ac:dyDescent="0.2">
      <c r="A284">
        <v>141</v>
      </c>
      <c r="B284" s="5" t="s">
        <v>24</v>
      </c>
      <c r="C284">
        <f t="shared" ref="C284:L284" si="413">C176^2</f>
        <v>1.3061224489795917E-4</v>
      </c>
      <c r="D284">
        <f t="shared" si="413"/>
        <v>1.0333097071374254E-4</v>
      </c>
      <c r="E284">
        <f t="shared" si="413"/>
        <v>5.1186503142851292E-4</v>
      </c>
      <c r="F284">
        <f t="shared" si="413"/>
        <v>7.3051355102637171E-5</v>
      </c>
      <c r="G284">
        <f t="shared" si="413"/>
        <v>0</v>
      </c>
      <c r="H284">
        <f t="shared" si="413"/>
        <v>2.8994082840236688E-3</v>
      </c>
      <c r="I284">
        <f t="shared" si="413"/>
        <v>0</v>
      </c>
      <c r="J284">
        <f t="shared" si="413"/>
        <v>2.2675736961451243E-3</v>
      </c>
      <c r="K284">
        <f t="shared" si="413"/>
        <v>0</v>
      </c>
      <c r="L284">
        <f t="shared" si="413"/>
        <v>0</v>
      </c>
    </row>
    <row r="285" spans="1:12" x14ac:dyDescent="0.2">
      <c r="A285">
        <v>142</v>
      </c>
      <c r="B285" s="5" t="s">
        <v>25</v>
      </c>
      <c r="C285">
        <f t="shared" ref="C285:L285" si="414">C177^2</f>
        <v>4.7020408163265299E-5</v>
      </c>
      <c r="D285">
        <f t="shared" si="414"/>
        <v>1.0333097071374254E-4</v>
      </c>
      <c r="E285">
        <f t="shared" si="414"/>
        <v>8.1898405028562089E-5</v>
      </c>
      <c r="F285">
        <f t="shared" si="414"/>
        <v>5.9171597633136102E-3</v>
      </c>
      <c r="G285">
        <f t="shared" si="414"/>
        <v>6.5746219592373431E-4</v>
      </c>
      <c r="H285">
        <f t="shared" si="414"/>
        <v>5.9171597633136101E-5</v>
      </c>
      <c r="I285">
        <f t="shared" si="414"/>
        <v>1.3061224489795917E-2</v>
      </c>
      <c r="J285">
        <f t="shared" si="414"/>
        <v>0</v>
      </c>
      <c r="K285">
        <f t="shared" si="414"/>
        <v>0</v>
      </c>
      <c r="L285">
        <f t="shared" si="414"/>
        <v>0</v>
      </c>
    </row>
    <row r="286" spans="1:12" x14ac:dyDescent="0.2">
      <c r="A286">
        <v>143</v>
      </c>
      <c r="B286" s="10" t="s">
        <v>2</v>
      </c>
      <c r="C286">
        <f t="shared" ref="C286:L286" si="415">C178^2</f>
        <v>3.2653061224489793E-5</v>
      </c>
      <c r="D286">
        <f t="shared" si="415"/>
        <v>3.1645109781083651E-4</v>
      </c>
      <c r="E286">
        <f t="shared" si="415"/>
        <v>7.3708564525705868E-4</v>
      </c>
      <c r="F286">
        <f t="shared" si="415"/>
        <v>0</v>
      </c>
      <c r="G286">
        <f t="shared" si="415"/>
        <v>0</v>
      </c>
      <c r="H286">
        <f t="shared" si="415"/>
        <v>5.9171597633136101E-5</v>
      </c>
      <c r="I286">
        <f t="shared" si="415"/>
        <v>8.1632653061224482E-4</v>
      </c>
      <c r="J286">
        <f t="shared" si="415"/>
        <v>0</v>
      </c>
      <c r="K286">
        <f t="shared" si="415"/>
        <v>0</v>
      </c>
      <c r="L286">
        <f t="shared" si="415"/>
        <v>0</v>
      </c>
    </row>
    <row r="287" spans="1:12" x14ac:dyDescent="0.2">
      <c r="A287">
        <v>144</v>
      </c>
      <c r="B287" s="10" t="s">
        <v>3</v>
      </c>
      <c r="C287">
        <f t="shared" ref="C287:L287" si="416">C179^2</f>
        <v>2.0897959183673474E-5</v>
      </c>
      <c r="D287">
        <f t="shared" si="416"/>
        <v>1.4530917756620046E-5</v>
      </c>
      <c r="E287">
        <f t="shared" si="416"/>
        <v>8.1898405028562089E-5</v>
      </c>
      <c r="F287">
        <f t="shared" si="416"/>
        <v>0</v>
      </c>
      <c r="G287">
        <f t="shared" si="416"/>
        <v>0</v>
      </c>
      <c r="H287">
        <f t="shared" si="416"/>
        <v>5.9171597633136101E-5</v>
      </c>
      <c r="I287">
        <f t="shared" si="416"/>
        <v>3.2653061224489793E-3</v>
      </c>
      <c r="J287">
        <f t="shared" si="416"/>
        <v>0</v>
      </c>
      <c r="K287">
        <f t="shared" si="416"/>
        <v>0</v>
      </c>
      <c r="L287">
        <f t="shared" si="416"/>
        <v>0</v>
      </c>
    </row>
    <row r="288" spans="1:12" x14ac:dyDescent="0.2">
      <c r="A288">
        <v>145</v>
      </c>
      <c r="B288" s="10" t="s">
        <v>4</v>
      </c>
      <c r="C288">
        <f t="shared" ref="C288:L288" si="417">C180^2</f>
        <v>4.2318367346938772E-4</v>
      </c>
      <c r="D288">
        <f t="shared" si="417"/>
        <v>1.9536011650566948E-4</v>
      </c>
      <c r="E288">
        <f t="shared" si="417"/>
        <v>8.1898405028562089E-5</v>
      </c>
      <c r="F288">
        <f t="shared" si="417"/>
        <v>7.3051355102637171E-5</v>
      </c>
      <c r="G288">
        <f t="shared" si="417"/>
        <v>0</v>
      </c>
      <c r="H288">
        <f t="shared" si="417"/>
        <v>5.3254437869822494E-4</v>
      </c>
      <c r="I288">
        <f t="shared" si="417"/>
        <v>8.1632653061224482E-4</v>
      </c>
      <c r="J288">
        <f t="shared" si="417"/>
        <v>9.0702947845804974E-3</v>
      </c>
      <c r="K288">
        <f t="shared" si="417"/>
        <v>0</v>
      </c>
      <c r="L288">
        <f t="shared" si="417"/>
        <v>0</v>
      </c>
    </row>
    <row r="289" spans="1:12" x14ac:dyDescent="0.2">
      <c r="A289">
        <v>146</v>
      </c>
      <c r="B289" s="5">
        <v>12</v>
      </c>
      <c r="C289">
        <f t="shared" ref="C289:L289" si="418">C181^2</f>
        <v>1.1755102040816327E-3</v>
      </c>
      <c r="D289">
        <f t="shared" si="418"/>
        <v>1.6145464174022271E-4</v>
      </c>
      <c r="E289">
        <f t="shared" si="418"/>
        <v>8.1898405028562089E-5</v>
      </c>
      <c r="F289">
        <f t="shared" si="418"/>
        <v>8.8392139674190948E-3</v>
      </c>
      <c r="G289">
        <f t="shared" si="418"/>
        <v>6.5746219592373431E-4</v>
      </c>
      <c r="H289">
        <f t="shared" si="418"/>
        <v>2.366863905325444E-4</v>
      </c>
      <c r="I289">
        <f t="shared" si="418"/>
        <v>0</v>
      </c>
      <c r="J289">
        <f t="shared" si="418"/>
        <v>9.0702947845804974E-3</v>
      </c>
      <c r="K289">
        <f t="shared" si="418"/>
        <v>0</v>
      </c>
      <c r="L289">
        <f t="shared" si="418"/>
        <v>0</v>
      </c>
    </row>
    <row r="290" spans="1:12" x14ac:dyDescent="0.2">
      <c r="A290">
        <v>147</v>
      </c>
      <c r="B290" s="10" t="s">
        <v>6</v>
      </c>
      <c r="C290">
        <f t="shared" ref="C290:L290" si="419">C182^2</f>
        <v>2.20734693877551E-4</v>
      </c>
      <c r="D290">
        <f t="shared" si="419"/>
        <v>4.0363660435055676E-5</v>
      </c>
      <c r="E290">
        <f t="shared" si="419"/>
        <v>2.0474601257140522E-5</v>
      </c>
      <c r="F290">
        <f t="shared" si="419"/>
        <v>0</v>
      </c>
      <c r="G290">
        <f t="shared" si="419"/>
        <v>0</v>
      </c>
      <c r="H290">
        <f t="shared" si="419"/>
        <v>2.366863905325444E-4</v>
      </c>
      <c r="I290">
        <f t="shared" si="419"/>
        <v>3.2653061224489793E-3</v>
      </c>
      <c r="J290">
        <f t="shared" si="419"/>
        <v>0</v>
      </c>
      <c r="K290">
        <f t="shared" si="419"/>
        <v>0</v>
      </c>
      <c r="L290">
        <f t="shared" si="419"/>
        <v>0</v>
      </c>
    </row>
    <row r="291" spans="1:12" x14ac:dyDescent="0.2">
      <c r="A291">
        <v>148</v>
      </c>
      <c r="B291" s="10" t="s">
        <v>7</v>
      </c>
      <c r="C291">
        <f t="shared" ref="C291:L291" si="420">C183^2</f>
        <v>2.20734693877551E-4</v>
      </c>
      <c r="D291">
        <f t="shared" si="420"/>
        <v>4.0363660435055676E-5</v>
      </c>
      <c r="E291">
        <f t="shared" si="420"/>
        <v>1.8427141131426467E-4</v>
      </c>
      <c r="F291">
        <f t="shared" si="420"/>
        <v>1.8262838775659289E-3</v>
      </c>
      <c r="G291">
        <f t="shared" si="420"/>
        <v>0</v>
      </c>
      <c r="H291">
        <f t="shared" si="420"/>
        <v>2.366863905325444E-4</v>
      </c>
      <c r="I291">
        <f t="shared" si="420"/>
        <v>0</v>
      </c>
      <c r="J291">
        <f t="shared" si="420"/>
        <v>0</v>
      </c>
      <c r="K291">
        <f t="shared" si="420"/>
        <v>0</v>
      </c>
      <c r="L291">
        <f t="shared" si="420"/>
        <v>7.304601899196495E-4</v>
      </c>
    </row>
    <row r="292" spans="1:12" x14ac:dyDescent="0.2">
      <c r="A292">
        <v>149</v>
      </c>
      <c r="B292" s="10" t="s">
        <v>14</v>
      </c>
      <c r="C292">
        <f t="shared" ref="C292:L292" si="421">C184^2</f>
        <v>5.2244897959183684E-6</v>
      </c>
      <c r="D292">
        <f t="shared" si="421"/>
        <v>1.4530917756620046E-5</v>
      </c>
      <c r="E292">
        <f t="shared" si="421"/>
        <v>0</v>
      </c>
      <c r="F292">
        <f t="shared" si="421"/>
        <v>1.1688216816421947E-3</v>
      </c>
      <c r="G292">
        <f t="shared" si="421"/>
        <v>2.6298487836949372E-3</v>
      </c>
      <c r="H292">
        <f t="shared" si="421"/>
        <v>1.4792899408284025E-3</v>
      </c>
      <c r="I292">
        <f t="shared" si="421"/>
        <v>0</v>
      </c>
      <c r="J292">
        <f t="shared" si="421"/>
        <v>2.2675736961451243E-3</v>
      </c>
      <c r="K292">
        <f t="shared" si="421"/>
        <v>0</v>
      </c>
      <c r="L292">
        <f t="shared" si="421"/>
        <v>0</v>
      </c>
    </row>
    <row r="293" spans="1:12" x14ac:dyDescent="0.2">
      <c r="A293">
        <v>150</v>
      </c>
      <c r="B293" s="5" t="s">
        <v>26</v>
      </c>
      <c r="C293">
        <f t="shared" ref="C293:L293" si="422">C185^2</f>
        <v>3.3436734693877558E-4</v>
      </c>
      <c r="D293">
        <f t="shared" si="422"/>
        <v>2.3314050267288157E-3</v>
      </c>
      <c r="E293">
        <f t="shared" si="422"/>
        <v>8.1898405028562089E-5</v>
      </c>
      <c r="F293">
        <f t="shared" si="422"/>
        <v>2.6298487836949372E-3</v>
      </c>
      <c r="G293">
        <f t="shared" si="422"/>
        <v>6.5746219592373431E-4</v>
      </c>
      <c r="H293">
        <f t="shared" si="422"/>
        <v>5.9171597633136101E-5</v>
      </c>
      <c r="I293">
        <f t="shared" si="422"/>
        <v>8.1632653061224482E-4</v>
      </c>
      <c r="J293">
        <f t="shared" si="422"/>
        <v>0</v>
      </c>
      <c r="K293">
        <f t="shared" si="422"/>
        <v>0</v>
      </c>
      <c r="L293">
        <f t="shared" si="422"/>
        <v>0</v>
      </c>
    </row>
    <row r="294" spans="1:12" x14ac:dyDescent="0.2">
      <c r="A294">
        <v>151</v>
      </c>
      <c r="B294" s="5" t="s">
        <v>27</v>
      </c>
      <c r="C294">
        <f t="shared" ref="C294:L294" si="423">C186^2</f>
        <v>6.9093877551020411E-4</v>
      </c>
      <c r="D294">
        <f t="shared" si="423"/>
        <v>3.6327294391550109E-4</v>
      </c>
      <c r="E294">
        <f t="shared" si="423"/>
        <v>1.8427141131426467E-4</v>
      </c>
      <c r="F294">
        <f t="shared" si="423"/>
        <v>7.3051355102637171E-5</v>
      </c>
      <c r="G294">
        <f t="shared" si="423"/>
        <v>0</v>
      </c>
      <c r="H294">
        <f t="shared" si="423"/>
        <v>5.9171597633136101E-5</v>
      </c>
      <c r="I294">
        <f t="shared" si="423"/>
        <v>0</v>
      </c>
      <c r="J294">
        <f t="shared" si="423"/>
        <v>0</v>
      </c>
      <c r="K294">
        <f t="shared" si="423"/>
        <v>0</v>
      </c>
      <c r="L294">
        <f t="shared" si="423"/>
        <v>0</v>
      </c>
    </row>
    <row r="295" spans="1:12" x14ac:dyDescent="0.2">
      <c r="A295">
        <v>152</v>
      </c>
      <c r="B295" s="5" t="s">
        <v>28</v>
      </c>
      <c r="C295">
        <f t="shared" ref="C295:L295" si="424">C187^2</f>
        <v>2.9387755102040818E-4</v>
      </c>
      <c r="D295">
        <f t="shared" si="424"/>
        <v>4.0363660435055676E-5</v>
      </c>
      <c r="E295">
        <f t="shared" si="424"/>
        <v>8.1898405028562089E-5</v>
      </c>
      <c r="F295">
        <f t="shared" si="424"/>
        <v>7.3051355102637171E-5</v>
      </c>
      <c r="G295">
        <f t="shared" si="424"/>
        <v>0</v>
      </c>
      <c r="H295">
        <f t="shared" si="424"/>
        <v>0</v>
      </c>
      <c r="I295">
        <f t="shared" si="424"/>
        <v>0</v>
      </c>
      <c r="J295">
        <f t="shared" si="424"/>
        <v>0</v>
      </c>
      <c r="K295">
        <f t="shared" si="424"/>
        <v>0</v>
      </c>
      <c r="L295">
        <f t="shared" si="424"/>
        <v>6.5741417092768451E-3</v>
      </c>
    </row>
    <row r="296" spans="1:12" x14ac:dyDescent="0.2">
      <c r="A296">
        <v>153</v>
      </c>
      <c r="B296" s="5" t="s">
        <v>29</v>
      </c>
      <c r="C296">
        <f t="shared" ref="C296:L296" si="425">C188^2</f>
        <v>1.1755102040816325E-5</v>
      </c>
      <c r="D296">
        <f t="shared" si="425"/>
        <v>1.6145464174022272E-6</v>
      </c>
      <c r="E296">
        <f t="shared" si="425"/>
        <v>3.4602076124567475E-3</v>
      </c>
      <c r="F296">
        <f t="shared" si="425"/>
        <v>7.3051355102637171E-5</v>
      </c>
      <c r="G296">
        <f t="shared" si="425"/>
        <v>0</v>
      </c>
      <c r="H296">
        <f t="shared" si="425"/>
        <v>5.3254437869822494E-4</v>
      </c>
      <c r="I296">
        <f t="shared" si="425"/>
        <v>0</v>
      </c>
      <c r="J296">
        <f t="shared" si="425"/>
        <v>0</v>
      </c>
      <c r="K296">
        <f t="shared" si="425"/>
        <v>0</v>
      </c>
      <c r="L296">
        <f t="shared" si="425"/>
        <v>0</v>
      </c>
    </row>
    <row r="297" spans="1:12" x14ac:dyDescent="0.2">
      <c r="A297">
        <v>154</v>
      </c>
      <c r="B297" s="10" t="s">
        <v>0</v>
      </c>
      <c r="C297">
        <f t="shared" ref="C297:L297" si="426">C189^2</f>
        <v>3.3436734693877558E-4</v>
      </c>
      <c r="D297">
        <f t="shared" si="426"/>
        <v>1.5515791071235401E-3</v>
      </c>
      <c r="E297">
        <f t="shared" si="426"/>
        <v>3.2759362011424835E-4</v>
      </c>
      <c r="F297">
        <f t="shared" si="426"/>
        <v>1.8262838775659289E-3</v>
      </c>
      <c r="G297">
        <f t="shared" si="426"/>
        <v>0</v>
      </c>
      <c r="H297">
        <f t="shared" si="426"/>
        <v>2.366863905325444E-4</v>
      </c>
      <c r="I297">
        <f t="shared" si="426"/>
        <v>3.2653061224489793E-3</v>
      </c>
      <c r="J297">
        <f t="shared" si="426"/>
        <v>0</v>
      </c>
      <c r="K297">
        <f t="shared" si="426"/>
        <v>0</v>
      </c>
      <c r="L297">
        <f t="shared" si="426"/>
        <v>0</v>
      </c>
    </row>
    <row r="298" spans="1:12" x14ac:dyDescent="0.2">
      <c r="A298">
        <v>155</v>
      </c>
      <c r="B298" s="10" t="s">
        <v>1</v>
      </c>
      <c r="C298">
        <f t="shared" ref="C298:L298" si="427">C190^2</f>
        <v>1.1755102040816325E-5</v>
      </c>
      <c r="D298">
        <f t="shared" si="427"/>
        <v>6.458185669608909E-6</v>
      </c>
      <c r="E298">
        <f t="shared" si="427"/>
        <v>3.2759362011424835E-4</v>
      </c>
      <c r="F298">
        <f t="shared" si="427"/>
        <v>7.3051355102637171E-5</v>
      </c>
      <c r="G298">
        <f t="shared" si="427"/>
        <v>0</v>
      </c>
      <c r="H298">
        <f t="shared" si="427"/>
        <v>5.9171597633136101E-5</v>
      </c>
      <c r="I298">
        <f t="shared" si="427"/>
        <v>0</v>
      </c>
      <c r="J298">
        <f t="shared" si="427"/>
        <v>0</v>
      </c>
      <c r="K298">
        <f t="shared" si="427"/>
        <v>0</v>
      </c>
      <c r="L298">
        <f t="shared" si="427"/>
        <v>0</v>
      </c>
    </row>
    <row r="299" spans="1:12" x14ac:dyDescent="0.2">
      <c r="A299">
        <v>156</v>
      </c>
      <c r="B299" s="10" t="s">
        <v>2</v>
      </c>
      <c r="C299">
        <f t="shared" ref="C299:L299" si="428">C191^2</f>
        <v>5.2244897959183684E-6</v>
      </c>
      <c r="D299">
        <f t="shared" si="428"/>
        <v>4.0363660435055676E-5</v>
      </c>
      <c r="E299">
        <f t="shared" si="428"/>
        <v>1.0032554615998853E-3</v>
      </c>
      <c r="F299">
        <f t="shared" si="428"/>
        <v>1.1688216816421947E-3</v>
      </c>
      <c r="G299">
        <f t="shared" si="428"/>
        <v>0</v>
      </c>
      <c r="H299">
        <f t="shared" si="428"/>
        <v>0</v>
      </c>
      <c r="I299">
        <f t="shared" si="428"/>
        <v>0</v>
      </c>
      <c r="J299">
        <f t="shared" si="428"/>
        <v>0</v>
      </c>
      <c r="K299">
        <f t="shared" si="428"/>
        <v>0</v>
      </c>
      <c r="L299">
        <f t="shared" si="428"/>
        <v>7.304601899196495E-4</v>
      </c>
    </row>
    <row r="300" spans="1:12" x14ac:dyDescent="0.2">
      <c r="A300">
        <v>157</v>
      </c>
      <c r="B300" s="10" t="s">
        <v>3</v>
      </c>
      <c r="C300">
        <f t="shared" ref="C300:L300" si="429">C192^2</f>
        <v>0</v>
      </c>
      <c r="D300">
        <f t="shared" si="429"/>
        <v>1.3077825980958038E-4</v>
      </c>
      <c r="E300">
        <f t="shared" si="429"/>
        <v>3.2759362011424835E-4</v>
      </c>
      <c r="F300">
        <f t="shared" si="429"/>
        <v>7.3051355102637171E-5</v>
      </c>
      <c r="G300">
        <f t="shared" si="429"/>
        <v>0</v>
      </c>
      <c r="H300">
        <f t="shared" si="429"/>
        <v>0</v>
      </c>
      <c r="I300">
        <f t="shared" si="429"/>
        <v>8.1632653061224482E-4</v>
      </c>
      <c r="J300">
        <f t="shared" si="429"/>
        <v>0</v>
      </c>
      <c r="K300">
        <f t="shared" si="429"/>
        <v>0</v>
      </c>
      <c r="L300">
        <f t="shared" si="429"/>
        <v>7.304601899196495E-4</v>
      </c>
    </row>
    <row r="301" spans="1:12" x14ac:dyDescent="0.2">
      <c r="A301">
        <v>158</v>
      </c>
      <c r="B301" s="10" t="s">
        <v>4</v>
      </c>
      <c r="C301">
        <f t="shared" ref="C301:L301" si="430">C193^2</f>
        <v>4.7020408163265299E-5</v>
      </c>
      <c r="D301">
        <f t="shared" si="430"/>
        <v>1.3077825980958038E-4</v>
      </c>
      <c r="E301">
        <f t="shared" si="430"/>
        <v>3.2759362011424835E-4</v>
      </c>
      <c r="F301">
        <f t="shared" si="430"/>
        <v>0</v>
      </c>
      <c r="G301">
        <f t="shared" si="430"/>
        <v>0</v>
      </c>
      <c r="H301">
        <f t="shared" si="430"/>
        <v>2.366863905325444E-4</v>
      </c>
      <c r="I301">
        <f t="shared" si="430"/>
        <v>0</v>
      </c>
      <c r="J301">
        <f t="shared" si="430"/>
        <v>0</v>
      </c>
      <c r="K301">
        <f t="shared" si="430"/>
        <v>0</v>
      </c>
      <c r="L301">
        <f t="shared" si="430"/>
        <v>0</v>
      </c>
    </row>
    <row r="302" spans="1:12" x14ac:dyDescent="0.2">
      <c r="A302">
        <v>159</v>
      </c>
      <c r="B302" s="10" t="s">
        <v>30</v>
      </c>
      <c r="C302">
        <f t="shared" ref="C302:L302" si="431">C194^2</f>
        <v>0</v>
      </c>
      <c r="D302">
        <f t="shared" si="431"/>
        <v>0</v>
      </c>
      <c r="E302">
        <f t="shared" si="431"/>
        <v>0</v>
      </c>
      <c r="F302">
        <f t="shared" si="431"/>
        <v>0</v>
      </c>
      <c r="G302">
        <f t="shared" si="431"/>
        <v>0</v>
      </c>
      <c r="H302">
        <f t="shared" si="431"/>
        <v>0</v>
      </c>
      <c r="I302">
        <f t="shared" si="431"/>
        <v>0</v>
      </c>
      <c r="J302">
        <f t="shared" si="431"/>
        <v>0</v>
      </c>
      <c r="K302">
        <f t="shared" si="431"/>
        <v>0</v>
      </c>
      <c r="L302">
        <f t="shared" si="431"/>
        <v>0</v>
      </c>
    </row>
    <row r="303" spans="1:12" x14ac:dyDescent="0.2">
      <c r="A303">
        <v>160</v>
      </c>
      <c r="B303" s="10" t="s">
        <v>31</v>
      </c>
      <c r="C303">
        <f t="shared" ref="C303:L303" si="432">C195^2</f>
        <v>4.2318367346938772E-4</v>
      </c>
      <c r="D303">
        <f t="shared" si="432"/>
        <v>5.8123671026480182E-5</v>
      </c>
      <c r="E303">
        <f t="shared" si="432"/>
        <v>0</v>
      </c>
      <c r="F303">
        <f t="shared" si="432"/>
        <v>0</v>
      </c>
      <c r="G303">
        <f t="shared" si="432"/>
        <v>0</v>
      </c>
      <c r="H303">
        <f t="shared" si="432"/>
        <v>0</v>
      </c>
      <c r="I303">
        <f t="shared" si="432"/>
        <v>0</v>
      </c>
      <c r="J303">
        <f t="shared" si="432"/>
        <v>0</v>
      </c>
      <c r="K303">
        <f t="shared" si="432"/>
        <v>0</v>
      </c>
      <c r="L303">
        <f t="shared" si="432"/>
        <v>0</v>
      </c>
    </row>
    <row r="304" spans="1:12" x14ac:dyDescent="0.2">
      <c r="A304">
        <v>161</v>
      </c>
      <c r="B304" s="10" t="s">
        <v>32</v>
      </c>
      <c r="C304">
        <f t="shared" ref="C304:L304" si="433">C196^2</f>
        <v>5.2244897959183669E-4</v>
      </c>
      <c r="D304">
        <f t="shared" si="433"/>
        <v>1.0333097071374254E-4</v>
      </c>
      <c r="E304">
        <f t="shared" si="433"/>
        <v>1.6584427018283821E-3</v>
      </c>
      <c r="F304">
        <f t="shared" si="433"/>
        <v>0</v>
      </c>
      <c r="G304">
        <f t="shared" si="433"/>
        <v>6.5746219592373431E-4</v>
      </c>
      <c r="H304">
        <f t="shared" si="433"/>
        <v>0</v>
      </c>
      <c r="I304">
        <f t="shared" si="433"/>
        <v>3.2653061224489793E-3</v>
      </c>
      <c r="J304">
        <f t="shared" si="433"/>
        <v>0</v>
      </c>
      <c r="K304">
        <f t="shared" si="433"/>
        <v>0</v>
      </c>
      <c r="L304">
        <f t="shared" si="433"/>
        <v>0</v>
      </c>
    </row>
    <row r="305" spans="1:12" x14ac:dyDescent="0.2">
      <c r="A305">
        <v>162</v>
      </c>
      <c r="B305" s="10" t="s">
        <v>33</v>
      </c>
      <c r="C305">
        <f t="shared" ref="C305:L305" si="434">C197^2</f>
        <v>2.0897959183673474E-5</v>
      </c>
      <c r="D305">
        <f t="shared" si="434"/>
        <v>5.8123671026480182E-5</v>
      </c>
      <c r="E305">
        <f t="shared" si="434"/>
        <v>0</v>
      </c>
      <c r="F305">
        <f t="shared" si="434"/>
        <v>0</v>
      </c>
      <c r="G305">
        <f t="shared" si="434"/>
        <v>0</v>
      </c>
      <c r="H305">
        <f t="shared" si="434"/>
        <v>0</v>
      </c>
      <c r="I305">
        <f t="shared" si="434"/>
        <v>0</v>
      </c>
      <c r="J305">
        <f t="shared" si="434"/>
        <v>0</v>
      </c>
      <c r="K305">
        <f t="shared" si="434"/>
        <v>0</v>
      </c>
      <c r="L305">
        <f t="shared" si="434"/>
        <v>7.304601899196495E-4</v>
      </c>
    </row>
    <row r="306" spans="1:12" x14ac:dyDescent="0.2">
      <c r="A306">
        <v>163</v>
      </c>
      <c r="B306" s="10" t="s">
        <v>26</v>
      </c>
      <c r="C306">
        <f t="shared" ref="C306:L306" si="435">C198^2</f>
        <v>8.3591836734693895E-5</v>
      </c>
      <c r="D306">
        <f t="shared" si="435"/>
        <v>1.9536011650566948E-4</v>
      </c>
      <c r="E306">
        <f t="shared" si="435"/>
        <v>3.2759362011424835E-4</v>
      </c>
      <c r="F306">
        <f t="shared" si="435"/>
        <v>2.9220542041054868E-4</v>
      </c>
      <c r="G306">
        <f t="shared" si="435"/>
        <v>6.5746219592373431E-4</v>
      </c>
      <c r="H306">
        <f t="shared" si="435"/>
        <v>5.9171597633136101E-5</v>
      </c>
      <c r="I306">
        <f t="shared" si="435"/>
        <v>7.3469387755102046E-3</v>
      </c>
      <c r="J306">
        <f t="shared" si="435"/>
        <v>2.2675736961451243E-3</v>
      </c>
      <c r="K306">
        <f t="shared" si="435"/>
        <v>0</v>
      </c>
      <c r="L306">
        <f t="shared" si="435"/>
        <v>0</v>
      </c>
    </row>
    <row r="307" spans="1:12" x14ac:dyDescent="0.2">
      <c r="A307">
        <v>164</v>
      </c>
      <c r="B307" s="10" t="s">
        <v>27</v>
      </c>
      <c r="C307">
        <f t="shared" ref="C307:L307" si="436">C199^2</f>
        <v>2.5599999999999999E-4</v>
      </c>
      <c r="D307">
        <f t="shared" si="436"/>
        <v>3.1645109781083651E-4</v>
      </c>
      <c r="E307">
        <f t="shared" si="436"/>
        <v>0</v>
      </c>
      <c r="F307">
        <f t="shared" si="436"/>
        <v>7.3051355102637171E-5</v>
      </c>
      <c r="G307">
        <f t="shared" si="436"/>
        <v>0</v>
      </c>
      <c r="H307">
        <f t="shared" si="436"/>
        <v>0</v>
      </c>
      <c r="I307">
        <f t="shared" si="436"/>
        <v>0</v>
      </c>
      <c r="J307">
        <f t="shared" si="436"/>
        <v>0</v>
      </c>
      <c r="K307">
        <f t="shared" si="436"/>
        <v>0</v>
      </c>
      <c r="L307">
        <f t="shared" si="436"/>
        <v>7.304601899196495E-4</v>
      </c>
    </row>
    <row r="308" spans="1:12" x14ac:dyDescent="0.2">
      <c r="A308">
        <v>165</v>
      </c>
      <c r="B308" s="10" t="s">
        <v>28</v>
      </c>
      <c r="C308">
        <f t="shared" ref="C308:L308" si="437">C200^2</f>
        <v>2.20734693877551E-4</v>
      </c>
      <c r="D308">
        <f t="shared" si="437"/>
        <v>1.7582410485510252E-3</v>
      </c>
      <c r="E308">
        <f t="shared" si="437"/>
        <v>2.0474601257140522E-5</v>
      </c>
      <c r="F308">
        <f t="shared" si="437"/>
        <v>0</v>
      </c>
      <c r="G308">
        <f t="shared" si="437"/>
        <v>0</v>
      </c>
      <c r="H308">
        <f t="shared" si="437"/>
        <v>0</v>
      </c>
      <c r="I308">
        <f t="shared" si="437"/>
        <v>0</v>
      </c>
      <c r="J308">
        <f t="shared" si="437"/>
        <v>2.2675736961451243E-3</v>
      </c>
      <c r="K308">
        <f t="shared" si="437"/>
        <v>0</v>
      </c>
      <c r="L308">
        <f t="shared" si="437"/>
        <v>0</v>
      </c>
    </row>
    <row r="309" spans="1:12" x14ac:dyDescent="0.2">
      <c r="A309">
        <v>166</v>
      </c>
      <c r="B309" s="10" t="s">
        <v>29</v>
      </c>
      <c r="C309">
        <f t="shared" ref="C309:L309" si="438">C201^2</f>
        <v>1.1755102040816325E-5</v>
      </c>
      <c r="D309">
        <f t="shared" si="438"/>
        <v>2.5832742678435636E-5</v>
      </c>
      <c r="E309">
        <f t="shared" si="438"/>
        <v>1.8427141131426467E-4</v>
      </c>
      <c r="F309">
        <f t="shared" si="438"/>
        <v>7.3051355102637171E-5</v>
      </c>
      <c r="G309">
        <f t="shared" si="438"/>
        <v>6.5746219592373431E-4</v>
      </c>
      <c r="H309">
        <f t="shared" si="438"/>
        <v>0</v>
      </c>
      <c r="I309">
        <f t="shared" si="438"/>
        <v>0</v>
      </c>
      <c r="J309">
        <f t="shared" si="438"/>
        <v>0</v>
      </c>
      <c r="K309">
        <f t="shared" si="438"/>
        <v>0</v>
      </c>
      <c r="L309">
        <f t="shared" si="438"/>
        <v>0</v>
      </c>
    </row>
    <row r="310" spans="1:12" x14ac:dyDescent="0.2">
      <c r="A310">
        <v>167</v>
      </c>
      <c r="B310" s="10">
        <v>2</v>
      </c>
      <c r="C310">
        <f t="shared" ref="C310:L310" si="439">C202^2</f>
        <v>1.1755102040816325E-5</v>
      </c>
      <c r="D310">
        <f t="shared" si="439"/>
        <v>0</v>
      </c>
      <c r="E310">
        <f t="shared" si="439"/>
        <v>2.0474601257140522E-5</v>
      </c>
      <c r="F310">
        <f t="shared" si="439"/>
        <v>6.5746219592373431E-4</v>
      </c>
      <c r="G310">
        <f t="shared" si="439"/>
        <v>6.5746219592373431E-4</v>
      </c>
      <c r="H310">
        <f t="shared" si="439"/>
        <v>9.4674556213017761E-4</v>
      </c>
      <c r="I310">
        <f t="shared" si="439"/>
        <v>0</v>
      </c>
      <c r="J310">
        <f t="shared" si="439"/>
        <v>0</v>
      </c>
      <c r="K310">
        <f t="shared" si="439"/>
        <v>0</v>
      </c>
      <c r="L310">
        <f t="shared" si="439"/>
        <v>0</v>
      </c>
    </row>
    <row r="311" spans="1:12" x14ac:dyDescent="0.2">
      <c r="A311">
        <v>168</v>
      </c>
      <c r="B311" s="10" t="s">
        <v>1</v>
      </c>
      <c r="C311">
        <f t="shared" ref="C311:L311" si="440">C203^2</f>
        <v>1.0579591836734693E-4</v>
      </c>
      <c r="D311">
        <f t="shared" si="440"/>
        <v>6.458185669608909E-6</v>
      </c>
      <c r="E311">
        <f t="shared" si="440"/>
        <v>2.0474601257140522E-5</v>
      </c>
      <c r="F311">
        <f t="shared" si="440"/>
        <v>7.3051355102637171E-5</v>
      </c>
      <c r="G311">
        <f t="shared" si="440"/>
        <v>0</v>
      </c>
      <c r="H311">
        <f t="shared" si="440"/>
        <v>0</v>
      </c>
      <c r="I311">
        <f t="shared" si="440"/>
        <v>0</v>
      </c>
      <c r="J311">
        <f t="shared" si="440"/>
        <v>0</v>
      </c>
      <c r="K311">
        <f t="shared" si="440"/>
        <v>0</v>
      </c>
      <c r="L311">
        <f t="shared" si="440"/>
        <v>7.304601899196495E-4</v>
      </c>
    </row>
    <row r="312" spans="1:12" x14ac:dyDescent="0.2">
      <c r="A312">
        <v>169</v>
      </c>
      <c r="B312" s="10" t="s">
        <v>2</v>
      </c>
      <c r="C312">
        <f t="shared" ref="C312:L312" si="441">C204^2</f>
        <v>2.9387755102040818E-4</v>
      </c>
      <c r="D312">
        <f t="shared" si="441"/>
        <v>4.0363660435055676E-5</v>
      </c>
      <c r="E312">
        <f t="shared" si="441"/>
        <v>5.1186503142851292E-4</v>
      </c>
      <c r="F312">
        <f t="shared" si="441"/>
        <v>0</v>
      </c>
      <c r="G312">
        <f t="shared" si="441"/>
        <v>6.5746219592373431E-4</v>
      </c>
      <c r="H312">
        <f t="shared" si="441"/>
        <v>0</v>
      </c>
      <c r="I312">
        <f t="shared" si="441"/>
        <v>0</v>
      </c>
      <c r="J312">
        <f t="shared" si="441"/>
        <v>0</v>
      </c>
      <c r="K312">
        <f t="shared" si="441"/>
        <v>0</v>
      </c>
      <c r="L312">
        <f t="shared" si="441"/>
        <v>7.304601899196495E-4</v>
      </c>
    </row>
    <row r="313" spans="1:12" x14ac:dyDescent="0.2">
      <c r="A313">
        <v>170</v>
      </c>
      <c r="B313" s="10" t="s">
        <v>3</v>
      </c>
      <c r="C313">
        <f t="shared" ref="C313:L313" si="442">C205^2</f>
        <v>2.20734693877551E-4</v>
      </c>
      <c r="D313">
        <f t="shared" si="442"/>
        <v>1.9536011650566948E-4</v>
      </c>
      <c r="E313">
        <f t="shared" si="442"/>
        <v>0</v>
      </c>
      <c r="F313">
        <f t="shared" si="442"/>
        <v>1.1688216816421947E-3</v>
      </c>
      <c r="G313">
        <f t="shared" si="442"/>
        <v>0</v>
      </c>
      <c r="H313">
        <f t="shared" si="442"/>
        <v>5.9171597633136101E-5</v>
      </c>
      <c r="I313">
        <f t="shared" si="442"/>
        <v>8.1632653061224482E-4</v>
      </c>
      <c r="J313">
        <f t="shared" si="442"/>
        <v>0</v>
      </c>
      <c r="K313">
        <f t="shared" si="442"/>
        <v>0</v>
      </c>
      <c r="L313">
        <f t="shared" si="442"/>
        <v>0</v>
      </c>
    </row>
    <row r="314" spans="1:12" x14ac:dyDescent="0.2">
      <c r="A314">
        <v>171</v>
      </c>
      <c r="B314" s="10" t="s">
        <v>4</v>
      </c>
      <c r="C314">
        <f t="shared" ref="C314:L314" si="443">C206^2</f>
        <v>4.7020408163265299E-5</v>
      </c>
      <c r="D314">
        <f t="shared" si="443"/>
        <v>1.6145464174022272E-6</v>
      </c>
      <c r="E314">
        <f t="shared" si="443"/>
        <v>0</v>
      </c>
      <c r="F314">
        <f t="shared" si="443"/>
        <v>6.5746219592373431E-4</v>
      </c>
      <c r="G314">
        <f t="shared" si="443"/>
        <v>0</v>
      </c>
      <c r="H314">
        <f t="shared" si="443"/>
        <v>0</v>
      </c>
      <c r="I314">
        <f t="shared" si="443"/>
        <v>3.2653061224489793E-3</v>
      </c>
      <c r="J314">
        <f t="shared" si="443"/>
        <v>0</v>
      </c>
      <c r="K314">
        <f t="shared" si="443"/>
        <v>0</v>
      </c>
      <c r="L314">
        <f t="shared" si="443"/>
        <v>0</v>
      </c>
    </row>
    <row r="315" spans="1:12" x14ac:dyDescent="0.2">
      <c r="A315">
        <v>172</v>
      </c>
      <c r="B315" s="10">
        <v>12</v>
      </c>
      <c r="C315">
        <f t="shared" ref="C315:L315" si="444">C207^2</f>
        <v>1.0579591836734693E-4</v>
      </c>
      <c r="D315">
        <f t="shared" si="444"/>
        <v>1.6145464174022272E-6</v>
      </c>
      <c r="E315">
        <f t="shared" si="444"/>
        <v>0</v>
      </c>
      <c r="F315">
        <f t="shared" si="444"/>
        <v>0</v>
      </c>
      <c r="G315">
        <f t="shared" si="444"/>
        <v>0</v>
      </c>
      <c r="H315">
        <f t="shared" si="444"/>
        <v>5.9171597633136101E-5</v>
      </c>
      <c r="I315">
        <f t="shared" si="444"/>
        <v>0</v>
      </c>
      <c r="J315">
        <f t="shared" si="444"/>
        <v>0</v>
      </c>
      <c r="K315">
        <f t="shared" si="444"/>
        <v>0</v>
      </c>
      <c r="L315">
        <f t="shared" si="444"/>
        <v>0</v>
      </c>
    </row>
    <row r="316" spans="1:12" x14ac:dyDescent="0.2">
      <c r="A316">
        <v>173</v>
      </c>
      <c r="B316" s="10">
        <v>14</v>
      </c>
      <c r="C316">
        <f t="shared" ref="C316:L316" si="445">C208^2</f>
        <v>0</v>
      </c>
      <c r="D316">
        <f t="shared" si="445"/>
        <v>1.6145464174022272E-6</v>
      </c>
      <c r="E316">
        <f t="shared" si="445"/>
        <v>0</v>
      </c>
      <c r="F316">
        <f t="shared" si="445"/>
        <v>0</v>
      </c>
      <c r="G316">
        <f t="shared" si="445"/>
        <v>0</v>
      </c>
      <c r="H316">
        <f t="shared" si="445"/>
        <v>0</v>
      </c>
      <c r="I316">
        <f t="shared" si="445"/>
        <v>0</v>
      </c>
      <c r="J316">
        <f t="shared" si="445"/>
        <v>0</v>
      </c>
      <c r="K316">
        <f t="shared" si="445"/>
        <v>0</v>
      </c>
      <c r="L316">
        <f t="shared" si="445"/>
        <v>0</v>
      </c>
    </row>
    <row r="317" spans="1:12" x14ac:dyDescent="0.2">
      <c r="A317">
        <v>174</v>
      </c>
      <c r="B317" s="10" t="s">
        <v>7</v>
      </c>
      <c r="C317">
        <f t="shared" ref="C317:L317" si="446">C209^2</f>
        <v>6.3999999999999997E-5</v>
      </c>
      <c r="D317">
        <f t="shared" si="446"/>
        <v>1.6145464174022271E-4</v>
      </c>
      <c r="E317">
        <f t="shared" si="446"/>
        <v>0</v>
      </c>
      <c r="F317">
        <f t="shared" si="446"/>
        <v>6.5746219592373431E-4</v>
      </c>
      <c r="G317">
        <f t="shared" si="446"/>
        <v>1.0519395134779749E-2</v>
      </c>
      <c r="H317">
        <f t="shared" si="446"/>
        <v>2.8994082840236688E-3</v>
      </c>
      <c r="I317">
        <f t="shared" si="446"/>
        <v>0</v>
      </c>
      <c r="J317">
        <f t="shared" si="446"/>
        <v>3.6281179138321989E-2</v>
      </c>
      <c r="K317">
        <f t="shared" si="446"/>
        <v>0</v>
      </c>
      <c r="L317">
        <f t="shared" si="446"/>
        <v>7.304601899196495E-4</v>
      </c>
    </row>
    <row r="318" spans="1:12" x14ac:dyDescent="0.2">
      <c r="A318">
        <v>175</v>
      </c>
      <c r="B318" s="10">
        <v>17</v>
      </c>
      <c r="C318">
        <f t="shared" ref="C318:L318" si="447">C210^2</f>
        <v>1.0984489795918366E-3</v>
      </c>
      <c r="D318">
        <f t="shared" si="447"/>
        <v>4.1332388285497017E-4</v>
      </c>
      <c r="E318">
        <f t="shared" si="447"/>
        <v>0</v>
      </c>
      <c r="F318">
        <f t="shared" si="447"/>
        <v>7.3051355102637171E-5</v>
      </c>
      <c r="G318">
        <f t="shared" si="447"/>
        <v>0</v>
      </c>
      <c r="H318">
        <f t="shared" si="447"/>
        <v>2.366863905325444E-4</v>
      </c>
      <c r="I318">
        <f t="shared" si="447"/>
        <v>0</v>
      </c>
      <c r="J318">
        <f t="shared" si="447"/>
        <v>0</v>
      </c>
      <c r="K318">
        <f t="shared" si="447"/>
        <v>0</v>
      </c>
      <c r="L318">
        <f t="shared" si="447"/>
        <v>0</v>
      </c>
    </row>
    <row r="319" spans="1:12" x14ac:dyDescent="0.2">
      <c r="A319">
        <v>176</v>
      </c>
      <c r="B319" s="10">
        <v>18</v>
      </c>
      <c r="C319">
        <f t="shared" ref="C319:L319" si="448">C211^2</f>
        <v>4.7151020408163263E-4</v>
      </c>
      <c r="D319">
        <f t="shared" si="448"/>
        <v>4.1332388285497017E-4</v>
      </c>
      <c r="E319">
        <f t="shared" si="448"/>
        <v>0</v>
      </c>
      <c r="F319">
        <f t="shared" si="448"/>
        <v>3.5795164000292207E-3</v>
      </c>
      <c r="G319">
        <f t="shared" si="448"/>
        <v>0</v>
      </c>
      <c r="H319">
        <f t="shared" si="448"/>
        <v>5.3254437869822494E-4</v>
      </c>
      <c r="I319">
        <f t="shared" si="448"/>
        <v>0</v>
      </c>
      <c r="J319">
        <f t="shared" si="448"/>
        <v>2.2675736961451243E-3</v>
      </c>
      <c r="K319">
        <f t="shared" si="448"/>
        <v>7.5614366729678632E-3</v>
      </c>
      <c r="L319">
        <f t="shared" si="448"/>
        <v>0</v>
      </c>
    </row>
    <row r="320" spans="1:12" x14ac:dyDescent="0.2">
      <c r="A320">
        <v>177</v>
      </c>
      <c r="B320" s="10" t="s">
        <v>26</v>
      </c>
      <c r="C320">
        <f t="shared" ref="C320:L320" si="449">C212^2</f>
        <v>1.3061224489795917E-4</v>
      </c>
      <c r="D320">
        <f t="shared" si="449"/>
        <v>1.4530917756620046E-5</v>
      </c>
      <c r="E320">
        <f t="shared" si="449"/>
        <v>5.1186503142851292E-4</v>
      </c>
      <c r="F320">
        <f t="shared" si="449"/>
        <v>7.3051355102637171E-5</v>
      </c>
      <c r="G320">
        <f t="shared" si="449"/>
        <v>0</v>
      </c>
      <c r="H320">
        <f t="shared" si="449"/>
        <v>5.9171597633136101E-5</v>
      </c>
      <c r="I320">
        <f t="shared" si="449"/>
        <v>0</v>
      </c>
      <c r="J320">
        <f t="shared" si="449"/>
        <v>0</v>
      </c>
      <c r="K320">
        <f t="shared" si="449"/>
        <v>0</v>
      </c>
      <c r="L320">
        <f t="shared" si="449"/>
        <v>0</v>
      </c>
    </row>
    <row r="321" spans="1:12" x14ac:dyDescent="0.2">
      <c r="A321">
        <v>178</v>
      </c>
      <c r="B321" s="10">
        <v>22</v>
      </c>
      <c r="C321">
        <f t="shared" ref="C321:L321" si="450">C213^2</f>
        <v>3.2653061224489793E-5</v>
      </c>
      <c r="D321">
        <f t="shared" si="450"/>
        <v>1.4530917756620046E-5</v>
      </c>
      <c r="E321">
        <f t="shared" si="450"/>
        <v>1.8427141131426467E-4</v>
      </c>
      <c r="F321">
        <f t="shared" si="450"/>
        <v>0</v>
      </c>
      <c r="G321">
        <f t="shared" si="450"/>
        <v>0</v>
      </c>
      <c r="H321">
        <f t="shared" si="450"/>
        <v>0</v>
      </c>
      <c r="I321">
        <f t="shared" si="450"/>
        <v>0</v>
      </c>
      <c r="J321">
        <f t="shared" si="450"/>
        <v>0</v>
      </c>
      <c r="K321">
        <f t="shared" si="450"/>
        <v>1.8903591682419658E-3</v>
      </c>
      <c r="L321">
        <f t="shared" si="450"/>
        <v>7.304601899196495E-4</v>
      </c>
    </row>
    <row r="322" spans="1:12" x14ac:dyDescent="0.2">
      <c r="A322">
        <v>179</v>
      </c>
      <c r="B322" s="10">
        <v>23</v>
      </c>
      <c r="C322">
        <f t="shared" ref="C322:L322" si="451">C214^2</f>
        <v>1.1755102040816325E-5</v>
      </c>
      <c r="D322">
        <f t="shared" si="451"/>
        <v>1.3077825980958038E-4</v>
      </c>
      <c r="E322">
        <f t="shared" si="451"/>
        <v>2.0474601257140522E-5</v>
      </c>
      <c r="F322">
        <f t="shared" si="451"/>
        <v>0</v>
      </c>
      <c r="G322">
        <f t="shared" si="451"/>
        <v>0</v>
      </c>
      <c r="H322">
        <f t="shared" si="451"/>
        <v>0</v>
      </c>
      <c r="I322">
        <f t="shared" si="451"/>
        <v>0</v>
      </c>
      <c r="J322">
        <f t="shared" si="451"/>
        <v>0</v>
      </c>
      <c r="K322">
        <f t="shared" si="451"/>
        <v>0</v>
      </c>
      <c r="L322">
        <f t="shared" si="451"/>
        <v>0</v>
      </c>
    </row>
    <row r="323" spans="1:12" x14ac:dyDescent="0.2">
      <c r="A323">
        <v>180</v>
      </c>
      <c r="B323" s="10">
        <v>27</v>
      </c>
      <c r="C323">
        <f t="shared" ref="C323:L323" si="452">C215^2</f>
        <v>5.2244897959183684E-6</v>
      </c>
      <c r="D323">
        <f t="shared" si="452"/>
        <v>1.6145464174022272E-6</v>
      </c>
      <c r="E323">
        <f t="shared" si="452"/>
        <v>7.3708564525705868E-4</v>
      </c>
      <c r="F323">
        <f t="shared" si="452"/>
        <v>0</v>
      </c>
      <c r="G323">
        <f t="shared" si="452"/>
        <v>0</v>
      </c>
      <c r="H323">
        <f t="shared" si="452"/>
        <v>2.366863905325444E-4</v>
      </c>
      <c r="I323">
        <f t="shared" si="452"/>
        <v>0</v>
      </c>
      <c r="J323">
        <f t="shared" si="452"/>
        <v>0</v>
      </c>
      <c r="K323">
        <f t="shared" si="452"/>
        <v>0</v>
      </c>
      <c r="L323">
        <f t="shared" si="452"/>
        <v>0</v>
      </c>
    </row>
    <row r="324" spans="1:12" x14ac:dyDescent="0.2">
      <c r="C324">
        <f>SUM(C218:C323)</f>
        <v>2.243265306122447E-2</v>
      </c>
      <c r="D324">
        <f t="shared" ref="D324:L324" si="453">SUM(D218:D323)</f>
        <v>2.2514849790674054E-2</v>
      </c>
      <c r="E324">
        <f t="shared" si="453"/>
        <v>2.287012960422596E-2</v>
      </c>
      <c r="F324">
        <f t="shared" si="453"/>
        <v>4.5072686098327153E-2</v>
      </c>
      <c r="G324">
        <f t="shared" si="453"/>
        <v>9.1387245233399056E-2</v>
      </c>
      <c r="H324">
        <f t="shared" si="453"/>
        <v>7.1715976331360967E-2</v>
      </c>
      <c r="I324">
        <f t="shared" si="453"/>
        <v>6.1224489795918366E-2</v>
      </c>
      <c r="J324">
        <f t="shared" si="453"/>
        <v>0.11111111111111108</v>
      </c>
      <c r="K324">
        <f t="shared" si="453"/>
        <v>0.23251417769376176</v>
      </c>
      <c r="L324">
        <f t="shared" si="453"/>
        <v>6.2089116143170232E-2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42711-7617-B44B-B281-634754D4A7C5}">
  <dimension ref="A1:BI228"/>
  <sheetViews>
    <sheetView topLeftCell="I1" zoomScale="80" zoomScaleNormal="80" workbookViewId="0">
      <pane ySplit="1" topLeftCell="A35" activePane="bottomLeft" state="frozen"/>
      <selection pane="bottomLeft" activeCell="Q76" sqref="Q76"/>
    </sheetView>
  </sheetViews>
  <sheetFormatPr baseColWidth="10" defaultRowHeight="16" x14ac:dyDescent="0.2"/>
  <sheetData>
    <row r="1" spans="1:61" x14ac:dyDescent="0.2">
      <c r="A1" t="s">
        <v>37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Q1" t="s">
        <v>49</v>
      </c>
      <c r="R1" t="s">
        <v>50</v>
      </c>
      <c r="S1" t="s">
        <v>51</v>
      </c>
      <c r="T1" t="s">
        <v>52</v>
      </c>
      <c r="U1" t="s">
        <v>53</v>
      </c>
      <c r="V1" t="s">
        <v>54</v>
      </c>
      <c r="W1" t="s">
        <v>55</v>
      </c>
      <c r="X1" t="s">
        <v>56</v>
      </c>
      <c r="Y1" t="s">
        <v>57</v>
      </c>
      <c r="Z1" t="s">
        <v>58</v>
      </c>
      <c r="AA1" t="s">
        <v>59</v>
      </c>
      <c r="AB1" t="s">
        <v>60</v>
      </c>
      <c r="AC1" t="s">
        <v>61</v>
      </c>
      <c r="AD1" t="s">
        <v>62</v>
      </c>
      <c r="AE1" t="s">
        <v>63</v>
      </c>
      <c r="AF1" t="s">
        <v>64</v>
      </c>
      <c r="AG1" t="s">
        <v>65</v>
      </c>
      <c r="AH1" t="s">
        <v>66</v>
      </c>
      <c r="AI1" t="s">
        <v>67</v>
      </c>
      <c r="AJ1" t="s">
        <v>68</v>
      </c>
      <c r="AK1" t="s">
        <v>69</v>
      </c>
      <c r="AL1" t="s">
        <v>70</v>
      </c>
      <c r="AM1" t="s">
        <v>71</v>
      </c>
      <c r="AN1" t="s">
        <v>72</v>
      </c>
      <c r="AO1" t="s">
        <v>73</v>
      </c>
      <c r="AP1" t="s">
        <v>74</v>
      </c>
      <c r="AQ1" t="s">
        <v>75</v>
      </c>
      <c r="AR1" t="s">
        <v>76</v>
      </c>
      <c r="AS1" t="s">
        <v>77</v>
      </c>
      <c r="AT1" t="s">
        <v>78</v>
      </c>
      <c r="AU1" t="s">
        <v>79</v>
      </c>
      <c r="AV1" t="s">
        <v>80</v>
      </c>
      <c r="AW1" t="s">
        <v>81</v>
      </c>
      <c r="AX1" t="s">
        <v>82</v>
      </c>
      <c r="AY1" t="s">
        <v>83</v>
      </c>
      <c r="AZ1" t="s">
        <v>84</v>
      </c>
      <c r="BA1" t="s">
        <v>85</v>
      </c>
      <c r="BB1" t="s">
        <v>86</v>
      </c>
      <c r="BC1" t="s">
        <v>87</v>
      </c>
      <c r="BD1" t="s">
        <v>88</v>
      </c>
      <c r="BE1" t="s">
        <v>89</v>
      </c>
      <c r="BF1" t="s">
        <v>90</v>
      </c>
      <c r="BG1" t="s">
        <v>91</v>
      </c>
      <c r="BH1" t="s">
        <v>92</v>
      </c>
      <c r="BI1" t="s">
        <v>93</v>
      </c>
    </row>
    <row r="2" spans="1:61" x14ac:dyDescent="0.2">
      <c r="A2">
        <v>20</v>
      </c>
      <c r="B2" s="4" t="s">
        <v>0</v>
      </c>
      <c r="C2" s="11">
        <v>0</v>
      </c>
      <c r="D2" s="11">
        <v>0</v>
      </c>
      <c r="E2" s="11">
        <v>0</v>
      </c>
      <c r="F2" s="11">
        <v>0</v>
      </c>
      <c r="G2" s="11">
        <v>0</v>
      </c>
      <c r="H2" s="11">
        <v>0</v>
      </c>
      <c r="I2" s="11">
        <v>1</v>
      </c>
      <c r="J2" s="12">
        <v>0</v>
      </c>
      <c r="K2" s="12">
        <v>0</v>
      </c>
      <c r="L2" s="12">
        <v>0</v>
      </c>
      <c r="O2">
        <v>20</v>
      </c>
      <c r="P2" s="4" t="s">
        <v>0</v>
      </c>
      <c r="Q2">
        <f>$C78*D78</f>
        <v>0</v>
      </c>
      <c r="R2">
        <f t="shared" ref="R2:Y2" si="0">$C78*E78</f>
        <v>0</v>
      </c>
      <c r="S2">
        <f t="shared" si="0"/>
        <v>0</v>
      </c>
      <c r="T2">
        <f t="shared" si="0"/>
        <v>0</v>
      </c>
      <c r="U2">
        <f t="shared" si="0"/>
        <v>0</v>
      </c>
      <c r="V2">
        <f t="shared" si="0"/>
        <v>0</v>
      </c>
      <c r="W2">
        <f t="shared" si="0"/>
        <v>0</v>
      </c>
      <c r="X2">
        <f t="shared" si="0"/>
        <v>0</v>
      </c>
      <c r="Y2">
        <f t="shared" si="0"/>
        <v>0</v>
      </c>
      <c r="Z2">
        <f>$D78*E78</f>
        <v>0</v>
      </c>
      <c r="AA2">
        <f t="shared" ref="AA2:AG2" si="1">$D78*F78</f>
        <v>0</v>
      </c>
      <c r="AB2">
        <f t="shared" si="1"/>
        <v>0</v>
      </c>
      <c r="AC2">
        <f t="shared" si="1"/>
        <v>0</v>
      </c>
      <c r="AD2">
        <f t="shared" si="1"/>
        <v>0</v>
      </c>
      <c r="AE2">
        <f t="shared" si="1"/>
        <v>0</v>
      </c>
      <c r="AF2">
        <f t="shared" si="1"/>
        <v>0</v>
      </c>
      <c r="AG2">
        <f t="shared" si="1"/>
        <v>0</v>
      </c>
      <c r="AH2">
        <f>$E78*F78</f>
        <v>0</v>
      </c>
      <c r="AI2">
        <f t="shared" ref="AI2:AN2" si="2">$E78*G78</f>
        <v>0</v>
      </c>
      <c r="AJ2">
        <f t="shared" si="2"/>
        <v>0</v>
      </c>
      <c r="AK2">
        <f t="shared" si="2"/>
        <v>0</v>
      </c>
      <c r="AL2">
        <f t="shared" si="2"/>
        <v>0</v>
      </c>
      <c r="AM2">
        <f t="shared" si="2"/>
        <v>0</v>
      </c>
      <c r="AN2">
        <f t="shared" si="2"/>
        <v>0</v>
      </c>
      <c r="AO2">
        <f>$F78*G78</f>
        <v>0</v>
      </c>
      <c r="AP2">
        <f t="shared" ref="AP2:AT2" si="3">$F78*H78</f>
        <v>0</v>
      </c>
      <c r="AQ2">
        <f t="shared" si="3"/>
        <v>0</v>
      </c>
      <c r="AR2">
        <f t="shared" si="3"/>
        <v>0</v>
      </c>
      <c r="AS2">
        <f t="shared" si="3"/>
        <v>0</v>
      </c>
      <c r="AT2">
        <f t="shared" si="3"/>
        <v>0</v>
      </c>
      <c r="AU2">
        <f>$G78*H78</f>
        <v>0</v>
      </c>
      <c r="AV2">
        <f t="shared" ref="AV2:AY2" si="4">$G78*I78</f>
        <v>0</v>
      </c>
      <c r="AW2">
        <f t="shared" si="4"/>
        <v>0</v>
      </c>
      <c r="AX2">
        <f t="shared" si="4"/>
        <v>0</v>
      </c>
      <c r="AY2">
        <f t="shared" si="4"/>
        <v>0</v>
      </c>
      <c r="AZ2">
        <f>$H78*I78</f>
        <v>0</v>
      </c>
      <c r="BA2">
        <f t="shared" ref="BA2:BC2" si="5">$H78*J78</f>
        <v>0</v>
      </c>
      <c r="BB2">
        <f t="shared" si="5"/>
        <v>0</v>
      </c>
      <c r="BC2">
        <f t="shared" si="5"/>
        <v>0</v>
      </c>
      <c r="BD2">
        <f>$I78*J78</f>
        <v>0</v>
      </c>
      <c r="BE2">
        <f t="shared" ref="BE2:BF2" si="6">$I78*K78</f>
        <v>0</v>
      </c>
      <c r="BF2">
        <f t="shared" si="6"/>
        <v>0</v>
      </c>
      <c r="BG2">
        <f>$J78*K78</f>
        <v>0</v>
      </c>
      <c r="BH2">
        <f>$J78*L78</f>
        <v>0</v>
      </c>
      <c r="BI2">
        <f>$K78*L78</f>
        <v>0</v>
      </c>
    </row>
    <row r="3" spans="1:61" x14ac:dyDescent="0.2">
      <c r="A3">
        <v>21</v>
      </c>
      <c r="B3" s="4" t="s">
        <v>1</v>
      </c>
      <c r="C3" s="11">
        <v>0</v>
      </c>
      <c r="D3" s="11">
        <v>0</v>
      </c>
      <c r="E3" s="11">
        <v>0</v>
      </c>
      <c r="F3" s="11">
        <v>0</v>
      </c>
      <c r="G3" s="11">
        <v>0</v>
      </c>
      <c r="H3" s="11">
        <v>0</v>
      </c>
      <c r="I3" s="11">
        <v>1</v>
      </c>
      <c r="J3" s="12">
        <v>0</v>
      </c>
      <c r="K3" s="12">
        <v>0</v>
      </c>
      <c r="L3" s="12">
        <v>0</v>
      </c>
      <c r="O3">
        <v>21</v>
      </c>
      <c r="P3" s="4" t="s">
        <v>1</v>
      </c>
      <c r="Q3">
        <f t="shared" ref="Q3:Q66" si="7">$C79*D79</f>
        <v>0</v>
      </c>
      <c r="R3">
        <f t="shared" ref="R3:R66" si="8">$C79*E79</f>
        <v>0</v>
      </c>
      <c r="S3">
        <f t="shared" ref="S3:S66" si="9">$C79*F79</f>
        <v>0</v>
      </c>
      <c r="T3">
        <f t="shared" ref="T3:T66" si="10">$C79*G79</f>
        <v>0</v>
      </c>
      <c r="U3">
        <f t="shared" ref="U3:U66" si="11">$C79*H79</f>
        <v>0</v>
      </c>
      <c r="V3">
        <f t="shared" ref="V3:V66" si="12">$C79*I79</f>
        <v>0</v>
      </c>
      <c r="W3">
        <f t="shared" ref="W3:W66" si="13">$C79*J79</f>
        <v>0</v>
      </c>
      <c r="X3">
        <f t="shared" ref="X3:X66" si="14">$C79*K79</f>
        <v>0</v>
      </c>
      <c r="Y3">
        <f t="shared" ref="Y3:Y66" si="15">$C79*L79</f>
        <v>0</v>
      </c>
      <c r="Z3">
        <f t="shared" ref="Z3:Z66" si="16">$D79*E79</f>
        <v>0</v>
      </c>
      <c r="AA3">
        <f t="shared" ref="AA3:AA66" si="17">$D79*F79</f>
        <v>0</v>
      </c>
      <c r="AB3">
        <f t="shared" ref="AB3:AB66" si="18">$D79*G79</f>
        <v>0</v>
      </c>
      <c r="AC3">
        <f t="shared" ref="AC3:AC66" si="19">$D79*H79</f>
        <v>0</v>
      </c>
      <c r="AD3">
        <f t="shared" ref="AD3:AD66" si="20">$D79*I79</f>
        <v>0</v>
      </c>
      <c r="AE3">
        <f t="shared" ref="AE3:AE66" si="21">$D79*J79</f>
        <v>0</v>
      </c>
      <c r="AF3">
        <f t="shared" ref="AF3:AF66" si="22">$D79*K79</f>
        <v>0</v>
      </c>
      <c r="AG3">
        <f t="shared" ref="AG3:AG66" si="23">$D79*L79</f>
        <v>0</v>
      </c>
      <c r="AH3">
        <f t="shared" ref="AH3:AH66" si="24">$E79*F79</f>
        <v>0</v>
      </c>
      <c r="AI3">
        <f t="shared" ref="AI3:AI66" si="25">$E79*G79</f>
        <v>0</v>
      </c>
      <c r="AJ3">
        <f t="shared" ref="AJ3:AJ66" si="26">$E79*H79</f>
        <v>0</v>
      </c>
      <c r="AK3">
        <f t="shared" ref="AK3:AK66" si="27">$E79*I79</f>
        <v>0</v>
      </c>
      <c r="AL3">
        <f t="shared" ref="AL3:AL66" si="28">$E79*J79</f>
        <v>0</v>
      </c>
      <c r="AM3">
        <f t="shared" ref="AM3:AM66" si="29">$E79*K79</f>
        <v>0</v>
      </c>
      <c r="AN3">
        <f t="shared" ref="AN3:AN66" si="30">$E79*L79</f>
        <v>0</v>
      </c>
      <c r="AO3">
        <f t="shared" ref="AO3:AO66" si="31">$F79*G79</f>
        <v>0</v>
      </c>
      <c r="AP3">
        <f t="shared" ref="AP3:AP66" si="32">$F79*H79</f>
        <v>0</v>
      </c>
      <c r="AQ3">
        <f t="shared" ref="AQ3:AQ66" si="33">$F79*I79</f>
        <v>0</v>
      </c>
      <c r="AR3">
        <f t="shared" ref="AR3:AR66" si="34">$F79*J79</f>
        <v>0</v>
      </c>
      <c r="AS3">
        <f t="shared" ref="AS3:AS66" si="35">$F79*K79</f>
        <v>0</v>
      </c>
      <c r="AT3">
        <f t="shared" ref="AT3:AT66" si="36">$F79*L79</f>
        <v>0</v>
      </c>
      <c r="AU3">
        <f t="shared" ref="AU3:AU66" si="37">$G79*H79</f>
        <v>0</v>
      </c>
      <c r="AV3">
        <f t="shared" ref="AV3:AV66" si="38">$G79*I79</f>
        <v>0</v>
      </c>
      <c r="AW3">
        <f t="shared" ref="AW3:AW66" si="39">$G79*J79</f>
        <v>0</v>
      </c>
      <c r="AX3">
        <f t="shared" ref="AX3:AX66" si="40">$G79*K79</f>
        <v>0</v>
      </c>
      <c r="AY3">
        <f t="shared" ref="AY3:AY66" si="41">$G79*L79</f>
        <v>0</v>
      </c>
      <c r="AZ3">
        <f t="shared" ref="AZ3:AZ66" si="42">$H79*I79</f>
        <v>0</v>
      </c>
      <c r="BA3">
        <f t="shared" ref="BA3:BA66" si="43">$H79*J79</f>
        <v>0</v>
      </c>
      <c r="BB3">
        <f t="shared" ref="BB3:BB66" si="44">$H79*K79</f>
        <v>0</v>
      </c>
      <c r="BC3">
        <f t="shared" ref="BC3:BC66" si="45">$H79*L79</f>
        <v>0</v>
      </c>
      <c r="BD3">
        <f t="shared" ref="BD3:BD66" si="46">$I79*J79</f>
        <v>0</v>
      </c>
      <c r="BE3">
        <f t="shared" ref="BE3:BE66" si="47">$I79*K79</f>
        <v>0</v>
      </c>
      <c r="BF3">
        <f t="shared" ref="BF3:BF66" si="48">$I79*L79</f>
        <v>0</v>
      </c>
      <c r="BG3">
        <f t="shared" ref="BG3:BH3" si="49">$J79*K79</f>
        <v>0</v>
      </c>
      <c r="BH3">
        <f t="shared" si="49"/>
        <v>0</v>
      </c>
      <c r="BI3">
        <f t="shared" ref="BI3:BI66" si="50">$K79*L79</f>
        <v>0</v>
      </c>
    </row>
    <row r="4" spans="1:61" x14ac:dyDescent="0.2">
      <c r="A4">
        <v>22</v>
      </c>
      <c r="B4" s="4" t="s">
        <v>10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2">
        <v>0</v>
      </c>
      <c r="J4" s="12">
        <v>0</v>
      </c>
      <c r="K4" s="12">
        <v>0</v>
      </c>
      <c r="L4" s="12">
        <v>0</v>
      </c>
      <c r="O4">
        <v>22</v>
      </c>
      <c r="P4" s="4" t="s">
        <v>10</v>
      </c>
      <c r="Q4">
        <f t="shared" si="7"/>
        <v>0</v>
      </c>
      <c r="R4">
        <f t="shared" si="8"/>
        <v>0</v>
      </c>
      <c r="S4">
        <f t="shared" si="9"/>
        <v>0</v>
      </c>
      <c r="T4">
        <f t="shared" si="10"/>
        <v>0</v>
      </c>
      <c r="U4">
        <f t="shared" si="11"/>
        <v>0</v>
      </c>
      <c r="V4">
        <f t="shared" si="12"/>
        <v>0</v>
      </c>
      <c r="W4">
        <f t="shared" si="13"/>
        <v>0</v>
      </c>
      <c r="X4">
        <f t="shared" si="14"/>
        <v>0</v>
      </c>
      <c r="Y4">
        <f t="shared" si="15"/>
        <v>0</v>
      </c>
      <c r="Z4">
        <f t="shared" si="16"/>
        <v>0</v>
      </c>
      <c r="AA4">
        <f t="shared" si="17"/>
        <v>0</v>
      </c>
      <c r="AB4">
        <f t="shared" si="18"/>
        <v>0</v>
      </c>
      <c r="AC4">
        <f t="shared" si="19"/>
        <v>0</v>
      </c>
      <c r="AD4">
        <f t="shared" si="20"/>
        <v>0</v>
      </c>
      <c r="AE4">
        <f t="shared" si="21"/>
        <v>0</v>
      </c>
      <c r="AF4">
        <f t="shared" si="22"/>
        <v>0</v>
      </c>
      <c r="AG4">
        <f t="shared" si="23"/>
        <v>0</v>
      </c>
      <c r="AH4">
        <f t="shared" si="24"/>
        <v>0</v>
      </c>
      <c r="AI4">
        <f t="shared" si="25"/>
        <v>0</v>
      </c>
      <c r="AJ4">
        <f t="shared" si="26"/>
        <v>0</v>
      </c>
      <c r="AK4">
        <f t="shared" si="27"/>
        <v>0</v>
      </c>
      <c r="AL4">
        <f t="shared" si="28"/>
        <v>0</v>
      </c>
      <c r="AM4">
        <f t="shared" si="29"/>
        <v>0</v>
      </c>
      <c r="AN4">
        <f t="shared" si="30"/>
        <v>0</v>
      </c>
      <c r="AO4">
        <f t="shared" si="31"/>
        <v>0</v>
      </c>
      <c r="AP4">
        <f t="shared" si="32"/>
        <v>0</v>
      </c>
      <c r="AQ4">
        <f t="shared" si="33"/>
        <v>0</v>
      </c>
      <c r="AR4">
        <f t="shared" si="34"/>
        <v>0</v>
      </c>
      <c r="AS4">
        <f t="shared" si="35"/>
        <v>0</v>
      </c>
      <c r="AT4">
        <f t="shared" si="36"/>
        <v>0</v>
      </c>
      <c r="AU4">
        <f t="shared" si="37"/>
        <v>0</v>
      </c>
      <c r="AV4">
        <f t="shared" si="38"/>
        <v>0</v>
      </c>
      <c r="AW4">
        <f t="shared" si="39"/>
        <v>0</v>
      </c>
      <c r="AX4">
        <f t="shared" si="40"/>
        <v>0</v>
      </c>
      <c r="AY4">
        <f t="shared" si="41"/>
        <v>0</v>
      </c>
      <c r="AZ4">
        <f t="shared" si="42"/>
        <v>0</v>
      </c>
      <c r="BA4">
        <f t="shared" si="43"/>
        <v>0</v>
      </c>
      <c r="BB4">
        <f t="shared" si="44"/>
        <v>0</v>
      </c>
      <c r="BC4">
        <f t="shared" si="45"/>
        <v>0</v>
      </c>
      <c r="BD4">
        <f t="shared" si="46"/>
        <v>0</v>
      </c>
      <c r="BE4">
        <f t="shared" si="47"/>
        <v>0</v>
      </c>
      <c r="BF4">
        <f t="shared" si="48"/>
        <v>0</v>
      </c>
      <c r="BG4">
        <f t="shared" ref="BG4:BH4" si="51">$J80*K80</f>
        <v>0</v>
      </c>
      <c r="BH4">
        <f t="shared" si="51"/>
        <v>0</v>
      </c>
      <c r="BI4">
        <f t="shared" si="50"/>
        <v>0</v>
      </c>
    </row>
    <row r="5" spans="1:61" x14ac:dyDescent="0.2">
      <c r="A5">
        <v>23</v>
      </c>
      <c r="B5" s="4" t="s">
        <v>34</v>
      </c>
      <c r="C5" s="11">
        <v>0</v>
      </c>
      <c r="D5" s="11">
        <v>2</v>
      </c>
      <c r="E5" s="11">
        <v>0</v>
      </c>
      <c r="F5" s="11">
        <v>1</v>
      </c>
      <c r="G5" s="11">
        <v>0</v>
      </c>
      <c r="H5" s="11">
        <v>0</v>
      </c>
      <c r="I5" s="12">
        <v>0</v>
      </c>
      <c r="J5" s="12">
        <v>0</v>
      </c>
      <c r="K5" s="12">
        <v>0</v>
      </c>
      <c r="L5" s="12">
        <v>0</v>
      </c>
      <c r="O5">
        <v>23</v>
      </c>
      <c r="P5" s="4" t="s">
        <v>34</v>
      </c>
      <c r="Q5">
        <f t="shared" si="7"/>
        <v>0</v>
      </c>
      <c r="R5">
        <f t="shared" si="8"/>
        <v>0</v>
      </c>
      <c r="S5">
        <f t="shared" si="9"/>
        <v>0</v>
      </c>
      <c r="T5">
        <f t="shared" si="10"/>
        <v>0</v>
      </c>
      <c r="U5">
        <f t="shared" si="11"/>
        <v>0</v>
      </c>
      <c r="V5">
        <f t="shared" si="12"/>
        <v>0</v>
      </c>
      <c r="W5">
        <f t="shared" si="13"/>
        <v>0</v>
      </c>
      <c r="X5">
        <f t="shared" si="14"/>
        <v>0</v>
      </c>
      <c r="Y5">
        <f t="shared" si="15"/>
        <v>0</v>
      </c>
      <c r="Z5">
        <f t="shared" si="16"/>
        <v>0</v>
      </c>
      <c r="AA5">
        <f t="shared" si="17"/>
        <v>2.4398575123212803E-5</v>
      </c>
      <c r="AB5">
        <f t="shared" si="18"/>
        <v>0</v>
      </c>
      <c r="AC5">
        <f t="shared" si="19"/>
        <v>0</v>
      </c>
      <c r="AD5">
        <f t="shared" si="20"/>
        <v>0</v>
      </c>
      <c r="AE5">
        <f t="shared" si="21"/>
        <v>0</v>
      </c>
      <c r="AF5">
        <f t="shared" si="22"/>
        <v>0</v>
      </c>
      <c r="AG5">
        <f t="shared" si="23"/>
        <v>0</v>
      </c>
      <c r="AH5">
        <f t="shared" si="24"/>
        <v>0</v>
      </c>
      <c r="AI5">
        <f t="shared" si="25"/>
        <v>0</v>
      </c>
      <c r="AJ5">
        <f t="shared" si="26"/>
        <v>0</v>
      </c>
      <c r="AK5">
        <f t="shared" si="27"/>
        <v>0</v>
      </c>
      <c r="AL5">
        <f t="shared" si="28"/>
        <v>0</v>
      </c>
      <c r="AM5">
        <f t="shared" si="29"/>
        <v>0</v>
      </c>
      <c r="AN5">
        <f t="shared" si="30"/>
        <v>0</v>
      </c>
      <c r="AO5">
        <f t="shared" si="31"/>
        <v>0</v>
      </c>
      <c r="AP5">
        <f t="shared" si="32"/>
        <v>0</v>
      </c>
      <c r="AQ5">
        <f t="shared" si="33"/>
        <v>0</v>
      </c>
      <c r="AR5">
        <f t="shared" si="34"/>
        <v>0</v>
      </c>
      <c r="AS5">
        <f t="shared" si="35"/>
        <v>0</v>
      </c>
      <c r="AT5">
        <f t="shared" si="36"/>
        <v>0</v>
      </c>
      <c r="AU5">
        <f t="shared" si="37"/>
        <v>0</v>
      </c>
      <c r="AV5">
        <f t="shared" si="38"/>
        <v>0</v>
      </c>
      <c r="AW5">
        <f t="shared" si="39"/>
        <v>0</v>
      </c>
      <c r="AX5">
        <f t="shared" si="40"/>
        <v>0</v>
      </c>
      <c r="AY5">
        <f t="shared" si="41"/>
        <v>0</v>
      </c>
      <c r="AZ5">
        <f t="shared" si="42"/>
        <v>0</v>
      </c>
      <c r="BA5">
        <f t="shared" si="43"/>
        <v>0</v>
      </c>
      <c r="BB5">
        <f t="shared" si="44"/>
        <v>0</v>
      </c>
      <c r="BC5">
        <f t="shared" si="45"/>
        <v>0</v>
      </c>
      <c r="BD5">
        <f t="shared" si="46"/>
        <v>0</v>
      </c>
      <c r="BE5">
        <f t="shared" si="47"/>
        <v>0</v>
      </c>
      <c r="BF5">
        <f t="shared" si="48"/>
        <v>0</v>
      </c>
      <c r="BG5">
        <f t="shared" ref="BG5:BH5" si="52">$J81*K81</f>
        <v>0</v>
      </c>
      <c r="BH5">
        <f t="shared" si="52"/>
        <v>0</v>
      </c>
      <c r="BI5">
        <f t="shared" si="50"/>
        <v>0</v>
      </c>
    </row>
    <row r="6" spans="1:61" x14ac:dyDescent="0.2">
      <c r="A6">
        <v>24</v>
      </c>
      <c r="B6" s="10" t="s">
        <v>11</v>
      </c>
      <c r="C6" s="11">
        <v>0</v>
      </c>
      <c r="D6" s="11">
        <v>23</v>
      </c>
      <c r="E6" s="11">
        <v>0</v>
      </c>
      <c r="F6" s="11">
        <v>0</v>
      </c>
      <c r="G6" s="11">
        <v>0</v>
      </c>
      <c r="H6" s="11">
        <v>0</v>
      </c>
      <c r="I6" s="12">
        <v>0</v>
      </c>
      <c r="J6" s="12">
        <v>0</v>
      </c>
      <c r="K6" s="12">
        <v>0</v>
      </c>
      <c r="L6" s="12">
        <v>0</v>
      </c>
      <c r="O6">
        <v>24</v>
      </c>
      <c r="P6" s="10" t="s">
        <v>11</v>
      </c>
      <c r="Q6">
        <f t="shared" si="7"/>
        <v>0</v>
      </c>
      <c r="R6">
        <f t="shared" si="8"/>
        <v>0</v>
      </c>
      <c r="S6">
        <f t="shared" si="9"/>
        <v>0</v>
      </c>
      <c r="T6">
        <f t="shared" si="10"/>
        <v>0</v>
      </c>
      <c r="U6">
        <f t="shared" si="11"/>
        <v>0</v>
      </c>
      <c r="V6">
        <f t="shared" si="12"/>
        <v>0</v>
      </c>
      <c r="W6">
        <f t="shared" si="13"/>
        <v>0</v>
      </c>
      <c r="X6">
        <f t="shared" si="14"/>
        <v>0</v>
      </c>
      <c r="Y6">
        <f t="shared" si="15"/>
        <v>0</v>
      </c>
      <c r="Z6">
        <f t="shared" si="16"/>
        <v>0</v>
      </c>
      <c r="AA6">
        <f t="shared" si="17"/>
        <v>0</v>
      </c>
      <c r="AB6">
        <f t="shared" si="18"/>
        <v>0</v>
      </c>
      <c r="AC6">
        <f t="shared" si="19"/>
        <v>0</v>
      </c>
      <c r="AD6">
        <f t="shared" si="20"/>
        <v>0</v>
      </c>
      <c r="AE6">
        <f t="shared" si="21"/>
        <v>0</v>
      </c>
      <c r="AF6">
        <f t="shared" si="22"/>
        <v>0</v>
      </c>
      <c r="AG6">
        <f t="shared" si="23"/>
        <v>0</v>
      </c>
      <c r="AH6">
        <f t="shared" si="24"/>
        <v>0</v>
      </c>
      <c r="AI6">
        <f t="shared" si="25"/>
        <v>0</v>
      </c>
      <c r="AJ6">
        <f t="shared" si="26"/>
        <v>0</v>
      </c>
      <c r="AK6">
        <f t="shared" si="27"/>
        <v>0</v>
      </c>
      <c r="AL6">
        <f t="shared" si="28"/>
        <v>0</v>
      </c>
      <c r="AM6">
        <f t="shared" si="29"/>
        <v>0</v>
      </c>
      <c r="AN6">
        <f t="shared" si="30"/>
        <v>0</v>
      </c>
      <c r="AO6">
        <f t="shared" si="31"/>
        <v>0</v>
      </c>
      <c r="AP6">
        <f t="shared" si="32"/>
        <v>0</v>
      </c>
      <c r="AQ6">
        <f t="shared" si="33"/>
        <v>0</v>
      </c>
      <c r="AR6">
        <f t="shared" si="34"/>
        <v>0</v>
      </c>
      <c r="AS6">
        <f t="shared" si="35"/>
        <v>0</v>
      </c>
      <c r="AT6">
        <f t="shared" si="36"/>
        <v>0</v>
      </c>
      <c r="AU6">
        <f t="shared" si="37"/>
        <v>0</v>
      </c>
      <c r="AV6">
        <f t="shared" si="38"/>
        <v>0</v>
      </c>
      <c r="AW6">
        <f t="shared" si="39"/>
        <v>0</v>
      </c>
      <c r="AX6">
        <f t="shared" si="40"/>
        <v>0</v>
      </c>
      <c r="AY6">
        <f t="shared" si="41"/>
        <v>0</v>
      </c>
      <c r="AZ6">
        <f t="shared" si="42"/>
        <v>0</v>
      </c>
      <c r="BA6">
        <f t="shared" si="43"/>
        <v>0</v>
      </c>
      <c r="BB6">
        <f t="shared" si="44"/>
        <v>0</v>
      </c>
      <c r="BC6">
        <f t="shared" si="45"/>
        <v>0</v>
      </c>
      <c r="BD6">
        <f t="shared" si="46"/>
        <v>0</v>
      </c>
      <c r="BE6">
        <f t="shared" si="47"/>
        <v>0</v>
      </c>
      <c r="BF6">
        <f t="shared" si="48"/>
        <v>0</v>
      </c>
      <c r="BG6">
        <f t="shared" ref="BG6:BH6" si="53">$J82*K82</f>
        <v>0</v>
      </c>
      <c r="BH6">
        <f t="shared" si="53"/>
        <v>0</v>
      </c>
      <c r="BI6">
        <f t="shared" si="50"/>
        <v>0</v>
      </c>
    </row>
    <row r="7" spans="1:61" x14ac:dyDescent="0.2">
      <c r="A7">
        <v>25</v>
      </c>
      <c r="B7" s="10" t="s">
        <v>12</v>
      </c>
      <c r="C7" s="11">
        <v>1</v>
      </c>
      <c r="D7" s="11">
        <v>8</v>
      </c>
      <c r="E7" s="11">
        <v>0</v>
      </c>
      <c r="F7" s="11">
        <v>3</v>
      </c>
      <c r="G7" s="11">
        <v>0</v>
      </c>
      <c r="H7" s="11">
        <v>0</v>
      </c>
      <c r="I7" s="12">
        <v>0</v>
      </c>
      <c r="J7" s="12">
        <v>0</v>
      </c>
      <c r="K7" s="12">
        <v>0</v>
      </c>
      <c r="L7" s="12">
        <v>0</v>
      </c>
      <c r="O7">
        <v>25</v>
      </c>
      <c r="P7" s="10" t="s">
        <v>12</v>
      </c>
      <c r="Q7">
        <f t="shared" si="7"/>
        <v>1.9240019240019238E-5</v>
      </c>
      <c r="R7">
        <f t="shared" si="8"/>
        <v>0</v>
      </c>
      <c r="S7">
        <f t="shared" si="9"/>
        <v>3.1055900621118014E-5</v>
      </c>
      <c r="T7">
        <f t="shared" si="10"/>
        <v>0</v>
      </c>
      <c r="U7">
        <f t="shared" si="11"/>
        <v>0</v>
      </c>
      <c r="V7">
        <f t="shared" si="12"/>
        <v>0</v>
      </c>
      <c r="W7">
        <f t="shared" si="13"/>
        <v>0</v>
      </c>
      <c r="X7">
        <f t="shared" si="14"/>
        <v>0</v>
      </c>
      <c r="Y7">
        <f t="shared" si="15"/>
        <v>0</v>
      </c>
      <c r="Z7">
        <f t="shared" si="16"/>
        <v>0</v>
      </c>
      <c r="AA7">
        <f t="shared" si="17"/>
        <v>2.9278290147855365E-4</v>
      </c>
      <c r="AB7">
        <f t="shared" si="18"/>
        <v>0</v>
      </c>
      <c r="AC7">
        <f t="shared" si="19"/>
        <v>0</v>
      </c>
      <c r="AD7">
        <f t="shared" si="20"/>
        <v>0</v>
      </c>
      <c r="AE7">
        <f t="shared" si="21"/>
        <v>0</v>
      </c>
      <c r="AF7">
        <f t="shared" si="22"/>
        <v>0</v>
      </c>
      <c r="AG7">
        <f t="shared" si="23"/>
        <v>0</v>
      </c>
      <c r="AH7">
        <f t="shared" si="24"/>
        <v>0</v>
      </c>
      <c r="AI7">
        <f t="shared" si="25"/>
        <v>0</v>
      </c>
      <c r="AJ7">
        <f t="shared" si="26"/>
        <v>0</v>
      </c>
      <c r="AK7">
        <f t="shared" si="27"/>
        <v>0</v>
      </c>
      <c r="AL7">
        <f t="shared" si="28"/>
        <v>0</v>
      </c>
      <c r="AM7">
        <f t="shared" si="29"/>
        <v>0</v>
      </c>
      <c r="AN7">
        <f t="shared" si="30"/>
        <v>0</v>
      </c>
      <c r="AO7">
        <f t="shared" si="31"/>
        <v>0</v>
      </c>
      <c r="AP7">
        <f t="shared" si="32"/>
        <v>0</v>
      </c>
      <c r="AQ7">
        <f t="shared" si="33"/>
        <v>0</v>
      </c>
      <c r="AR7">
        <f t="shared" si="34"/>
        <v>0</v>
      </c>
      <c r="AS7">
        <f t="shared" si="35"/>
        <v>0</v>
      </c>
      <c r="AT7">
        <f t="shared" si="36"/>
        <v>0</v>
      </c>
      <c r="AU7">
        <f t="shared" si="37"/>
        <v>0</v>
      </c>
      <c r="AV7">
        <f t="shared" si="38"/>
        <v>0</v>
      </c>
      <c r="AW7">
        <f t="shared" si="39"/>
        <v>0</v>
      </c>
      <c r="AX7">
        <f t="shared" si="40"/>
        <v>0</v>
      </c>
      <c r="AY7">
        <f t="shared" si="41"/>
        <v>0</v>
      </c>
      <c r="AZ7">
        <f t="shared" si="42"/>
        <v>0</v>
      </c>
      <c r="BA7">
        <f t="shared" si="43"/>
        <v>0</v>
      </c>
      <c r="BB7">
        <f t="shared" si="44"/>
        <v>0</v>
      </c>
      <c r="BC7">
        <f t="shared" si="45"/>
        <v>0</v>
      </c>
      <c r="BD7">
        <f t="shared" si="46"/>
        <v>0</v>
      </c>
      <c r="BE7">
        <f t="shared" si="47"/>
        <v>0</v>
      </c>
      <c r="BF7">
        <f t="shared" si="48"/>
        <v>0</v>
      </c>
      <c r="BG7">
        <f t="shared" ref="BG7:BH7" si="54">$J83*K83</f>
        <v>0</v>
      </c>
      <c r="BH7">
        <f t="shared" si="54"/>
        <v>0</v>
      </c>
      <c r="BI7">
        <f t="shared" si="50"/>
        <v>0</v>
      </c>
    </row>
    <row r="8" spans="1:61" x14ac:dyDescent="0.2">
      <c r="A8">
        <v>26</v>
      </c>
      <c r="B8" s="10" t="s">
        <v>13</v>
      </c>
      <c r="C8" s="11">
        <v>1</v>
      </c>
      <c r="D8" s="11">
        <v>1</v>
      </c>
      <c r="E8" s="11">
        <v>0</v>
      </c>
      <c r="F8" s="11">
        <v>1</v>
      </c>
      <c r="G8" s="11">
        <v>1</v>
      </c>
      <c r="H8" s="11">
        <v>0</v>
      </c>
      <c r="I8" s="12">
        <v>0</v>
      </c>
      <c r="J8" s="12">
        <v>0</v>
      </c>
      <c r="K8" s="12">
        <v>0</v>
      </c>
      <c r="L8" s="12">
        <v>0</v>
      </c>
      <c r="O8">
        <v>26</v>
      </c>
      <c r="P8" s="10" t="s">
        <v>13</v>
      </c>
      <c r="Q8">
        <f t="shared" si="7"/>
        <v>2.4050024050024047E-6</v>
      </c>
      <c r="R8">
        <f t="shared" si="8"/>
        <v>0</v>
      </c>
      <c r="S8">
        <f t="shared" si="9"/>
        <v>1.0351966873706005E-5</v>
      </c>
      <c r="T8">
        <f t="shared" si="10"/>
        <v>2.6455026455026453E-5</v>
      </c>
      <c r="U8">
        <f t="shared" si="11"/>
        <v>0</v>
      </c>
      <c r="V8">
        <f t="shared" si="12"/>
        <v>0</v>
      </c>
      <c r="W8">
        <f t="shared" si="13"/>
        <v>0</v>
      </c>
      <c r="X8">
        <f t="shared" si="14"/>
        <v>0</v>
      </c>
      <c r="Y8">
        <f t="shared" si="15"/>
        <v>0</v>
      </c>
      <c r="Z8">
        <f t="shared" si="16"/>
        <v>0</v>
      </c>
      <c r="AA8">
        <f t="shared" si="17"/>
        <v>1.2199287561606401E-5</v>
      </c>
      <c r="AB8">
        <f t="shared" si="18"/>
        <v>3.1175957101883024E-5</v>
      </c>
      <c r="AC8">
        <f t="shared" si="19"/>
        <v>0</v>
      </c>
      <c r="AD8">
        <f t="shared" si="20"/>
        <v>0</v>
      </c>
      <c r="AE8">
        <f t="shared" si="21"/>
        <v>0</v>
      </c>
      <c r="AF8">
        <f t="shared" si="22"/>
        <v>0</v>
      </c>
      <c r="AG8">
        <f t="shared" si="23"/>
        <v>0</v>
      </c>
      <c r="AH8">
        <f t="shared" si="24"/>
        <v>0</v>
      </c>
      <c r="AI8">
        <f t="shared" si="25"/>
        <v>0</v>
      </c>
      <c r="AJ8">
        <f t="shared" si="26"/>
        <v>0</v>
      </c>
      <c r="AK8">
        <f t="shared" si="27"/>
        <v>0</v>
      </c>
      <c r="AL8">
        <f t="shared" si="28"/>
        <v>0</v>
      </c>
      <c r="AM8">
        <f t="shared" si="29"/>
        <v>0</v>
      </c>
      <c r="AN8">
        <f t="shared" si="30"/>
        <v>0</v>
      </c>
      <c r="AO8">
        <f t="shared" si="31"/>
        <v>1.3419216317767042E-4</v>
      </c>
      <c r="AP8">
        <f t="shared" si="32"/>
        <v>0</v>
      </c>
      <c r="AQ8">
        <f t="shared" si="33"/>
        <v>0</v>
      </c>
      <c r="AR8">
        <f t="shared" si="34"/>
        <v>0</v>
      </c>
      <c r="AS8">
        <f t="shared" si="35"/>
        <v>0</v>
      </c>
      <c r="AT8">
        <f t="shared" si="36"/>
        <v>0</v>
      </c>
      <c r="AU8">
        <f t="shared" si="37"/>
        <v>0</v>
      </c>
      <c r="AV8">
        <f t="shared" si="38"/>
        <v>0</v>
      </c>
      <c r="AW8">
        <f t="shared" si="39"/>
        <v>0</v>
      </c>
      <c r="AX8">
        <f t="shared" si="40"/>
        <v>0</v>
      </c>
      <c r="AY8">
        <f t="shared" si="41"/>
        <v>0</v>
      </c>
      <c r="AZ8">
        <f t="shared" si="42"/>
        <v>0</v>
      </c>
      <c r="BA8">
        <f t="shared" si="43"/>
        <v>0</v>
      </c>
      <c r="BB8">
        <f t="shared" si="44"/>
        <v>0</v>
      </c>
      <c r="BC8">
        <f t="shared" si="45"/>
        <v>0</v>
      </c>
      <c r="BD8">
        <f t="shared" si="46"/>
        <v>0</v>
      </c>
      <c r="BE8">
        <f t="shared" si="47"/>
        <v>0</v>
      </c>
      <c r="BF8">
        <f t="shared" si="48"/>
        <v>0</v>
      </c>
      <c r="BG8">
        <f t="shared" ref="BG8:BH8" si="55">$J84*K84</f>
        <v>0</v>
      </c>
      <c r="BH8">
        <f t="shared" si="55"/>
        <v>0</v>
      </c>
      <c r="BI8">
        <f t="shared" si="50"/>
        <v>0</v>
      </c>
    </row>
    <row r="9" spans="1:61" x14ac:dyDescent="0.2">
      <c r="A9">
        <v>27</v>
      </c>
      <c r="B9" s="10" t="s">
        <v>31</v>
      </c>
      <c r="C9" s="11">
        <v>5</v>
      </c>
      <c r="D9" s="11">
        <v>1</v>
      </c>
      <c r="E9" s="11">
        <v>0</v>
      </c>
      <c r="F9" s="11">
        <v>2</v>
      </c>
      <c r="G9" s="11">
        <v>1</v>
      </c>
      <c r="H9" s="11">
        <v>0</v>
      </c>
      <c r="I9" s="12">
        <v>0</v>
      </c>
      <c r="J9" s="12">
        <v>0</v>
      </c>
      <c r="K9" s="12">
        <v>0</v>
      </c>
      <c r="L9" s="12">
        <v>0</v>
      </c>
      <c r="O9">
        <v>27</v>
      </c>
      <c r="P9" s="10" t="s">
        <v>31</v>
      </c>
      <c r="Q9">
        <f t="shared" si="7"/>
        <v>1.2025012025012024E-5</v>
      </c>
      <c r="R9">
        <f t="shared" si="8"/>
        <v>0</v>
      </c>
      <c r="S9">
        <f t="shared" si="9"/>
        <v>1.0351966873706004E-4</v>
      </c>
      <c r="T9">
        <f t="shared" si="10"/>
        <v>1.3227513227513226E-4</v>
      </c>
      <c r="U9">
        <f t="shared" si="11"/>
        <v>0</v>
      </c>
      <c r="V9">
        <f t="shared" si="12"/>
        <v>0</v>
      </c>
      <c r="W9">
        <f t="shared" si="13"/>
        <v>0</v>
      </c>
      <c r="X9">
        <f t="shared" si="14"/>
        <v>0</v>
      </c>
      <c r="Y9">
        <f t="shared" si="15"/>
        <v>0</v>
      </c>
      <c r="Z9">
        <f t="shared" si="16"/>
        <v>0</v>
      </c>
      <c r="AA9">
        <f t="shared" si="17"/>
        <v>2.4398575123212803E-5</v>
      </c>
      <c r="AB9">
        <f t="shared" si="18"/>
        <v>3.1175957101883024E-5</v>
      </c>
      <c r="AC9">
        <f t="shared" si="19"/>
        <v>0</v>
      </c>
      <c r="AD9">
        <f t="shared" si="20"/>
        <v>0</v>
      </c>
      <c r="AE9">
        <f t="shared" si="21"/>
        <v>0</v>
      </c>
      <c r="AF9">
        <f t="shared" si="22"/>
        <v>0</v>
      </c>
      <c r="AG9">
        <f t="shared" si="23"/>
        <v>0</v>
      </c>
      <c r="AH9">
        <f t="shared" si="24"/>
        <v>0</v>
      </c>
      <c r="AI9">
        <f t="shared" si="25"/>
        <v>0</v>
      </c>
      <c r="AJ9">
        <f t="shared" si="26"/>
        <v>0</v>
      </c>
      <c r="AK9">
        <f t="shared" si="27"/>
        <v>0</v>
      </c>
      <c r="AL9">
        <f t="shared" si="28"/>
        <v>0</v>
      </c>
      <c r="AM9">
        <f t="shared" si="29"/>
        <v>0</v>
      </c>
      <c r="AN9">
        <f t="shared" si="30"/>
        <v>0</v>
      </c>
      <c r="AO9">
        <f t="shared" si="31"/>
        <v>2.6838432635534085E-4</v>
      </c>
      <c r="AP9">
        <f t="shared" si="32"/>
        <v>0</v>
      </c>
      <c r="AQ9">
        <f t="shared" si="33"/>
        <v>0</v>
      </c>
      <c r="AR9">
        <f t="shared" si="34"/>
        <v>0</v>
      </c>
      <c r="AS9">
        <f t="shared" si="35"/>
        <v>0</v>
      </c>
      <c r="AT9">
        <f t="shared" si="36"/>
        <v>0</v>
      </c>
      <c r="AU9">
        <f t="shared" si="37"/>
        <v>0</v>
      </c>
      <c r="AV9">
        <f t="shared" si="38"/>
        <v>0</v>
      </c>
      <c r="AW9">
        <f t="shared" si="39"/>
        <v>0</v>
      </c>
      <c r="AX9">
        <f t="shared" si="40"/>
        <v>0</v>
      </c>
      <c r="AY9">
        <f t="shared" si="41"/>
        <v>0</v>
      </c>
      <c r="AZ9">
        <f t="shared" si="42"/>
        <v>0</v>
      </c>
      <c r="BA9">
        <f t="shared" si="43"/>
        <v>0</v>
      </c>
      <c r="BB9">
        <f t="shared" si="44"/>
        <v>0</v>
      </c>
      <c r="BC9">
        <f t="shared" si="45"/>
        <v>0</v>
      </c>
      <c r="BD9">
        <f t="shared" si="46"/>
        <v>0</v>
      </c>
      <c r="BE9">
        <f t="shared" si="47"/>
        <v>0</v>
      </c>
      <c r="BF9">
        <f t="shared" si="48"/>
        <v>0</v>
      </c>
      <c r="BG9">
        <f t="shared" ref="BG9:BH9" si="56">$J85*K85</f>
        <v>0</v>
      </c>
      <c r="BH9">
        <f t="shared" si="56"/>
        <v>0</v>
      </c>
      <c r="BI9">
        <f t="shared" si="50"/>
        <v>0</v>
      </c>
    </row>
    <row r="10" spans="1:61" x14ac:dyDescent="0.2">
      <c r="A10">
        <v>28</v>
      </c>
      <c r="B10" s="10" t="s">
        <v>32</v>
      </c>
      <c r="C10" s="11">
        <v>5</v>
      </c>
      <c r="D10" s="11">
        <v>8</v>
      </c>
      <c r="E10" s="11">
        <v>0</v>
      </c>
      <c r="F10" s="11">
        <v>3</v>
      </c>
      <c r="G10" s="11">
        <v>7</v>
      </c>
      <c r="H10" s="11">
        <v>0</v>
      </c>
      <c r="I10" s="12">
        <v>0</v>
      </c>
      <c r="J10" s="12">
        <v>0</v>
      </c>
      <c r="K10" s="12">
        <v>0</v>
      </c>
      <c r="L10" s="12">
        <v>0</v>
      </c>
      <c r="O10">
        <v>28</v>
      </c>
      <c r="P10" s="10" t="s">
        <v>32</v>
      </c>
      <c r="Q10">
        <f t="shared" si="7"/>
        <v>9.6200096200096195E-5</v>
      </c>
      <c r="R10">
        <f t="shared" si="8"/>
        <v>0</v>
      </c>
      <c r="S10">
        <f t="shared" si="9"/>
        <v>1.5527950310559004E-4</v>
      </c>
      <c r="T10">
        <f t="shared" si="10"/>
        <v>9.2592592592592585E-4</v>
      </c>
      <c r="U10">
        <f t="shared" si="11"/>
        <v>0</v>
      </c>
      <c r="V10">
        <f t="shared" si="12"/>
        <v>0</v>
      </c>
      <c r="W10">
        <f t="shared" si="13"/>
        <v>0</v>
      </c>
      <c r="X10">
        <f t="shared" si="14"/>
        <v>0</v>
      </c>
      <c r="Y10">
        <f t="shared" si="15"/>
        <v>0</v>
      </c>
      <c r="Z10">
        <f t="shared" si="16"/>
        <v>0</v>
      </c>
      <c r="AA10">
        <f t="shared" si="17"/>
        <v>2.9278290147855365E-4</v>
      </c>
      <c r="AB10">
        <f t="shared" si="18"/>
        <v>1.7458535977054495E-3</v>
      </c>
      <c r="AC10">
        <f t="shared" si="19"/>
        <v>0</v>
      </c>
      <c r="AD10">
        <f t="shared" si="20"/>
        <v>0</v>
      </c>
      <c r="AE10">
        <f t="shared" si="21"/>
        <v>0</v>
      </c>
      <c r="AF10">
        <f t="shared" si="22"/>
        <v>0</v>
      </c>
      <c r="AG10">
        <f t="shared" si="23"/>
        <v>0</v>
      </c>
      <c r="AH10">
        <f t="shared" si="24"/>
        <v>0</v>
      </c>
      <c r="AI10">
        <f t="shared" si="25"/>
        <v>0</v>
      </c>
      <c r="AJ10">
        <f t="shared" si="26"/>
        <v>0</v>
      </c>
      <c r="AK10">
        <f t="shared" si="27"/>
        <v>0</v>
      </c>
      <c r="AL10">
        <f t="shared" si="28"/>
        <v>0</v>
      </c>
      <c r="AM10">
        <f t="shared" si="29"/>
        <v>0</v>
      </c>
      <c r="AN10">
        <f t="shared" si="30"/>
        <v>0</v>
      </c>
      <c r="AO10">
        <f t="shared" si="31"/>
        <v>2.8180354267310788E-3</v>
      </c>
      <c r="AP10">
        <f t="shared" si="32"/>
        <v>0</v>
      </c>
      <c r="AQ10">
        <f t="shared" si="33"/>
        <v>0</v>
      </c>
      <c r="AR10">
        <f t="shared" si="34"/>
        <v>0</v>
      </c>
      <c r="AS10">
        <f t="shared" si="35"/>
        <v>0</v>
      </c>
      <c r="AT10">
        <f t="shared" si="36"/>
        <v>0</v>
      </c>
      <c r="AU10">
        <f t="shared" si="37"/>
        <v>0</v>
      </c>
      <c r="AV10">
        <f t="shared" si="38"/>
        <v>0</v>
      </c>
      <c r="AW10">
        <f t="shared" si="39"/>
        <v>0</v>
      </c>
      <c r="AX10">
        <f t="shared" si="40"/>
        <v>0</v>
      </c>
      <c r="AY10">
        <f t="shared" si="41"/>
        <v>0</v>
      </c>
      <c r="AZ10">
        <f t="shared" si="42"/>
        <v>0</v>
      </c>
      <c r="BA10">
        <f t="shared" si="43"/>
        <v>0</v>
      </c>
      <c r="BB10">
        <f t="shared" si="44"/>
        <v>0</v>
      </c>
      <c r="BC10">
        <f t="shared" si="45"/>
        <v>0</v>
      </c>
      <c r="BD10">
        <f t="shared" si="46"/>
        <v>0</v>
      </c>
      <c r="BE10">
        <f t="shared" si="47"/>
        <v>0</v>
      </c>
      <c r="BF10">
        <f t="shared" si="48"/>
        <v>0</v>
      </c>
      <c r="BG10">
        <f t="shared" ref="BG10:BH10" si="57">$J86*K86</f>
        <v>0</v>
      </c>
      <c r="BH10">
        <f t="shared" si="57"/>
        <v>0</v>
      </c>
      <c r="BI10">
        <f t="shared" si="50"/>
        <v>0</v>
      </c>
    </row>
    <row r="11" spans="1:61" x14ac:dyDescent="0.2">
      <c r="A11">
        <v>29</v>
      </c>
      <c r="B11" s="10" t="s">
        <v>33</v>
      </c>
      <c r="C11" s="11">
        <v>0</v>
      </c>
      <c r="D11" s="11">
        <v>0</v>
      </c>
      <c r="E11" s="11">
        <v>0</v>
      </c>
      <c r="F11" s="11">
        <v>0</v>
      </c>
      <c r="G11" s="11">
        <v>2</v>
      </c>
      <c r="H11" s="11">
        <v>0</v>
      </c>
      <c r="I11" s="12">
        <v>0</v>
      </c>
      <c r="J11" s="12">
        <v>0</v>
      </c>
      <c r="K11" s="12">
        <v>0</v>
      </c>
      <c r="L11" s="12">
        <v>0</v>
      </c>
      <c r="O11">
        <v>29</v>
      </c>
      <c r="P11" s="10" t="s">
        <v>33</v>
      </c>
      <c r="Q11">
        <f t="shared" si="7"/>
        <v>0</v>
      </c>
      <c r="R11">
        <f t="shared" si="8"/>
        <v>0</v>
      </c>
      <c r="S11">
        <f t="shared" si="9"/>
        <v>0</v>
      </c>
      <c r="T11">
        <f t="shared" si="10"/>
        <v>0</v>
      </c>
      <c r="U11">
        <f t="shared" si="11"/>
        <v>0</v>
      </c>
      <c r="V11">
        <f t="shared" si="12"/>
        <v>0</v>
      </c>
      <c r="W11">
        <f t="shared" si="13"/>
        <v>0</v>
      </c>
      <c r="X11">
        <f t="shared" si="14"/>
        <v>0</v>
      </c>
      <c r="Y11">
        <f t="shared" si="15"/>
        <v>0</v>
      </c>
      <c r="Z11">
        <f t="shared" si="16"/>
        <v>0</v>
      </c>
      <c r="AA11">
        <f t="shared" si="17"/>
        <v>0</v>
      </c>
      <c r="AB11">
        <f t="shared" si="18"/>
        <v>0</v>
      </c>
      <c r="AC11">
        <f t="shared" si="19"/>
        <v>0</v>
      </c>
      <c r="AD11">
        <f t="shared" si="20"/>
        <v>0</v>
      </c>
      <c r="AE11">
        <f t="shared" si="21"/>
        <v>0</v>
      </c>
      <c r="AF11">
        <f t="shared" si="22"/>
        <v>0</v>
      </c>
      <c r="AG11">
        <f t="shared" si="23"/>
        <v>0</v>
      </c>
      <c r="AH11">
        <f t="shared" si="24"/>
        <v>0</v>
      </c>
      <c r="AI11">
        <f t="shared" si="25"/>
        <v>0</v>
      </c>
      <c r="AJ11">
        <f t="shared" si="26"/>
        <v>0</v>
      </c>
      <c r="AK11">
        <f t="shared" si="27"/>
        <v>0</v>
      </c>
      <c r="AL11">
        <f t="shared" si="28"/>
        <v>0</v>
      </c>
      <c r="AM11">
        <f t="shared" si="29"/>
        <v>0</v>
      </c>
      <c r="AN11">
        <f t="shared" si="30"/>
        <v>0</v>
      </c>
      <c r="AO11">
        <f t="shared" si="31"/>
        <v>0</v>
      </c>
      <c r="AP11">
        <f t="shared" si="32"/>
        <v>0</v>
      </c>
      <c r="AQ11">
        <f t="shared" si="33"/>
        <v>0</v>
      </c>
      <c r="AR11">
        <f t="shared" si="34"/>
        <v>0</v>
      </c>
      <c r="AS11">
        <f t="shared" si="35"/>
        <v>0</v>
      </c>
      <c r="AT11">
        <f t="shared" si="36"/>
        <v>0</v>
      </c>
      <c r="AU11">
        <f t="shared" si="37"/>
        <v>0</v>
      </c>
      <c r="AV11">
        <f t="shared" si="38"/>
        <v>0</v>
      </c>
      <c r="AW11">
        <f t="shared" si="39"/>
        <v>0</v>
      </c>
      <c r="AX11">
        <f t="shared" si="40"/>
        <v>0</v>
      </c>
      <c r="AY11">
        <f t="shared" si="41"/>
        <v>0</v>
      </c>
      <c r="AZ11">
        <f t="shared" si="42"/>
        <v>0</v>
      </c>
      <c r="BA11">
        <f t="shared" si="43"/>
        <v>0</v>
      </c>
      <c r="BB11">
        <f t="shared" si="44"/>
        <v>0</v>
      </c>
      <c r="BC11">
        <f t="shared" si="45"/>
        <v>0</v>
      </c>
      <c r="BD11">
        <f t="shared" si="46"/>
        <v>0</v>
      </c>
      <c r="BE11">
        <f t="shared" si="47"/>
        <v>0</v>
      </c>
      <c r="BF11">
        <f t="shared" si="48"/>
        <v>0</v>
      </c>
      <c r="BG11">
        <f t="shared" ref="BG11:BH11" si="58">$J87*K87</f>
        <v>0</v>
      </c>
      <c r="BH11">
        <f t="shared" si="58"/>
        <v>0</v>
      </c>
      <c r="BI11">
        <f t="shared" si="50"/>
        <v>0</v>
      </c>
    </row>
    <row r="12" spans="1:61" x14ac:dyDescent="0.2">
      <c r="A12">
        <v>76</v>
      </c>
      <c r="B12" s="10" t="s">
        <v>0</v>
      </c>
      <c r="C12" s="11">
        <v>22</v>
      </c>
      <c r="D12" s="11">
        <v>11</v>
      </c>
      <c r="E12" s="11">
        <v>1</v>
      </c>
      <c r="F12" s="11">
        <v>8</v>
      </c>
      <c r="G12" s="11">
        <v>3</v>
      </c>
      <c r="H12" s="12">
        <v>0</v>
      </c>
      <c r="I12" s="11">
        <v>1</v>
      </c>
      <c r="J12" s="12">
        <v>0</v>
      </c>
      <c r="K12" s="12">
        <v>0</v>
      </c>
      <c r="L12" s="11">
        <v>1</v>
      </c>
      <c r="O12">
        <v>76</v>
      </c>
      <c r="P12" s="10" t="s">
        <v>0</v>
      </c>
      <c r="Q12">
        <f t="shared" si="7"/>
        <v>5.8201058201058197E-4</v>
      </c>
      <c r="R12">
        <f t="shared" si="8"/>
        <v>2.0276497695852536E-4</v>
      </c>
      <c r="S12">
        <f t="shared" si="9"/>
        <v>1.8219461697722569E-3</v>
      </c>
      <c r="T12">
        <f t="shared" si="10"/>
        <v>1.746031746031746E-3</v>
      </c>
      <c r="U12">
        <f t="shared" si="11"/>
        <v>0</v>
      </c>
      <c r="V12">
        <f t="shared" si="12"/>
        <v>1.208791208791209E-3</v>
      </c>
      <c r="W12">
        <f t="shared" si="13"/>
        <v>0</v>
      </c>
      <c r="X12">
        <f t="shared" si="14"/>
        <v>0</v>
      </c>
      <c r="Y12">
        <f t="shared" si="15"/>
        <v>1.0837438423645322E-3</v>
      </c>
      <c r="Z12">
        <f t="shared" si="16"/>
        <v>1.1947431302270011E-4</v>
      </c>
      <c r="AA12">
        <f t="shared" si="17"/>
        <v>1.0735373054213634E-3</v>
      </c>
      <c r="AB12">
        <f t="shared" si="18"/>
        <v>1.0288065843621398E-3</v>
      </c>
      <c r="AC12">
        <f t="shared" si="19"/>
        <v>0</v>
      </c>
      <c r="AD12">
        <f t="shared" si="20"/>
        <v>7.1225071225071229E-4</v>
      </c>
      <c r="AE12">
        <f t="shared" si="21"/>
        <v>0</v>
      </c>
      <c r="AF12">
        <f t="shared" si="22"/>
        <v>0</v>
      </c>
      <c r="AG12">
        <f t="shared" si="23"/>
        <v>6.385696040868454E-4</v>
      </c>
      <c r="AH12">
        <f t="shared" si="24"/>
        <v>3.7400654511453952E-4</v>
      </c>
      <c r="AI12">
        <f t="shared" si="25"/>
        <v>3.5842293906810036E-4</v>
      </c>
      <c r="AJ12">
        <f t="shared" si="26"/>
        <v>0</v>
      </c>
      <c r="AK12">
        <f t="shared" si="27"/>
        <v>2.4813895781637717E-4</v>
      </c>
      <c r="AL12">
        <f t="shared" si="28"/>
        <v>0</v>
      </c>
      <c r="AM12">
        <f t="shared" si="29"/>
        <v>0</v>
      </c>
      <c r="AN12">
        <f t="shared" si="30"/>
        <v>2.224694104560623E-4</v>
      </c>
      <c r="AO12">
        <f t="shared" si="31"/>
        <v>3.2206119162640902E-3</v>
      </c>
      <c r="AP12">
        <f t="shared" si="32"/>
        <v>0</v>
      </c>
      <c r="AQ12">
        <f t="shared" si="33"/>
        <v>2.229654403567447E-3</v>
      </c>
      <c r="AR12">
        <f t="shared" si="34"/>
        <v>0</v>
      </c>
      <c r="AS12">
        <f t="shared" si="35"/>
        <v>0</v>
      </c>
      <c r="AT12">
        <f t="shared" si="36"/>
        <v>1.9990004997501249E-3</v>
      </c>
      <c r="AU12">
        <f t="shared" si="37"/>
        <v>0</v>
      </c>
      <c r="AV12">
        <f t="shared" si="38"/>
        <v>2.136752136752137E-3</v>
      </c>
      <c r="AW12">
        <f t="shared" si="39"/>
        <v>0</v>
      </c>
      <c r="AX12">
        <f t="shared" si="40"/>
        <v>0</v>
      </c>
      <c r="AY12">
        <f t="shared" si="41"/>
        <v>1.9157088122605363E-3</v>
      </c>
      <c r="AZ12">
        <f t="shared" si="42"/>
        <v>0</v>
      </c>
      <c r="BA12">
        <f t="shared" si="43"/>
        <v>0</v>
      </c>
      <c r="BB12">
        <f t="shared" si="44"/>
        <v>0</v>
      </c>
      <c r="BC12">
        <f t="shared" si="45"/>
        <v>0</v>
      </c>
      <c r="BD12">
        <f t="shared" si="46"/>
        <v>0</v>
      </c>
      <c r="BE12">
        <f t="shared" si="47"/>
        <v>0</v>
      </c>
      <c r="BF12">
        <f t="shared" si="48"/>
        <v>1.3262599469496023E-3</v>
      </c>
      <c r="BG12">
        <f t="shared" ref="BG12:BH12" si="59">$J88*K88</f>
        <v>0</v>
      </c>
      <c r="BH12">
        <f t="shared" si="59"/>
        <v>0</v>
      </c>
      <c r="BI12">
        <f t="shared" si="50"/>
        <v>0</v>
      </c>
    </row>
    <row r="13" spans="1:61" x14ac:dyDescent="0.2">
      <c r="A13">
        <v>77</v>
      </c>
      <c r="B13" s="10" t="s">
        <v>1</v>
      </c>
      <c r="C13" s="11">
        <v>10</v>
      </c>
      <c r="D13" s="11">
        <v>2</v>
      </c>
      <c r="E13" s="11">
        <v>1</v>
      </c>
      <c r="F13" s="11">
        <v>1</v>
      </c>
      <c r="G13" s="11">
        <v>1</v>
      </c>
      <c r="H13" s="12">
        <v>0</v>
      </c>
      <c r="I13" s="11">
        <v>1</v>
      </c>
      <c r="J13" s="12">
        <v>0</v>
      </c>
      <c r="K13" s="12">
        <v>0</v>
      </c>
      <c r="L13" s="12">
        <v>0</v>
      </c>
      <c r="O13">
        <v>77</v>
      </c>
      <c r="P13" s="10" t="s">
        <v>1</v>
      </c>
      <c r="Q13">
        <f t="shared" si="7"/>
        <v>4.8100048100048098E-5</v>
      </c>
      <c r="R13">
        <f t="shared" si="8"/>
        <v>9.2165898617511521E-5</v>
      </c>
      <c r="S13">
        <f t="shared" si="9"/>
        <v>1.0351966873706004E-4</v>
      </c>
      <c r="T13">
        <f t="shared" si="10"/>
        <v>2.6455026455026451E-4</v>
      </c>
      <c r="U13">
        <f t="shared" si="11"/>
        <v>0</v>
      </c>
      <c r="V13">
        <f t="shared" si="12"/>
        <v>5.4945054945054945E-4</v>
      </c>
      <c r="W13">
        <f t="shared" si="13"/>
        <v>0</v>
      </c>
      <c r="X13">
        <f t="shared" si="14"/>
        <v>0</v>
      </c>
      <c r="Y13">
        <f t="shared" si="15"/>
        <v>0</v>
      </c>
      <c r="Z13">
        <f t="shared" si="16"/>
        <v>2.1722602367763657E-5</v>
      </c>
      <c r="AA13">
        <f t="shared" si="17"/>
        <v>2.4398575123212803E-5</v>
      </c>
      <c r="AB13">
        <f t="shared" si="18"/>
        <v>6.2351914203766047E-5</v>
      </c>
      <c r="AC13">
        <f t="shared" si="19"/>
        <v>0</v>
      </c>
      <c r="AD13">
        <f t="shared" si="20"/>
        <v>1.2950012950012951E-4</v>
      </c>
      <c r="AE13">
        <f t="shared" si="21"/>
        <v>0</v>
      </c>
      <c r="AF13">
        <f t="shared" si="22"/>
        <v>0</v>
      </c>
      <c r="AG13">
        <f t="shared" si="23"/>
        <v>0</v>
      </c>
      <c r="AH13">
        <f t="shared" si="24"/>
        <v>4.675081813931744E-5</v>
      </c>
      <c r="AI13">
        <f t="shared" si="25"/>
        <v>1.1947431302270011E-4</v>
      </c>
      <c r="AJ13">
        <f t="shared" si="26"/>
        <v>0</v>
      </c>
      <c r="AK13">
        <f t="shared" si="27"/>
        <v>2.4813895781637717E-4</v>
      </c>
      <c r="AL13">
        <f t="shared" si="28"/>
        <v>0</v>
      </c>
      <c r="AM13">
        <f t="shared" si="29"/>
        <v>0</v>
      </c>
      <c r="AN13">
        <f t="shared" si="30"/>
        <v>0</v>
      </c>
      <c r="AO13">
        <f t="shared" si="31"/>
        <v>1.3419216317767042E-4</v>
      </c>
      <c r="AP13">
        <f t="shared" si="32"/>
        <v>0</v>
      </c>
      <c r="AQ13">
        <f t="shared" si="33"/>
        <v>2.7870680044593088E-4</v>
      </c>
      <c r="AR13">
        <f t="shared" si="34"/>
        <v>0</v>
      </c>
      <c r="AS13">
        <f t="shared" si="35"/>
        <v>0</v>
      </c>
      <c r="AT13">
        <f t="shared" si="36"/>
        <v>0</v>
      </c>
      <c r="AU13">
        <f t="shared" si="37"/>
        <v>0</v>
      </c>
      <c r="AV13">
        <f t="shared" si="38"/>
        <v>7.1225071225071229E-4</v>
      </c>
      <c r="AW13">
        <f t="shared" si="39"/>
        <v>0</v>
      </c>
      <c r="AX13">
        <f t="shared" si="40"/>
        <v>0</v>
      </c>
      <c r="AY13">
        <f t="shared" si="41"/>
        <v>0</v>
      </c>
      <c r="AZ13">
        <f t="shared" si="42"/>
        <v>0</v>
      </c>
      <c r="BA13">
        <f t="shared" si="43"/>
        <v>0</v>
      </c>
      <c r="BB13">
        <f t="shared" si="44"/>
        <v>0</v>
      </c>
      <c r="BC13">
        <f t="shared" si="45"/>
        <v>0</v>
      </c>
      <c r="BD13">
        <f t="shared" si="46"/>
        <v>0</v>
      </c>
      <c r="BE13">
        <f t="shared" si="47"/>
        <v>0</v>
      </c>
      <c r="BF13">
        <f t="shared" si="48"/>
        <v>0</v>
      </c>
      <c r="BG13">
        <f t="shared" ref="BG13:BH13" si="60">$J89*K89</f>
        <v>0</v>
      </c>
      <c r="BH13">
        <f t="shared" si="60"/>
        <v>0</v>
      </c>
      <c r="BI13">
        <f t="shared" si="50"/>
        <v>0</v>
      </c>
    </row>
    <row r="14" spans="1:61" x14ac:dyDescent="0.2">
      <c r="A14">
        <v>78</v>
      </c>
      <c r="B14" s="10" t="s">
        <v>2</v>
      </c>
      <c r="C14" s="11">
        <v>16</v>
      </c>
      <c r="D14" s="11">
        <v>7</v>
      </c>
      <c r="E14" s="11">
        <v>0</v>
      </c>
      <c r="F14" s="11">
        <v>1</v>
      </c>
      <c r="G14" s="11">
        <v>0</v>
      </c>
      <c r="H14" s="12">
        <v>0</v>
      </c>
      <c r="I14" s="11">
        <v>1</v>
      </c>
      <c r="J14" s="12">
        <v>0</v>
      </c>
      <c r="K14" s="12">
        <v>0</v>
      </c>
      <c r="L14" s="12">
        <v>0</v>
      </c>
      <c r="O14">
        <v>78</v>
      </c>
      <c r="P14" s="10" t="s">
        <v>2</v>
      </c>
      <c r="Q14">
        <f t="shared" si="7"/>
        <v>2.6936026936026934E-4</v>
      </c>
      <c r="R14">
        <f t="shared" si="8"/>
        <v>0</v>
      </c>
      <c r="S14">
        <f t="shared" si="9"/>
        <v>1.6563146997929608E-4</v>
      </c>
      <c r="T14">
        <f t="shared" si="10"/>
        <v>0</v>
      </c>
      <c r="U14">
        <f t="shared" si="11"/>
        <v>0</v>
      </c>
      <c r="V14">
        <f t="shared" si="12"/>
        <v>8.7912087912087912E-4</v>
      </c>
      <c r="W14">
        <f t="shared" si="13"/>
        <v>0</v>
      </c>
      <c r="X14">
        <f t="shared" si="14"/>
        <v>0</v>
      </c>
      <c r="Y14">
        <f t="shared" si="15"/>
        <v>0</v>
      </c>
      <c r="Z14">
        <f t="shared" si="16"/>
        <v>0</v>
      </c>
      <c r="AA14">
        <f t="shared" si="17"/>
        <v>8.5395012931244811E-5</v>
      </c>
      <c r="AB14">
        <f t="shared" si="18"/>
        <v>0</v>
      </c>
      <c r="AC14">
        <f t="shared" si="19"/>
        <v>0</v>
      </c>
      <c r="AD14">
        <f t="shared" si="20"/>
        <v>4.5325045325045327E-4</v>
      </c>
      <c r="AE14">
        <f t="shared" si="21"/>
        <v>0</v>
      </c>
      <c r="AF14">
        <f t="shared" si="22"/>
        <v>0</v>
      </c>
      <c r="AG14">
        <f t="shared" si="23"/>
        <v>0</v>
      </c>
      <c r="AH14">
        <f t="shared" si="24"/>
        <v>0</v>
      </c>
      <c r="AI14">
        <f t="shared" si="25"/>
        <v>0</v>
      </c>
      <c r="AJ14">
        <f t="shared" si="26"/>
        <v>0</v>
      </c>
      <c r="AK14">
        <f t="shared" si="27"/>
        <v>0</v>
      </c>
      <c r="AL14">
        <f t="shared" si="28"/>
        <v>0</v>
      </c>
      <c r="AM14">
        <f t="shared" si="29"/>
        <v>0</v>
      </c>
      <c r="AN14">
        <f t="shared" si="30"/>
        <v>0</v>
      </c>
      <c r="AO14">
        <f t="shared" si="31"/>
        <v>0</v>
      </c>
      <c r="AP14">
        <f t="shared" si="32"/>
        <v>0</v>
      </c>
      <c r="AQ14">
        <f t="shared" si="33"/>
        <v>2.7870680044593088E-4</v>
      </c>
      <c r="AR14">
        <f t="shared" si="34"/>
        <v>0</v>
      </c>
      <c r="AS14">
        <f t="shared" si="35"/>
        <v>0</v>
      </c>
      <c r="AT14">
        <f t="shared" si="36"/>
        <v>0</v>
      </c>
      <c r="AU14">
        <f t="shared" si="37"/>
        <v>0</v>
      </c>
      <c r="AV14">
        <f t="shared" si="38"/>
        <v>0</v>
      </c>
      <c r="AW14">
        <f t="shared" si="39"/>
        <v>0</v>
      </c>
      <c r="AX14">
        <f t="shared" si="40"/>
        <v>0</v>
      </c>
      <c r="AY14">
        <f t="shared" si="41"/>
        <v>0</v>
      </c>
      <c r="AZ14">
        <f t="shared" si="42"/>
        <v>0</v>
      </c>
      <c r="BA14">
        <f t="shared" si="43"/>
        <v>0</v>
      </c>
      <c r="BB14">
        <f t="shared" si="44"/>
        <v>0</v>
      </c>
      <c r="BC14">
        <f t="shared" si="45"/>
        <v>0</v>
      </c>
      <c r="BD14">
        <f t="shared" si="46"/>
        <v>0</v>
      </c>
      <c r="BE14">
        <f t="shared" si="47"/>
        <v>0</v>
      </c>
      <c r="BF14">
        <f t="shared" si="48"/>
        <v>0</v>
      </c>
      <c r="BG14">
        <f t="shared" ref="BG14:BH14" si="61">$J90*K90</f>
        <v>0</v>
      </c>
      <c r="BH14">
        <f t="shared" si="61"/>
        <v>0</v>
      </c>
      <c r="BI14">
        <f t="shared" si="50"/>
        <v>0</v>
      </c>
    </row>
    <row r="15" spans="1:61" x14ac:dyDescent="0.2">
      <c r="A15">
        <v>79</v>
      </c>
      <c r="B15" s="10" t="s">
        <v>3</v>
      </c>
      <c r="C15" s="11">
        <v>15</v>
      </c>
      <c r="D15" s="11">
        <v>33</v>
      </c>
      <c r="E15" s="11">
        <v>1</v>
      </c>
      <c r="F15" s="11">
        <v>0</v>
      </c>
      <c r="G15" s="11">
        <v>1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O15">
        <v>79</v>
      </c>
      <c r="P15" s="10" t="s">
        <v>3</v>
      </c>
      <c r="Q15">
        <f t="shared" si="7"/>
        <v>1.1904761904761904E-3</v>
      </c>
      <c r="R15">
        <f t="shared" si="8"/>
        <v>1.3824884792626728E-4</v>
      </c>
      <c r="S15">
        <f t="shared" si="9"/>
        <v>0</v>
      </c>
      <c r="T15">
        <f t="shared" si="10"/>
        <v>3.9682539682539683E-4</v>
      </c>
      <c r="U15">
        <f t="shared" si="11"/>
        <v>0</v>
      </c>
      <c r="V15">
        <f t="shared" si="12"/>
        <v>0</v>
      </c>
      <c r="W15">
        <f t="shared" si="13"/>
        <v>0</v>
      </c>
      <c r="X15">
        <f t="shared" si="14"/>
        <v>0</v>
      </c>
      <c r="Y15">
        <f t="shared" si="15"/>
        <v>0</v>
      </c>
      <c r="Z15">
        <f t="shared" si="16"/>
        <v>3.5842293906810036E-4</v>
      </c>
      <c r="AA15">
        <f t="shared" si="17"/>
        <v>0</v>
      </c>
      <c r="AB15">
        <f t="shared" si="18"/>
        <v>1.0288065843621398E-3</v>
      </c>
      <c r="AC15">
        <f t="shared" si="19"/>
        <v>0</v>
      </c>
      <c r="AD15">
        <f t="shared" si="20"/>
        <v>0</v>
      </c>
      <c r="AE15">
        <f t="shared" si="21"/>
        <v>0</v>
      </c>
      <c r="AF15">
        <f t="shared" si="22"/>
        <v>0</v>
      </c>
      <c r="AG15">
        <f t="shared" si="23"/>
        <v>0</v>
      </c>
      <c r="AH15">
        <f t="shared" si="24"/>
        <v>0</v>
      </c>
      <c r="AI15">
        <f t="shared" si="25"/>
        <v>1.1947431302270011E-4</v>
      </c>
      <c r="AJ15">
        <f t="shared" si="26"/>
        <v>0</v>
      </c>
      <c r="AK15">
        <f t="shared" si="27"/>
        <v>0</v>
      </c>
      <c r="AL15">
        <f t="shared" si="28"/>
        <v>0</v>
      </c>
      <c r="AM15">
        <f t="shared" si="29"/>
        <v>0</v>
      </c>
      <c r="AN15">
        <f t="shared" si="30"/>
        <v>0</v>
      </c>
      <c r="AO15">
        <f t="shared" si="31"/>
        <v>0</v>
      </c>
      <c r="AP15">
        <f t="shared" si="32"/>
        <v>0</v>
      </c>
      <c r="AQ15">
        <f t="shared" si="33"/>
        <v>0</v>
      </c>
      <c r="AR15">
        <f t="shared" si="34"/>
        <v>0</v>
      </c>
      <c r="AS15">
        <f t="shared" si="35"/>
        <v>0</v>
      </c>
      <c r="AT15">
        <f t="shared" si="36"/>
        <v>0</v>
      </c>
      <c r="AU15">
        <f t="shared" si="37"/>
        <v>0</v>
      </c>
      <c r="AV15">
        <f t="shared" si="38"/>
        <v>0</v>
      </c>
      <c r="AW15">
        <f t="shared" si="39"/>
        <v>0</v>
      </c>
      <c r="AX15">
        <f t="shared" si="40"/>
        <v>0</v>
      </c>
      <c r="AY15">
        <f t="shared" si="41"/>
        <v>0</v>
      </c>
      <c r="AZ15">
        <f t="shared" si="42"/>
        <v>0</v>
      </c>
      <c r="BA15">
        <f t="shared" si="43"/>
        <v>0</v>
      </c>
      <c r="BB15">
        <f t="shared" si="44"/>
        <v>0</v>
      </c>
      <c r="BC15">
        <f t="shared" si="45"/>
        <v>0</v>
      </c>
      <c r="BD15">
        <f t="shared" si="46"/>
        <v>0</v>
      </c>
      <c r="BE15">
        <f t="shared" si="47"/>
        <v>0</v>
      </c>
      <c r="BF15">
        <f t="shared" si="48"/>
        <v>0</v>
      </c>
      <c r="BG15">
        <f t="shared" ref="BG15:BH15" si="62">$J91*K91</f>
        <v>0</v>
      </c>
      <c r="BH15">
        <f t="shared" si="62"/>
        <v>0</v>
      </c>
      <c r="BI15">
        <f t="shared" si="50"/>
        <v>0</v>
      </c>
    </row>
    <row r="16" spans="1:61" x14ac:dyDescent="0.2">
      <c r="A16">
        <v>80</v>
      </c>
      <c r="B16" s="10" t="s">
        <v>4</v>
      </c>
      <c r="C16" s="11">
        <v>4</v>
      </c>
      <c r="D16" s="11">
        <v>10</v>
      </c>
      <c r="E16" s="11">
        <v>0</v>
      </c>
      <c r="F16" s="11">
        <v>2</v>
      </c>
      <c r="G16" s="11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O16">
        <v>80</v>
      </c>
      <c r="P16" s="10" t="s">
        <v>4</v>
      </c>
      <c r="Q16">
        <f t="shared" si="7"/>
        <v>9.6200096200096195E-5</v>
      </c>
      <c r="R16">
        <f t="shared" si="8"/>
        <v>0</v>
      </c>
      <c r="S16">
        <f t="shared" si="9"/>
        <v>8.2815734989648041E-5</v>
      </c>
      <c r="T16">
        <f t="shared" si="10"/>
        <v>0</v>
      </c>
      <c r="U16">
        <f t="shared" si="11"/>
        <v>0</v>
      </c>
      <c r="V16">
        <f t="shared" si="12"/>
        <v>0</v>
      </c>
      <c r="W16">
        <f t="shared" si="13"/>
        <v>0</v>
      </c>
      <c r="X16">
        <f t="shared" si="14"/>
        <v>0</v>
      </c>
      <c r="Y16">
        <f t="shared" si="15"/>
        <v>0</v>
      </c>
      <c r="Z16">
        <f t="shared" si="16"/>
        <v>0</v>
      </c>
      <c r="AA16">
        <f t="shared" si="17"/>
        <v>2.4398575123212805E-4</v>
      </c>
      <c r="AB16">
        <f t="shared" si="18"/>
        <v>0</v>
      </c>
      <c r="AC16">
        <f t="shared" si="19"/>
        <v>0</v>
      </c>
      <c r="AD16">
        <f t="shared" si="20"/>
        <v>0</v>
      </c>
      <c r="AE16">
        <f t="shared" si="21"/>
        <v>0</v>
      </c>
      <c r="AF16">
        <f t="shared" si="22"/>
        <v>0</v>
      </c>
      <c r="AG16">
        <f t="shared" si="23"/>
        <v>0</v>
      </c>
      <c r="AH16">
        <f t="shared" si="24"/>
        <v>0</v>
      </c>
      <c r="AI16">
        <f t="shared" si="25"/>
        <v>0</v>
      </c>
      <c r="AJ16">
        <f t="shared" si="26"/>
        <v>0</v>
      </c>
      <c r="AK16">
        <f t="shared" si="27"/>
        <v>0</v>
      </c>
      <c r="AL16">
        <f t="shared" si="28"/>
        <v>0</v>
      </c>
      <c r="AM16">
        <f t="shared" si="29"/>
        <v>0</v>
      </c>
      <c r="AN16">
        <f t="shared" si="30"/>
        <v>0</v>
      </c>
      <c r="AO16">
        <f t="shared" si="31"/>
        <v>0</v>
      </c>
      <c r="AP16">
        <f t="shared" si="32"/>
        <v>0</v>
      </c>
      <c r="AQ16">
        <f t="shared" si="33"/>
        <v>0</v>
      </c>
      <c r="AR16">
        <f t="shared" si="34"/>
        <v>0</v>
      </c>
      <c r="AS16">
        <f t="shared" si="35"/>
        <v>0</v>
      </c>
      <c r="AT16">
        <f t="shared" si="36"/>
        <v>0</v>
      </c>
      <c r="AU16">
        <f t="shared" si="37"/>
        <v>0</v>
      </c>
      <c r="AV16">
        <f t="shared" si="38"/>
        <v>0</v>
      </c>
      <c r="AW16">
        <f t="shared" si="39"/>
        <v>0</v>
      </c>
      <c r="AX16">
        <f t="shared" si="40"/>
        <v>0</v>
      </c>
      <c r="AY16">
        <f t="shared" si="41"/>
        <v>0</v>
      </c>
      <c r="AZ16">
        <f t="shared" si="42"/>
        <v>0</v>
      </c>
      <c r="BA16">
        <f t="shared" si="43"/>
        <v>0</v>
      </c>
      <c r="BB16">
        <f t="shared" si="44"/>
        <v>0</v>
      </c>
      <c r="BC16">
        <f t="shared" si="45"/>
        <v>0</v>
      </c>
      <c r="BD16">
        <f t="shared" si="46"/>
        <v>0</v>
      </c>
      <c r="BE16">
        <f t="shared" si="47"/>
        <v>0</v>
      </c>
      <c r="BF16">
        <f t="shared" si="48"/>
        <v>0</v>
      </c>
      <c r="BG16">
        <f t="shared" ref="BG16:BH16" si="63">$J92*K92</f>
        <v>0</v>
      </c>
      <c r="BH16">
        <f t="shared" si="63"/>
        <v>0</v>
      </c>
      <c r="BI16">
        <f t="shared" si="50"/>
        <v>0</v>
      </c>
    </row>
    <row r="17" spans="1:61" x14ac:dyDescent="0.2">
      <c r="A17">
        <v>81</v>
      </c>
      <c r="B17" s="10" t="s">
        <v>5</v>
      </c>
      <c r="C17" s="11">
        <v>4</v>
      </c>
      <c r="D17" s="11">
        <v>11</v>
      </c>
      <c r="E17" s="11">
        <v>3</v>
      </c>
      <c r="F17" s="11">
        <v>2</v>
      </c>
      <c r="G17" s="11">
        <v>0</v>
      </c>
      <c r="H17" s="12">
        <v>0</v>
      </c>
      <c r="I17" s="12">
        <v>0</v>
      </c>
      <c r="J17" s="12">
        <v>0</v>
      </c>
      <c r="K17" s="12">
        <v>0</v>
      </c>
      <c r="L17" s="11">
        <v>1</v>
      </c>
      <c r="O17">
        <v>81</v>
      </c>
      <c r="P17" s="10" t="s">
        <v>5</v>
      </c>
      <c r="Q17">
        <f t="shared" si="7"/>
        <v>1.0582010582010581E-4</v>
      </c>
      <c r="R17">
        <f t="shared" si="8"/>
        <v>1.1059907834101383E-4</v>
      </c>
      <c r="S17">
        <f t="shared" si="9"/>
        <v>8.2815734989648041E-5</v>
      </c>
      <c r="T17">
        <f t="shared" si="10"/>
        <v>0</v>
      </c>
      <c r="U17">
        <f t="shared" si="11"/>
        <v>0</v>
      </c>
      <c r="V17">
        <f t="shared" si="12"/>
        <v>0</v>
      </c>
      <c r="W17">
        <f t="shared" si="13"/>
        <v>0</v>
      </c>
      <c r="X17">
        <f t="shared" si="14"/>
        <v>0</v>
      </c>
      <c r="Y17">
        <f t="shared" si="15"/>
        <v>1.9704433497536944E-4</v>
      </c>
      <c r="Z17">
        <f t="shared" si="16"/>
        <v>3.5842293906810036E-4</v>
      </c>
      <c r="AA17">
        <f t="shared" si="17"/>
        <v>2.6838432635534085E-4</v>
      </c>
      <c r="AB17">
        <f t="shared" si="18"/>
        <v>0</v>
      </c>
      <c r="AC17">
        <f t="shared" si="19"/>
        <v>0</v>
      </c>
      <c r="AD17">
        <f t="shared" si="20"/>
        <v>0</v>
      </c>
      <c r="AE17">
        <f t="shared" si="21"/>
        <v>0</v>
      </c>
      <c r="AF17">
        <f t="shared" si="22"/>
        <v>0</v>
      </c>
      <c r="AG17">
        <f t="shared" si="23"/>
        <v>6.385696040868454E-4</v>
      </c>
      <c r="AH17">
        <f t="shared" si="24"/>
        <v>2.8050490883590464E-4</v>
      </c>
      <c r="AI17">
        <f t="shared" si="25"/>
        <v>0</v>
      </c>
      <c r="AJ17">
        <f t="shared" si="26"/>
        <v>0</v>
      </c>
      <c r="AK17">
        <f t="shared" si="27"/>
        <v>0</v>
      </c>
      <c r="AL17">
        <f t="shared" si="28"/>
        <v>0</v>
      </c>
      <c r="AM17">
        <f t="shared" si="29"/>
        <v>0</v>
      </c>
      <c r="AN17">
        <f t="shared" si="30"/>
        <v>6.6740823136818685E-4</v>
      </c>
      <c r="AO17">
        <f t="shared" si="31"/>
        <v>0</v>
      </c>
      <c r="AP17">
        <f t="shared" si="32"/>
        <v>0</v>
      </c>
      <c r="AQ17">
        <f t="shared" si="33"/>
        <v>0</v>
      </c>
      <c r="AR17">
        <f t="shared" si="34"/>
        <v>0</v>
      </c>
      <c r="AS17">
        <f t="shared" si="35"/>
        <v>0</v>
      </c>
      <c r="AT17">
        <f t="shared" si="36"/>
        <v>4.9975012493753122E-4</v>
      </c>
      <c r="AU17">
        <f t="shared" si="37"/>
        <v>0</v>
      </c>
      <c r="AV17">
        <f t="shared" si="38"/>
        <v>0</v>
      </c>
      <c r="AW17">
        <f t="shared" si="39"/>
        <v>0</v>
      </c>
      <c r="AX17">
        <f t="shared" si="40"/>
        <v>0</v>
      </c>
      <c r="AY17">
        <f t="shared" si="41"/>
        <v>0</v>
      </c>
      <c r="AZ17">
        <f t="shared" si="42"/>
        <v>0</v>
      </c>
      <c r="BA17">
        <f t="shared" si="43"/>
        <v>0</v>
      </c>
      <c r="BB17">
        <f t="shared" si="44"/>
        <v>0</v>
      </c>
      <c r="BC17">
        <f t="shared" si="45"/>
        <v>0</v>
      </c>
      <c r="BD17">
        <f t="shared" si="46"/>
        <v>0</v>
      </c>
      <c r="BE17">
        <f t="shared" si="47"/>
        <v>0</v>
      </c>
      <c r="BF17">
        <f t="shared" si="48"/>
        <v>0</v>
      </c>
      <c r="BG17">
        <f t="shared" ref="BG17:BH17" si="64">$J93*K93</f>
        <v>0</v>
      </c>
      <c r="BH17">
        <f t="shared" si="64"/>
        <v>0</v>
      </c>
      <c r="BI17">
        <f t="shared" si="50"/>
        <v>0</v>
      </c>
    </row>
    <row r="18" spans="1:61" x14ac:dyDescent="0.2">
      <c r="A18">
        <v>82</v>
      </c>
      <c r="B18" s="10" t="s">
        <v>6</v>
      </c>
      <c r="C18" s="11">
        <v>21</v>
      </c>
      <c r="D18" s="11">
        <v>9</v>
      </c>
      <c r="E18" s="11">
        <v>4</v>
      </c>
      <c r="F18" s="11">
        <v>1</v>
      </c>
      <c r="G18" s="11">
        <v>0</v>
      </c>
      <c r="H18" s="12">
        <v>0</v>
      </c>
      <c r="I18" s="12">
        <v>0</v>
      </c>
      <c r="J18" s="12">
        <v>0</v>
      </c>
      <c r="K18" s="12">
        <v>0</v>
      </c>
      <c r="L18" s="11">
        <v>1</v>
      </c>
      <c r="O18">
        <v>82</v>
      </c>
      <c r="P18" s="10" t="s">
        <v>6</v>
      </c>
      <c r="Q18">
        <f t="shared" si="7"/>
        <v>4.5454545454545455E-4</v>
      </c>
      <c r="R18">
        <f t="shared" si="8"/>
        <v>7.7419354838709675E-4</v>
      </c>
      <c r="S18">
        <f t="shared" si="9"/>
        <v>2.173913043478261E-4</v>
      </c>
      <c r="T18">
        <f t="shared" si="10"/>
        <v>0</v>
      </c>
      <c r="U18">
        <f t="shared" si="11"/>
        <v>0</v>
      </c>
      <c r="V18">
        <f t="shared" si="12"/>
        <v>0</v>
      </c>
      <c r="W18">
        <f t="shared" si="13"/>
        <v>0</v>
      </c>
      <c r="X18">
        <f t="shared" si="14"/>
        <v>0</v>
      </c>
      <c r="Y18">
        <f t="shared" si="15"/>
        <v>1.0344827586206897E-3</v>
      </c>
      <c r="Z18">
        <f t="shared" si="16"/>
        <v>3.9100684261974585E-4</v>
      </c>
      <c r="AA18">
        <f t="shared" si="17"/>
        <v>1.0979358805445762E-4</v>
      </c>
      <c r="AB18">
        <f t="shared" si="18"/>
        <v>0</v>
      </c>
      <c r="AC18">
        <f t="shared" si="19"/>
        <v>0</v>
      </c>
      <c r="AD18">
        <f t="shared" si="20"/>
        <v>0</v>
      </c>
      <c r="AE18">
        <f t="shared" si="21"/>
        <v>0</v>
      </c>
      <c r="AF18">
        <f t="shared" si="22"/>
        <v>0</v>
      </c>
      <c r="AG18">
        <f t="shared" si="23"/>
        <v>5.2246603970741907E-4</v>
      </c>
      <c r="AH18">
        <f t="shared" si="24"/>
        <v>1.8700327255726976E-4</v>
      </c>
      <c r="AI18">
        <f t="shared" si="25"/>
        <v>0</v>
      </c>
      <c r="AJ18">
        <f t="shared" si="26"/>
        <v>0</v>
      </c>
      <c r="AK18">
        <f t="shared" si="27"/>
        <v>0</v>
      </c>
      <c r="AL18">
        <f t="shared" si="28"/>
        <v>0</v>
      </c>
      <c r="AM18">
        <f t="shared" si="29"/>
        <v>0</v>
      </c>
      <c r="AN18">
        <f t="shared" si="30"/>
        <v>8.898776418242492E-4</v>
      </c>
      <c r="AO18">
        <f t="shared" si="31"/>
        <v>0</v>
      </c>
      <c r="AP18">
        <f t="shared" si="32"/>
        <v>0</v>
      </c>
      <c r="AQ18">
        <f t="shared" si="33"/>
        <v>0</v>
      </c>
      <c r="AR18">
        <f t="shared" si="34"/>
        <v>0</v>
      </c>
      <c r="AS18">
        <f t="shared" si="35"/>
        <v>0</v>
      </c>
      <c r="AT18">
        <f t="shared" si="36"/>
        <v>2.4987506246876561E-4</v>
      </c>
      <c r="AU18">
        <f t="shared" si="37"/>
        <v>0</v>
      </c>
      <c r="AV18">
        <f t="shared" si="38"/>
        <v>0</v>
      </c>
      <c r="AW18">
        <f t="shared" si="39"/>
        <v>0</v>
      </c>
      <c r="AX18">
        <f t="shared" si="40"/>
        <v>0</v>
      </c>
      <c r="AY18">
        <f t="shared" si="41"/>
        <v>0</v>
      </c>
      <c r="AZ18">
        <f t="shared" si="42"/>
        <v>0</v>
      </c>
      <c r="BA18">
        <f t="shared" si="43"/>
        <v>0</v>
      </c>
      <c r="BB18">
        <f t="shared" si="44"/>
        <v>0</v>
      </c>
      <c r="BC18">
        <f t="shared" si="45"/>
        <v>0</v>
      </c>
      <c r="BD18">
        <f t="shared" si="46"/>
        <v>0</v>
      </c>
      <c r="BE18">
        <f t="shared" si="47"/>
        <v>0</v>
      </c>
      <c r="BF18">
        <f t="shared" si="48"/>
        <v>0</v>
      </c>
      <c r="BG18">
        <f t="shared" ref="BG18:BH18" si="65">$J94*K94</f>
        <v>0</v>
      </c>
      <c r="BH18">
        <f t="shared" si="65"/>
        <v>0</v>
      </c>
      <c r="BI18">
        <f t="shared" si="50"/>
        <v>0</v>
      </c>
    </row>
    <row r="19" spans="1:61" x14ac:dyDescent="0.2">
      <c r="A19">
        <v>83</v>
      </c>
      <c r="B19" s="10" t="s">
        <v>7</v>
      </c>
      <c r="C19" s="11">
        <v>24</v>
      </c>
      <c r="D19" s="11">
        <v>4</v>
      </c>
      <c r="E19" s="11">
        <v>3</v>
      </c>
      <c r="F19" s="11">
        <v>0</v>
      </c>
      <c r="G19" s="11">
        <v>2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O19">
        <v>83</v>
      </c>
      <c r="P19" s="10" t="s">
        <v>7</v>
      </c>
      <c r="Q19">
        <f t="shared" si="7"/>
        <v>2.3088023088023088E-4</v>
      </c>
      <c r="R19">
        <f t="shared" si="8"/>
        <v>6.6359447004608299E-4</v>
      </c>
      <c r="S19">
        <f t="shared" si="9"/>
        <v>0</v>
      </c>
      <c r="T19">
        <f t="shared" si="10"/>
        <v>1.2698412698412698E-3</v>
      </c>
      <c r="U19">
        <f t="shared" si="11"/>
        <v>0</v>
      </c>
      <c r="V19">
        <f t="shared" si="12"/>
        <v>0</v>
      </c>
      <c r="W19">
        <f t="shared" si="13"/>
        <v>0</v>
      </c>
      <c r="X19">
        <f t="shared" si="14"/>
        <v>0</v>
      </c>
      <c r="Y19">
        <f t="shared" si="15"/>
        <v>0</v>
      </c>
      <c r="Z19">
        <f t="shared" si="16"/>
        <v>1.3033561420658195E-4</v>
      </c>
      <c r="AA19">
        <f t="shared" si="17"/>
        <v>0</v>
      </c>
      <c r="AB19">
        <f t="shared" si="18"/>
        <v>2.4940765681506419E-4</v>
      </c>
      <c r="AC19">
        <f t="shared" si="19"/>
        <v>0</v>
      </c>
      <c r="AD19">
        <f t="shared" si="20"/>
        <v>0</v>
      </c>
      <c r="AE19">
        <f t="shared" si="21"/>
        <v>0</v>
      </c>
      <c r="AF19">
        <f t="shared" si="22"/>
        <v>0</v>
      </c>
      <c r="AG19">
        <f t="shared" si="23"/>
        <v>0</v>
      </c>
      <c r="AH19">
        <f t="shared" si="24"/>
        <v>0</v>
      </c>
      <c r="AI19">
        <f t="shared" si="25"/>
        <v>7.1684587813620072E-4</v>
      </c>
      <c r="AJ19">
        <f t="shared" si="26"/>
        <v>0</v>
      </c>
      <c r="AK19">
        <f t="shared" si="27"/>
        <v>0</v>
      </c>
      <c r="AL19">
        <f t="shared" si="28"/>
        <v>0</v>
      </c>
      <c r="AM19">
        <f t="shared" si="29"/>
        <v>0</v>
      </c>
      <c r="AN19">
        <f t="shared" si="30"/>
        <v>0</v>
      </c>
      <c r="AO19">
        <f t="shared" si="31"/>
        <v>0</v>
      </c>
      <c r="AP19">
        <f t="shared" si="32"/>
        <v>0</v>
      </c>
      <c r="AQ19">
        <f t="shared" si="33"/>
        <v>0</v>
      </c>
      <c r="AR19">
        <f t="shared" si="34"/>
        <v>0</v>
      </c>
      <c r="AS19">
        <f t="shared" si="35"/>
        <v>0</v>
      </c>
      <c r="AT19">
        <f t="shared" si="36"/>
        <v>0</v>
      </c>
      <c r="AU19">
        <f t="shared" si="37"/>
        <v>0</v>
      </c>
      <c r="AV19">
        <f t="shared" si="38"/>
        <v>0</v>
      </c>
      <c r="AW19">
        <f t="shared" si="39"/>
        <v>0</v>
      </c>
      <c r="AX19">
        <f t="shared" si="40"/>
        <v>0</v>
      </c>
      <c r="AY19">
        <f t="shared" si="41"/>
        <v>0</v>
      </c>
      <c r="AZ19">
        <f t="shared" si="42"/>
        <v>0</v>
      </c>
      <c r="BA19">
        <f t="shared" si="43"/>
        <v>0</v>
      </c>
      <c r="BB19">
        <f t="shared" si="44"/>
        <v>0</v>
      </c>
      <c r="BC19">
        <f t="shared" si="45"/>
        <v>0</v>
      </c>
      <c r="BD19">
        <f t="shared" si="46"/>
        <v>0</v>
      </c>
      <c r="BE19">
        <f t="shared" si="47"/>
        <v>0</v>
      </c>
      <c r="BF19">
        <f t="shared" si="48"/>
        <v>0</v>
      </c>
      <c r="BG19">
        <f t="shared" ref="BG19:BH19" si="66">$J95*K95</f>
        <v>0</v>
      </c>
      <c r="BH19">
        <f t="shared" si="66"/>
        <v>0</v>
      </c>
      <c r="BI19">
        <f t="shared" si="50"/>
        <v>0</v>
      </c>
    </row>
    <row r="20" spans="1:61" x14ac:dyDescent="0.2">
      <c r="A20">
        <v>84</v>
      </c>
      <c r="B20" s="10" t="s">
        <v>14</v>
      </c>
      <c r="C20" s="11">
        <v>11</v>
      </c>
      <c r="D20" s="11">
        <v>10</v>
      </c>
      <c r="E20" s="11">
        <v>1</v>
      </c>
      <c r="F20" s="11">
        <v>3</v>
      </c>
      <c r="G20" s="11">
        <v>0</v>
      </c>
      <c r="H20" s="12">
        <v>0</v>
      </c>
      <c r="I20" s="11">
        <v>1</v>
      </c>
      <c r="J20" s="12">
        <v>0</v>
      </c>
      <c r="K20" s="12">
        <v>0</v>
      </c>
      <c r="L20" s="11">
        <v>1</v>
      </c>
      <c r="O20">
        <v>84</v>
      </c>
      <c r="P20" s="10" t="s">
        <v>14</v>
      </c>
      <c r="Q20">
        <f t="shared" si="7"/>
        <v>2.6455026455026457E-4</v>
      </c>
      <c r="R20">
        <f t="shared" si="8"/>
        <v>1.0138248847926268E-4</v>
      </c>
      <c r="S20">
        <f t="shared" si="9"/>
        <v>3.4161490683229818E-4</v>
      </c>
      <c r="T20">
        <f t="shared" si="10"/>
        <v>0</v>
      </c>
      <c r="U20">
        <f t="shared" si="11"/>
        <v>0</v>
      </c>
      <c r="V20">
        <f t="shared" si="12"/>
        <v>6.043956043956045E-4</v>
      </c>
      <c r="W20">
        <f t="shared" si="13"/>
        <v>0</v>
      </c>
      <c r="X20">
        <f t="shared" si="14"/>
        <v>0</v>
      </c>
      <c r="Y20">
        <f t="shared" si="15"/>
        <v>5.4187192118226608E-4</v>
      </c>
      <c r="Z20">
        <f t="shared" si="16"/>
        <v>1.0861301183881829E-4</v>
      </c>
      <c r="AA20">
        <f t="shared" si="17"/>
        <v>3.6597862684819204E-4</v>
      </c>
      <c r="AB20">
        <f t="shared" si="18"/>
        <v>0</v>
      </c>
      <c r="AC20">
        <f t="shared" si="19"/>
        <v>0</v>
      </c>
      <c r="AD20">
        <f t="shared" si="20"/>
        <v>6.4750064750064757E-4</v>
      </c>
      <c r="AE20">
        <f t="shared" si="21"/>
        <v>0</v>
      </c>
      <c r="AF20">
        <f t="shared" si="22"/>
        <v>0</v>
      </c>
      <c r="AG20">
        <f t="shared" si="23"/>
        <v>5.8051782189713218E-4</v>
      </c>
      <c r="AH20">
        <f t="shared" si="24"/>
        <v>1.4025245441795232E-4</v>
      </c>
      <c r="AI20">
        <f t="shared" si="25"/>
        <v>0</v>
      </c>
      <c r="AJ20">
        <f t="shared" si="26"/>
        <v>0</v>
      </c>
      <c r="AK20">
        <f t="shared" si="27"/>
        <v>2.4813895781637717E-4</v>
      </c>
      <c r="AL20">
        <f t="shared" si="28"/>
        <v>0</v>
      </c>
      <c r="AM20">
        <f t="shared" si="29"/>
        <v>0</v>
      </c>
      <c r="AN20">
        <f t="shared" si="30"/>
        <v>2.224694104560623E-4</v>
      </c>
      <c r="AO20">
        <f t="shared" si="31"/>
        <v>0</v>
      </c>
      <c r="AP20">
        <f t="shared" si="32"/>
        <v>0</v>
      </c>
      <c r="AQ20">
        <f t="shared" si="33"/>
        <v>8.3612040133779263E-4</v>
      </c>
      <c r="AR20">
        <f t="shared" si="34"/>
        <v>0</v>
      </c>
      <c r="AS20">
        <f t="shared" si="35"/>
        <v>0</v>
      </c>
      <c r="AT20">
        <f t="shared" si="36"/>
        <v>7.4962518740629683E-4</v>
      </c>
      <c r="AU20">
        <f t="shared" si="37"/>
        <v>0</v>
      </c>
      <c r="AV20">
        <f t="shared" si="38"/>
        <v>0</v>
      </c>
      <c r="AW20">
        <f t="shared" si="39"/>
        <v>0</v>
      </c>
      <c r="AX20">
        <f t="shared" si="40"/>
        <v>0</v>
      </c>
      <c r="AY20">
        <f t="shared" si="41"/>
        <v>0</v>
      </c>
      <c r="AZ20">
        <f t="shared" si="42"/>
        <v>0</v>
      </c>
      <c r="BA20">
        <f t="shared" si="43"/>
        <v>0</v>
      </c>
      <c r="BB20">
        <f t="shared" si="44"/>
        <v>0</v>
      </c>
      <c r="BC20">
        <f t="shared" si="45"/>
        <v>0</v>
      </c>
      <c r="BD20">
        <f t="shared" si="46"/>
        <v>0</v>
      </c>
      <c r="BE20">
        <f t="shared" si="47"/>
        <v>0</v>
      </c>
      <c r="BF20">
        <f t="shared" si="48"/>
        <v>1.3262599469496023E-3</v>
      </c>
      <c r="BG20">
        <f t="shared" ref="BG20:BH20" si="67">$J96*K96</f>
        <v>0</v>
      </c>
      <c r="BH20">
        <f t="shared" si="67"/>
        <v>0</v>
      </c>
      <c r="BI20">
        <f t="shared" si="50"/>
        <v>0</v>
      </c>
    </row>
    <row r="21" spans="1:61" x14ac:dyDescent="0.2">
      <c r="A21">
        <v>85</v>
      </c>
      <c r="B21" s="10" t="s">
        <v>15</v>
      </c>
      <c r="C21" s="11">
        <v>8</v>
      </c>
      <c r="D21" s="11">
        <v>2</v>
      </c>
      <c r="E21" s="11">
        <v>5</v>
      </c>
      <c r="F21" s="11">
        <v>0</v>
      </c>
      <c r="G21" s="11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O21">
        <v>85</v>
      </c>
      <c r="P21" s="10" t="s">
        <v>15</v>
      </c>
      <c r="Q21">
        <f t="shared" si="7"/>
        <v>3.8480038480038475E-5</v>
      </c>
      <c r="R21">
        <f t="shared" si="8"/>
        <v>3.6866359447004608E-4</v>
      </c>
      <c r="S21">
        <f t="shared" si="9"/>
        <v>0</v>
      </c>
      <c r="T21">
        <f t="shared" si="10"/>
        <v>0</v>
      </c>
      <c r="U21">
        <f t="shared" si="11"/>
        <v>0</v>
      </c>
      <c r="V21">
        <f t="shared" si="12"/>
        <v>0</v>
      </c>
      <c r="W21">
        <f t="shared" si="13"/>
        <v>0</v>
      </c>
      <c r="X21">
        <f t="shared" si="14"/>
        <v>0</v>
      </c>
      <c r="Y21">
        <f t="shared" si="15"/>
        <v>0</v>
      </c>
      <c r="Z21">
        <f t="shared" si="16"/>
        <v>1.0861301183881828E-4</v>
      </c>
      <c r="AA21">
        <f t="shared" si="17"/>
        <v>0</v>
      </c>
      <c r="AB21">
        <f t="shared" si="18"/>
        <v>0</v>
      </c>
      <c r="AC21">
        <f t="shared" si="19"/>
        <v>0</v>
      </c>
      <c r="AD21">
        <f t="shared" si="20"/>
        <v>0</v>
      </c>
      <c r="AE21">
        <f t="shared" si="21"/>
        <v>0</v>
      </c>
      <c r="AF21">
        <f t="shared" si="22"/>
        <v>0</v>
      </c>
      <c r="AG21">
        <f t="shared" si="23"/>
        <v>0</v>
      </c>
      <c r="AH21">
        <f t="shared" si="24"/>
        <v>0</v>
      </c>
      <c r="AI21">
        <f t="shared" si="25"/>
        <v>0</v>
      </c>
      <c r="AJ21">
        <f t="shared" si="26"/>
        <v>0</v>
      </c>
      <c r="AK21">
        <f t="shared" si="27"/>
        <v>0</v>
      </c>
      <c r="AL21">
        <f t="shared" si="28"/>
        <v>0</v>
      </c>
      <c r="AM21">
        <f t="shared" si="29"/>
        <v>0</v>
      </c>
      <c r="AN21">
        <f t="shared" si="30"/>
        <v>0</v>
      </c>
      <c r="AO21">
        <f t="shared" si="31"/>
        <v>0</v>
      </c>
      <c r="AP21">
        <f t="shared" si="32"/>
        <v>0</v>
      </c>
      <c r="AQ21">
        <f t="shared" si="33"/>
        <v>0</v>
      </c>
      <c r="AR21">
        <f t="shared" si="34"/>
        <v>0</v>
      </c>
      <c r="AS21">
        <f t="shared" si="35"/>
        <v>0</v>
      </c>
      <c r="AT21">
        <f t="shared" si="36"/>
        <v>0</v>
      </c>
      <c r="AU21">
        <f t="shared" si="37"/>
        <v>0</v>
      </c>
      <c r="AV21">
        <f t="shared" si="38"/>
        <v>0</v>
      </c>
      <c r="AW21">
        <f t="shared" si="39"/>
        <v>0</v>
      </c>
      <c r="AX21">
        <f t="shared" si="40"/>
        <v>0</v>
      </c>
      <c r="AY21">
        <f t="shared" si="41"/>
        <v>0</v>
      </c>
      <c r="AZ21">
        <f t="shared" si="42"/>
        <v>0</v>
      </c>
      <c r="BA21">
        <f t="shared" si="43"/>
        <v>0</v>
      </c>
      <c r="BB21">
        <f t="shared" si="44"/>
        <v>0</v>
      </c>
      <c r="BC21">
        <f t="shared" si="45"/>
        <v>0</v>
      </c>
      <c r="BD21">
        <f t="shared" si="46"/>
        <v>0</v>
      </c>
      <c r="BE21">
        <f t="shared" si="47"/>
        <v>0</v>
      </c>
      <c r="BF21">
        <f t="shared" si="48"/>
        <v>0</v>
      </c>
      <c r="BG21">
        <f t="shared" ref="BG21:BH21" si="68">$J97*K97</f>
        <v>0</v>
      </c>
      <c r="BH21">
        <f t="shared" si="68"/>
        <v>0</v>
      </c>
      <c r="BI21">
        <f t="shared" si="50"/>
        <v>0</v>
      </c>
    </row>
    <row r="22" spans="1:61" x14ac:dyDescent="0.2">
      <c r="A22">
        <v>86</v>
      </c>
      <c r="B22" s="10" t="s">
        <v>19</v>
      </c>
      <c r="C22" s="11">
        <v>2</v>
      </c>
      <c r="D22" s="11">
        <v>7</v>
      </c>
      <c r="E22" s="11">
        <v>2</v>
      </c>
      <c r="F22" s="11">
        <v>3</v>
      </c>
      <c r="G22" s="11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O22">
        <v>86</v>
      </c>
      <c r="P22" s="10" t="s">
        <v>19</v>
      </c>
      <c r="Q22">
        <f t="shared" si="7"/>
        <v>3.3670033670033668E-5</v>
      </c>
      <c r="R22">
        <f t="shared" si="8"/>
        <v>3.6866359447004607E-5</v>
      </c>
      <c r="S22">
        <f t="shared" si="9"/>
        <v>6.2111801242236027E-5</v>
      </c>
      <c r="T22">
        <f t="shared" si="10"/>
        <v>0</v>
      </c>
      <c r="U22">
        <f t="shared" si="11"/>
        <v>0</v>
      </c>
      <c r="V22">
        <f t="shared" si="12"/>
        <v>0</v>
      </c>
      <c r="W22">
        <f t="shared" si="13"/>
        <v>0</v>
      </c>
      <c r="X22">
        <f t="shared" si="14"/>
        <v>0</v>
      </c>
      <c r="Y22">
        <f t="shared" si="15"/>
        <v>0</v>
      </c>
      <c r="Z22">
        <f t="shared" si="16"/>
        <v>1.5205821657434562E-4</v>
      </c>
      <c r="AA22">
        <f t="shared" si="17"/>
        <v>2.5618503879373442E-4</v>
      </c>
      <c r="AB22">
        <f t="shared" si="18"/>
        <v>0</v>
      </c>
      <c r="AC22">
        <f t="shared" si="19"/>
        <v>0</v>
      </c>
      <c r="AD22">
        <f t="shared" si="20"/>
        <v>0</v>
      </c>
      <c r="AE22">
        <f t="shared" si="21"/>
        <v>0</v>
      </c>
      <c r="AF22">
        <f t="shared" si="22"/>
        <v>0</v>
      </c>
      <c r="AG22">
        <f t="shared" si="23"/>
        <v>0</v>
      </c>
      <c r="AH22">
        <f t="shared" si="24"/>
        <v>2.8050490883590464E-4</v>
      </c>
      <c r="AI22">
        <f t="shared" si="25"/>
        <v>0</v>
      </c>
      <c r="AJ22">
        <f t="shared" si="26"/>
        <v>0</v>
      </c>
      <c r="AK22">
        <f t="shared" si="27"/>
        <v>0</v>
      </c>
      <c r="AL22">
        <f t="shared" si="28"/>
        <v>0</v>
      </c>
      <c r="AM22">
        <f t="shared" si="29"/>
        <v>0</v>
      </c>
      <c r="AN22">
        <f t="shared" si="30"/>
        <v>0</v>
      </c>
      <c r="AO22">
        <f t="shared" si="31"/>
        <v>0</v>
      </c>
      <c r="AP22">
        <f t="shared" si="32"/>
        <v>0</v>
      </c>
      <c r="AQ22">
        <f t="shared" si="33"/>
        <v>0</v>
      </c>
      <c r="AR22">
        <f t="shared" si="34"/>
        <v>0</v>
      </c>
      <c r="AS22">
        <f t="shared" si="35"/>
        <v>0</v>
      </c>
      <c r="AT22">
        <f t="shared" si="36"/>
        <v>0</v>
      </c>
      <c r="AU22">
        <f t="shared" si="37"/>
        <v>0</v>
      </c>
      <c r="AV22">
        <f t="shared" si="38"/>
        <v>0</v>
      </c>
      <c r="AW22">
        <f t="shared" si="39"/>
        <v>0</v>
      </c>
      <c r="AX22">
        <f t="shared" si="40"/>
        <v>0</v>
      </c>
      <c r="AY22">
        <f t="shared" si="41"/>
        <v>0</v>
      </c>
      <c r="AZ22">
        <f t="shared" si="42"/>
        <v>0</v>
      </c>
      <c r="BA22">
        <f t="shared" si="43"/>
        <v>0</v>
      </c>
      <c r="BB22">
        <f t="shared" si="44"/>
        <v>0</v>
      </c>
      <c r="BC22">
        <f t="shared" si="45"/>
        <v>0</v>
      </c>
      <c r="BD22">
        <f t="shared" si="46"/>
        <v>0</v>
      </c>
      <c r="BE22">
        <f t="shared" si="47"/>
        <v>0</v>
      </c>
      <c r="BF22">
        <f t="shared" si="48"/>
        <v>0</v>
      </c>
      <c r="BG22">
        <f t="shared" ref="BG22:BH22" si="69">$J98*K98</f>
        <v>0</v>
      </c>
      <c r="BH22">
        <f t="shared" si="69"/>
        <v>0</v>
      </c>
      <c r="BI22">
        <f t="shared" si="50"/>
        <v>0</v>
      </c>
    </row>
    <row r="23" spans="1:61" x14ac:dyDescent="0.2">
      <c r="A23">
        <v>87</v>
      </c>
      <c r="B23" s="10" t="s">
        <v>16</v>
      </c>
      <c r="C23" s="11">
        <v>36</v>
      </c>
      <c r="D23" s="11">
        <v>9</v>
      </c>
      <c r="E23" s="11">
        <v>1</v>
      </c>
      <c r="F23" s="11">
        <v>1</v>
      </c>
      <c r="G23" s="11">
        <v>2</v>
      </c>
      <c r="H23" s="12">
        <v>0</v>
      </c>
      <c r="I23" s="11">
        <v>3</v>
      </c>
      <c r="J23" s="12">
        <v>0</v>
      </c>
      <c r="K23" s="12">
        <v>0</v>
      </c>
      <c r="L23" s="11">
        <v>5</v>
      </c>
      <c r="O23">
        <v>87</v>
      </c>
      <c r="P23" s="10" t="s">
        <v>16</v>
      </c>
      <c r="Q23">
        <f t="shared" si="7"/>
        <v>7.7922077922077922E-4</v>
      </c>
      <c r="R23">
        <f t="shared" si="8"/>
        <v>3.3179723502304144E-4</v>
      </c>
      <c r="S23">
        <f t="shared" si="9"/>
        <v>3.7267080745341616E-4</v>
      </c>
      <c r="T23">
        <f t="shared" si="10"/>
        <v>1.9047619047619045E-3</v>
      </c>
      <c r="U23">
        <f t="shared" si="11"/>
        <v>0</v>
      </c>
      <c r="V23">
        <f t="shared" si="12"/>
        <v>5.9340659340659345E-3</v>
      </c>
      <c r="W23">
        <f t="shared" si="13"/>
        <v>0</v>
      </c>
      <c r="X23">
        <f t="shared" si="14"/>
        <v>0</v>
      </c>
      <c r="Y23">
        <f t="shared" si="15"/>
        <v>8.8669950738916262E-3</v>
      </c>
      <c r="Z23">
        <f t="shared" si="16"/>
        <v>9.7751710654936461E-5</v>
      </c>
      <c r="AA23">
        <f t="shared" si="17"/>
        <v>1.0979358805445762E-4</v>
      </c>
      <c r="AB23">
        <f t="shared" si="18"/>
        <v>5.6116722783389444E-4</v>
      </c>
      <c r="AC23">
        <f t="shared" si="19"/>
        <v>0</v>
      </c>
      <c r="AD23">
        <f t="shared" si="20"/>
        <v>1.7482517482517485E-3</v>
      </c>
      <c r="AE23">
        <f t="shared" si="21"/>
        <v>0</v>
      </c>
      <c r="AF23">
        <f t="shared" si="22"/>
        <v>0</v>
      </c>
      <c r="AG23">
        <f t="shared" si="23"/>
        <v>2.6123301985370951E-3</v>
      </c>
      <c r="AH23">
        <f t="shared" si="24"/>
        <v>4.675081813931744E-5</v>
      </c>
      <c r="AI23">
        <f t="shared" si="25"/>
        <v>2.3894862604540023E-4</v>
      </c>
      <c r="AJ23">
        <f t="shared" si="26"/>
        <v>0</v>
      </c>
      <c r="AK23">
        <f t="shared" si="27"/>
        <v>7.4441687344913151E-4</v>
      </c>
      <c r="AL23">
        <f t="shared" si="28"/>
        <v>0</v>
      </c>
      <c r="AM23">
        <f t="shared" si="29"/>
        <v>0</v>
      </c>
      <c r="AN23">
        <f t="shared" si="30"/>
        <v>1.1123470522803114E-3</v>
      </c>
      <c r="AO23">
        <f t="shared" si="31"/>
        <v>2.6838432635534085E-4</v>
      </c>
      <c r="AP23">
        <f t="shared" si="32"/>
        <v>0</v>
      </c>
      <c r="AQ23">
        <f t="shared" si="33"/>
        <v>8.3612040133779274E-4</v>
      </c>
      <c r="AR23">
        <f t="shared" si="34"/>
        <v>0</v>
      </c>
      <c r="AS23">
        <f t="shared" si="35"/>
        <v>0</v>
      </c>
      <c r="AT23">
        <f t="shared" si="36"/>
        <v>1.2493753123438282E-3</v>
      </c>
      <c r="AU23">
        <f t="shared" si="37"/>
        <v>0</v>
      </c>
      <c r="AV23">
        <f t="shared" si="38"/>
        <v>4.2735042735042739E-3</v>
      </c>
      <c r="AW23">
        <f t="shared" si="39"/>
        <v>0</v>
      </c>
      <c r="AX23">
        <f t="shared" si="40"/>
        <v>0</v>
      </c>
      <c r="AY23">
        <f t="shared" si="41"/>
        <v>6.3856960408684551E-3</v>
      </c>
      <c r="AZ23">
        <f t="shared" si="42"/>
        <v>0</v>
      </c>
      <c r="BA23">
        <f t="shared" si="43"/>
        <v>0</v>
      </c>
      <c r="BB23">
        <f t="shared" si="44"/>
        <v>0</v>
      </c>
      <c r="BC23">
        <f t="shared" si="45"/>
        <v>0</v>
      </c>
      <c r="BD23">
        <f t="shared" si="46"/>
        <v>0</v>
      </c>
      <c r="BE23">
        <f t="shared" si="47"/>
        <v>0</v>
      </c>
      <c r="BF23">
        <f t="shared" si="48"/>
        <v>1.9893899204244034E-2</v>
      </c>
      <c r="BG23">
        <f t="shared" ref="BG23:BH23" si="70">$J99*K99</f>
        <v>0</v>
      </c>
      <c r="BH23">
        <f t="shared" si="70"/>
        <v>0</v>
      </c>
      <c r="BI23">
        <f t="shared" si="50"/>
        <v>0</v>
      </c>
    </row>
    <row r="24" spans="1:61" x14ac:dyDescent="0.2">
      <c r="A24">
        <v>88</v>
      </c>
      <c r="B24" s="10" t="s">
        <v>35</v>
      </c>
      <c r="C24" s="11">
        <v>25</v>
      </c>
      <c r="D24" s="11">
        <v>11</v>
      </c>
      <c r="E24" s="11">
        <v>1</v>
      </c>
      <c r="F24" s="11">
        <v>0</v>
      </c>
      <c r="G24" s="11">
        <v>1</v>
      </c>
      <c r="H24" s="12">
        <v>0</v>
      </c>
      <c r="I24" s="12">
        <v>0</v>
      </c>
      <c r="J24" s="12">
        <v>0</v>
      </c>
      <c r="K24" s="12">
        <v>0</v>
      </c>
      <c r="L24" s="11">
        <v>2</v>
      </c>
      <c r="O24">
        <v>88</v>
      </c>
      <c r="P24" s="10" t="s">
        <v>35</v>
      </c>
      <c r="Q24">
        <f t="shared" si="7"/>
        <v>6.6137566137566134E-4</v>
      </c>
      <c r="R24">
        <f t="shared" si="8"/>
        <v>2.304147465437788E-4</v>
      </c>
      <c r="S24">
        <f t="shared" si="9"/>
        <v>0</v>
      </c>
      <c r="T24">
        <f t="shared" si="10"/>
        <v>6.6137566137566134E-4</v>
      </c>
      <c r="U24">
        <f t="shared" si="11"/>
        <v>0</v>
      </c>
      <c r="V24">
        <f t="shared" si="12"/>
        <v>0</v>
      </c>
      <c r="W24">
        <f t="shared" si="13"/>
        <v>0</v>
      </c>
      <c r="X24">
        <f t="shared" si="14"/>
        <v>0</v>
      </c>
      <c r="Y24">
        <f t="shared" si="15"/>
        <v>2.4630541871921183E-3</v>
      </c>
      <c r="Z24">
        <f t="shared" si="16"/>
        <v>1.1947431302270011E-4</v>
      </c>
      <c r="AA24">
        <f t="shared" si="17"/>
        <v>0</v>
      </c>
      <c r="AB24">
        <f t="shared" si="18"/>
        <v>3.4293552812071328E-4</v>
      </c>
      <c r="AC24">
        <f t="shared" si="19"/>
        <v>0</v>
      </c>
      <c r="AD24">
        <f t="shared" si="20"/>
        <v>0</v>
      </c>
      <c r="AE24">
        <f t="shared" si="21"/>
        <v>0</v>
      </c>
      <c r="AF24">
        <f t="shared" si="22"/>
        <v>0</v>
      </c>
      <c r="AG24">
        <f t="shared" si="23"/>
        <v>1.2771392081736908E-3</v>
      </c>
      <c r="AH24">
        <f t="shared" si="24"/>
        <v>0</v>
      </c>
      <c r="AI24">
        <f t="shared" si="25"/>
        <v>1.1947431302270011E-4</v>
      </c>
      <c r="AJ24">
        <f t="shared" si="26"/>
        <v>0</v>
      </c>
      <c r="AK24">
        <f t="shared" si="27"/>
        <v>0</v>
      </c>
      <c r="AL24">
        <f t="shared" si="28"/>
        <v>0</v>
      </c>
      <c r="AM24">
        <f t="shared" si="29"/>
        <v>0</v>
      </c>
      <c r="AN24">
        <f t="shared" si="30"/>
        <v>4.449388209121246E-4</v>
      </c>
      <c r="AO24">
        <f t="shared" si="31"/>
        <v>0</v>
      </c>
      <c r="AP24">
        <f t="shared" si="32"/>
        <v>0</v>
      </c>
      <c r="AQ24">
        <f t="shared" si="33"/>
        <v>0</v>
      </c>
      <c r="AR24">
        <f t="shared" si="34"/>
        <v>0</v>
      </c>
      <c r="AS24">
        <f t="shared" si="35"/>
        <v>0</v>
      </c>
      <c r="AT24">
        <f t="shared" si="36"/>
        <v>0</v>
      </c>
      <c r="AU24">
        <f t="shared" si="37"/>
        <v>0</v>
      </c>
      <c r="AV24">
        <f t="shared" si="38"/>
        <v>0</v>
      </c>
      <c r="AW24">
        <f t="shared" si="39"/>
        <v>0</v>
      </c>
      <c r="AX24">
        <f t="shared" si="40"/>
        <v>0</v>
      </c>
      <c r="AY24">
        <f t="shared" si="41"/>
        <v>1.2771392081736908E-3</v>
      </c>
      <c r="AZ24">
        <f t="shared" si="42"/>
        <v>0</v>
      </c>
      <c r="BA24">
        <f t="shared" si="43"/>
        <v>0</v>
      </c>
      <c r="BB24">
        <f t="shared" si="44"/>
        <v>0</v>
      </c>
      <c r="BC24">
        <f t="shared" si="45"/>
        <v>0</v>
      </c>
      <c r="BD24">
        <f t="shared" si="46"/>
        <v>0</v>
      </c>
      <c r="BE24">
        <f t="shared" si="47"/>
        <v>0</v>
      </c>
      <c r="BF24">
        <f t="shared" si="48"/>
        <v>0</v>
      </c>
      <c r="BG24">
        <f t="shared" ref="BG24:BH24" si="71">$J100*K100</f>
        <v>0</v>
      </c>
      <c r="BH24">
        <f t="shared" si="71"/>
        <v>0</v>
      </c>
      <c r="BI24">
        <f t="shared" si="50"/>
        <v>0</v>
      </c>
    </row>
    <row r="25" spans="1:61" x14ac:dyDescent="0.2">
      <c r="A25">
        <v>89</v>
      </c>
      <c r="B25" s="10" t="s">
        <v>36</v>
      </c>
      <c r="C25" s="11">
        <v>13</v>
      </c>
      <c r="D25" s="11">
        <v>5</v>
      </c>
      <c r="E25" s="11">
        <v>0</v>
      </c>
      <c r="F25" s="11">
        <v>0</v>
      </c>
      <c r="G25" s="11">
        <v>0</v>
      </c>
      <c r="H25" s="12">
        <v>0</v>
      </c>
      <c r="I25" s="12">
        <v>0</v>
      </c>
      <c r="J25" s="12">
        <v>0</v>
      </c>
      <c r="K25" s="12">
        <v>0</v>
      </c>
      <c r="L25" s="11">
        <v>2</v>
      </c>
      <c r="O25">
        <v>89</v>
      </c>
      <c r="P25" s="10" t="s">
        <v>36</v>
      </c>
      <c r="Q25">
        <f t="shared" si="7"/>
        <v>1.5632515632515632E-4</v>
      </c>
      <c r="R25">
        <f t="shared" si="8"/>
        <v>0</v>
      </c>
      <c r="S25">
        <f t="shared" si="9"/>
        <v>0</v>
      </c>
      <c r="T25">
        <f t="shared" si="10"/>
        <v>0</v>
      </c>
      <c r="U25">
        <f t="shared" si="11"/>
        <v>0</v>
      </c>
      <c r="V25">
        <f t="shared" si="12"/>
        <v>0</v>
      </c>
      <c r="W25">
        <f t="shared" si="13"/>
        <v>0</v>
      </c>
      <c r="X25">
        <f t="shared" si="14"/>
        <v>0</v>
      </c>
      <c r="Y25">
        <f t="shared" si="15"/>
        <v>1.2807881773399016E-3</v>
      </c>
      <c r="Z25">
        <f t="shared" si="16"/>
        <v>0</v>
      </c>
      <c r="AA25">
        <f t="shared" si="17"/>
        <v>0</v>
      </c>
      <c r="AB25">
        <f t="shared" si="18"/>
        <v>0</v>
      </c>
      <c r="AC25">
        <f t="shared" si="19"/>
        <v>0</v>
      </c>
      <c r="AD25">
        <f t="shared" si="20"/>
        <v>0</v>
      </c>
      <c r="AE25">
        <f t="shared" si="21"/>
        <v>0</v>
      </c>
      <c r="AF25">
        <f t="shared" si="22"/>
        <v>0</v>
      </c>
      <c r="AG25">
        <f t="shared" si="23"/>
        <v>5.8051782189713218E-4</v>
      </c>
      <c r="AH25">
        <f t="shared" si="24"/>
        <v>0</v>
      </c>
      <c r="AI25">
        <f t="shared" si="25"/>
        <v>0</v>
      </c>
      <c r="AJ25">
        <f t="shared" si="26"/>
        <v>0</v>
      </c>
      <c r="AK25">
        <f t="shared" si="27"/>
        <v>0</v>
      </c>
      <c r="AL25">
        <f t="shared" si="28"/>
        <v>0</v>
      </c>
      <c r="AM25">
        <f t="shared" si="29"/>
        <v>0</v>
      </c>
      <c r="AN25">
        <f t="shared" si="30"/>
        <v>0</v>
      </c>
      <c r="AO25">
        <f t="shared" si="31"/>
        <v>0</v>
      </c>
      <c r="AP25">
        <f t="shared" si="32"/>
        <v>0</v>
      </c>
      <c r="AQ25">
        <f t="shared" si="33"/>
        <v>0</v>
      </c>
      <c r="AR25">
        <f t="shared" si="34"/>
        <v>0</v>
      </c>
      <c r="AS25">
        <f t="shared" si="35"/>
        <v>0</v>
      </c>
      <c r="AT25">
        <f t="shared" si="36"/>
        <v>0</v>
      </c>
      <c r="AU25">
        <f t="shared" si="37"/>
        <v>0</v>
      </c>
      <c r="AV25">
        <f t="shared" si="38"/>
        <v>0</v>
      </c>
      <c r="AW25">
        <f t="shared" si="39"/>
        <v>0</v>
      </c>
      <c r="AX25">
        <f t="shared" si="40"/>
        <v>0</v>
      </c>
      <c r="AY25">
        <f t="shared" si="41"/>
        <v>0</v>
      </c>
      <c r="AZ25">
        <f t="shared" si="42"/>
        <v>0</v>
      </c>
      <c r="BA25">
        <f t="shared" si="43"/>
        <v>0</v>
      </c>
      <c r="BB25">
        <f t="shared" si="44"/>
        <v>0</v>
      </c>
      <c r="BC25">
        <f t="shared" si="45"/>
        <v>0</v>
      </c>
      <c r="BD25">
        <f t="shared" si="46"/>
        <v>0</v>
      </c>
      <c r="BE25">
        <f t="shared" si="47"/>
        <v>0</v>
      </c>
      <c r="BF25">
        <f t="shared" si="48"/>
        <v>0</v>
      </c>
      <c r="BG25">
        <f t="shared" ref="BG25:BH25" si="72">$J101*K101</f>
        <v>0</v>
      </c>
      <c r="BH25">
        <f t="shared" si="72"/>
        <v>0</v>
      </c>
      <c r="BI25">
        <f t="shared" si="50"/>
        <v>0</v>
      </c>
    </row>
    <row r="26" spans="1:61" x14ac:dyDescent="0.2">
      <c r="A26">
        <v>90</v>
      </c>
      <c r="B26" s="10" t="s">
        <v>0</v>
      </c>
      <c r="C26" s="11">
        <v>14</v>
      </c>
      <c r="D26" s="11">
        <v>20</v>
      </c>
      <c r="E26" s="11">
        <v>2</v>
      </c>
      <c r="F26" s="11">
        <v>4</v>
      </c>
      <c r="G26" s="11">
        <v>1</v>
      </c>
      <c r="H26" s="12">
        <v>0</v>
      </c>
      <c r="I26" s="11">
        <v>1</v>
      </c>
      <c r="J26" s="12">
        <v>0</v>
      </c>
      <c r="K26" s="12">
        <v>0</v>
      </c>
      <c r="L26" s="12">
        <v>0</v>
      </c>
      <c r="O26">
        <v>90</v>
      </c>
      <c r="P26" s="10" t="s">
        <v>0</v>
      </c>
      <c r="Q26">
        <f t="shared" si="7"/>
        <v>6.7340067340067344E-4</v>
      </c>
      <c r="R26">
        <f t="shared" si="8"/>
        <v>2.5806451612903227E-4</v>
      </c>
      <c r="S26">
        <f t="shared" si="9"/>
        <v>5.7971014492753622E-4</v>
      </c>
      <c r="T26">
        <f t="shared" si="10"/>
        <v>3.7037037037037035E-4</v>
      </c>
      <c r="U26">
        <f t="shared" si="11"/>
        <v>0</v>
      </c>
      <c r="V26">
        <f t="shared" si="12"/>
        <v>7.6923076923076934E-4</v>
      </c>
      <c r="W26">
        <f t="shared" si="13"/>
        <v>0</v>
      </c>
      <c r="X26">
        <f t="shared" si="14"/>
        <v>0</v>
      </c>
      <c r="Y26">
        <f t="shared" si="15"/>
        <v>0</v>
      </c>
      <c r="Z26">
        <f t="shared" si="16"/>
        <v>4.3445204735527318E-4</v>
      </c>
      <c r="AA26">
        <f t="shared" si="17"/>
        <v>9.7594300492851219E-4</v>
      </c>
      <c r="AB26">
        <f t="shared" si="18"/>
        <v>6.235191420376605E-4</v>
      </c>
      <c r="AC26">
        <f t="shared" si="19"/>
        <v>0</v>
      </c>
      <c r="AD26">
        <f t="shared" si="20"/>
        <v>1.2950012950012951E-3</v>
      </c>
      <c r="AE26">
        <f t="shared" si="21"/>
        <v>0</v>
      </c>
      <c r="AF26">
        <f t="shared" si="22"/>
        <v>0</v>
      </c>
      <c r="AG26">
        <f t="shared" si="23"/>
        <v>0</v>
      </c>
      <c r="AH26">
        <f t="shared" si="24"/>
        <v>3.7400654511453952E-4</v>
      </c>
      <c r="AI26">
        <f t="shared" si="25"/>
        <v>2.3894862604540023E-4</v>
      </c>
      <c r="AJ26">
        <f t="shared" si="26"/>
        <v>0</v>
      </c>
      <c r="AK26">
        <f t="shared" si="27"/>
        <v>4.9627791563275434E-4</v>
      </c>
      <c r="AL26">
        <f t="shared" si="28"/>
        <v>0</v>
      </c>
      <c r="AM26">
        <f t="shared" si="29"/>
        <v>0</v>
      </c>
      <c r="AN26">
        <f t="shared" si="30"/>
        <v>0</v>
      </c>
      <c r="AO26">
        <f t="shared" si="31"/>
        <v>5.3676865271068169E-4</v>
      </c>
      <c r="AP26">
        <f t="shared" si="32"/>
        <v>0</v>
      </c>
      <c r="AQ26">
        <f t="shared" si="33"/>
        <v>1.1148272017837235E-3</v>
      </c>
      <c r="AR26">
        <f t="shared" si="34"/>
        <v>0</v>
      </c>
      <c r="AS26">
        <f t="shared" si="35"/>
        <v>0</v>
      </c>
      <c r="AT26">
        <f t="shared" si="36"/>
        <v>0</v>
      </c>
      <c r="AU26">
        <f t="shared" si="37"/>
        <v>0</v>
      </c>
      <c r="AV26">
        <f t="shared" si="38"/>
        <v>7.1225071225071229E-4</v>
      </c>
      <c r="AW26">
        <f t="shared" si="39"/>
        <v>0</v>
      </c>
      <c r="AX26">
        <f t="shared" si="40"/>
        <v>0</v>
      </c>
      <c r="AY26">
        <f t="shared" si="41"/>
        <v>0</v>
      </c>
      <c r="AZ26">
        <f t="shared" si="42"/>
        <v>0</v>
      </c>
      <c r="BA26">
        <f t="shared" si="43"/>
        <v>0</v>
      </c>
      <c r="BB26">
        <f t="shared" si="44"/>
        <v>0</v>
      </c>
      <c r="BC26">
        <f t="shared" si="45"/>
        <v>0</v>
      </c>
      <c r="BD26">
        <f t="shared" si="46"/>
        <v>0</v>
      </c>
      <c r="BE26">
        <f t="shared" si="47"/>
        <v>0</v>
      </c>
      <c r="BF26">
        <f t="shared" si="48"/>
        <v>0</v>
      </c>
      <c r="BG26">
        <f t="shared" ref="BG26:BH26" si="73">$J102*K102</f>
        <v>0</v>
      </c>
      <c r="BH26">
        <f t="shared" si="73"/>
        <v>0</v>
      </c>
      <c r="BI26">
        <f t="shared" si="50"/>
        <v>0</v>
      </c>
    </row>
    <row r="27" spans="1:61" x14ac:dyDescent="0.2">
      <c r="A27">
        <v>91</v>
      </c>
      <c r="B27" s="10" t="s">
        <v>1</v>
      </c>
      <c r="C27" s="11">
        <v>8</v>
      </c>
      <c r="D27" s="11">
        <v>4</v>
      </c>
      <c r="E27" s="11">
        <v>6</v>
      </c>
      <c r="F27" s="11">
        <v>1</v>
      </c>
      <c r="G27" s="11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O27">
        <v>91</v>
      </c>
      <c r="P27" s="10" t="s">
        <v>1</v>
      </c>
      <c r="Q27">
        <f t="shared" si="7"/>
        <v>7.6960076960076951E-5</v>
      </c>
      <c r="R27">
        <f t="shared" si="8"/>
        <v>4.4239631336405531E-4</v>
      </c>
      <c r="S27">
        <f t="shared" si="9"/>
        <v>8.2815734989648041E-5</v>
      </c>
      <c r="T27">
        <f t="shared" si="10"/>
        <v>0</v>
      </c>
      <c r="U27">
        <f t="shared" si="11"/>
        <v>0</v>
      </c>
      <c r="V27">
        <f t="shared" si="12"/>
        <v>0</v>
      </c>
      <c r="W27">
        <f t="shared" si="13"/>
        <v>0</v>
      </c>
      <c r="X27">
        <f t="shared" si="14"/>
        <v>0</v>
      </c>
      <c r="Y27">
        <f t="shared" si="15"/>
        <v>0</v>
      </c>
      <c r="Z27">
        <f t="shared" si="16"/>
        <v>2.606712284131639E-4</v>
      </c>
      <c r="AA27">
        <f t="shared" si="17"/>
        <v>4.8797150246425606E-5</v>
      </c>
      <c r="AB27">
        <f t="shared" si="18"/>
        <v>0</v>
      </c>
      <c r="AC27">
        <f t="shared" si="19"/>
        <v>0</v>
      </c>
      <c r="AD27">
        <f t="shared" si="20"/>
        <v>0</v>
      </c>
      <c r="AE27">
        <f t="shared" si="21"/>
        <v>0</v>
      </c>
      <c r="AF27">
        <f t="shared" si="22"/>
        <v>0</v>
      </c>
      <c r="AG27">
        <f t="shared" si="23"/>
        <v>0</v>
      </c>
      <c r="AH27">
        <f t="shared" si="24"/>
        <v>2.8050490883590464E-4</v>
      </c>
      <c r="AI27">
        <f t="shared" si="25"/>
        <v>0</v>
      </c>
      <c r="AJ27">
        <f t="shared" si="26"/>
        <v>0</v>
      </c>
      <c r="AK27">
        <f t="shared" si="27"/>
        <v>0</v>
      </c>
      <c r="AL27">
        <f t="shared" si="28"/>
        <v>0</v>
      </c>
      <c r="AM27">
        <f t="shared" si="29"/>
        <v>0</v>
      </c>
      <c r="AN27">
        <f t="shared" si="30"/>
        <v>0</v>
      </c>
      <c r="AO27">
        <f t="shared" si="31"/>
        <v>0</v>
      </c>
      <c r="AP27">
        <f t="shared" si="32"/>
        <v>0</v>
      </c>
      <c r="AQ27">
        <f t="shared" si="33"/>
        <v>0</v>
      </c>
      <c r="AR27">
        <f t="shared" si="34"/>
        <v>0</v>
      </c>
      <c r="AS27">
        <f t="shared" si="35"/>
        <v>0</v>
      </c>
      <c r="AT27">
        <f t="shared" si="36"/>
        <v>0</v>
      </c>
      <c r="AU27">
        <f t="shared" si="37"/>
        <v>0</v>
      </c>
      <c r="AV27">
        <f t="shared" si="38"/>
        <v>0</v>
      </c>
      <c r="AW27">
        <f t="shared" si="39"/>
        <v>0</v>
      </c>
      <c r="AX27">
        <f t="shared" si="40"/>
        <v>0</v>
      </c>
      <c r="AY27">
        <f t="shared" si="41"/>
        <v>0</v>
      </c>
      <c r="AZ27">
        <f t="shared" si="42"/>
        <v>0</v>
      </c>
      <c r="BA27">
        <f t="shared" si="43"/>
        <v>0</v>
      </c>
      <c r="BB27">
        <f t="shared" si="44"/>
        <v>0</v>
      </c>
      <c r="BC27">
        <f t="shared" si="45"/>
        <v>0</v>
      </c>
      <c r="BD27">
        <f t="shared" si="46"/>
        <v>0</v>
      </c>
      <c r="BE27">
        <f t="shared" si="47"/>
        <v>0</v>
      </c>
      <c r="BF27">
        <f t="shared" si="48"/>
        <v>0</v>
      </c>
      <c r="BG27">
        <f t="shared" ref="BG27:BH27" si="74">$J103*K103</f>
        <v>0</v>
      </c>
      <c r="BH27">
        <f t="shared" si="74"/>
        <v>0</v>
      </c>
      <c r="BI27">
        <f t="shared" si="50"/>
        <v>0</v>
      </c>
    </row>
    <row r="28" spans="1:61" x14ac:dyDescent="0.2">
      <c r="A28">
        <v>92</v>
      </c>
      <c r="B28" s="10" t="s">
        <v>2</v>
      </c>
      <c r="C28" s="11">
        <v>60</v>
      </c>
      <c r="D28" s="11">
        <v>21</v>
      </c>
      <c r="E28" s="11">
        <v>9</v>
      </c>
      <c r="F28" s="11">
        <v>1</v>
      </c>
      <c r="G28" s="11">
        <v>4</v>
      </c>
      <c r="H28" s="12">
        <v>0</v>
      </c>
      <c r="I28" s="12">
        <v>0</v>
      </c>
      <c r="J28" s="12">
        <v>0</v>
      </c>
      <c r="K28" s="12">
        <v>0</v>
      </c>
      <c r="L28" s="11">
        <v>1</v>
      </c>
      <c r="O28">
        <v>92</v>
      </c>
      <c r="P28" s="10" t="s">
        <v>2</v>
      </c>
      <c r="Q28">
        <f t="shared" si="7"/>
        <v>3.0303030303030303E-3</v>
      </c>
      <c r="R28">
        <f t="shared" si="8"/>
        <v>4.9769585253456221E-3</v>
      </c>
      <c r="S28">
        <f t="shared" si="9"/>
        <v>6.2111801242236027E-4</v>
      </c>
      <c r="T28">
        <f t="shared" si="10"/>
        <v>6.3492063492063492E-3</v>
      </c>
      <c r="U28">
        <f t="shared" si="11"/>
        <v>0</v>
      </c>
      <c r="V28">
        <f t="shared" si="12"/>
        <v>0</v>
      </c>
      <c r="W28">
        <f t="shared" si="13"/>
        <v>0</v>
      </c>
      <c r="X28">
        <f t="shared" si="14"/>
        <v>0</v>
      </c>
      <c r="Y28">
        <f t="shared" si="15"/>
        <v>2.9556650246305416E-3</v>
      </c>
      <c r="Z28">
        <f t="shared" si="16"/>
        <v>2.0527859237536657E-3</v>
      </c>
      <c r="AA28">
        <f t="shared" si="17"/>
        <v>2.5618503879373442E-4</v>
      </c>
      <c r="AB28">
        <f t="shared" si="18"/>
        <v>2.6187803965581741E-3</v>
      </c>
      <c r="AC28">
        <f t="shared" si="19"/>
        <v>0</v>
      </c>
      <c r="AD28">
        <f t="shared" si="20"/>
        <v>0</v>
      </c>
      <c r="AE28">
        <f t="shared" si="21"/>
        <v>0</v>
      </c>
      <c r="AF28">
        <f t="shared" si="22"/>
        <v>0</v>
      </c>
      <c r="AG28">
        <f t="shared" si="23"/>
        <v>1.2190874259839777E-3</v>
      </c>
      <c r="AH28">
        <f t="shared" si="24"/>
        <v>4.2075736325385696E-4</v>
      </c>
      <c r="AI28">
        <f t="shared" si="25"/>
        <v>4.3010752688172043E-3</v>
      </c>
      <c r="AJ28">
        <f t="shared" si="26"/>
        <v>0</v>
      </c>
      <c r="AK28">
        <f t="shared" si="27"/>
        <v>0</v>
      </c>
      <c r="AL28">
        <f t="shared" si="28"/>
        <v>0</v>
      </c>
      <c r="AM28">
        <f t="shared" si="29"/>
        <v>0</v>
      </c>
      <c r="AN28">
        <f t="shared" si="30"/>
        <v>2.0022246941045607E-3</v>
      </c>
      <c r="AO28">
        <f t="shared" si="31"/>
        <v>5.3676865271068169E-4</v>
      </c>
      <c r="AP28">
        <f t="shared" si="32"/>
        <v>0</v>
      </c>
      <c r="AQ28">
        <f t="shared" si="33"/>
        <v>0</v>
      </c>
      <c r="AR28">
        <f t="shared" si="34"/>
        <v>0</v>
      </c>
      <c r="AS28">
        <f t="shared" si="35"/>
        <v>0</v>
      </c>
      <c r="AT28">
        <f t="shared" si="36"/>
        <v>2.4987506246876561E-4</v>
      </c>
      <c r="AU28">
        <f t="shared" si="37"/>
        <v>0</v>
      </c>
      <c r="AV28">
        <f t="shared" si="38"/>
        <v>0</v>
      </c>
      <c r="AW28">
        <f t="shared" si="39"/>
        <v>0</v>
      </c>
      <c r="AX28">
        <f t="shared" si="40"/>
        <v>0</v>
      </c>
      <c r="AY28">
        <f t="shared" si="41"/>
        <v>2.5542784163473816E-3</v>
      </c>
      <c r="AZ28">
        <f t="shared" si="42"/>
        <v>0</v>
      </c>
      <c r="BA28">
        <f t="shared" si="43"/>
        <v>0</v>
      </c>
      <c r="BB28">
        <f t="shared" si="44"/>
        <v>0</v>
      </c>
      <c r="BC28">
        <f t="shared" si="45"/>
        <v>0</v>
      </c>
      <c r="BD28">
        <f t="shared" si="46"/>
        <v>0</v>
      </c>
      <c r="BE28">
        <f t="shared" si="47"/>
        <v>0</v>
      </c>
      <c r="BF28">
        <f t="shared" si="48"/>
        <v>0</v>
      </c>
      <c r="BG28">
        <f t="shared" ref="BG28:BH28" si="75">$J104*K104</f>
        <v>0</v>
      </c>
      <c r="BH28">
        <f t="shared" si="75"/>
        <v>0</v>
      </c>
      <c r="BI28">
        <f t="shared" si="50"/>
        <v>0</v>
      </c>
    </row>
    <row r="29" spans="1:61" x14ac:dyDescent="0.2">
      <c r="A29">
        <v>93</v>
      </c>
      <c r="B29" s="10" t="s">
        <v>3</v>
      </c>
      <c r="C29" s="11">
        <v>9</v>
      </c>
      <c r="D29" s="11">
        <v>0</v>
      </c>
      <c r="E29" s="11">
        <v>1</v>
      </c>
      <c r="F29" s="11">
        <v>0</v>
      </c>
      <c r="G29" s="11">
        <v>1</v>
      </c>
      <c r="H29" s="12">
        <v>0</v>
      </c>
      <c r="I29" s="11">
        <v>1</v>
      </c>
      <c r="J29" s="12">
        <v>0</v>
      </c>
      <c r="K29" s="12">
        <v>0</v>
      </c>
      <c r="L29" s="12">
        <v>0</v>
      </c>
      <c r="O29">
        <v>93</v>
      </c>
      <c r="P29" s="10" t="s">
        <v>3</v>
      </c>
      <c r="Q29">
        <f t="shared" si="7"/>
        <v>0</v>
      </c>
      <c r="R29">
        <f t="shared" si="8"/>
        <v>8.294930875576036E-5</v>
      </c>
      <c r="S29">
        <f t="shared" si="9"/>
        <v>0</v>
      </c>
      <c r="T29">
        <f t="shared" si="10"/>
        <v>2.3809523809523807E-4</v>
      </c>
      <c r="U29">
        <f t="shared" si="11"/>
        <v>0</v>
      </c>
      <c r="V29">
        <f t="shared" si="12"/>
        <v>4.9450549450549451E-4</v>
      </c>
      <c r="W29">
        <f t="shared" si="13"/>
        <v>0</v>
      </c>
      <c r="X29">
        <f t="shared" si="14"/>
        <v>0</v>
      </c>
      <c r="Y29">
        <f t="shared" si="15"/>
        <v>0</v>
      </c>
      <c r="Z29">
        <f t="shared" si="16"/>
        <v>0</v>
      </c>
      <c r="AA29">
        <f t="shared" si="17"/>
        <v>0</v>
      </c>
      <c r="AB29">
        <f t="shared" si="18"/>
        <v>0</v>
      </c>
      <c r="AC29">
        <f t="shared" si="19"/>
        <v>0</v>
      </c>
      <c r="AD29">
        <f t="shared" si="20"/>
        <v>0</v>
      </c>
      <c r="AE29">
        <f t="shared" si="21"/>
        <v>0</v>
      </c>
      <c r="AF29">
        <f t="shared" si="22"/>
        <v>0</v>
      </c>
      <c r="AG29">
        <f t="shared" si="23"/>
        <v>0</v>
      </c>
      <c r="AH29">
        <f t="shared" si="24"/>
        <v>0</v>
      </c>
      <c r="AI29">
        <f t="shared" si="25"/>
        <v>1.1947431302270011E-4</v>
      </c>
      <c r="AJ29">
        <f t="shared" si="26"/>
        <v>0</v>
      </c>
      <c r="AK29">
        <f t="shared" si="27"/>
        <v>2.4813895781637717E-4</v>
      </c>
      <c r="AL29">
        <f t="shared" si="28"/>
        <v>0</v>
      </c>
      <c r="AM29">
        <f t="shared" si="29"/>
        <v>0</v>
      </c>
      <c r="AN29">
        <f t="shared" si="30"/>
        <v>0</v>
      </c>
      <c r="AO29">
        <f t="shared" si="31"/>
        <v>0</v>
      </c>
      <c r="AP29">
        <f t="shared" si="32"/>
        <v>0</v>
      </c>
      <c r="AQ29">
        <f t="shared" si="33"/>
        <v>0</v>
      </c>
      <c r="AR29">
        <f t="shared" si="34"/>
        <v>0</v>
      </c>
      <c r="AS29">
        <f t="shared" si="35"/>
        <v>0</v>
      </c>
      <c r="AT29">
        <f t="shared" si="36"/>
        <v>0</v>
      </c>
      <c r="AU29">
        <f t="shared" si="37"/>
        <v>0</v>
      </c>
      <c r="AV29">
        <f t="shared" si="38"/>
        <v>7.1225071225071229E-4</v>
      </c>
      <c r="AW29">
        <f t="shared" si="39"/>
        <v>0</v>
      </c>
      <c r="AX29">
        <f t="shared" si="40"/>
        <v>0</v>
      </c>
      <c r="AY29">
        <f t="shared" si="41"/>
        <v>0</v>
      </c>
      <c r="AZ29">
        <f t="shared" si="42"/>
        <v>0</v>
      </c>
      <c r="BA29">
        <f t="shared" si="43"/>
        <v>0</v>
      </c>
      <c r="BB29">
        <f t="shared" si="44"/>
        <v>0</v>
      </c>
      <c r="BC29">
        <f t="shared" si="45"/>
        <v>0</v>
      </c>
      <c r="BD29">
        <f t="shared" si="46"/>
        <v>0</v>
      </c>
      <c r="BE29">
        <f t="shared" si="47"/>
        <v>0</v>
      </c>
      <c r="BF29">
        <f t="shared" si="48"/>
        <v>0</v>
      </c>
      <c r="BG29">
        <f t="shared" ref="BG29:BH29" si="76">$J105*K105</f>
        <v>0</v>
      </c>
      <c r="BH29">
        <f t="shared" si="76"/>
        <v>0</v>
      </c>
      <c r="BI29">
        <f t="shared" si="50"/>
        <v>0</v>
      </c>
    </row>
    <row r="30" spans="1:61" x14ac:dyDescent="0.2">
      <c r="A30">
        <v>94</v>
      </c>
      <c r="B30" s="10" t="s">
        <v>4</v>
      </c>
      <c r="C30" s="11">
        <v>17</v>
      </c>
      <c r="D30" s="11">
        <v>7</v>
      </c>
      <c r="E30" s="11">
        <v>0</v>
      </c>
      <c r="F30" s="11">
        <v>6</v>
      </c>
      <c r="G30" s="11">
        <v>2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O30">
        <v>94</v>
      </c>
      <c r="P30" s="10" t="s">
        <v>4</v>
      </c>
      <c r="Q30">
        <f t="shared" si="7"/>
        <v>2.8619528619528621E-4</v>
      </c>
      <c r="R30">
        <f t="shared" si="8"/>
        <v>0</v>
      </c>
      <c r="S30">
        <f t="shared" si="9"/>
        <v>1.0559006211180123E-3</v>
      </c>
      <c r="T30">
        <f t="shared" si="10"/>
        <v>8.9947089947089943E-4</v>
      </c>
      <c r="U30">
        <f t="shared" si="11"/>
        <v>0</v>
      </c>
      <c r="V30">
        <f t="shared" si="12"/>
        <v>0</v>
      </c>
      <c r="W30">
        <f t="shared" si="13"/>
        <v>0</v>
      </c>
      <c r="X30">
        <f t="shared" si="14"/>
        <v>0</v>
      </c>
      <c r="Y30">
        <f t="shared" si="15"/>
        <v>0</v>
      </c>
      <c r="Z30">
        <f t="shared" si="16"/>
        <v>0</v>
      </c>
      <c r="AA30">
        <f t="shared" si="17"/>
        <v>5.1237007758746884E-4</v>
      </c>
      <c r="AB30">
        <f t="shared" si="18"/>
        <v>4.3646339942636237E-4</v>
      </c>
      <c r="AC30">
        <f t="shared" si="19"/>
        <v>0</v>
      </c>
      <c r="AD30">
        <f t="shared" si="20"/>
        <v>0</v>
      </c>
      <c r="AE30">
        <f t="shared" si="21"/>
        <v>0</v>
      </c>
      <c r="AF30">
        <f t="shared" si="22"/>
        <v>0</v>
      </c>
      <c r="AG30">
        <f t="shared" si="23"/>
        <v>0</v>
      </c>
      <c r="AH30">
        <f t="shared" si="24"/>
        <v>0</v>
      </c>
      <c r="AI30">
        <f t="shared" si="25"/>
        <v>0</v>
      </c>
      <c r="AJ30">
        <f t="shared" si="26"/>
        <v>0</v>
      </c>
      <c r="AK30">
        <f t="shared" si="27"/>
        <v>0</v>
      </c>
      <c r="AL30">
        <f t="shared" si="28"/>
        <v>0</v>
      </c>
      <c r="AM30">
        <f t="shared" si="29"/>
        <v>0</v>
      </c>
      <c r="AN30">
        <f t="shared" si="30"/>
        <v>0</v>
      </c>
      <c r="AO30">
        <f t="shared" si="31"/>
        <v>1.6103059581320449E-3</v>
      </c>
      <c r="AP30">
        <f t="shared" si="32"/>
        <v>0</v>
      </c>
      <c r="AQ30">
        <f t="shared" si="33"/>
        <v>0</v>
      </c>
      <c r="AR30">
        <f t="shared" si="34"/>
        <v>0</v>
      </c>
      <c r="AS30">
        <f t="shared" si="35"/>
        <v>0</v>
      </c>
      <c r="AT30">
        <f t="shared" si="36"/>
        <v>0</v>
      </c>
      <c r="AU30">
        <f t="shared" si="37"/>
        <v>0</v>
      </c>
      <c r="AV30">
        <f t="shared" si="38"/>
        <v>0</v>
      </c>
      <c r="AW30">
        <f t="shared" si="39"/>
        <v>0</v>
      </c>
      <c r="AX30">
        <f t="shared" si="40"/>
        <v>0</v>
      </c>
      <c r="AY30">
        <f t="shared" si="41"/>
        <v>0</v>
      </c>
      <c r="AZ30">
        <f t="shared" si="42"/>
        <v>0</v>
      </c>
      <c r="BA30">
        <f t="shared" si="43"/>
        <v>0</v>
      </c>
      <c r="BB30">
        <f t="shared" si="44"/>
        <v>0</v>
      </c>
      <c r="BC30">
        <f t="shared" si="45"/>
        <v>0</v>
      </c>
      <c r="BD30">
        <f t="shared" si="46"/>
        <v>0</v>
      </c>
      <c r="BE30">
        <f t="shared" si="47"/>
        <v>0</v>
      </c>
      <c r="BF30">
        <f t="shared" si="48"/>
        <v>0</v>
      </c>
      <c r="BG30">
        <f t="shared" ref="BG30:BH30" si="77">$J106*K106</f>
        <v>0</v>
      </c>
      <c r="BH30">
        <f t="shared" si="77"/>
        <v>0</v>
      </c>
      <c r="BI30">
        <f t="shared" si="50"/>
        <v>0</v>
      </c>
    </row>
    <row r="31" spans="1:61" x14ac:dyDescent="0.2">
      <c r="A31">
        <v>95</v>
      </c>
      <c r="B31" s="10" t="s">
        <v>5</v>
      </c>
      <c r="C31" s="11">
        <v>9</v>
      </c>
      <c r="D31" s="11">
        <v>9</v>
      </c>
      <c r="E31" s="11">
        <v>2</v>
      </c>
      <c r="F31" s="11">
        <v>0</v>
      </c>
      <c r="G31" s="11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O31">
        <v>95</v>
      </c>
      <c r="P31" s="10" t="s">
        <v>5</v>
      </c>
      <c r="Q31">
        <f t="shared" si="7"/>
        <v>1.9480519480519481E-4</v>
      </c>
      <c r="R31">
        <f t="shared" si="8"/>
        <v>1.6589861751152072E-4</v>
      </c>
      <c r="S31">
        <f t="shared" si="9"/>
        <v>0</v>
      </c>
      <c r="T31">
        <f t="shared" si="10"/>
        <v>0</v>
      </c>
      <c r="U31">
        <f t="shared" si="11"/>
        <v>0</v>
      </c>
      <c r="V31">
        <f t="shared" si="12"/>
        <v>0</v>
      </c>
      <c r="W31">
        <f t="shared" si="13"/>
        <v>0</v>
      </c>
      <c r="X31">
        <f t="shared" si="14"/>
        <v>0</v>
      </c>
      <c r="Y31">
        <f t="shared" si="15"/>
        <v>0</v>
      </c>
      <c r="Z31">
        <f t="shared" si="16"/>
        <v>1.9550342130987292E-4</v>
      </c>
      <c r="AA31">
        <f t="shared" si="17"/>
        <v>0</v>
      </c>
      <c r="AB31">
        <f t="shared" si="18"/>
        <v>0</v>
      </c>
      <c r="AC31">
        <f t="shared" si="19"/>
        <v>0</v>
      </c>
      <c r="AD31">
        <f t="shared" si="20"/>
        <v>0</v>
      </c>
      <c r="AE31">
        <f t="shared" si="21"/>
        <v>0</v>
      </c>
      <c r="AF31">
        <f t="shared" si="22"/>
        <v>0</v>
      </c>
      <c r="AG31">
        <f t="shared" si="23"/>
        <v>0</v>
      </c>
      <c r="AH31">
        <f t="shared" si="24"/>
        <v>0</v>
      </c>
      <c r="AI31">
        <f t="shared" si="25"/>
        <v>0</v>
      </c>
      <c r="AJ31">
        <f t="shared" si="26"/>
        <v>0</v>
      </c>
      <c r="AK31">
        <f t="shared" si="27"/>
        <v>0</v>
      </c>
      <c r="AL31">
        <f t="shared" si="28"/>
        <v>0</v>
      </c>
      <c r="AM31">
        <f t="shared" si="29"/>
        <v>0</v>
      </c>
      <c r="AN31">
        <f t="shared" si="30"/>
        <v>0</v>
      </c>
      <c r="AO31">
        <f t="shared" si="31"/>
        <v>0</v>
      </c>
      <c r="AP31">
        <f t="shared" si="32"/>
        <v>0</v>
      </c>
      <c r="AQ31">
        <f t="shared" si="33"/>
        <v>0</v>
      </c>
      <c r="AR31">
        <f t="shared" si="34"/>
        <v>0</v>
      </c>
      <c r="AS31">
        <f t="shared" si="35"/>
        <v>0</v>
      </c>
      <c r="AT31">
        <f t="shared" si="36"/>
        <v>0</v>
      </c>
      <c r="AU31">
        <f t="shared" si="37"/>
        <v>0</v>
      </c>
      <c r="AV31">
        <f t="shared" si="38"/>
        <v>0</v>
      </c>
      <c r="AW31">
        <f t="shared" si="39"/>
        <v>0</v>
      </c>
      <c r="AX31">
        <f t="shared" si="40"/>
        <v>0</v>
      </c>
      <c r="AY31">
        <f t="shared" si="41"/>
        <v>0</v>
      </c>
      <c r="AZ31">
        <f t="shared" si="42"/>
        <v>0</v>
      </c>
      <c r="BA31">
        <f t="shared" si="43"/>
        <v>0</v>
      </c>
      <c r="BB31">
        <f t="shared" si="44"/>
        <v>0</v>
      </c>
      <c r="BC31">
        <f t="shared" si="45"/>
        <v>0</v>
      </c>
      <c r="BD31">
        <f t="shared" si="46"/>
        <v>0</v>
      </c>
      <c r="BE31">
        <f t="shared" si="47"/>
        <v>0</v>
      </c>
      <c r="BF31">
        <f t="shared" si="48"/>
        <v>0</v>
      </c>
      <c r="BG31">
        <f t="shared" ref="BG31:BH31" si="78">$J107*K107</f>
        <v>0</v>
      </c>
      <c r="BH31">
        <f t="shared" si="78"/>
        <v>0</v>
      </c>
      <c r="BI31">
        <f t="shared" si="50"/>
        <v>0</v>
      </c>
    </row>
    <row r="32" spans="1:61" x14ac:dyDescent="0.2">
      <c r="A32">
        <v>96</v>
      </c>
      <c r="B32" s="10" t="s">
        <v>6</v>
      </c>
      <c r="C32" s="11">
        <v>13</v>
      </c>
      <c r="D32" s="11">
        <v>18</v>
      </c>
      <c r="E32" s="11">
        <v>2</v>
      </c>
      <c r="F32" s="11">
        <v>1</v>
      </c>
      <c r="G32" s="11">
        <v>1</v>
      </c>
      <c r="H32" s="12">
        <v>0</v>
      </c>
      <c r="I32" s="11">
        <v>2</v>
      </c>
      <c r="J32" s="12">
        <v>0</v>
      </c>
      <c r="K32" s="12">
        <v>0</v>
      </c>
      <c r="L32" s="12">
        <v>0</v>
      </c>
      <c r="O32">
        <v>96</v>
      </c>
      <c r="P32" s="10" t="s">
        <v>6</v>
      </c>
      <c r="Q32">
        <f t="shared" si="7"/>
        <v>5.6277056277056277E-4</v>
      </c>
      <c r="R32">
        <f t="shared" si="8"/>
        <v>2.3963133640552998E-4</v>
      </c>
      <c r="S32">
        <f t="shared" si="9"/>
        <v>1.3457556935817807E-4</v>
      </c>
      <c r="T32">
        <f t="shared" si="10"/>
        <v>3.4391534391534393E-4</v>
      </c>
      <c r="U32">
        <f t="shared" si="11"/>
        <v>0</v>
      </c>
      <c r="V32">
        <f t="shared" si="12"/>
        <v>1.4285714285714288E-3</v>
      </c>
      <c r="W32">
        <f t="shared" si="13"/>
        <v>0</v>
      </c>
      <c r="X32">
        <f t="shared" si="14"/>
        <v>0</v>
      </c>
      <c r="Y32">
        <f t="shared" si="15"/>
        <v>0</v>
      </c>
      <c r="Z32">
        <f t="shared" si="16"/>
        <v>3.9100684261974585E-4</v>
      </c>
      <c r="AA32">
        <f t="shared" si="17"/>
        <v>2.1958717610891525E-4</v>
      </c>
      <c r="AB32">
        <f t="shared" si="18"/>
        <v>5.6116722783389444E-4</v>
      </c>
      <c r="AC32">
        <f t="shared" si="19"/>
        <v>0</v>
      </c>
      <c r="AD32">
        <f t="shared" si="20"/>
        <v>2.331002331002331E-3</v>
      </c>
      <c r="AE32">
        <f t="shared" si="21"/>
        <v>0</v>
      </c>
      <c r="AF32">
        <f t="shared" si="22"/>
        <v>0</v>
      </c>
      <c r="AG32">
        <f t="shared" si="23"/>
        <v>0</v>
      </c>
      <c r="AH32">
        <f t="shared" si="24"/>
        <v>9.3501636278634881E-5</v>
      </c>
      <c r="AI32">
        <f t="shared" si="25"/>
        <v>2.3894862604540023E-4</v>
      </c>
      <c r="AJ32">
        <f t="shared" si="26"/>
        <v>0</v>
      </c>
      <c r="AK32">
        <f t="shared" si="27"/>
        <v>9.9255583126550868E-4</v>
      </c>
      <c r="AL32">
        <f t="shared" si="28"/>
        <v>0</v>
      </c>
      <c r="AM32">
        <f t="shared" si="29"/>
        <v>0</v>
      </c>
      <c r="AN32">
        <f t="shared" si="30"/>
        <v>0</v>
      </c>
      <c r="AO32">
        <f t="shared" si="31"/>
        <v>1.3419216317767042E-4</v>
      </c>
      <c r="AP32">
        <f t="shared" si="32"/>
        <v>0</v>
      </c>
      <c r="AQ32">
        <f t="shared" si="33"/>
        <v>5.5741360089186175E-4</v>
      </c>
      <c r="AR32">
        <f t="shared" si="34"/>
        <v>0</v>
      </c>
      <c r="AS32">
        <f t="shared" si="35"/>
        <v>0</v>
      </c>
      <c r="AT32">
        <f t="shared" si="36"/>
        <v>0</v>
      </c>
      <c r="AU32">
        <f t="shared" si="37"/>
        <v>0</v>
      </c>
      <c r="AV32">
        <f t="shared" si="38"/>
        <v>1.4245014245014246E-3</v>
      </c>
      <c r="AW32">
        <f t="shared" si="39"/>
        <v>0</v>
      </c>
      <c r="AX32">
        <f t="shared" si="40"/>
        <v>0</v>
      </c>
      <c r="AY32">
        <f t="shared" si="41"/>
        <v>0</v>
      </c>
      <c r="AZ32">
        <f t="shared" si="42"/>
        <v>0</v>
      </c>
      <c r="BA32">
        <f t="shared" si="43"/>
        <v>0</v>
      </c>
      <c r="BB32">
        <f t="shared" si="44"/>
        <v>0</v>
      </c>
      <c r="BC32">
        <f t="shared" si="45"/>
        <v>0</v>
      </c>
      <c r="BD32">
        <f t="shared" si="46"/>
        <v>0</v>
      </c>
      <c r="BE32">
        <f t="shared" si="47"/>
        <v>0</v>
      </c>
      <c r="BF32">
        <f t="shared" si="48"/>
        <v>0</v>
      </c>
      <c r="BG32">
        <f t="shared" ref="BG32:BH32" si="79">$J108*K108</f>
        <v>0</v>
      </c>
      <c r="BH32">
        <f t="shared" si="79"/>
        <v>0</v>
      </c>
      <c r="BI32">
        <f t="shared" si="50"/>
        <v>0</v>
      </c>
    </row>
    <row r="33" spans="1:61" x14ac:dyDescent="0.2">
      <c r="A33">
        <v>97</v>
      </c>
      <c r="B33" s="10" t="s">
        <v>7</v>
      </c>
      <c r="C33" s="11">
        <v>12</v>
      </c>
      <c r="D33" s="11">
        <v>9</v>
      </c>
      <c r="E33" s="11">
        <v>0</v>
      </c>
      <c r="F33" s="11">
        <v>3</v>
      </c>
      <c r="G33" s="11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O33">
        <v>97</v>
      </c>
      <c r="P33" s="10" t="s">
        <v>7</v>
      </c>
      <c r="Q33">
        <f t="shared" si="7"/>
        <v>2.5974025974025974E-4</v>
      </c>
      <c r="R33">
        <f t="shared" si="8"/>
        <v>0</v>
      </c>
      <c r="S33">
        <f t="shared" si="9"/>
        <v>3.7267080745341616E-4</v>
      </c>
      <c r="T33">
        <f t="shared" si="10"/>
        <v>0</v>
      </c>
      <c r="U33">
        <f t="shared" si="11"/>
        <v>0</v>
      </c>
      <c r="V33">
        <f t="shared" si="12"/>
        <v>0</v>
      </c>
      <c r="W33">
        <f t="shared" si="13"/>
        <v>0</v>
      </c>
      <c r="X33">
        <f t="shared" si="14"/>
        <v>0</v>
      </c>
      <c r="Y33">
        <f t="shared" si="15"/>
        <v>0</v>
      </c>
      <c r="Z33">
        <f t="shared" si="16"/>
        <v>0</v>
      </c>
      <c r="AA33">
        <f t="shared" si="17"/>
        <v>3.2938076416337287E-4</v>
      </c>
      <c r="AB33">
        <f t="shared" si="18"/>
        <v>0</v>
      </c>
      <c r="AC33">
        <f t="shared" si="19"/>
        <v>0</v>
      </c>
      <c r="AD33">
        <f t="shared" si="20"/>
        <v>0</v>
      </c>
      <c r="AE33">
        <f t="shared" si="21"/>
        <v>0</v>
      </c>
      <c r="AF33">
        <f t="shared" si="22"/>
        <v>0</v>
      </c>
      <c r="AG33">
        <f t="shared" si="23"/>
        <v>0</v>
      </c>
      <c r="AH33">
        <f t="shared" si="24"/>
        <v>0</v>
      </c>
      <c r="AI33">
        <f t="shared" si="25"/>
        <v>0</v>
      </c>
      <c r="AJ33">
        <f t="shared" si="26"/>
        <v>0</v>
      </c>
      <c r="AK33">
        <f t="shared" si="27"/>
        <v>0</v>
      </c>
      <c r="AL33">
        <f t="shared" si="28"/>
        <v>0</v>
      </c>
      <c r="AM33">
        <f t="shared" si="29"/>
        <v>0</v>
      </c>
      <c r="AN33">
        <f t="shared" si="30"/>
        <v>0</v>
      </c>
      <c r="AO33">
        <f t="shared" si="31"/>
        <v>0</v>
      </c>
      <c r="AP33">
        <f t="shared" si="32"/>
        <v>0</v>
      </c>
      <c r="AQ33">
        <f t="shared" si="33"/>
        <v>0</v>
      </c>
      <c r="AR33">
        <f t="shared" si="34"/>
        <v>0</v>
      </c>
      <c r="AS33">
        <f t="shared" si="35"/>
        <v>0</v>
      </c>
      <c r="AT33">
        <f t="shared" si="36"/>
        <v>0</v>
      </c>
      <c r="AU33">
        <f t="shared" si="37"/>
        <v>0</v>
      </c>
      <c r="AV33">
        <f t="shared" si="38"/>
        <v>0</v>
      </c>
      <c r="AW33">
        <f t="shared" si="39"/>
        <v>0</v>
      </c>
      <c r="AX33">
        <f t="shared" si="40"/>
        <v>0</v>
      </c>
      <c r="AY33">
        <f t="shared" si="41"/>
        <v>0</v>
      </c>
      <c r="AZ33">
        <f t="shared" si="42"/>
        <v>0</v>
      </c>
      <c r="BA33">
        <f t="shared" si="43"/>
        <v>0</v>
      </c>
      <c r="BB33">
        <f t="shared" si="44"/>
        <v>0</v>
      </c>
      <c r="BC33">
        <f t="shared" si="45"/>
        <v>0</v>
      </c>
      <c r="BD33">
        <f t="shared" si="46"/>
        <v>0</v>
      </c>
      <c r="BE33">
        <f t="shared" si="47"/>
        <v>0</v>
      </c>
      <c r="BF33">
        <f t="shared" si="48"/>
        <v>0</v>
      </c>
      <c r="BG33">
        <f t="shared" ref="BG33:BH33" si="80">$J109*K109</f>
        <v>0</v>
      </c>
      <c r="BH33">
        <f t="shared" si="80"/>
        <v>0</v>
      </c>
      <c r="BI33">
        <f t="shared" si="50"/>
        <v>0</v>
      </c>
    </row>
    <row r="34" spans="1:61" x14ac:dyDescent="0.2">
      <c r="A34">
        <v>98</v>
      </c>
      <c r="B34" s="10" t="s">
        <v>14</v>
      </c>
      <c r="C34" s="11">
        <v>0</v>
      </c>
      <c r="D34" s="11">
        <v>6</v>
      </c>
      <c r="E34" s="11">
        <v>0</v>
      </c>
      <c r="F34" s="11">
        <v>0</v>
      </c>
      <c r="G34" s="11">
        <v>0</v>
      </c>
      <c r="H34" s="11">
        <v>1</v>
      </c>
      <c r="I34" s="12">
        <v>0</v>
      </c>
      <c r="J34" s="11">
        <v>1</v>
      </c>
      <c r="K34" s="12">
        <v>0</v>
      </c>
      <c r="L34" s="12">
        <v>0</v>
      </c>
      <c r="O34">
        <v>98</v>
      </c>
      <c r="P34" s="10" t="s">
        <v>14</v>
      </c>
      <c r="Q34">
        <f t="shared" si="7"/>
        <v>0</v>
      </c>
      <c r="R34">
        <f t="shared" si="8"/>
        <v>0</v>
      </c>
      <c r="S34">
        <f t="shared" si="9"/>
        <v>0</v>
      </c>
      <c r="T34">
        <f t="shared" si="10"/>
        <v>0</v>
      </c>
      <c r="U34">
        <f t="shared" si="11"/>
        <v>0</v>
      </c>
      <c r="V34">
        <f t="shared" si="12"/>
        <v>0</v>
      </c>
      <c r="W34">
        <f t="shared" si="13"/>
        <v>0</v>
      </c>
      <c r="X34">
        <f t="shared" si="14"/>
        <v>0</v>
      </c>
      <c r="Y34">
        <f t="shared" si="15"/>
        <v>0</v>
      </c>
      <c r="Z34">
        <f t="shared" si="16"/>
        <v>0</v>
      </c>
      <c r="AA34">
        <f t="shared" si="17"/>
        <v>0</v>
      </c>
      <c r="AB34">
        <f t="shared" si="18"/>
        <v>0</v>
      </c>
      <c r="AC34">
        <f t="shared" si="19"/>
        <v>4.8100048100048102E-4</v>
      </c>
      <c r="AD34">
        <f t="shared" si="20"/>
        <v>0</v>
      </c>
      <c r="AE34">
        <f t="shared" si="21"/>
        <v>1.443001443001443E-3</v>
      </c>
      <c r="AF34">
        <f t="shared" si="22"/>
        <v>0</v>
      </c>
      <c r="AG34">
        <f t="shared" si="23"/>
        <v>0</v>
      </c>
      <c r="AH34">
        <f t="shared" si="24"/>
        <v>0</v>
      </c>
      <c r="AI34">
        <f t="shared" si="25"/>
        <v>0</v>
      </c>
      <c r="AJ34">
        <f t="shared" si="26"/>
        <v>0</v>
      </c>
      <c r="AK34">
        <f t="shared" si="27"/>
        <v>0</v>
      </c>
      <c r="AL34">
        <f t="shared" si="28"/>
        <v>0</v>
      </c>
      <c r="AM34">
        <f t="shared" si="29"/>
        <v>0</v>
      </c>
      <c r="AN34">
        <f t="shared" si="30"/>
        <v>0</v>
      </c>
      <c r="AO34">
        <f t="shared" si="31"/>
        <v>0</v>
      </c>
      <c r="AP34">
        <f t="shared" si="32"/>
        <v>0</v>
      </c>
      <c r="AQ34">
        <f t="shared" si="33"/>
        <v>0</v>
      </c>
      <c r="AR34">
        <f t="shared" si="34"/>
        <v>0</v>
      </c>
      <c r="AS34">
        <f t="shared" si="35"/>
        <v>0</v>
      </c>
      <c r="AT34">
        <f t="shared" si="36"/>
        <v>0</v>
      </c>
      <c r="AU34">
        <f t="shared" si="37"/>
        <v>0</v>
      </c>
      <c r="AV34">
        <f t="shared" si="38"/>
        <v>0</v>
      </c>
      <c r="AW34">
        <f t="shared" si="39"/>
        <v>0</v>
      </c>
      <c r="AX34">
        <f t="shared" si="40"/>
        <v>0</v>
      </c>
      <c r="AY34">
        <f t="shared" si="41"/>
        <v>0</v>
      </c>
      <c r="AZ34">
        <f t="shared" si="42"/>
        <v>0</v>
      </c>
      <c r="BA34">
        <f t="shared" si="43"/>
        <v>6.802721088435373E-3</v>
      </c>
      <c r="BB34">
        <f t="shared" si="44"/>
        <v>0</v>
      </c>
      <c r="BC34">
        <f t="shared" si="45"/>
        <v>0</v>
      </c>
      <c r="BD34">
        <f t="shared" si="46"/>
        <v>0</v>
      </c>
      <c r="BE34">
        <f t="shared" si="47"/>
        <v>0</v>
      </c>
      <c r="BF34">
        <f t="shared" si="48"/>
        <v>0</v>
      </c>
      <c r="BG34">
        <f t="shared" ref="BG34:BH34" si="81">$J110*K110</f>
        <v>0</v>
      </c>
      <c r="BH34">
        <f t="shared" si="81"/>
        <v>0</v>
      </c>
      <c r="BI34">
        <f t="shared" si="50"/>
        <v>0</v>
      </c>
    </row>
    <row r="35" spans="1:61" x14ac:dyDescent="0.2">
      <c r="A35">
        <v>99</v>
      </c>
      <c r="B35" s="10" t="s">
        <v>15</v>
      </c>
      <c r="C35" s="11">
        <v>6</v>
      </c>
      <c r="D35" s="11">
        <v>2</v>
      </c>
      <c r="E35" s="11">
        <v>10</v>
      </c>
      <c r="F35" s="11">
        <v>0</v>
      </c>
      <c r="G35" s="11">
        <v>1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O35">
        <v>99</v>
      </c>
      <c r="P35" s="10" t="s">
        <v>15</v>
      </c>
      <c r="Q35">
        <f t="shared" si="7"/>
        <v>2.886002886002886E-5</v>
      </c>
      <c r="R35">
        <f t="shared" si="8"/>
        <v>5.5299539170506912E-4</v>
      </c>
      <c r="S35">
        <f t="shared" si="9"/>
        <v>0</v>
      </c>
      <c r="T35">
        <f t="shared" si="10"/>
        <v>1.5873015873015873E-4</v>
      </c>
      <c r="U35">
        <f t="shared" si="11"/>
        <v>0</v>
      </c>
      <c r="V35">
        <f t="shared" si="12"/>
        <v>0</v>
      </c>
      <c r="W35">
        <f t="shared" si="13"/>
        <v>0</v>
      </c>
      <c r="X35">
        <f t="shared" si="14"/>
        <v>0</v>
      </c>
      <c r="Y35">
        <f t="shared" si="15"/>
        <v>0</v>
      </c>
      <c r="Z35">
        <f t="shared" si="16"/>
        <v>2.1722602367763656E-4</v>
      </c>
      <c r="AA35">
        <f t="shared" si="17"/>
        <v>0</v>
      </c>
      <c r="AB35">
        <f t="shared" si="18"/>
        <v>6.2351914203766047E-5</v>
      </c>
      <c r="AC35">
        <f t="shared" si="19"/>
        <v>0</v>
      </c>
      <c r="AD35">
        <f t="shared" si="20"/>
        <v>0</v>
      </c>
      <c r="AE35">
        <f t="shared" si="21"/>
        <v>0</v>
      </c>
      <c r="AF35">
        <f t="shared" si="22"/>
        <v>0</v>
      </c>
      <c r="AG35">
        <f t="shared" si="23"/>
        <v>0</v>
      </c>
      <c r="AH35">
        <f t="shared" si="24"/>
        <v>0</v>
      </c>
      <c r="AI35">
        <f t="shared" si="25"/>
        <v>1.1947431302270011E-3</v>
      </c>
      <c r="AJ35">
        <f t="shared" si="26"/>
        <v>0</v>
      </c>
      <c r="AK35">
        <f t="shared" si="27"/>
        <v>0</v>
      </c>
      <c r="AL35">
        <f t="shared" si="28"/>
        <v>0</v>
      </c>
      <c r="AM35">
        <f t="shared" si="29"/>
        <v>0</v>
      </c>
      <c r="AN35">
        <f t="shared" si="30"/>
        <v>0</v>
      </c>
      <c r="AO35">
        <f t="shared" si="31"/>
        <v>0</v>
      </c>
      <c r="AP35">
        <f t="shared" si="32"/>
        <v>0</v>
      </c>
      <c r="AQ35">
        <f t="shared" si="33"/>
        <v>0</v>
      </c>
      <c r="AR35">
        <f t="shared" si="34"/>
        <v>0</v>
      </c>
      <c r="AS35">
        <f t="shared" si="35"/>
        <v>0</v>
      </c>
      <c r="AT35">
        <f t="shared" si="36"/>
        <v>0</v>
      </c>
      <c r="AU35">
        <f t="shared" si="37"/>
        <v>0</v>
      </c>
      <c r="AV35">
        <f t="shared" si="38"/>
        <v>0</v>
      </c>
      <c r="AW35">
        <f t="shared" si="39"/>
        <v>0</v>
      </c>
      <c r="AX35">
        <f t="shared" si="40"/>
        <v>0</v>
      </c>
      <c r="AY35">
        <f t="shared" si="41"/>
        <v>0</v>
      </c>
      <c r="AZ35">
        <f t="shared" si="42"/>
        <v>0</v>
      </c>
      <c r="BA35">
        <f t="shared" si="43"/>
        <v>0</v>
      </c>
      <c r="BB35">
        <f t="shared" si="44"/>
        <v>0</v>
      </c>
      <c r="BC35">
        <f t="shared" si="45"/>
        <v>0</v>
      </c>
      <c r="BD35">
        <f t="shared" si="46"/>
        <v>0</v>
      </c>
      <c r="BE35">
        <f t="shared" si="47"/>
        <v>0</v>
      </c>
      <c r="BF35">
        <f t="shared" si="48"/>
        <v>0</v>
      </c>
      <c r="BG35">
        <f t="shared" ref="BG35:BH35" si="82">$J111*K111</f>
        <v>0</v>
      </c>
      <c r="BH35">
        <f t="shared" si="82"/>
        <v>0</v>
      </c>
      <c r="BI35">
        <f t="shared" si="50"/>
        <v>0</v>
      </c>
    </row>
    <row r="36" spans="1:61" x14ac:dyDescent="0.2">
      <c r="A36">
        <v>100</v>
      </c>
      <c r="B36" s="5" t="s">
        <v>19</v>
      </c>
      <c r="C36" s="11">
        <v>4</v>
      </c>
      <c r="D36" s="11">
        <v>6</v>
      </c>
      <c r="E36" s="11">
        <v>4</v>
      </c>
      <c r="F36" s="11">
        <v>4</v>
      </c>
      <c r="G36" s="11">
        <v>0</v>
      </c>
      <c r="H36" s="12">
        <v>0</v>
      </c>
      <c r="I36" s="11">
        <v>2</v>
      </c>
      <c r="J36" s="12">
        <v>0</v>
      </c>
      <c r="K36" s="12">
        <v>0</v>
      </c>
      <c r="L36" s="12">
        <v>0</v>
      </c>
      <c r="O36">
        <v>100</v>
      </c>
      <c r="P36" s="5" t="s">
        <v>19</v>
      </c>
      <c r="Q36">
        <f t="shared" si="7"/>
        <v>5.7720057720057727E-5</v>
      </c>
      <c r="R36">
        <f t="shared" si="8"/>
        <v>1.4746543778801843E-4</v>
      </c>
      <c r="S36">
        <f t="shared" si="9"/>
        <v>1.6563146997929608E-4</v>
      </c>
      <c r="T36">
        <f t="shared" si="10"/>
        <v>0</v>
      </c>
      <c r="U36">
        <f t="shared" si="11"/>
        <v>0</v>
      </c>
      <c r="V36">
        <f t="shared" si="12"/>
        <v>4.3956043956043956E-4</v>
      </c>
      <c r="W36">
        <f t="shared" si="13"/>
        <v>0</v>
      </c>
      <c r="X36">
        <f t="shared" si="14"/>
        <v>0</v>
      </c>
      <c r="Y36">
        <f t="shared" si="15"/>
        <v>0</v>
      </c>
      <c r="Z36">
        <f t="shared" si="16"/>
        <v>2.606712284131639E-4</v>
      </c>
      <c r="AA36">
        <f t="shared" si="17"/>
        <v>2.927829014785537E-4</v>
      </c>
      <c r="AB36">
        <f t="shared" si="18"/>
        <v>0</v>
      </c>
      <c r="AC36">
        <f t="shared" si="19"/>
        <v>0</v>
      </c>
      <c r="AD36">
        <f t="shared" si="20"/>
        <v>7.7700077700077711E-4</v>
      </c>
      <c r="AE36">
        <f t="shared" si="21"/>
        <v>0</v>
      </c>
      <c r="AF36">
        <f t="shared" si="22"/>
        <v>0</v>
      </c>
      <c r="AG36">
        <f t="shared" si="23"/>
        <v>0</v>
      </c>
      <c r="AH36">
        <f t="shared" si="24"/>
        <v>7.4801309022907905E-4</v>
      </c>
      <c r="AI36">
        <f t="shared" si="25"/>
        <v>0</v>
      </c>
      <c r="AJ36">
        <f t="shared" si="26"/>
        <v>0</v>
      </c>
      <c r="AK36">
        <f t="shared" si="27"/>
        <v>1.9851116625310174E-3</v>
      </c>
      <c r="AL36">
        <f t="shared" si="28"/>
        <v>0</v>
      </c>
      <c r="AM36">
        <f t="shared" si="29"/>
        <v>0</v>
      </c>
      <c r="AN36">
        <f t="shared" si="30"/>
        <v>0</v>
      </c>
      <c r="AO36">
        <f t="shared" si="31"/>
        <v>0</v>
      </c>
      <c r="AP36">
        <f t="shared" si="32"/>
        <v>0</v>
      </c>
      <c r="AQ36">
        <f t="shared" si="33"/>
        <v>2.229654403567447E-3</v>
      </c>
      <c r="AR36">
        <f t="shared" si="34"/>
        <v>0</v>
      </c>
      <c r="AS36">
        <f t="shared" si="35"/>
        <v>0</v>
      </c>
      <c r="AT36">
        <f t="shared" si="36"/>
        <v>0</v>
      </c>
      <c r="AU36">
        <f t="shared" si="37"/>
        <v>0</v>
      </c>
      <c r="AV36">
        <f t="shared" si="38"/>
        <v>0</v>
      </c>
      <c r="AW36">
        <f t="shared" si="39"/>
        <v>0</v>
      </c>
      <c r="AX36">
        <f t="shared" si="40"/>
        <v>0</v>
      </c>
      <c r="AY36">
        <f t="shared" si="41"/>
        <v>0</v>
      </c>
      <c r="AZ36">
        <f t="shared" si="42"/>
        <v>0</v>
      </c>
      <c r="BA36">
        <f t="shared" si="43"/>
        <v>0</v>
      </c>
      <c r="BB36">
        <f t="shared" si="44"/>
        <v>0</v>
      </c>
      <c r="BC36">
        <f t="shared" si="45"/>
        <v>0</v>
      </c>
      <c r="BD36">
        <f t="shared" si="46"/>
        <v>0</v>
      </c>
      <c r="BE36">
        <f t="shared" si="47"/>
        <v>0</v>
      </c>
      <c r="BF36">
        <f t="shared" si="48"/>
        <v>0</v>
      </c>
      <c r="BG36">
        <f t="shared" ref="BG36:BH36" si="83">$J112*K112</f>
        <v>0</v>
      </c>
      <c r="BH36">
        <f t="shared" si="83"/>
        <v>0</v>
      </c>
      <c r="BI36">
        <f t="shared" si="50"/>
        <v>0</v>
      </c>
    </row>
    <row r="37" spans="1:61" x14ac:dyDescent="0.2">
      <c r="A37">
        <v>101</v>
      </c>
      <c r="B37" s="10" t="s">
        <v>0</v>
      </c>
      <c r="C37" s="11">
        <v>1</v>
      </c>
      <c r="D37" s="11">
        <v>9</v>
      </c>
      <c r="E37" s="11">
        <v>6</v>
      </c>
      <c r="F37" s="11">
        <v>3</v>
      </c>
      <c r="G37" s="11">
        <v>0</v>
      </c>
      <c r="H37" s="11">
        <v>1</v>
      </c>
      <c r="I37" s="11">
        <v>1</v>
      </c>
      <c r="J37" s="12">
        <v>0</v>
      </c>
      <c r="K37" s="12">
        <v>0</v>
      </c>
      <c r="L37" s="12">
        <v>0</v>
      </c>
      <c r="O37">
        <v>101</v>
      </c>
      <c r="P37" s="10" t="s">
        <v>0</v>
      </c>
      <c r="Q37">
        <f t="shared" si="7"/>
        <v>2.1645021645021645E-5</v>
      </c>
      <c r="R37">
        <f t="shared" si="8"/>
        <v>5.5299539170506914E-5</v>
      </c>
      <c r="S37">
        <f t="shared" si="9"/>
        <v>3.1055900621118014E-5</v>
      </c>
      <c r="T37">
        <f t="shared" si="10"/>
        <v>0</v>
      </c>
      <c r="U37">
        <f t="shared" si="11"/>
        <v>6.802721088435374E-5</v>
      </c>
      <c r="V37">
        <f t="shared" si="12"/>
        <v>5.4945054945054945E-5</v>
      </c>
      <c r="W37">
        <f t="shared" si="13"/>
        <v>0</v>
      </c>
      <c r="X37">
        <f t="shared" si="14"/>
        <v>0</v>
      </c>
      <c r="Y37">
        <f t="shared" si="15"/>
        <v>0</v>
      </c>
      <c r="Z37">
        <f t="shared" si="16"/>
        <v>5.8651026392961877E-4</v>
      </c>
      <c r="AA37">
        <f t="shared" si="17"/>
        <v>3.2938076416337287E-4</v>
      </c>
      <c r="AB37">
        <f t="shared" si="18"/>
        <v>0</v>
      </c>
      <c r="AC37">
        <f t="shared" si="19"/>
        <v>7.215007215007215E-4</v>
      </c>
      <c r="AD37">
        <f t="shared" si="20"/>
        <v>5.8275058275058275E-4</v>
      </c>
      <c r="AE37">
        <f t="shared" si="21"/>
        <v>0</v>
      </c>
      <c r="AF37">
        <f t="shared" si="22"/>
        <v>0</v>
      </c>
      <c r="AG37">
        <f t="shared" si="23"/>
        <v>0</v>
      </c>
      <c r="AH37">
        <f t="shared" si="24"/>
        <v>8.4151472650771393E-4</v>
      </c>
      <c r="AI37">
        <f t="shared" si="25"/>
        <v>0</v>
      </c>
      <c r="AJ37">
        <f t="shared" si="26"/>
        <v>1.8433179723502304E-3</v>
      </c>
      <c r="AK37">
        <f t="shared" si="27"/>
        <v>1.4888337468982632E-3</v>
      </c>
      <c r="AL37">
        <f t="shared" si="28"/>
        <v>0</v>
      </c>
      <c r="AM37">
        <f t="shared" si="29"/>
        <v>0</v>
      </c>
      <c r="AN37">
        <f t="shared" si="30"/>
        <v>0</v>
      </c>
      <c r="AO37">
        <f t="shared" si="31"/>
        <v>0</v>
      </c>
      <c r="AP37">
        <f t="shared" si="32"/>
        <v>1.0351966873706003E-3</v>
      </c>
      <c r="AQ37">
        <f t="shared" si="33"/>
        <v>8.3612040133779263E-4</v>
      </c>
      <c r="AR37">
        <f t="shared" si="34"/>
        <v>0</v>
      </c>
      <c r="AS37">
        <f t="shared" si="35"/>
        <v>0</v>
      </c>
      <c r="AT37">
        <f t="shared" si="36"/>
        <v>0</v>
      </c>
      <c r="AU37">
        <f t="shared" si="37"/>
        <v>0</v>
      </c>
      <c r="AV37">
        <f t="shared" si="38"/>
        <v>0</v>
      </c>
      <c r="AW37">
        <f t="shared" si="39"/>
        <v>0</v>
      </c>
      <c r="AX37">
        <f t="shared" si="40"/>
        <v>0</v>
      </c>
      <c r="AY37">
        <f t="shared" si="41"/>
        <v>0</v>
      </c>
      <c r="AZ37">
        <f t="shared" si="42"/>
        <v>1.8315018315018315E-3</v>
      </c>
      <c r="BA37">
        <f t="shared" si="43"/>
        <v>0</v>
      </c>
      <c r="BB37">
        <f t="shared" si="44"/>
        <v>0</v>
      </c>
      <c r="BC37">
        <f t="shared" si="45"/>
        <v>0</v>
      </c>
      <c r="BD37">
        <f t="shared" si="46"/>
        <v>0</v>
      </c>
      <c r="BE37">
        <f t="shared" si="47"/>
        <v>0</v>
      </c>
      <c r="BF37">
        <f t="shared" si="48"/>
        <v>0</v>
      </c>
      <c r="BG37">
        <f t="shared" ref="BG37:BH37" si="84">$J113*K113</f>
        <v>0</v>
      </c>
      <c r="BH37">
        <f t="shared" si="84"/>
        <v>0</v>
      </c>
      <c r="BI37">
        <f t="shared" si="50"/>
        <v>0</v>
      </c>
    </row>
    <row r="38" spans="1:61" x14ac:dyDescent="0.2">
      <c r="A38">
        <v>102</v>
      </c>
      <c r="B38" s="10" t="s">
        <v>1</v>
      </c>
      <c r="C38" s="11">
        <v>5</v>
      </c>
      <c r="D38" s="11">
        <v>19</v>
      </c>
      <c r="E38" s="11">
        <v>0</v>
      </c>
      <c r="F38" s="11">
        <v>0</v>
      </c>
      <c r="G38" s="11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O38">
        <v>102</v>
      </c>
      <c r="P38" s="10" t="s">
        <v>1</v>
      </c>
      <c r="Q38">
        <f t="shared" si="7"/>
        <v>2.2847522847522847E-4</v>
      </c>
      <c r="R38">
        <f t="shared" si="8"/>
        <v>0</v>
      </c>
      <c r="S38">
        <f t="shared" si="9"/>
        <v>0</v>
      </c>
      <c r="T38">
        <f t="shared" si="10"/>
        <v>0</v>
      </c>
      <c r="U38">
        <f t="shared" si="11"/>
        <v>0</v>
      </c>
      <c r="V38">
        <f t="shared" si="12"/>
        <v>0</v>
      </c>
      <c r="W38">
        <f t="shared" si="13"/>
        <v>0</v>
      </c>
      <c r="X38">
        <f t="shared" si="14"/>
        <v>0</v>
      </c>
      <c r="Y38">
        <f t="shared" si="15"/>
        <v>0</v>
      </c>
      <c r="Z38">
        <f t="shared" si="16"/>
        <v>0</v>
      </c>
      <c r="AA38">
        <f t="shared" si="17"/>
        <v>0</v>
      </c>
      <c r="AB38">
        <f t="shared" si="18"/>
        <v>0</v>
      </c>
      <c r="AC38">
        <f t="shared" si="19"/>
        <v>0</v>
      </c>
      <c r="AD38">
        <f t="shared" si="20"/>
        <v>0</v>
      </c>
      <c r="AE38">
        <f t="shared" si="21"/>
        <v>0</v>
      </c>
      <c r="AF38">
        <f t="shared" si="22"/>
        <v>0</v>
      </c>
      <c r="AG38">
        <f t="shared" si="23"/>
        <v>0</v>
      </c>
      <c r="AH38">
        <f t="shared" si="24"/>
        <v>0</v>
      </c>
      <c r="AI38">
        <f t="shared" si="25"/>
        <v>0</v>
      </c>
      <c r="AJ38">
        <f t="shared" si="26"/>
        <v>0</v>
      </c>
      <c r="AK38">
        <f t="shared" si="27"/>
        <v>0</v>
      </c>
      <c r="AL38">
        <f t="shared" si="28"/>
        <v>0</v>
      </c>
      <c r="AM38">
        <f t="shared" si="29"/>
        <v>0</v>
      </c>
      <c r="AN38">
        <f t="shared" si="30"/>
        <v>0</v>
      </c>
      <c r="AO38">
        <f t="shared" si="31"/>
        <v>0</v>
      </c>
      <c r="AP38">
        <f t="shared" si="32"/>
        <v>0</v>
      </c>
      <c r="AQ38">
        <f t="shared" si="33"/>
        <v>0</v>
      </c>
      <c r="AR38">
        <f t="shared" si="34"/>
        <v>0</v>
      </c>
      <c r="AS38">
        <f t="shared" si="35"/>
        <v>0</v>
      </c>
      <c r="AT38">
        <f t="shared" si="36"/>
        <v>0</v>
      </c>
      <c r="AU38">
        <f t="shared" si="37"/>
        <v>0</v>
      </c>
      <c r="AV38">
        <f t="shared" si="38"/>
        <v>0</v>
      </c>
      <c r="AW38">
        <f t="shared" si="39"/>
        <v>0</v>
      </c>
      <c r="AX38">
        <f t="shared" si="40"/>
        <v>0</v>
      </c>
      <c r="AY38">
        <f t="shared" si="41"/>
        <v>0</v>
      </c>
      <c r="AZ38">
        <f t="shared" si="42"/>
        <v>0</v>
      </c>
      <c r="BA38">
        <f t="shared" si="43"/>
        <v>0</v>
      </c>
      <c r="BB38">
        <f t="shared" si="44"/>
        <v>0</v>
      </c>
      <c r="BC38">
        <f t="shared" si="45"/>
        <v>0</v>
      </c>
      <c r="BD38">
        <f t="shared" si="46"/>
        <v>0</v>
      </c>
      <c r="BE38">
        <f t="shared" si="47"/>
        <v>0</v>
      </c>
      <c r="BF38">
        <f t="shared" si="48"/>
        <v>0</v>
      </c>
      <c r="BG38">
        <f t="shared" ref="BG38:BH38" si="85">$J114*K114</f>
        <v>0</v>
      </c>
      <c r="BH38">
        <f t="shared" si="85"/>
        <v>0</v>
      </c>
      <c r="BI38">
        <f t="shared" si="50"/>
        <v>0</v>
      </c>
    </row>
    <row r="39" spans="1:61" x14ac:dyDescent="0.2">
      <c r="A39">
        <v>103</v>
      </c>
      <c r="B39" s="10" t="s">
        <v>2</v>
      </c>
      <c r="C39" s="11">
        <v>5</v>
      </c>
      <c r="D39" s="11">
        <v>18</v>
      </c>
      <c r="E39" s="11">
        <v>1</v>
      </c>
      <c r="F39" s="11">
        <v>5</v>
      </c>
      <c r="G39" s="11">
        <v>0</v>
      </c>
      <c r="H39" s="11">
        <v>1</v>
      </c>
      <c r="I39" s="11">
        <v>1</v>
      </c>
      <c r="J39" s="12">
        <v>0</v>
      </c>
      <c r="K39" s="12">
        <v>0</v>
      </c>
      <c r="L39" s="12">
        <v>0</v>
      </c>
      <c r="O39">
        <v>103</v>
      </c>
      <c r="P39" s="10" t="s">
        <v>2</v>
      </c>
      <c r="Q39">
        <f t="shared" si="7"/>
        <v>2.1645021645021645E-4</v>
      </c>
      <c r="R39">
        <f t="shared" si="8"/>
        <v>4.608294930875576E-5</v>
      </c>
      <c r="S39">
        <f t="shared" si="9"/>
        <v>2.5879917184265012E-4</v>
      </c>
      <c r="T39">
        <f t="shared" si="10"/>
        <v>0</v>
      </c>
      <c r="U39">
        <f t="shared" si="11"/>
        <v>3.4013605442176868E-4</v>
      </c>
      <c r="V39">
        <f t="shared" si="12"/>
        <v>2.7472527472527473E-4</v>
      </c>
      <c r="W39">
        <f t="shared" si="13"/>
        <v>0</v>
      </c>
      <c r="X39">
        <f t="shared" si="14"/>
        <v>0</v>
      </c>
      <c r="Y39">
        <f t="shared" si="15"/>
        <v>0</v>
      </c>
      <c r="Z39">
        <f t="shared" si="16"/>
        <v>1.9550342130987292E-4</v>
      </c>
      <c r="AA39">
        <f t="shared" si="17"/>
        <v>1.0979358805445762E-3</v>
      </c>
      <c r="AB39">
        <f t="shared" si="18"/>
        <v>0</v>
      </c>
      <c r="AC39">
        <f t="shared" si="19"/>
        <v>1.443001443001443E-3</v>
      </c>
      <c r="AD39">
        <f t="shared" si="20"/>
        <v>1.1655011655011655E-3</v>
      </c>
      <c r="AE39">
        <f t="shared" si="21"/>
        <v>0</v>
      </c>
      <c r="AF39">
        <f t="shared" si="22"/>
        <v>0</v>
      </c>
      <c r="AG39">
        <f t="shared" si="23"/>
        <v>0</v>
      </c>
      <c r="AH39">
        <f t="shared" si="24"/>
        <v>2.337540906965872E-4</v>
      </c>
      <c r="AI39">
        <f t="shared" si="25"/>
        <v>0</v>
      </c>
      <c r="AJ39">
        <f t="shared" si="26"/>
        <v>3.0721966205837174E-4</v>
      </c>
      <c r="AK39">
        <f t="shared" si="27"/>
        <v>2.4813895781637717E-4</v>
      </c>
      <c r="AL39">
        <f t="shared" si="28"/>
        <v>0</v>
      </c>
      <c r="AM39">
        <f t="shared" si="29"/>
        <v>0</v>
      </c>
      <c r="AN39">
        <f t="shared" si="30"/>
        <v>0</v>
      </c>
      <c r="AO39">
        <f t="shared" si="31"/>
        <v>0</v>
      </c>
      <c r="AP39">
        <f t="shared" si="32"/>
        <v>1.725327812284334E-3</v>
      </c>
      <c r="AQ39">
        <f t="shared" si="33"/>
        <v>1.3935340022296545E-3</v>
      </c>
      <c r="AR39">
        <f t="shared" si="34"/>
        <v>0</v>
      </c>
      <c r="AS39">
        <f t="shared" si="35"/>
        <v>0</v>
      </c>
      <c r="AT39">
        <f t="shared" si="36"/>
        <v>0</v>
      </c>
      <c r="AU39">
        <f t="shared" si="37"/>
        <v>0</v>
      </c>
      <c r="AV39">
        <f t="shared" si="38"/>
        <v>0</v>
      </c>
      <c r="AW39">
        <f t="shared" si="39"/>
        <v>0</v>
      </c>
      <c r="AX39">
        <f t="shared" si="40"/>
        <v>0</v>
      </c>
      <c r="AY39">
        <f t="shared" si="41"/>
        <v>0</v>
      </c>
      <c r="AZ39">
        <f t="shared" si="42"/>
        <v>1.8315018315018315E-3</v>
      </c>
      <c r="BA39">
        <f t="shared" si="43"/>
        <v>0</v>
      </c>
      <c r="BB39">
        <f t="shared" si="44"/>
        <v>0</v>
      </c>
      <c r="BC39">
        <f t="shared" si="45"/>
        <v>0</v>
      </c>
      <c r="BD39">
        <f t="shared" si="46"/>
        <v>0</v>
      </c>
      <c r="BE39">
        <f t="shared" si="47"/>
        <v>0</v>
      </c>
      <c r="BF39">
        <f t="shared" si="48"/>
        <v>0</v>
      </c>
      <c r="BG39">
        <f t="shared" ref="BG39:BH39" si="86">$J115*K115</f>
        <v>0</v>
      </c>
      <c r="BH39">
        <f t="shared" si="86"/>
        <v>0</v>
      </c>
      <c r="BI39">
        <f t="shared" si="50"/>
        <v>0</v>
      </c>
    </row>
    <row r="40" spans="1:61" x14ac:dyDescent="0.2">
      <c r="A40">
        <v>104</v>
      </c>
      <c r="B40" s="10" t="s">
        <v>3</v>
      </c>
      <c r="C40" s="11">
        <v>3</v>
      </c>
      <c r="D40" s="11">
        <v>2</v>
      </c>
      <c r="E40" s="11">
        <v>0</v>
      </c>
      <c r="F40" s="11">
        <v>2</v>
      </c>
      <c r="G40" s="11">
        <v>0</v>
      </c>
      <c r="H40" s="12">
        <v>0</v>
      </c>
      <c r="I40" s="11">
        <v>0</v>
      </c>
      <c r="J40" s="12">
        <v>0</v>
      </c>
      <c r="K40" s="12">
        <v>0</v>
      </c>
      <c r="L40" s="12">
        <v>0</v>
      </c>
      <c r="O40">
        <v>104</v>
      </c>
      <c r="P40" s="10" t="s">
        <v>3</v>
      </c>
      <c r="Q40">
        <f t="shared" si="7"/>
        <v>1.443001443001443E-5</v>
      </c>
      <c r="R40">
        <f t="shared" si="8"/>
        <v>0</v>
      </c>
      <c r="S40">
        <f t="shared" si="9"/>
        <v>6.2111801242236027E-5</v>
      </c>
      <c r="T40">
        <f t="shared" si="10"/>
        <v>0</v>
      </c>
      <c r="U40">
        <f t="shared" si="11"/>
        <v>0</v>
      </c>
      <c r="V40">
        <f t="shared" si="12"/>
        <v>0</v>
      </c>
      <c r="W40">
        <f t="shared" si="13"/>
        <v>0</v>
      </c>
      <c r="X40">
        <f t="shared" si="14"/>
        <v>0</v>
      </c>
      <c r="Y40">
        <f t="shared" si="15"/>
        <v>0</v>
      </c>
      <c r="Z40">
        <f t="shared" si="16"/>
        <v>0</v>
      </c>
      <c r="AA40">
        <f t="shared" si="17"/>
        <v>4.8797150246425606E-5</v>
      </c>
      <c r="AB40">
        <f t="shared" si="18"/>
        <v>0</v>
      </c>
      <c r="AC40">
        <f t="shared" si="19"/>
        <v>0</v>
      </c>
      <c r="AD40">
        <f t="shared" si="20"/>
        <v>0</v>
      </c>
      <c r="AE40">
        <f t="shared" si="21"/>
        <v>0</v>
      </c>
      <c r="AF40">
        <f t="shared" si="22"/>
        <v>0</v>
      </c>
      <c r="AG40">
        <f t="shared" si="23"/>
        <v>0</v>
      </c>
      <c r="AH40">
        <f t="shared" si="24"/>
        <v>0</v>
      </c>
      <c r="AI40">
        <f t="shared" si="25"/>
        <v>0</v>
      </c>
      <c r="AJ40">
        <f t="shared" si="26"/>
        <v>0</v>
      </c>
      <c r="AK40">
        <f t="shared" si="27"/>
        <v>0</v>
      </c>
      <c r="AL40">
        <f t="shared" si="28"/>
        <v>0</v>
      </c>
      <c r="AM40">
        <f t="shared" si="29"/>
        <v>0</v>
      </c>
      <c r="AN40">
        <f t="shared" si="30"/>
        <v>0</v>
      </c>
      <c r="AO40">
        <f t="shared" si="31"/>
        <v>0</v>
      </c>
      <c r="AP40">
        <f t="shared" si="32"/>
        <v>0</v>
      </c>
      <c r="AQ40">
        <f t="shared" si="33"/>
        <v>0</v>
      </c>
      <c r="AR40">
        <f t="shared" si="34"/>
        <v>0</v>
      </c>
      <c r="AS40">
        <f t="shared" si="35"/>
        <v>0</v>
      </c>
      <c r="AT40">
        <f t="shared" si="36"/>
        <v>0</v>
      </c>
      <c r="AU40">
        <f t="shared" si="37"/>
        <v>0</v>
      </c>
      <c r="AV40">
        <f t="shared" si="38"/>
        <v>0</v>
      </c>
      <c r="AW40">
        <f t="shared" si="39"/>
        <v>0</v>
      </c>
      <c r="AX40">
        <f t="shared" si="40"/>
        <v>0</v>
      </c>
      <c r="AY40">
        <f t="shared" si="41"/>
        <v>0</v>
      </c>
      <c r="AZ40">
        <f t="shared" si="42"/>
        <v>0</v>
      </c>
      <c r="BA40">
        <f t="shared" si="43"/>
        <v>0</v>
      </c>
      <c r="BB40">
        <f t="shared" si="44"/>
        <v>0</v>
      </c>
      <c r="BC40">
        <f t="shared" si="45"/>
        <v>0</v>
      </c>
      <c r="BD40">
        <f t="shared" si="46"/>
        <v>0</v>
      </c>
      <c r="BE40">
        <f t="shared" si="47"/>
        <v>0</v>
      </c>
      <c r="BF40">
        <f t="shared" si="48"/>
        <v>0</v>
      </c>
      <c r="BG40">
        <f t="shared" ref="BG40:BH40" si="87">$J116*K116</f>
        <v>0</v>
      </c>
      <c r="BH40">
        <f t="shared" si="87"/>
        <v>0</v>
      </c>
      <c r="BI40">
        <f t="shared" si="50"/>
        <v>0</v>
      </c>
    </row>
    <row r="41" spans="1:61" x14ac:dyDescent="0.2">
      <c r="A41">
        <v>105</v>
      </c>
      <c r="B41" s="10" t="s">
        <v>4</v>
      </c>
      <c r="C41" s="11">
        <v>4</v>
      </c>
      <c r="D41" s="11">
        <v>0</v>
      </c>
      <c r="E41" s="11">
        <v>0</v>
      </c>
      <c r="F41" s="11">
        <v>6</v>
      </c>
      <c r="G41" s="11">
        <v>0</v>
      </c>
      <c r="H41" s="11">
        <v>2</v>
      </c>
      <c r="I41" s="11">
        <v>0</v>
      </c>
      <c r="J41" s="12">
        <v>0</v>
      </c>
      <c r="K41" s="12">
        <v>0</v>
      </c>
      <c r="L41" s="12">
        <v>0</v>
      </c>
      <c r="O41">
        <v>105</v>
      </c>
      <c r="P41" s="10" t="s">
        <v>4</v>
      </c>
      <c r="Q41">
        <f t="shared" si="7"/>
        <v>0</v>
      </c>
      <c r="R41">
        <f t="shared" si="8"/>
        <v>0</v>
      </c>
      <c r="S41">
        <f t="shared" si="9"/>
        <v>2.4844720496894411E-4</v>
      </c>
      <c r="T41">
        <f t="shared" si="10"/>
        <v>0</v>
      </c>
      <c r="U41">
        <f t="shared" si="11"/>
        <v>5.4421768707482992E-4</v>
      </c>
      <c r="V41">
        <f t="shared" si="12"/>
        <v>0</v>
      </c>
      <c r="W41">
        <f t="shared" si="13"/>
        <v>0</v>
      </c>
      <c r="X41">
        <f t="shared" si="14"/>
        <v>0</v>
      </c>
      <c r="Y41">
        <f t="shared" si="15"/>
        <v>0</v>
      </c>
      <c r="Z41">
        <f t="shared" si="16"/>
        <v>0</v>
      </c>
      <c r="AA41">
        <f t="shared" si="17"/>
        <v>0</v>
      </c>
      <c r="AB41">
        <f t="shared" si="18"/>
        <v>0</v>
      </c>
      <c r="AC41">
        <f t="shared" si="19"/>
        <v>0</v>
      </c>
      <c r="AD41">
        <f t="shared" si="20"/>
        <v>0</v>
      </c>
      <c r="AE41">
        <f t="shared" si="21"/>
        <v>0</v>
      </c>
      <c r="AF41">
        <f t="shared" si="22"/>
        <v>0</v>
      </c>
      <c r="AG41">
        <f t="shared" si="23"/>
        <v>0</v>
      </c>
      <c r="AH41">
        <f t="shared" si="24"/>
        <v>0</v>
      </c>
      <c r="AI41">
        <f t="shared" si="25"/>
        <v>0</v>
      </c>
      <c r="AJ41">
        <f t="shared" si="26"/>
        <v>0</v>
      </c>
      <c r="AK41">
        <f t="shared" si="27"/>
        <v>0</v>
      </c>
      <c r="AL41">
        <f t="shared" si="28"/>
        <v>0</v>
      </c>
      <c r="AM41">
        <f t="shared" si="29"/>
        <v>0</v>
      </c>
      <c r="AN41">
        <f t="shared" si="30"/>
        <v>0</v>
      </c>
      <c r="AO41">
        <f t="shared" si="31"/>
        <v>0</v>
      </c>
      <c r="AP41">
        <f t="shared" si="32"/>
        <v>4.1407867494824011E-3</v>
      </c>
      <c r="AQ41">
        <f t="shared" si="33"/>
        <v>0</v>
      </c>
      <c r="AR41">
        <f t="shared" si="34"/>
        <v>0</v>
      </c>
      <c r="AS41">
        <f t="shared" si="35"/>
        <v>0</v>
      </c>
      <c r="AT41">
        <f t="shared" si="36"/>
        <v>0</v>
      </c>
      <c r="AU41">
        <f t="shared" si="37"/>
        <v>0</v>
      </c>
      <c r="AV41">
        <f t="shared" si="38"/>
        <v>0</v>
      </c>
      <c r="AW41">
        <f t="shared" si="39"/>
        <v>0</v>
      </c>
      <c r="AX41">
        <f t="shared" si="40"/>
        <v>0</v>
      </c>
      <c r="AY41">
        <f t="shared" si="41"/>
        <v>0</v>
      </c>
      <c r="AZ41">
        <f t="shared" si="42"/>
        <v>0</v>
      </c>
      <c r="BA41">
        <f t="shared" si="43"/>
        <v>0</v>
      </c>
      <c r="BB41">
        <f t="shared" si="44"/>
        <v>0</v>
      </c>
      <c r="BC41">
        <f t="shared" si="45"/>
        <v>0</v>
      </c>
      <c r="BD41">
        <f t="shared" si="46"/>
        <v>0</v>
      </c>
      <c r="BE41">
        <f t="shared" si="47"/>
        <v>0</v>
      </c>
      <c r="BF41">
        <f t="shared" si="48"/>
        <v>0</v>
      </c>
      <c r="BG41">
        <f t="shared" ref="BG41:BH41" si="88">$J117*K117</f>
        <v>0</v>
      </c>
      <c r="BH41">
        <f t="shared" si="88"/>
        <v>0</v>
      </c>
      <c r="BI41">
        <f t="shared" si="50"/>
        <v>0</v>
      </c>
    </row>
    <row r="42" spans="1:61" x14ac:dyDescent="0.2">
      <c r="A42">
        <v>106</v>
      </c>
      <c r="B42" s="10" t="s">
        <v>5</v>
      </c>
      <c r="C42" s="11">
        <v>1</v>
      </c>
      <c r="D42" s="11">
        <v>2</v>
      </c>
      <c r="E42" s="11">
        <v>1</v>
      </c>
      <c r="F42" s="11">
        <v>5</v>
      </c>
      <c r="G42" s="11">
        <v>0</v>
      </c>
      <c r="H42" s="12">
        <v>0</v>
      </c>
      <c r="I42" s="11">
        <v>1</v>
      </c>
      <c r="J42" s="12">
        <v>0</v>
      </c>
      <c r="K42" s="12">
        <v>0</v>
      </c>
      <c r="L42" s="12">
        <v>0</v>
      </c>
      <c r="O42">
        <v>106</v>
      </c>
      <c r="P42" s="10" t="s">
        <v>5</v>
      </c>
      <c r="Q42">
        <f t="shared" si="7"/>
        <v>4.8100048100048094E-6</v>
      </c>
      <c r="R42">
        <f t="shared" si="8"/>
        <v>9.2165898617511517E-6</v>
      </c>
      <c r="S42">
        <f t="shared" si="9"/>
        <v>5.175983436853002E-5</v>
      </c>
      <c r="T42">
        <f t="shared" si="10"/>
        <v>0</v>
      </c>
      <c r="U42">
        <f t="shared" si="11"/>
        <v>0</v>
      </c>
      <c r="V42">
        <f t="shared" si="12"/>
        <v>5.4945054945054945E-5</v>
      </c>
      <c r="W42">
        <f t="shared" si="13"/>
        <v>0</v>
      </c>
      <c r="X42">
        <f t="shared" si="14"/>
        <v>0</v>
      </c>
      <c r="Y42">
        <f t="shared" si="15"/>
        <v>0</v>
      </c>
      <c r="Z42">
        <f t="shared" si="16"/>
        <v>2.1722602367763657E-5</v>
      </c>
      <c r="AA42">
        <f t="shared" si="17"/>
        <v>1.2199287561606402E-4</v>
      </c>
      <c r="AB42">
        <f t="shared" si="18"/>
        <v>0</v>
      </c>
      <c r="AC42">
        <f t="shared" si="19"/>
        <v>0</v>
      </c>
      <c r="AD42">
        <f t="shared" si="20"/>
        <v>1.2950012950012951E-4</v>
      </c>
      <c r="AE42">
        <f t="shared" si="21"/>
        <v>0</v>
      </c>
      <c r="AF42">
        <f t="shared" si="22"/>
        <v>0</v>
      </c>
      <c r="AG42">
        <f t="shared" si="23"/>
        <v>0</v>
      </c>
      <c r="AH42">
        <f t="shared" si="24"/>
        <v>2.337540906965872E-4</v>
      </c>
      <c r="AI42">
        <f t="shared" si="25"/>
        <v>0</v>
      </c>
      <c r="AJ42">
        <f t="shared" si="26"/>
        <v>0</v>
      </c>
      <c r="AK42">
        <f t="shared" si="27"/>
        <v>2.4813895781637717E-4</v>
      </c>
      <c r="AL42">
        <f t="shared" si="28"/>
        <v>0</v>
      </c>
      <c r="AM42">
        <f t="shared" si="29"/>
        <v>0</v>
      </c>
      <c r="AN42">
        <f t="shared" si="30"/>
        <v>0</v>
      </c>
      <c r="AO42">
        <f t="shared" si="31"/>
        <v>0</v>
      </c>
      <c r="AP42">
        <f t="shared" si="32"/>
        <v>0</v>
      </c>
      <c r="AQ42">
        <f t="shared" si="33"/>
        <v>1.3935340022296545E-3</v>
      </c>
      <c r="AR42">
        <f t="shared" si="34"/>
        <v>0</v>
      </c>
      <c r="AS42">
        <f t="shared" si="35"/>
        <v>0</v>
      </c>
      <c r="AT42">
        <f t="shared" si="36"/>
        <v>0</v>
      </c>
      <c r="AU42">
        <f t="shared" si="37"/>
        <v>0</v>
      </c>
      <c r="AV42">
        <f t="shared" si="38"/>
        <v>0</v>
      </c>
      <c r="AW42">
        <f t="shared" si="39"/>
        <v>0</v>
      </c>
      <c r="AX42">
        <f t="shared" si="40"/>
        <v>0</v>
      </c>
      <c r="AY42">
        <f t="shared" si="41"/>
        <v>0</v>
      </c>
      <c r="AZ42">
        <f t="shared" si="42"/>
        <v>0</v>
      </c>
      <c r="BA42">
        <f t="shared" si="43"/>
        <v>0</v>
      </c>
      <c r="BB42">
        <f t="shared" si="44"/>
        <v>0</v>
      </c>
      <c r="BC42">
        <f t="shared" si="45"/>
        <v>0</v>
      </c>
      <c r="BD42">
        <f t="shared" si="46"/>
        <v>0</v>
      </c>
      <c r="BE42">
        <f t="shared" si="47"/>
        <v>0</v>
      </c>
      <c r="BF42">
        <f t="shared" si="48"/>
        <v>0</v>
      </c>
      <c r="BG42">
        <f t="shared" ref="BG42:BH42" si="89">$J118*K118</f>
        <v>0</v>
      </c>
      <c r="BH42">
        <f t="shared" si="89"/>
        <v>0</v>
      </c>
      <c r="BI42">
        <f t="shared" si="50"/>
        <v>0</v>
      </c>
    </row>
    <row r="43" spans="1:61" x14ac:dyDescent="0.2">
      <c r="A43">
        <v>107</v>
      </c>
      <c r="B43" s="10" t="s">
        <v>6</v>
      </c>
      <c r="C43" s="11">
        <v>7</v>
      </c>
      <c r="D43" s="11">
        <v>4</v>
      </c>
      <c r="E43" s="11"/>
      <c r="F43" s="11">
        <v>2</v>
      </c>
      <c r="G43" s="11">
        <v>1</v>
      </c>
      <c r="H43" s="11">
        <v>1</v>
      </c>
      <c r="I43" s="11">
        <v>0</v>
      </c>
      <c r="J43" s="12">
        <v>0</v>
      </c>
      <c r="K43" s="12">
        <v>0</v>
      </c>
      <c r="L43" s="12">
        <v>0</v>
      </c>
      <c r="O43">
        <v>107</v>
      </c>
      <c r="P43" s="10" t="s">
        <v>6</v>
      </c>
      <c r="Q43">
        <f t="shared" si="7"/>
        <v>6.7340067340067335E-5</v>
      </c>
      <c r="R43">
        <f t="shared" si="8"/>
        <v>0</v>
      </c>
      <c r="S43">
        <f t="shared" si="9"/>
        <v>1.4492753623188405E-4</v>
      </c>
      <c r="T43">
        <f t="shared" si="10"/>
        <v>1.8518518518518518E-4</v>
      </c>
      <c r="U43">
        <f t="shared" si="11"/>
        <v>4.7619047619047619E-4</v>
      </c>
      <c r="V43">
        <f t="shared" si="12"/>
        <v>0</v>
      </c>
      <c r="W43">
        <f t="shared" si="13"/>
        <v>0</v>
      </c>
      <c r="X43">
        <f t="shared" si="14"/>
        <v>0</v>
      </c>
      <c r="Y43">
        <f t="shared" si="15"/>
        <v>0</v>
      </c>
      <c r="Z43">
        <f t="shared" si="16"/>
        <v>0</v>
      </c>
      <c r="AA43">
        <f t="shared" si="17"/>
        <v>9.7594300492851211E-5</v>
      </c>
      <c r="AB43">
        <f t="shared" si="18"/>
        <v>1.2470382840753209E-4</v>
      </c>
      <c r="AC43">
        <f t="shared" si="19"/>
        <v>3.2066698733365396E-4</v>
      </c>
      <c r="AD43">
        <f t="shared" si="20"/>
        <v>0</v>
      </c>
      <c r="AE43">
        <f t="shared" si="21"/>
        <v>0</v>
      </c>
      <c r="AF43">
        <f t="shared" si="22"/>
        <v>0</v>
      </c>
      <c r="AG43">
        <f t="shared" si="23"/>
        <v>0</v>
      </c>
      <c r="AH43">
        <f t="shared" si="24"/>
        <v>0</v>
      </c>
      <c r="AI43">
        <f t="shared" si="25"/>
        <v>0</v>
      </c>
      <c r="AJ43">
        <f t="shared" si="26"/>
        <v>0</v>
      </c>
      <c r="AK43">
        <f t="shared" si="27"/>
        <v>0</v>
      </c>
      <c r="AL43">
        <f t="shared" si="28"/>
        <v>0</v>
      </c>
      <c r="AM43">
        <f t="shared" si="29"/>
        <v>0</v>
      </c>
      <c r="AN43">
        <f t="shared" si="30"/>
        <v>0</v>
      </c>
      <c r="AO43">
        <f t="shared" si="31"/>
        <v>2.6838432635534085E-4</v>
      </c>
      <c r="AP43">
        <f t="shared" si="32"/>
        <v>6.9013112491373362E-4</v>
      </c>
      <c r="AQ43">
        <f t="shared" si="33"/>
        <v>0</v>
      </c>
      <c r="AR43">
        <f t="shared" si="34"/>
        <v>0</v>
      </c>
      <c r="AS43">
        <f t="shared" si="35"/>
        <v>0</v>
      </c>
      <c r="AT43">
        <f t="shared" si="36"/>
        <v>0</v>
      </c>
      <c r="AU43">
        <f t="shared" si="37"/>
        <v>8.8183421516754845E-4</v>
      </c>
      <c r="AV43">
        <f t="shared" si="38"/>
        <v>0</v>
      </c>
      <c r="AW43">
        <f t="shared" si="39"/>
        <v>0</v>
      </c>
      <c r="AX43">
        <f t="shared" si="40"/>
        <v>0</v>
      </c>
      <c r="AY43">
        <f t="shared" si="41"/>
        <v>0</v>
      </c>
      <c r="AZ43">
        <f t="shared" si="42"/>
        <v>0</v>
      </c>
      <c r="BA43">
        <f t="shared" si="43"/>
        <v>0</v>
      </c>
      <c r="BB43">
        <f t="shared" si="44"/>
        <v>0</v>
      </c>
      <c r="BC43">
        <f t="shared" si="45"/>
        <v>0</v>
      </c>
      <c r="BD43">
        <f t="shared" si="46"/>
        <v>0</v>
      </c>
      <c r="BE43">
        <f t="shared" si="47"/>
        <v>0</v>
      </c>
      <c r="BF43">
        <f t="shared" si="48"/>
        <v>0</v>
      </c>
      <c r="BG43">
        <f t="shared" ref="BG43:BH43" si="90">$J119*K119</f>
        <v>0</v>
      </c>
      <c r="BH43">
        <f t="shared" si="90"/>
        <v>0</v>
      </c>
      <c r="BI43">
        <f t="shared" si="50"/>
        <v>0</v>
      </c>
    </row>
    <row r="44" spans="1:61" x14ac:dyDescent="0.2">
      <c r="A44">
        <v>108</v>
      </c>
      <c r="B44" s="10" t="s">
        <v>7</v>
      </c>
      <c r="C44" s="11">
        <v>31</v>
      </c>
      <c r="D44" s="11">
        <v>4</v>
      </c>
      <c r="E44" s="11">
        <v>4</v>
      </c>
      <c r="F44" s="11">
        <v>27</v>
      </c>
      <c r="G44" s="11">
        <v>2</v>
      </c>
      <c r="H44" s="12">
        <v>0</v>
      </c>
      <c r="I44" s="11">
        <v>0</v>
      </c>
      <c r="J44" s="12">
        <v>0</v>
      </c>
      <c r="K44" s="12">
        <v>0</v>
      </c>
      <c r="L44" s="12">
        <v>0</v>
      </c>
      <c r="O44">
        <v>108</v>
      </c>
      <c r="P44" s="10" t="s">
        <v>7</v>
      </c>
      <c r="Q44">
        <f t="shared" si="7"/>
        <v>2.982202982202982E-4</v>
      </c>
      <c r="R44">
        <f t="shared" si="8"/>
        <v>1.1428571428571427E-3</v>
      </c>
      <c r="S44">
        <f t="shared" si="9"/>
        <v>8.6645962732919257E-3</v>
      </c>
      <c r="T44">
        <f t="shared" si="10"/>
        <v>1.6402116402116399E-3</v>
      </c>
      <c r="U44">
        <f t="shared" si="11"/>
        <v>0</v>
      </c>
      <c r="V44">
        <f t="shared" si="12"/>
        <v>0</v>
      </c>
      <c r="W44">
        <f t="shared" si="13"/>
        <v>0</v>
      </c>
      <c r="X44">
        <f t="shared" si="14"/>
        <v>0</v>
      </c>
      <c r="Y44">
        <f t="shared" si="15"/>
        <v>0</v>
      </c>
      <c r="Z44">
        <f t="shared" si="16"/>
        <v>1.7378081894210926E-4</v>
      </c>
      <c r="AA44">
        <f t="shared" si="17"/>
        <v>1.3175230566534915E-3</v>
      </c>
      <c r="AB44">
        <f t="shared" si="18"/>
        <v>2.4940765681506419E-4</v>
      </c>
      <c r="AC44">
        <f t="shared" si="19"/>
        <v>0</v>
      </c>
      <c r="AD44">
        <f t="shared" si="20"/>
        <v>0</v>
      </c>
      <c r="AE44">
        <f t="shared" si="21"/>
        <v>0</v>
      </c>
      <c r="AF44">
        <f t="shared" si="22"/>
        <v>0</v>
      </c>
      <c r="AG44">
        <f t="shared" si="23"/>
        <v>0</v>
      </c>
      <c r="AH44">
        <f t="shared" si="24"/>
        <v>5.0490883590462833E-3</v>
      </c>
      <c r="AI44">
        <f t="shared" si="25"/>
        <v>9.5579450418160092E-4</v>
      </c>
      <c r="AJ44">
        <f t="shared" si="26"/>
        <v>0</v>
      </c>
      <c r="AK44">
        <f t="shared" si="27"/>
        <v>0</v>
      </c>
      <c r="AL44">
        <f t="shared" si="28"/>
        <v>0</v>
      </c>
      <c r="AM44">
        <f t="shared" si="29"/>
        <v>0</v>
      </c>
      <c r="AN44">
        <f t="shared" si="30"/>
        <v>0</v>
      </c>
      <c r="AO44">
        <f t="shared" si="31"/>
        <v>7.246376811594203E-3</v>
      </c>
      <c r="AP44">
        <f t="shared" si="32"/>
        <v>0</v>
      </c>
      <c r="AQ44">
        <f t="shared" si="33"/>
        <v>0</v>
      </c>
      <c r="AR44">
        <f t="shared" si="34"/>
        <v>0</v>
      </c>
      <c r="AS44">
        <f t="shared" si="35"/>
        <v>0</v>
      </c>
      <c r="AT44">
        <f t="shared" si="36"/>
        <v>0</v>
      </c>
      <c r="AU44">
        <f t="shared" si="37"/>
        <v>0</v>
      </c>
      <c r="AV44">
        <f t="shared" si="38"/>
        <v>0</v>
      </c>
      <c r="AW44">
        <f t="shared" si="39"/>
        <v>0</v>
      </c>
      <c r="AX44">
        <f t="shared" si="40"/>
        <v>0</v>
      </c>
      <c r="AY44">
        <f t="shared" si="41"/>
        <v>0</v>
      </c>
      <c r="AZ44">
        <f t="shared" si="42"/>
        <v>0</v>
      </c>
      <c r="BA44">
        <f t="shared" si="43"/>
        <v>0</v>
      </c>
      <c r="BB44">
        <f t="shared" si="44"/>
        <v>0</v>
      </c>
      <c r="BC44">
        <f t="shared" si="45"/>
        <v>0</v>
      </c>
      <c r="BD44">
        <f t="shared" si="46"/>
        <v>0</v>
      </c>
      <c r="BE44">
        <f t="shared" si="47"/>
        <v>0</v>
      </c>
      <c r="BF44">
        <f t="shared" si="48"/>
        <v>0</v>
      </c>
      <c r="BG44">
        <f t="shared" ref="BG44:BH44" si="91">$J120*K120</f>
        <v>0</v>
      </c>
      <c r="BH44">
        <f t="shared" si="91"/>
        <v>0</v>
      </c>
      <c r="BI44">
        <f t="shared" si="50"/>
        <v>0</v>
      </c>
    </row>
    <row r="45" spans="1:61" x14ac:dyDescent="0.2">
      <c r="A45">
        <v>109</v>
      </c>
      <c r="B45" s="10" t="s">
        <v>14</v>
      </c>
      <c r="C45" s="11">
        <v>14</v>
      </c>
      <c r="D45" s="11">
        <v>1</v>
      </c>
      <c r="E45" s="11">
        <v>1</v>
      </c>
      <c r="F45" s="11">
        <v>1</v>
      </c>
      <c r="G45" s="11">
        <v>0</v>
      </c>
      <c r="H45" s="11">
        <v>0</v>
      </c>
      <c r="I45" s="11">
        <v>0</v>
      </c>
      <c r="J45" s="12">
        <v>0</v>
      </c>
      <c r="K45" s="12">
        <v>0</v>
      </c>
      <c r="L45" s="11">
        <v>1</v>
      </c>
      <c r="O45">
        <v>109</v>
      </c>
      <c r="P45" s="10" t="s">
        <v>14</v>
      </c>
      <c r="Q45">
        <f t="shared" si="7"/>
        <v>3.3670033670033668E-5</v>
      </c>
      <c r="R45">
        <f t="shared" si="8"/>
        <v>1.2903225806451613E-4</v>
      </c>
      <c r="S45">
        <f t="shared" si="9"/>
        <v>1.4492753623188405E-4</v>
      </c>
      <c r="T45">
        <f t="shared" si="10"/>
        <v>0</v>
      </c>
      <c r="U45">
        <f t="shared" si="11"/>
        <v>0</v>
      </c>
      <c r="V45">
        <f t="shared" si="12"/>
        <v>0</v>
      </c>
      <c r="W45">
        <f t="shared" si="13"/>
        <v>0</v>
      </c>
      <c r="X45">
        <f t="shared" si="14"/>
        <v>0</v>
      </c>
      <c r="Y45">
        <f t="shared" si="15"/>
        <v>6.8965517241379316E-4</v>
      </c>
      <c r="Z45">
        <f t="shared" si="16"/>
        <v>1.0861301183881828E-5</v>
      </c>
      <c r="AA45">
        <f t="shared" si="17"/>
        <v>1.2199287561606401E-5</v>
      </c>
      <c r="AB45">
        <f t="shared" si="18"/>
        <v>0</v>
      </c>
      <c r="AC45">
        <f t="shared" si="19"/>
        <v>0</v>
      </c>
      <c r="AD45">
        <f t="shared" si="20"/>
        <v>0</v>
      </c>
      <c r="AE45">
        <f t="shared" si="21"/>
        <v>0</v>
      </c>
      <c r="AF45">
        <f t="shared" si="22"/>
        <v>0</v>
      </c>
      <c r="AG45">
        <f t="shared" si="23"/>
        <v>5.8051782189713218E-5</v>
      </c>
      <c r="AH45">
        <f t="shared" si="24"/>
        <v>4.675081813931744E-5</v>
      </c>
      <c r="AI45">
        <f t="shared" si="25"/>
        <v>0</v>
      </c>
      <c r="AJ45">
        <f t="shared" si="26"/>
        <v>0</v>
      </c>
      <c r="AK45">
        <f t="shared" si="27"/>
        <v>0</v>
      </c>
      <c r="AL45">
        <f t="shared" si="28"/>
        <v>0</v>
      </c>
      <c r="AM45">
        <f t="shared" si="29"/>
        <v>0</v>
      </c>
      <c r="AN45">
        <f t="shared" si="30"/>
        <v>2.224694104560623E-4</v>
      </c>
      <c r="AO45">
        <f t="shared" si="31"/>
        <v>0</v>
      </c>
      <c r="AP45">
        <f t="shared" si="32"/>
        <v>0</v>
      </c>
      <c r="AQ45">
        <f t="shared" si="33"/>
        <v>0</v>
      </c>
      <c r="AR45">
        <f t="shared" si="34"/>
        <v>0</v>
      </c>
      <c r="AS45">
        <f t="shared" si="35"/>
        <v>0</v>
      </c>
      <c r="AT45">
        <f t="shared" si="36"/>
        <v>2.4987506246876561E-4</v>
      </c>
      <c r="AU45">
        <f t="shared" si="37"/>
        <v>0</v>
      </c>
      <c r="AV45">
        <f t="shared" si="38"/>
        <v>0</v>
      </c>
      <c r="AW45">
        <f t="shared" si="39"/>
        <v>0</v>
      </c>
      <c r="AX45">
        <f t="shared" si="40"/>
        <v>0</v>
      </c>
      <c r="AY45">
        <f t="shared" si="41"/>
        <v>0</v>
      </c>
      <c r="AZ45">
        <f t="shared" si="42"/>
        <v>0</v>
      </c>
      <c r="BA45">
        <f t="shared" si="43"/>
        <v>0</v>
      </c>
      <c r="BB45">
        <f t="shared" si="44"/>
        <v>0</v>
      </c>
      <c r="BC45">
        <f t="shared" si="45"/>
        <v>0</v>
      </c>
      <c r="BD45">
        <f t="shared" si="46"/>
        <v>0</v>
      </c>
      <c r="BE45">
        <f t="shared" si="47"/>
        <v>0</v>
      </c>
      <c r="BF45">
        <f t="shared" si="48"/>
        <v>0</v>
      </c>
      <c r="BG45">
        <f t="shared" ref="BG45:BH45" si="92">$J121*K121</f>
        <v>0</v>
      </c>
      <c r="BH45">
        <f t="shared" si="92"/>
        <v>0</v>
      </c>
      <c r="BI45">
        <f t="shared" si="50"/>
        <v>0</v>
      </c>
    </row>
    <row r="46" spans="1:61" x14ac:dyDescent="0.2">
      <c r="A46">
        <v>110</v>
      </c>
      <c r="B46" s="10" t="s">
        <v>15</v>
      </c>
      <c r="C46" s="11">
        <v>4</v>
      </c>
      <c r="D46" s="11">
        <v>5</v>
      </c>
      <c r="E46" s="11">
        <v>1</v>
      </c>
      <c r="F46" s="11">
        <v>1</v>
      </c>
      <c r="G46" s="11">
        <v>0</v>
      </c>
      <c r="H46" s="11">
        <v>1</v>
      </c>
      <c r="I46" s="11">
        <v>0</v>
      </c>
      <c r="J46" s="12">
        <v>0</v>
      </c>
      <c r="K46" s="12">
        <v>0</v>
      </c>
      <c r="L46" s="12">
        <v>0</v>
      </c>
      <c r="O46">
        <v>110</v>
      </c>
      <c r="P46" s="10" t="s">
        <v>15</v>
      </c>
      <c r="Q46">
        <f t="shared" si="7"/>
        <v>4.8100048100048098E-5</v>
      </c>
      <c r="R46">
        <f t="shared" si="8"/>
        <v>3.6866359447004607E-5</v>
      </c>
      <c r="S46">
        <f t="shared" si="9"/>
        <v>4.140786749482402E-5</v>
      </c>
      <c r="T46">
        <f t="shared" si="10"/>
        <v>0</v>
      </c>
      <c r="U46">
        <f t="shared" si="11"/>
        <v>2.7210884353741496E-4</v>
      </c>
      <c r="V46">
        <f t="shared" si="12"/>
        <v>0</v>
      </c>
      <c r="W46">
        <f t="shared" si="13"/>
        <v>0</v>
      </c>
      <c r="X46">
        <f t="shared" si="14"/>
        <v>0</v>
      </c>
      <c r="Y46">
        <f t="shared" si="15"/>
        <v>0</v>
      </c>
      <c r="Z46">
        <f t="shared" si="16"/>
        <v>5.4306505919409147E-5</v>
      </c>
      <c r="AA46">
        <f t="shared" si="17"/>
        <v>6.0996437808032012E-5</v>
      </c>
      <c r="AB46">
        <f t="shared" si="18"/>
        <v>0</v>
      </c>
      <c r="AC46">
        <f t="shared" si="19"/>
        <v>4.0083373416706749E-4</v>
      </c>
      <c r="AD46">
        <f t="shared" si="20"/>
        <v>0</v>
      </c>
      <c r="AE46">
        <f t="shared" si="21"/>
        <v>0</v>
      </c>
      <c r="AF46">
        <f t="shared" si="22"/>
        <v>0</v>
      </c>
      <c r="AG46">
        <f t="shared" si="23"/>
        <v>0</v>
      </c>
      <c r="AH46">
        <f t="shared" si="24"/>
        <v>4.675081813931744E-5</v>
      </c>
      <c r="AI46">
        <f t="shared" si="25"/>
        <v>0</v>
      </c>
      <c r="AJ46">
        <f t="shared" si="26"/>
        <v>3.0721966205837174E-4</v>
      </c>
      <c r="AK46">
        <f t="shared" si="27"/>
        <v>0</v>
      </c>
      <c r="AL46">
        <f t="shared" si="28"/>
        <v>0</v>
      </c>
      <c r="AM46">
        <f t="shared" si="29"/>
        <v>0</v>
      </c>
      <c r="AN46">
        <f t="shared" si="30"/>
        <v>0</v>
      </c>
      <c r="AO46">
        <f t="shared" si="31"/>
        <v>0</v>
      </c>
      <c r="AP46">
        <f t="shared" si="32"/>
        <v>3.4506556245686681E-4</v>
      </c>
      <c r="AQ46">
        <f t="shared" si="33"/>
        <v>0</v>
      </c>
      <c r="AR46">
        <f t="shared" si="34"/>
        <v>0</v>
      </c>
      <c r="AS46">
        <f t="shared" si="35"/>
        <v>0</v>
      </c>
      <c r="AT46">
        <f t="shared" si="36"/>
        <v>0</v>
      </c>
      <c r="AU46">
        <f t="shared" si="37"/>
        <v>0</v>
      </c>
      <c r="AV46">
        <f t="shared" si="38"/>
        <v>0</v>
      </c>
      <c r="AW46">
        <f t="shared" si="39"/>
        <v>0</v>
      </c>
      <c r="AX46">
        <f t="shared" si="40"/>
        <v>0</v>
      </c>
      <c r="AY46">
        <f t="shared" si="41"/>
        <v>0</v>
      </c>
      <c r="AZ46">
        <f t="shared" si="42"/>
        <v>0</v>
      </c>
      <c r="BA46">
        <f t="shared" si="43"/>
        <v>0</v>
      </c>
      <c r="BB46">
        <f t="shared" si="44"/>
        <v>0</v>
      </c>
      <c r="BC46">
        <f t="shared" si="45"/>
        <v>0</v>
      </c>
      <c r="BD46">
        <f t="shared" si="46"/>
        <v>0</v>
      </c>
      <c r="BE46">
        <f t="shared" si="47"/>
        <v>0</v>
      </c>
      <c r="BF46">
        <f t="shared" si="48"/>
        <v>0</v>
      </c>
      <c r="BG46">
        <f t="shared" ref="BG46:BH46" si="93">$J122*K122</f>
        <v>0</v>
      </c>
      <c r="BH46">
        <f t="shared" si="93"/>
        <v>0</v>
      </c>
      <c r="BI46">
        <f t="shared" si="50"/>
        <v>0</v>
      </c>
    </row>
    <row r="47" spans="1:61" x14ac:dyDescent="0.2">
      <c r="A47">
        <v>111</v>
      </c>
      <c r="B47" s="10" t="s">
        <v>19</v>
      </c>
      <c r="C47" s="11">
        <v>2</v>
      </c>
      <c r="D47" s="11">
        <v>30</v>
      </c>
      <c r="E47" s="11">
        <v>2</v>
      </c>
      <c r="F47" s="11">
        <v>3</v>
      </c>
      <c r="G47" s="11">
        <v>1</v>
      </c>
      <c r="H47" s="11">
        <v>1</v>
      </c>
      <c r="I47" s="11">
        <v>1</v>
      </c>
      <c r="J47" s="12">
        <v>0</v>
      </c>
      <c r="K47" s="12">
        <v>0</v>
      </c>
      <c r="L47" s="12">
        <v>0</v>
      </c>
      <c r="O47">
        <v>111</v>
      </c>
      <c r="P47" s="10" t="s">
        <v>19</v>
      </c>
      <c r="Q47">
        <f t="shared" si="7"/>
        <v>1.443001443001443E-4</v>
      </c>
      <c r="R47">
        <f t="shared" si="8"/>
        <v>3.6866359447004607E-5</v>
      </c>
      <c r="S47">
        <f t="shared" si="9"/>
        <v>6.2111801242236027E-5</v>
      </c>
      <c r="T47">
        <f t="shared" si="10"/>
        <v>5.2910052910052905E-5</v>
      </c>
      <c r="U47">
        <f t="shared" si="11"/>
        <v>1.3605442176870748E-4</v>
      </c>
      <c r="V47">
        <f t="shared" si="12"/>
        <v>1.0989010989010989E-4</v>
      </c>
      <c r="W47">
        <f t="shared" si="13"/>
        <v>0</v>
      </c>
      <c r="X47">
        <f t="shared" si="14"/>
        <v>0</v>
      </c>
      <c r="Y47">
        <f t="shared" si="15"/>
        <v>0</v>
      </c>
      <c r="Z47">
        <f t="shared" si="16"/>
        <v>6.5167807103290974E-4</v>
      </c>
      <c r="AA47">
        <f t="shared" si="17"/>
        <v>1.0979358805445762E-3</v>
      </c>
      <c r="AB47">
        <f t="shared" si="18"/>
        <v>9.3527871305649081E-4</v>
      </c>
      <c r="AC47">
        <f t="shared" si="19"/>
        <v>2.4050024050024047E-3</v>
      </c>
      <c r="AD47">
        <f t="shared" si="20"/>
        <v>1.9425019425019425E-3</v>
      </c>
      <c r="AE47">
        <f t="shared" si="21"/>
        <v>0</v>
      </c>
      <c r="AF47">
        <f t="shared" si="22"/>
        <v>0</v>
      </c>
      <c r="AG47">
        <f t="shared" si="23"/>
        <v>0</v>
      </c>
      <c r="AH47">
        <f t="shared" si="24"/>
        <v>2.8050490883590464E-4</v>
      </c>
      <c r="AI47">
        <f t="shared" si="25"/>
        <v>2.3894862604540023E-4</v>
      </c>
      <c r="AJ47">
        <f t="shared" si="26"/>
        <v>6.1443932411674347E-4</v>
      </c>
      <c r="AK47">
        <f t="shared" si="27"/>
        <v>4.9627791563275434E-4</v>
      </c>
      <c r="AL47">
        <f t="shared" si="28"/>
        <v>0</v>
      </c>
      <c r="AM47">
        <f t="shared" si="29"/>
        <v>0</v>
      </c>
      <c r="AN47">
        <f t="shared" si="30"/>
        <v>0</v>
      </c>
      <c r="AO47">
        <f t="shared" si="31"/>
        <v>4.0257648953301122E-4</v>
      </c>
      <c r="AP47">
        <f t="shared" si="32"/>
        <v>1.0351966873706003E-3</v>
      </c>
      <c r="AQ47">
        <f t="shared" si="33"/>
        <v>8.3612040133779263E-4</v>
      </c>
      <c r="AR47">
        <f t="shared" si="34"/>
        <v>0</v>
      </c>
      <c r="AS47">
        <f t="shared" si="35"/>
        <v>0</v>
      </c>
      <c r="AT47">
        <f t="shared" si="36"/>
        <v>0</v>
      </c>
      <c r="AU47">
        <f t="shared" si="37"/>
        <v>8.8183421516754845E-4</v>
      </c>
      <c r="AV47">
        <f t="shared" si="38"/>
        <v>7.1225071225071229E-4</v>
      </c>
      <c r="AW47">
        <f t="shared" si="39"/>
        <v>0</v>
      </c>
      <c r="AX47">
        <f t="shared" si="40"/>
        <v>0</v>
      </c>
      <c r="AY47">
        <f t="shared" si="41"/>
        <v>0</v>
      </c>
      <c r="AZ47">
        <f t="shared" si="42"/>
        <v>1.8315018315018315E-3</v>
      </c>
      <c r="BA47">
        <f t="shared" si="43"/>
        <v>0</v>
      </c>
      <c r="BB47">
        <f t="shared" si="44"/>
        <v>0</v>
      </c>
      <c r="BC47">
        <f t="shared" si="45"/>
        <v>0</v>
      </c>
      <c r="BD47">
        <f t="shared" si="46"/>
        <v>0</v>
      </c>
      <c r="BE47">
        <f t="shared" si="47"/>
        <v>0</v>
      </c>
      <c r="BF47">
        <f t="shared" si="48"/>
        <v>0</v>
      </c>
      <c r="BG47">
        <f t="shared" ref="BG47:BH47" si="94">$J123*K123</f>
        <v>0</v>
      </c>
      <c r="BH47">
        <f t="shared" si="94"/>
        <v>0</v>
      </c>
      <c r="BI47">
        <f t="shared" si="50"/>
        <v>0</v>
      </c>
    </row>
    <row r="48" spans="1:61" x14ac:dyDescent="0.2">
      <c r="A48">
        <v>112</v>
      </c>
      <c r="B48" s="10" t="s">
        <v>16</v>
      </c>
      <c r="C48" s="11">
        <v>0</v>
      </c>
      <c r="D48" s="11">
        <v>0</v>
      </c>
      <c r="E48" s="11">
        <v>1</v>
      </c>
      <c r="F48" s="11">
        <v>1</v>
      </c>
      <c r="G48" s="11">
        <v>7</v>
      </c>
      <c r="H48" s="11">
        <v>0</v>
      </c>
      <c r="I48" s="11">
        <v>0</v>
      </c>
      <c r="J48" s="12">
        <v>0</v>
      </c>
      <c r="K48" s="12">
        <v>0</v>
      </c>
      <c r="L48" s="12">
        <v>0</v>
      </c>
      <c r="O48">
        <v>112</v>
      </c>
      <c r="P48" s="10" t="s">
        <v>16</v>
      </c>
      <c r="Q48">
        <f t="shared" si="7"/>
        <v>0</v>
      </c>
      <c r="R48">
        <f t="shared" si="8"/>
        <v>0</v>
      </c>
      <c r="S48">
        <f t="shared" si="9"/>
        <v>0</v>
      </c>
      <c r="T48">
        <f t="shared" si="10"/>
        <v>0</v>
      </c>
      <c r="U48">
        <f t="shared" si="11"/>
        <v>0</v>
      </c>
      <c r="V48">
        <f t="shared" si="12"/>
        <v>0</v>
      </c>
      <c r="W48">
        <f t="shared" si="13"/>
        <v>0</v>
      </c>
      <c r="X48">
        <f t="shared" si="14"/>
        <v>0</v>
      </c>
      <c r="Y48">
        <f t="shared" si="15"/>
        <v>0</v>
      </c>
      <c r="Z48">
        <f t="shared" si="16"/>
        <v>0</v>
      </c>
      <c r="AA48">
        <f t="shared" si="17"/>
        <v>0</v>
      </c>
      <c r="AB48">
        <f t="shared" si="18"/>
        <v>0</v>
      </c>
      <c r="AC48">
        <f t="shared" si="19"/>
        <v>0</v>
      </c>
      <c r="AD48">
        <f t="shared" si="20"/>
        <v>0</v>
      </c>
      <c r="AE48">
        <f t="shared" si="21"/>
        <v>0</v>
      </c>
      <c r="AF48">
        <f t="shared" si="22"/>
        <v>0</v>
      </c>
      <c r="AG48">
        <f t="shared" si="23"/>
        <v>0</v>
      </c>
      <c r="AH48">
        <f t="shared" si="24"/>
        <v>4.675081813931744E-5</v>
      </c>
      <c r="AI48">
        <f t="shared" si="25"/>
        <v>8.3632019115890076E-4</v>
      </c>
      <c r="AJ48">
        <f t="shared" si="26"/>
        <v>0</v>
      </c>
      <c r="AK48">
        <f t="shared" si="27"/>
        <v>0</v>
      </c>
      <c r="AL48">
        <f t="shared" si="28"/>
        <v>0</v>
      </c>
      <c r="AM48">
        <f t="shared" si="29"/>
        <v>0</v>
      </c>
      <c r="AN48">
        <f t="shared" si="30"/>
        <v>0</v>
      </c>
      <c r="AO48">
        <f t="shared" si="31"/>
        <v>9.3934514224369291E-4</v>
      </c>
      <c r="AP48">
        <f t="shared" si="32"/>
        <v>0</v>
      </c>
      <c r="AQ48">
        <f t="shared" si="33"/>
        <v>0</v>
      </c>
      <c r="AR48">
        <f t="shared" si="34"/>
        <v>0</v>
      </c>
      <c r="AS48">
        <f t="shared" si="35"/>
        <v>0</v>
      </c>
      <c r="AT48">
        <f t="shared" si="36"/>
        <v>0</v>
      </c>
      <c r="AU48">
        <f t="shared" si="37"/>
        <v>0</v>
      </c>
      <c r="AV48">
        <f t="shared" si="38"/>
        <v>0</v>
      </c>
      <c r="AW48">
        <f t="shared" si="39"/>
        <v>0</v>
      </c>
      <c r="AX48">
        <f t="shared" si="40"/>
        <v>0</v>
      </c>
      <c r="AY48">
        <f t="shared" si="41"/>
        <v>0</v>
      </c>
      <c r="AZ48">
        <f t="shared" si="42"/>
        <v>0</v>
      </c>
      <c r="BA48">
        <f t="shared" si="43"/>
        <v>0</v>
      </c>
      <c r="BB48">
        <f t="shared" si="44"/>
        <v>0</v>
      </c>
      <c r="BC48">
        <f t="shared" si="45"/>
        <v>0</v>
      </c>
      <c r="BD48">
        <f t="shared" si="46"/>
        <v>0</v>
      </c>
      <c r="BE48">
        <f t="shared" si="47"/>
        <v>0</v>
      </c>
      <c r="BF48">
        <f t="shared" si="48"/>
        <v>0</v>
      </c>
      <c r="BG48">
        <f t="shared" ref="BG48:BH48" si="95">$J124*K124</f>
        <v>0</v>
      </c>
      <c r="BH48">
        <f t="shared" si="95"/>
        <v>0</v>
      </c>
      <c r="BI48">
        <f t="shared" si="50"/>
        <v>0</v>
      </c>
    </row>
    <row r="49" spans="1:61" x14ac:dyDescent="0.2">
      <c r="A49">
        <v>113</v>
      </c>
      <c r="B49" s="10" t="s">
        <v>35</v>
      </c>
      <c r="C49" s="11">
        <v>7</v>
      </c>
      <c r="D49" s="11">
        <v>4</v>
      </c>
      <c r="E49" s="11">
        <v>0</v>
      </c>
      <c r="F49" s="11">
        <v>1</v>
      </c>
      <c r="G49" s="11">
        <v>1</v>
      </c>
      <c r="H49" s="11">
        <v>0</v>
      </c>
      <c r="I49" s="11">
        <v>0</v>
      </c>
      <c r="J49" s="12">
        <v>0</v>
      </c>
      <c r="K49" s="12">
        <v>0</v>
      </c>
      <c r="L49" s="12">
        <v>0</v>
      </c>
      <c r="O49">
        <v>113</v>
      </c>
      <c r="P49" s="10" t="s">
        <v>35</v>
      </c>
      <c r="Q49">
        <f t="shared" si="7"/>
        <v>6.7340067340067335E-5</v>
      </c>
      <c r="R49">
        <f t="shared" si="8"/>
        <v>0</v>
      </c>
      <c r="S49">
        <f t="shared" si="9"/>
        <v>7.2463768115942027E-5</v>
      </c>
      <c r="T49">
        <f t="shared" si="10"/>
        <v>1.8518518518518518E-4</v>
      </c>
      <c r="U49">
        <f t="shared" si="11"/>
        <v>0</v>
      </c>
      <c r="V49">
        <f t="shared" si="12"/>
        <v>0</v>
      </c>
      <c r="W49">
        <f t="shared" si="13"/>
        <v>0</v>
      </c>
      <c r="X49">
        <f t="shared" si="14"/>
        <v>0</v>
      </c>
      <c r="Y49">
        <f t="shared" si="15"/>
        <v>0</v>
      </c>
      <c r="Z49">
        <f t="shared" si="16"/>
        <v>0</v>
      </c>
      <c r="AA49">
        <f t="shared" si="17"/>
        <v>4.8797150246425606E-5</v>
      </c>
      <c r="AB49">
        <f t="shared" si="18"/>
        <v>1.2470382840753209E-4</v>
      </c>
      <c r="AC49">
        <f t="shared" si="19"/>
        <v>0</v>
      </c>
      <c r="AD49">
        <f t="shared" si="20"/>
        <v>0</v>
      </c>
      <c r="AE49">
        <f t="shared" si="21"/>
        <v>0</v>
      </c>
      <c r="AF49">
        <f t="shared" si="22"/>
        <v>0</v>
      </c>
      <c r="AG49">
        <f t="shared" si="23"/>
        <v>0</v>
      </c>
      <c r="AH49">
        <f t="shared" si="24"/>
        <v>0</v>
      </c>
      <c r="AI49">
        <f t="shared" si="25"/>
        <v>0</v>
      </c>
      <c r="AJ49">
        <f t="shared" si="26"/>
        <v>0</v>
      </c>
      <c r="AK49">
        <f t="shared" si="27"/>
        <v>0</v>
      </c>
      <c r="AL49">
        <f t="shared" si="28"/>
        <v>0</v>
      </c>
      <c r="AM49">
        <f t="shared" si="29"/>
        <v>0</v>
      </c>
      <c r="AN49">
        <f t="shared" si="30"/>
        <v>0</v>
      </c>
      <c r="AO49">
        <f t="shared" si="31"/>
        <v>1.3419216317767042E-4</v>
      </c>
      <c r="AP49">
        <f t="shared" si="32"/>
        <v>0</v>
      </c>
      <c r="AQ49">
        <f t="shared" si="33"/>
        <v>0</v>
      </c>
      <c r="AR49">
        <f t="shared" si="34"/>
        <v>0</v>
      </c>
      <c r="AS49">
        <f t="shared" si="35"/>
        <v>0</v>
      </c>
      <c r="AT49">
        <f t="shared" si="36"/>
        <v>0</v>
      </c>
      <c r="AU49">
        <f t="shared" si="37"/>
        <v>0</v>
      </c>
      <c r="AV49">
        <f t="shared" si="38"/>
        <v>0</v>
      </c>
      <c r="AW49">
        <f t="shared" si="39"/>
        <v>0</v>
      </c>
      <c r="AX49">
        <f t="shared" si="40"/>
        <v>0</v>
      </c>
      <c r="AY49">
        <f t="shared" si="41"/>
        <v>0</v>
      </c>
      <c r="AZ49">
        <f t="shared" si="42"/>
        <v>0</v>
      </c>
      <c r="BA49">
        <f t="shared" si="43"/>
        <v>0</v>
      </c>
      <c r="BB49">
        <f t="shared" si="44"/>
        <v>0</v>
      </c>
      <c r="BC49">
        <f t="shared" si="45"/>
        <v>0</v>
      </c>
      <c r="BD49">
        <f t="shared" si="46"/>
        <v>0</v>
      </c>
      <c r="BE49">
        <f t="shared" si="47"/>
        <v>0</v>
      </c>
      <c r="BF49">
        <f t="shared" si="48"/>
        <v>0</v>
      </c>
      <c r="BG49">
        <f t="shared" ref="BG49:BH49" si="96">$J125*K125</f>
        <v>0</v>
      </c>
      <c r="BH49">
        <f t="shared" si="96"/>
        <v>0</v>
      </c>
      <c r="BI49">
        <f t="shared" si="50"/>
        <v>0</v>
      </c>
    </row>
    <row r="50" spans="1:61" x14ac:dyDescent="0.2">
      <c r="A50">
        <v>114</v>
      </c>
      <c r="B50" s="10" t="s">
        <v>36</v>
      </c>
      <c r="C50" s="11">
        <v>3</v>
      </c>
      <c r="D50" s="11">
        <v>4</v>
      </c>
      <c r="E50" s="11">
        <v>6</v>
      </c>
      <c r="F50" s="11">
        <v>0</v>
      </c>
      <c r="G50" s="11">
        <v>0</v>
      </c>
      <c r="H50" s="11">
        <v>1</v>
      </c>
      <c r="I50" s="11">
        <v>2</v>
      </c>
      <c r="J50" s="12">
        <v>0</v>
      </c>
      <c r="K50" s="12">
        <v>0</v>
      </c>
      <c r="L50" s="12">
        <v>0</v>
      </c>
      <c r="O50">
        <v>114</v>
      </c>
      <c r="P50" s="10" t="s">
        <v>36</v>
      </c>
      <c r="Q50">
        <f t="shared" si="7"/>
        <v>2.886002886002886E-5</v>
      </c>
      <c r="R50">
        <f t="shared" si="8"/>
        <v>1.6589861751152075E-4</v>
      </c>
      <c r="S50">
        <f t="shared" si="9"/>
        <v>0</v>
      </c>
      <c r="T50">
        <f t="shared" si="10"/>
        <v>0</v>
      </c>
      <c r="U50">
        <f t="shared" si="11"/>
        <v>2.0408163265306123E-4</v>
      </c>
      <c r="V50">
        <f t="shared" si="12"/>
        <v>3.2967032967032972E-4</v>
      </c>
      <c r="W50">
        <f t="shared" si="13"/>
        <v>0</v>
      </c>
      <c r="X50">
        <f t="shared" si="14"/>
        <v>0</v>
      </c>
      <c r="Y50">
        <f t="shared" si="15"/>
        <v>0</v>
      </c>
      <c r="Z50">
        <f t="shared" si="16"/>
        <v>2.606712284131639E-4</v>
      </c>
      <c r="AA50">
        <f t="shared" si="17"/>
        <v>0</v>
      </c>
      <c r="AB50">
        <f t="shared" si="18"/>
        <v>0</v>
      </c>
      <c r="AC50">
        <f t="shared" si="19"/>
        <v>3.2066698733365396E-4</v>
      </c>
      <c r="AD50">
        <f t="shared" si="20"/>
        <v>5.1800051800051804E-4</v>
      </c>
      <c r="AE50">
        <f t="shared" si="21"/>
        <v>0</v>
      </c>
      <c r="AF50">
        <f t="shared" si="22"/>
        <v>0</v>
      </c>
      <c r="AG50">
        <f t="shared" si="23"/>
        <v>0</v>
      </c>
      <c r="AH50">
        <f t="shared" si="24"/>
        <v>0</v>
      </c>
      <c r="AI50">
        <f t="shared" si="25"/>
        <v>0</v>
      </c>
      <c r="AJ50">
        <f t="shared" si="26"/>
        <v>1.8433179723502304E-3</v>
      </c>
      <c r="AK50">
        <f t="shared" si="27"/>
        <v>2.9776674937965265E-3</v>
      </c>
      <c r="AL50">
        <f t="shared" si="28"/>
        <v>0</v>
      </c>
      <c r="AM50">
        <f t="shared" si="29"/>
        <v>0</v>
      </c>
      <c r="AN50">
        <f t="shared" si="30"/>
        <v>0</v>
      </c>
      <c r="AO50">
        <f t="shared" si="31"/>
        <v>0</v>
      </c>
      <c r="AP50">
        <f t="shared" si="32"/>
        <v>0</v>
      </c>
      <c r="AQ50">
        <f t="shared" si="33"/>
        <v>0</v>
      </c>
      <c r="AR50">
        <f t="shared" si="34"/>
        <v>0</v>
      </c>
      <c r="AS50">
        <f t="shared" si="35"/>
        <v>0</v>
      </c>
      <c r="AT50">
        <f t="shared" si="36"/>
        <v>0</v>
      </c>
      <c r="AU50">
        <f t="shared" si="37"/>
        <v>0</v>
      </c>
      <c r="AV50">
        <f t="shared" si="38"/>
        <v>0</v>
      </c>
      <c r="AW50">
        <f t="shared" si="39"/>
        <v>0</v>
      </c>
      <c r="AX50">
        <f t="shared" si="40"/>
        <v>0</v>
      </c>
      <c r="AY50">
        <f t="shared" si="41"/>
        <v>0</v>
      </c>
      <c r="AZ50">
        <f t="shared" si="42"/>
        <v>3.663003663003663E-3</v>
      </c>
      <c r="BA50">
        <f t="shared" si="43"/>
        <v>0</v>
      </c>
      <c r="BB50">
        <f t="shared" si="44"/>
        <v>0</v>
      </c>
      <c r="BC50">
        <f t="shared" si="45"/>
        <v>0</v>
      </c>
      <c r="BD50">
        <f t="shared" si="46"/>
        <v>0</v>
      </c>
      <c r="BE50">
        <f t="shared" si="47"/>
        <v>0</v>
      </c>
      <c r="BF50">
        <f t="shared" si="48"/>
        <v>0</v>
      </c>
      <c r="BG50">
        <f t="shared" ref="BG50:BH50" si="97">$J126*K126</f>
        <v>0</v>
      </c>
      <c r="BH50">
        <f t="shared" si="97"/>
        <v>0</v>
      </c>
      <c r="BI50">
        <f t="shared" si="50"/>
        <v>0</v>
      </c>
    </row>
    <row r="51" spans="1:61" x14ac:dyDescent="0.2">
      <c r="A51">
        <v>115</v>
      </c>
      <c r="B51" s="10" t="s">
        <v>0</v>
      </c>
      <c r="C51" s="11">
        <v>11</v>
      </c>
      <c r="D51" s="11">
        <v>11</v>
      </c>
      <c r="E51" s="11">
        <v>6</v>
      </c>
      <c r="F51" s="11">
        <v>0</v>
      </c>
      <c r="G51" s="11">
        <v>0</v>
      </c>
      <c r="H51" s="11">
        <v>2</v>
      </c>
      <c r="I51" s="11">
        <v>1</v>
      </c>
      <c r="J51" s="11">
        <v>1</v>
      </c>
      <c r="K51" s="12">
        <v>0</v>
      </c>
      <c r="L51" s="12">
        <v>0</v>
      </c>
      <c r="O51">
        <v>115</v>
      </c>
      <c r="P51" s="10" t="s">
        <v>0</v>
      </c>
      <c r="Q51">
        <f t="shared" si="7"/>
        <v>2.9100529100529099E-4</v>
      </c>
      <c r="R51">
        <f t="shared" si="8"/>
        <v>6.0829493087557606E-4</v>
      </c>
      <c r="S51">
        <f t="shared" si="9"/>
        <v>0</v>
      </c>
      <c r="T51">
        <f t="shared" si="10"/>
        <v>0</v>
      </c>
      <c r="U51">
        <f t="shared" si="11"/>
        <v>1.4965986394557824E-3</v>
      </c>
      <c r="V51">
        <f t="shared" si="12"/>
        <v>6.043956043956045E-4</v>
      </c>
      <c r="W51">
        <f t="shared" si="13"/>
        <v>2.2448979591836735E-3</v>
      </c>
      <c r="X51">
        <f t="shared" si="14"/>
        <v>0</v>
      </c>
      <c r="Y51">
        <f t="shared" si="15"/>
        <v>0</v>
      </c>
      <c r="Z51">
        <f t="shared" si="16"/>
        <v>7.1684587813620072E-4</v>
      </c>
      <c r="AA51">
        <f t="shared" si="17"/>
        <v>0</v>
      </c>
      <c r="AB51">
        <f t="shared" si="18"/>
        <v>0</v>
      </c>
      <c r="AC51">
        <f t="shared" si="19"/>
        <v>1.7636684303350969E-3</v>
      </c>
      <c r="AD51">
        <f t="shared" si="20"/>
        <v>7.1225071225071229E-4</v>
      </c>
      <c r="AE51">
        <f t="shared" si="21"/>
        <v>2.6455026455026454E-3</v>
      </c>
      <c r="AF51">
        <f t="shared" si="22"/>
        <v>0</v>
      </c>
      <c r="AG51">
        <f t="shared" si="23"/>
        <v>0</v>
      </c>
      <c r="AH51">
        <f t="shared" si="24"/>
        <v>0</v>
      </c>
      <c r="AI51">
        <f t="shared" si="25"/>
        <v>0</v>
      </c>
      <c r="AJ51">
        <f t="shared" si="26"/>
        <v>3.6866359447004608E-3</v>
      </c>
      <c r="AK51">
        <f t="shared" si="27"/>
        <v>1.4888337468982632E-3</v>
      </c>
      <c r="AL51">
        <f t="shared" si="28"/>
        <v>5.5299539170506912E-3</v>
      </c>
      <c r="AM51">
        <f t="shared" si="29"/>
        <v>0</v>
      </c>
      <c r="AN51">
        <f t="shared" si="30"/>
        <v>0</v>
      </c>
      <c r="AO51">
        <f t="shared" si="31"/>
        <v>0</v>
      </c>
      <c r="AP51">
        <f t="shared" si="32"/>
        <v>0</v>
      </c>
      <c r="AQ51">
        <f t="shared" si="33"/>
        <v>0</v>
      </c>
      <c r="AR51">
        <f t="shared" si="34"/>
        <v>0</v>
      </c>
      <c r="AS51">
        <f t="shared" si="35"/>
        <v>0</v>
      </c>
      <c r="AT51">
        <f t="shared" si="36"/>
        <v>0</v>
      </c>
      <c r="AU51">
        <f t="shared" si="37"/>
        <v>0</v>
      </c>
      <c r="AV51">
        <f t="shared" si="38"/>
        <v>0</v>
      </c>
      <c r="AW51">
        <f t="shared" si="39"/>
        <v>0</v>
      </c>
      <c r="AX51">
        <f t="shared" si="40"/>
        <v>0</v>
      </c>
      <c r="AY51">
        <f t="shared" si="41"/>
        <v>0</v>
      </c>
      <c r="AZ51">
        <f t="shared" si="42"/>
        <v>3.663003663003663E-3</v>
      </c>
      <c r="BA51">
        <f t="shared" si="43"/>
        <v>1.3605442176870746E-2</v>
      </c>
      <c r="BB51">
        <f t="shared" si="44"/>
        <v>0</v>
      </c>
      <c r="BC51">
        <f t="shared" si="45"/>
        <v>0</v>
      </c>
      <c r="BD51">
        <f t="shared" si="46"/>
        <v>5.4945054945054949E-3</v>
      </c>
      <c r="BE51">
        <f t="shared" si="47"/>
        <v>0</v>
      </c>
      <c r="BF51">
        <f t="shared" si="48"/>
        <v>0</v>
      </c>
      <c r="BG51">
        <f t="shared" ref="BG51:BH51" si="98">$J127*K127</f>
        <v>0</v>
      </c>
      <c r="BH51">
        <f t="shared" si="98"/>
        <v>0</v>
      </c>
      <c r="BI51">
        <f t="shared" si="50"/>
        <v>0</v>
      </c>
    </row>
    <row r="52" spans="1:61" x14ac:dyDescent="0.2">
      <c r="A52">
        <v>116</v>
      </c>
      <c r="B52" s="10" t="s">
        <v>1</v>
      </c>
      <c r="C52" s="11">
        <v>0</v>
      </c>
      <c r="D52" s="11">
        <v>3</v>
      </c>
      <c r="E52" s="11">
        <v>2</v>
      </c>
      <c r="F52" s="11">
        <v>0</v>
      </c>
      <c r="G52" s="11">
        <v>0</v>
      </c>
      <c r="H52" s="11">
        <v>0</v>
      </c>
      <c r="I52" s="12">
        <v>0</v>
      </c>
      <c r="J52" s="12">
        <v>0</v>
      </c>
      <c r="K52" s="12">
        <v>0</v>
      </c>
      <c r="L52" s="11">
        <v>1</v>
      </c>
      <c r="O52">
        <v>116</v>
      </c>
      <c r="P52" s="10" t="s">
        <v>1</v>
      </c>
      <c r="Q52">
        <f t="shared" si="7"/>
        <v>0</v>
      </c>
      <c r="R52">
        <f t="shared" si="8"/>
        <v>0</v>
      </c>
      <c r="S52">
        <f t="shared" si="9"/>
        <v>0</v>
      </c>
      <c r="T52">
        <f t="shared" si="10"/>
        <v>0</v>
      </c>
      <c r="U52">
        <f t="shared" si="11"/>
        <v>0</v>
      </c>
      <c r="V52">
        <f t="shared" si="12"/>
        <v>0</v>
      </c>
      <c r="W52">
        <f t="shared" si="13"/>
        <v>0</v>
      </c>
      <c r="X52">
        <f t="shared" si="14"/>
        <v>0</v>
      </c>
      <c r="Y52">
        <f t="shared" si="15"/>
        <v>0</v>
      </c>
      <c r="Z52">
        <f t="shared" si="16"/>
        <v>6.5167807103290974E-5</v>
      </c>
      <c r="AA52">
        <f t="shared" si="17"/>
        <v>0</v>
      </c>
      <c r="AB52">
        <f t="shared" si="18"/>
        <v>0</v>
      </c>
      <c r="AC52">
        <f t="shared" si="19"/>
        <v>0</v>
      </c>
      <c r="AD52">
        <f t="shared" si="20"/>
        <v>0</v>
      </c>
      <c r="AE52">
        <f t="shared" si="21"/>
        <v>0</v>
      </c>
      <c r="AF52">
        <f t="shared" si="22"/>
        <v>0</v>
      </c>
      <c r="AG52">
        <f t="shared" si="23"/>
        <v>1.7415534656913968E-4</v>
      </c>
      <c r="AH52">
        <f t="shared" si="24"/>
        <v>0</v>
      </c>
      <c r="AI52">
        <f t="shared" si="25"/>
        <v>0</v>
      </c>
      <c r="AJ52">
        <f t="shared" si="26"/>
        <v>0</v>
      </c>
      <c r="AK52">
        <f t="shared" si="27"/>
        <v>0</v>
      </c>
      <c r="AL52">
        <f t="shared" si="28"/>
        <v>0</v>
      </c>
      <c r="AM52">
        <f t="shared" si="29"/>
        <v>0</v>
      </c>
      <c r="AN52">
        <f t="shared" si="30"/>
        <v>4.449388209121246E-4</v>
      </c>
      <c r="AO52">
        <f t="shared" si="31"/>
        <v>0</v>
      </c>
      <c r="AP52">
        <f t="shared" si="32"/>
        <v>0</v>
      </c>
      <c r="AQ52">
        <f t="shared" si="33"/>
        <v>0</v>
      </c>
      <c r="AR52">
        <f t="shared" si="34"/>
        <v>0</v>
      </c>
      <c r="AS52">
        <f t="shared" si="35"/>
        <v>0</v>
      </c>
      <c r="AT52">
        <f t="shared" si="36"/>
        <v>0</v>
      </c>
      <c r="AU52">
        <f t="shared" si="37"/>
        <v>0</v>
      </c>
      <c r="AV52">
        <f t="shared" si="38"/>
        <v>0</v>
      </c>
      <c r="AW52">
        <f t="shared" si="39"/>
        <v>0</v>
      </c>
      <c r="AX52">
        <f t="shared" si="40"/>
        <v>0</v>
      </c>
      <c r="AY52">
        <f t="shared" si="41"/>
        <v>0</v>
      </c>
      <c r="AZ52">
        <f t="shared" si="42"/>
        <v>0</v>
      </c>
      <c r="BA52">
        <f t="shared" si="43"/>
        <v>0</v>
      </c>
      <c r="BB52">
        <f t="shared" si="44"/>
        <v>0</v>
      </c>
      <c r="BC52">
        <f t="shared" si="45"/>
        <v>0</v>
      </c>
      <c r="BD52">
        <f t="shared" si="46"/>
        <v>0</v>
      </c>
      <c r="BE52">
        <f t="shared" si="47"/>
        <v>0</v>
      </c>
      <c r="BF52">
        <f t="shared" si="48"/>
        <v>0</v>
      </c>
      <c r="BG52">
        <f t="shared" ref="BG52:BH52" si="99">$J128*K128</f>
        <v>0</v>
      </c>
      <c r="BH52">
        <f t="shared" si="99"/>
        <v>0</v>
      </c>
      <c r="BI52">
        <f t="shared" si="50"/>
        <v>0</v>
      </c>
    </row>
    <row r="53" spans="1:61" x14ac:dyDescent="0.2">
      <c r="A53">
        <v>117</v>
      </c>
      <c r="B53" s="10" t="s">
        <v>2</v>
      </c>
      <c r="C53" s="11">
        <v>3</v>
      </c>
      <c r="D53" s="11">
        <v>8</v>
      </c>
      <c r="E53" s="11">
        <v>5</v>
      </c>
      <c r="F53" s="11">
        <v>2</v>
      </c>
      <c r="G53" s="11">
        <v>0</v>
      </c>
      <c r="H53" s="11">
        <v>0</v>
      </c>
      <c r="I53" s="12">
        <v>0</v>
      </c>
      <c r="J53" s="12">
        <v>0</v>
      </c>
      <c r="K53" s="12">
        <v>0</v>
      </c>
      <c r="L53" s="12">
        <v>0</v>
      </c>
      <c r="O53">
        <v>117</v>
      </c>
      <c r="P53" s="10" t="s">
        <v>2</v>
      </c>
      <c r="Q53">
        <f t="shared" si="7"/>
        <v>5.772005772005772E-5</v>
      </c>
      <c r="R53">
        <f t="shared" si="8"/>
        <v>1.3824884792626728E-4</v>
      </c>
      <c r="S53">
        <f t="shared" si="9"/>
        <v>6.2111801242236027E-5</v>
      </c>
      <c r="T53">
        <f t="shared" si="10"/>
        <v>0</v>
      </c>
      <c r="U53">
        <f t="shared" si="11"/>
        <v>0</v>
      </c>
      <c r="V53">
        <f t="shared" si="12"/>
        <v>0</v>
      </c>
      <c r="W53">
        <f t="shared" si="13"/>
        <v>0</v>
      </c>
      <c r="X53">
        <f t="shared" si="14"/>
        <v>0</v>
      </c>
      <c r="Y53">
        <f t="shared" si="15"/>
        <v>0</v>
      </c>
      <c r="Z53">
        <f t="shared" si="16"/>
        <v>4.3445204735527313E-4</v>
      </c>
      <c r="AA53">
        <f t="shared" si="17"/>
        <v>1.9518860098570242E-4</v>
      </c>
      <c r="AB53">
        <f t="shared" si="18"/>
        <v>0</v>
      </c>
      <c r="AC53">
        <f t="shared" si="19"/>
        <v>0</v>
      </c>
      <c r="AD53">
        <f t="shared" si="20"/>
        <v>0</v>
      </c>
      <c r="AE53">
        <f t="shared" si="21"/>
        <v>0</v>
      </c>
      <c r="AF53">
        <f t="shared" si="22"/>
        <v>0</v>
      </c>
      <c r="AG53">
        <f t="shared" si="23"/>
        <v>0</v>
      </c>
      <c r="AH53">
        <f t="shared" si="24"/>
        <v>4.6750818139317435E-4</v>
      </c>
      <c r="AI53">
        <f t="shared" si="25"/>
        <v>0</v>
      </c>
      <c r="AJ53">
        <f t="shared" si="26"/>
        <v>0</v>
      </c>
      <c r="AK53">
        <f t="shared" si="27"/>
        <v>0</v>
      </c>
      <c r="AL53">
        <f t="shared" si="28"/>
        <v>0</v>
      </c>
      <c r="AM53">
        <f t="shared" si="29"/>
        <v>0</v>
      </c>
      <c r="AN53">
        <f t="shared" si="30"/>
        <v>0</v>
      </c>
      <c r="AO53">
        <f t="shared" si="31"/>
        <v>0</v>
      </c>
      <c r="AP53">
        <f t="shared" si="32"/>
        <v>0</v>
      </c>
      <c r="AQ53">
        <f t="shared" si="33"/>
        <v>0</v>
      </c>
      <c r="AR53">
        <f t="shared" si="34"/>
        <v>0</v>
      </c>
      <c r="AS53">
        <f t="shared" si="35"/>
        <v>0</v>
      </c>
      <c r="AT53">
        <f t="shared" si="36"/>
        <v>0</v>
      </c>
      <c r="AU53">
        <f t="shared" si="37"/>
        <v>0</v>
      </c>
      <c r="AV53">
        <f t="shared" si="38"/>
        <v>0</v>
      </c>
      <c r="AW53">
        <f t="shared" si="39"/>
        <v>0</v>
      </c>
      <c r="AX53">
        <f t="shared" si="40"/>
        <v>0</v>
      </c>
      <c r="AY53">
        <f t="shared" si="41"/>
        <v>0</v>
      </c>
      <c r="AZ53">
        <f t="shared" si="42"/>
        <v>0</v>
      </c>
      <c r="BA53">
        <f t="shared" si="43"/>
        <v>0</v>
      </c>
      <c r="BB53">
        <f t="shared" si="44"/>
        <v>0</v>
      </c>
      <c r="BC53">
        <f t="shared" si="45"/>
        <v>0</v>
      </c>
      <c r="BD53">
        <f t="shared" si="46"/>
        <v>0</v>
      </c>
      <c r="BE53">
        <f t="shared" si="47"/>
        <v>0</v>
      </c>
      <c r="BF53">
        <f t="shared" si="48"/>
        <v>0</v>
      </c>
      <c r="BG53">
        <f t="shared" ref="BG53:BH53" si="100">$J129*K129</f>
        <v>0</v>
      </c>
      <c r="BH53">
        <f t="shared" si="100"/>
        <v>0</v>
      </c>
      <c r="BI53">
        <f t="shared" si="50"/>
        <v>0</v>
      </c>
    </row>
    <row r="54" spans="1:61" x14ac:dyDescent="0.2">
      <c r="A54">
        <v>118</v>
      </c>
      <c r="B54" s="10" t="s">
        <v>3</v>
      </c>
      <c r="C54" s="11">
        <v>1</v>
      </c>
      <c r="D54" s="11">
        <v>16</v>
      </c>
      <c r="E54" s="11">
        <v>0</v>
      </c>
      <c r="F54" s="11">
        <v>2</v>
      </c>
      <c r="G54" s="11">
        <v>0</v>
      </c>
      <c r="H54" s="11">
        <v>0</v>
      </c>
      <c r="I54" s="12">
        <v>0</v>
      </c>
      <c r="J54" s="11">
        <v>1</v>
      </c>
      <c r="K54" s="11">
        <v>1</v>
      </c>
      <c r="L54" s="12">
        <v>0</v>
      </c>
      <c r="O54">
        <v>118</v>
      </c>
      <c r="P54" s="10" t="s">
        <v>3</v>
      </c>
      <c r="Q54">
        <f t="shared" si="7"/>
        <v>3.8480038480038475E-5</v>
      </c>
      <c r="R54">
        <f t="shared" si="8"/>
        <v>0</v>
      </c>
      <c r="S54">
        <f t="shared" si="9"/>
        <v>2.070393374741201E-5</v>
      </c>
      <c r="T54">
        <f t="shared" si="10"/>
        <v>0</v>
      </c>
      <c r="U54">
        <f t="shared" si="11"/>
        <v>0</v>
      </c>
      <c r="V54">
        <f t="shared" si="12"/>
        <v>0</v>
      </c>
      <c r="W54">
        <f t="shared" si="13"/>
        <v>2.040816326530612E-4</v>
      </c>
      <c r="X54">
        <f t="shared" si="14"/>
        <v>1.4285714285714286E-3</v>
      </c>
      <c r="Y54">
        <f t="shared" si="15"/>
        <v>0</v>
      </c>
      <c r="Z54">
        <f t="shared" si="16"/>
        <v>0</v>
      </c>
      <c r="AA54">
        <f t="shared" si="17"/>
        <v>3.9037720197140484E-4</v>
      </c>
      <c r="AB54">
        <f t="shared" si="18"/>
        <v>0</v>
      </c>
      <c r="AC54">
        <f t="shared" si="19"/>
        <v>0</v>
      </c>
      <c r="AD54">
        <f t="shared" si="20"/>
        <v>0</v>
      </c>
      <c r="AE54">
        <f t="shared" si="21"/>
        <v>3.8480038480038477E-3</v>
      </c>
      <c r="AF54">
        <f t="shared" si="22"/>
        <v>2.6936026936026935E-2</v>
      </c>
      <c r="AG54">
        <f t="shared" si="23"/>
        <v>0</v>
      </c>
      <c r="AH54">
        <f t="shared" si="24"/>
        <v>0</v>
      </c>
      <c r="AI54">
        <f t="shared" si="25"/>
        <v>0</v>
      </c>
      <c r="AJ54">
        <f t="shared" si="26"/>
        <v>0</v>
      </c>
      <c r="AK54">
        <f t="shared" si="27"/>
        <v>0</v>
      </c>
      <c r="AL54">
        <f t="shared" si="28"/>
        <v>0</v>
      </c>
      <c r="AM54">
        <f t="shared" si="29"/>
        <v>0</v>
      </c>
      <c r="AN54">
        <f t="shared" si="30"/>
        <v>0</v>
      </c>
      <c r="AO54">
        <f t="shared" si="31"/>
        <v>0</v>
      </c>
      <c r="AP54">
        <f t="shared" si="32"/>
        <v>0</v>
      </c>
      <c r="AQ54">
        <f t="shared" si="33"/>
        <v>0</v>
      </c>
      <c r="AR54">
        <f t="shared" si="34"/>
        <v>2.0703933747412005E-3</v>
      </c>
      <c r="AS54">
        <f t="shared" si="35"/>
        <v>1.4492753623188406E-2</v>
      </c>
      <c r="AT54">
        <f t="shared" si="36"/>
        <v>0</v>
      </c>
      <c r="AU54">
        <f t="shared" si="37"/>
        <v>0</v>
      </c>
      <c r="AV54">
        <f t="shared" si="38"/>
        <v>0</v>
      </c>
      <c r="AW54">
        <f t="shared" si="39"/>
        <v>0</v>
      </c>
      <c r="AX54">
        <f t="shared" si="40"/>
        <v>0</v>
      </c>
      <c r="AY54">
        <f t="shared" si="41"/>
        <v>0</v>
      </c>
      <c r="AZ54">
        <f t="shared" si="42"/>
        <v>0</v>
      </c>
      <c r="BA54">
        <f t="shared" si="43"/>
        <v>0</v>
      </c>
      <c r="BB54">
        <f t="shared" si="44"/>
        <v>0</v>
      </c>
      <c r="BC54">
        <f t="shared" si="45"/>
        <v>0</v>
      </c>
      <c r="BD54">
        <f t="shared" si="46"/>
        <v>0</v>
      </c>
      <c r="BE54">
        <f t="shared" si="47"/>
        <v>0</v>
      </c>
      <c r="BF54">
        <f t="shared" si="48"/>
        <v>0</v>
      </c>
      <c r="BG54">
        <f t="shared" ref="BG54:BH54" si="101">$J130*K130</f>
        <v>0.14285714285714285</v>
      </c>
      <c r="BH54">
        <f t="shared" si="101"/>
        <v>0</v>
      </c>
      <c r="BI54">
        <f t="shared" si="50"/>
        <v>0</v>
      </c>
    </row>
    <row r="55" spans="1:61" x14ac:dyDescent="0.2">
      <c r="A55">
        <v>119</v>
      </c>
      <c r="B55" s="10" t="s">
        <v>4</v>
      </c>
      <c r="C55" s="11">
        <v>4</v>
      </c>
      <c r="D55" s="11">
        <v>9</v>
      </c>
      <c r="E55" s="11">
        <v>1</v>
      </c>
      <c r="F55" s="11">
        <v>6</v>
      </c>
      <c r="G55" s="11">
        <v>0</v>
      </c>
      <c r="H55" s="11">
        <v>1</v>
      </c>
      <c r="I55" s="12">
        <v>0</v>
      </c>
      <c r="J55" s="12">
        <v>0</v>
      </c>
      <c r="K55" s="12">
        <v>0</v>
      </c>
      <c r="L55" s="11">
        <v>1</v>
      </c>
      <c r="O55">
        <v>119</v>
      </c>
      <c r="P55" s="10" t="s">
        <v>4</v>
      </c>
      <c r="Q55">
        <f t="shared" si="7"/>
        <v>8.658008658008658E-5</v>
      </c>
      <c r="R55">
        <f t="shared" si="8"/>
        <v>3.6866359447004607E-5</v>
      </c>
      <c r="S55">
        <f t="shared" si="9"/>
        <v>2.4844720496894411E-4</v>
      </c>
      <c r="T55">
        <f t="shared" si="10"/>
        <v>0</v>
      </c>
      <c r="U55">
        <f t="shared" si="11"/>
        <v>2.7210884353741496E-4</v>
      </c>
      <c r="V55">
        <f t="shared" si="12"/>
        <v>0</v>
      </c>
      <c r="W55">
        <f t="shared" si="13"/>
        <v>0</v>
      </c>
      <c r="X55">
        <f t="shared" si="14"/>
        <v>0</v>
      </c>
      <c r="Y55">
        <f t="shared" si="15"/>
        <v>1.9704433497536944E-4</v>
      </c>
      <c r="Z55">
        <f t="shared" si="16"/>
        <v>9.7751710654936461E-5</v>
      </c>
      <c r="AA55">
        <f t="shared" si="17"/>
        <v>6.5876152832674575E-4</v>
      </c>
      <c r="AB55">
        <f t="shared" si="18"/>
        <v>0</v>
      </c>
      <c r="AC55">
        <f t="shared" si="19"/>
        <v>7.215007215007215E-4</v>
      </c>
      <c r="AD55">
        <f t="shared" si="20"/>
        <v>0</v>
      </c>
      <c r="AE55">
        <f t="shared" si="21"/>
        <v>0</v>
      </c>
      <c r="AF55">
        <f t="shared" si="22"/>
        <v>0</v>
      </c>
      <c r="AG55">
        <f t="shared" si="23"/>
        <v>5.2246603970741907E-4</v>
      </c>
      <c r="AH55">
        <f t="shared" si="24"/>
        <v>2.8050490883590464E-4</v>
      </c>
      <c r="AI55">
        <f t="shared" si="25"/>
        <v>0</v>
      </c>
      <c r="AJ55">
        <f t="shared" si="26"/>
        <v>3.0721966205837174E-4</v>
      </c>
      <c r="AK55">
        <f t="shared" si="27"/>
        <v>0</v>
      </c>
      <c r="AL55">
        <f t="shared" si="28"/>
        <v>0</v>
      </c>
      <c r="AM55">
        <f t="shared" si="29"/>
        <v>0</v>
      </c>
      <c r="AN55">
        <f t="shared" si="30"/>
        <v>2.224694104560623E-4</v>
      </c>
      <c r="AO55">
        <f t="shared" si="31"/>
        <v>0</v>
      </c>
      <c r="AP55">
        <f t="shared" si="32"/>
        <v>2.0703933747412005E-3</v>
      </c>
      <c r="AQ55">
        <f t="shared" si="33"/>
        <v>0</v>
      </c>
      <c r="AR55">
        <f t="shared" si="34"/>
        <v>0</v>
      </c>
      <c r="AS55">
        <f t="shared" si="35"/>
        <v>0</v>
      </c>
      <c r="AT55">
        <f t="shared" si="36"/>
        <v>1.4992503748125937E-3</v>
      </c>
      <c r="AU55">
        <f t="shared" si="37"/>
        <v>0</v>
      </c>
      <c r="AV55">
        <f t="shared" si="38"/>
        <v>0</v>
      </c>
      <c r="AW55">
        <f t="shared" si="39"/>
        <v>0</v>
      </c>
      <c r="AX55">
        <f t="shared" si="40"/>
        <v>0</v>
      </c>
      <c r="AY55">
        <f t="shared" si="41"/>
        <v>0</v>
      </c>
      <c r="AZ55">
        <f t="shared" si="42"/>
        <v>0</v>
      </c>
      <c r="BA55">
        <f t="shared" si="43"/>
        <v>0</v>
      </c>
      <c r="BB55">
        <f t="shared" si="44"/>
        <v>0</v>
      </c>
      <c r="BC55">
        <f t="shared" si="45"/>
        <v>1.6420361247947454E-3</v>
      </c>
      <c r="BD55">
        <f t="shared" si="46"/>
        <v>0</v>
      </c>
      <c r="BE55">
        <f t="shared" si="47"/>
        <v>0</v>
      </c>
      <c r="BF55">
        <f t="shared" si="48"/>
        <v>0</v>
      </c>
      <c r="BG55">
        <f t="shared" ref="BG55:BH55" si="102">$J131*K131</f>
        <v>0</v>
      </c>
      <c r="BH55">
        <f t="shared" si="102"/>
        <v>0</v>
      </c>
      <c r="BI55">
        <f t="shared" si="50"/>
        <v>0</v>
      </c>
    </row>
    <row r="56" spans="1:61" x14ac:dyDescent="0.2">
      <c r="A56">
        <v>120</v>
      </c>
      <c r="B56" s="5" t="s">
        <v>13</v>
      </c>
      <c r="C56" s="11">
        <v>8</v>
      </c>
      <c r="D56" s="11">
        <v>9</v>
      </c>
      <c r="E56" s="11">
        <v>2</v>
      </c>
      <c r="F56" s="11">
        <v>3</v>
      </c>
      <c r="G56" s="11">
        <v>1</v>
      </c>
      <c r="H56" s="11">
        <v>0</v>
      </c>
      <c r="I56" s="12">
        <v>0</v>
      </c>
      <c r="J56" s="12">
        <v>0</v>
      </c>
      <c r="K56" s="12">
        <v>0</v>
      </c>
      <c r="L56" s="12">
        <v>0</v>
      </c>
      <c r="O56">
        <v>120</v>
      </c>
      <c r="P56" s="5" t="s">
        <v>13</v>
      </c>
      <c r="Q56">
        <f t="shared" si="7"/>
        <v>1.7316017316017316E-4</v>
      </c>
      <c r="R56">
        <f t="shared" si="8"/>
        <v>1.4746543778801843E-4</v>
      </c>
      <c r="S56">
        <f t="shared" si="9"/>
        <v>2.4844720496894411E-4</v>
      </c>
      <c r="T56">
        <f t="shared" si="10"/>
        <v>2.1164021164021162E-4</v>
      </c>
      <c r="U56">
        <f t="shared" si="11"/>
        <v>0</v>
      </c>
      <c r="V56">
        <f t="shared" si="12"/>
        <v>0</v>
      </c>
      <c r="W56">
        <f t="shared" si="13"/>
        <v>0</v>
      </c>
      <c r="X56">
        <f t="shared" si="14"/>
        <v>0</v>
      </c>
      <c r="Y56">
        <f t="shared" si="15"/>
        <v>0</v>
      </c>
      <c r="Z56">
        <f t="shared" si="16"/>
        <v>1.9550342130987292E-4</v>
      </c>
      <c r="AA56">
        <f t="shared" si="17"/>
        <v>3.2938076416337287E-4</v>
      </c>
      <c r="AB56">
        <f t="shared" si="18"/>
        <v>2.8058361391694722E-4</v>
      </c>
      <c r="AC56">
        <f t="shared" si="19"/>
        <v>0</v>
      </c>
      <c r="AD56">
        <f t="shared" si="20"/>
        <v>0</v>
      </c>
      <c r="AE56">
        <f t="shared" si="21"/>
        <v>0</v>
      </c>
      <c r="AF56">
        <f t="shared" si="22"/>
        <v>0</v>
      </c>
      <c r="AG56">
        <f t="shared" si="23"/>
        <v>0</v>
      </c>
      <c r="AH56">
        <f t="shared" si="24"/>
        <v>2.8050490883590464E-4</v>
      </c>
      <c r="AI56">
        <f t="shared" si="25"/>
        <v>2.3894862604540023E-4</v>
      </c>
      <c r="AJ56">
        <f t="shared" si="26"/>
        <v>0</v>
      </c>
      <c r="AK56">
        <f t="shared" si="27"/>
        <v>0</v>
      </c>
      <c r="AL56">
        <f t="shared" si="28"/>
        <v>0</v>
      </c>
      <c r="AM56">
        <f t="shared" si="29"/>
        <v>0</v>
      </c>
      <c r="AN56">
        <f t="shared" si="30"/>
        <v>0</v>
      </c>
      <c r="AO56">
        <f t="shared" si="31"/>
        <v>4.0257648953301122E-4</v>
      </c>
      <c r="AP56">
        <f t="shared" si="32"/>
        <v>0</v>
      </c>
      <c r="AQ56">
        <f t="shared" si="33"/>
        <v>0</v>
      </c>
      <c r="AR56">
        <f t="shared" si="34"/>
        <v>0</v>
      </c>
      <c r="AS56">
        <f t="shared" si="35"/>
        <v>0</v>
      </c>
      <c r="AT56">
        <f t="shared" si="36"/>
        <v>0</v>
      </c>
      <c r="AU56">
        <f t="shared" si="37"/>
        <v>0</v>
      </c>
      <c r="AV56">
        <f t="shared" si="38"/>
        <v>0</v>
      </c>
      <c r="AW56">
        <f t="shared" si="39"/>
        <v>0</v>
      </c>
      <c r="AX56">
        <f t="shared" si="40"/>
        <v>0</v>
      </c>
      <c r="AY56">
        <f t="shared" si="41"/>
        <v>0</v>
      </c>
      <c r="AZ56">
        <f t="shared" si="42"/>
        <v>0</v>
      </c>
      <c r="BA56">
        <f t="shared" si="43"/>
        <v>0</v>
      </c>
      <c r="BB56">
        <f t="shared" si="44"/>
        <v>0</v>
      </c>
      <c r="BC56">
        <f t="shared" si="45"/>
        <v>0</v>
      </c>
      <c r="BD56">
        <f t="shared" si="46"/>
        <v>0</v>
      </c>
      <c r="BE56">
        <f t="shared" si="47"/>
        <v>0</v>
      </c>
      <c r="BF56">
        <f t="shared" si="48"/>
        <v>0</v>
      </c>
      <c r="BG56">
        <f t="shared" ref="BG56:BH56" si="103">$J132*K132</f>
        <v>0</v>
      </c>
      <c r="BH56">
        <f t="shared" si="103"/>
        <v>0</v>
      </c>
      <c r="BI56">
        <f t="shared" si="50"/>
        <v>0</v>
      </c>
    </row>
    <row r="57" spans="1:61" x14ac:dyDescent="0.2">
      <c r="A57">
        <v>121</v>
      </c>
      <c r="B57" s="5" t="s">
        <v>31</v>
      </c>
      <c r="C57" s="11">
        <v>13</v>
      </c>
      <c r="D57" s="11">
        <v>12</v>
      </c>
      <c r="E57" s="11">
        <v>2</v>
      </c>
      <c r="F57" s="11">
        <v>0</v>
      </c>
      <c r="G57" s="11">
        <v>2</v>
      </c>
      <c r="H57" s="11">
        <v>0</v>
      </c>
      <c r="I57" s="12">
        <v>0</v>
      </c>
      <c r="J57" s="12">
        <v>0</v>
      </c>
      <c r="K57" s="12">
        <v>0</v>
      </c>
      <c r="L57" s="12">
        <v>0</v>
      </c>
      <c r="O57">
        <v>121</v>
      </c>
      <c r="P57" s="5" t="s">
        <v>31</v>
      </c>
      <c r="Q57">
        <f t="shared" si="7"/>
        <v>3.7518037518037523E-4</v>
      </c>
      <c r="R57">
        <f t="shared" si="8"/>
        <v>2.3963133640552998E-4</v>
      </c>
      <c r="S57">
        <f t="shared" si="9"/>
        <v>0</v>
      </c>
      <c r="T57">
        <f t="shared" si="10"/>
        <v>6.8783068783068787E-4</v>
      </c>
      <c r="U57">
        <f t="shared" si="11"/>
        <v>0</v>
      </c>
      <c r="V57">
        <f t="shared" si="12"/>
        <v>0</v>
      </c>
      <c r="W57">
        <f t="shared" si="13"/>
        <v>0</v>
      </c>
      <c r="X57">
        <f t="shared" si="14"/>
        <v>0</v>
      </c>
      <c r="Y57">
        <f t="shared" si="15"/>
        <v>0</v>
      </c>
      <c r="Z57">
        <f t="shared" si="16"/>
        <v>2.606712284131639E-4</v>
      </c>
      <c r="AA57">
        <f t="shared" si="17"/>
        <v>0</v>
      </c>
      <c r="AB57">
        <f t="shared" si="18"/>
        <v>7.4822297044519273E-4</v>
      </c>
      <c r="AC57">
        <f t="shared" si="19"/>
        <v>0</v>
      </c>
      <c r="AD57">
        <f t="shared" si="20"/>
        <v>0</v>
      </c>
      <c r="AE57">
        <f t="shared" si="21"/>
        <v>0</v>
      </c>
      <c r="AF57">
        <f t="shared" si="22"/>
        <v>0</v>
      </c>
      <c r="AG57">
        <f t="shared" si="23"/>
        <v>0</v>
      </c>
      <c r="AH57">
        <f t="shared" si="24"/>
        <v>0</v>
      </c>
      <c r="AI57">
        <f t="shared" si="25"/>
        <v>4.7789725209080046E-4</v>
      </c>
      <c r="AJ57">
        <f t="shared" si="26"/>
        <v>0</v>
      </c>
      <c r="AK57">
        <f t="shared" si="27"/>
        <v>0</v>
      </c>
      <c r="AL57">
        <f t="shared" si="28"/>
        <v>0</v>
      </c>
      <c r="AM57">
        <f t="shared" si="29"/>
        <v>0</v>
      </c>
      <c r="AN57">
        <f t="shared" si="30"/>
        <v>0</v>
      </c>
      <c r="AO57">
        <f t="shared" si="31"/>
        <v>0</v>
      </c>
      <c r="AP57">
        <f t="shared" si="32"/>
        <v>0</v>
      </c>
      <c r="AQ57">
        <f t="shared" si="33"/>
        <v>0</v>
      </c>
      <c r="AR57">
        <f t="shared" si="34"/>
        <v>0</v>
      </c>
      <c r="AS57">
        <f t="shared" si="35"/>
        <v>0</v>
      </c>
      <c r="AT57">
        <f t="shared" si="36"/>
        <v>0</v>
      </c>
      <c r="AU57">
        <f t="shared" si="37"/>
        <v>0</v>
      </c>
      <c r="AV57">
        <f t="shared" si="38"/>
        <v>0</v>
      </c>
      <c r="AW57">
        <f t="shared" si="39"/>
        <v>0</v>
      </c>
      <c r="AX57">
        <f t="shared" si="40"/>
        <v>0</v>
      </c>
      <c r="AY57">
        <f t="shared" si="41"/>
        <v>0</v>
      </c>
      <c r="AZ57">
        <f t="shared" si="42"/>
        <v>0</v>
      </c>
      <c r="BA57">
        <f t="shared" si="43"/>
        <v>0</v>
      </c>
      <c r="BB57">
        <f t="shared" si="44"/>
        <v>0</v>
      </c>
      <c r="BC57">
        <f t="shared" si="45"/>
        <v>0</v>
      </c>
      <c r="BD57">
        <f t="shared" si="46"/>
        <v>0</v>
      </c>
      <c r="BE57">
        <f t="shared" si="47"/>
        <v>0</v>
      </c>
      <c r="BF57">
        <f t="shared" si="48"/>
        <v>0</v>
      </c>
      <c r="BG57">
        <f t="shared" ref="BG57:BH57" si="104">$J133*K133</f>
        <v>0</v>
      </c>
      <c r="BH57">
        <f t="shared" si="104"/>
        <v>0</v>
      </c>
      <c r="BI57">
        <f t="shared" si="50"/>
        <v>0</v>
      </c>
    </row>
    <row r="58" spans="1:61" x14ac:dyDescent="0.2">
      <c r="A58">
        <v>122</v>
      </c>
      <c r="B58" s="5" t="s">
        <v>32</v>
      </c>
      <c r="C58" s="11">
        <v>6</v>
      </c>
      <c r="D58" s="11">
        <v>9</v>
      </c>
      <c r="E58" s="11">
        <v>3</v>
      </c>
      <c r="F58" s="11">
        <v>0</v>
      </c>
      <c r="G58" s="11">
        <v>1</v>
      </c>
      <c r="H58" s="11">
        <v>0</v>
      </c>
      <c r="I58" s="11">
        <v>1</v>
      </c>
      <c r="J58" s="12">
        <v>0</v>
      </c>
      <c r="K58" s="12">
        <v>0</v>
      </c>
      <c r="L58" s="12">
        <v>0</v>
      </c>
      <c r="O58">
        <v>122</v>
      </c>
      <c r="P58" s="5" t="s">
        <v>32</v>
      </c>
      <c r="Q58">
        <f t="shared" si="7"/>
        <v>1.2987012987012987E-4</v>
      </c>
      <c r="R58">
        <f t="shared" si="8"/>
        <v>1.6589861751152075E-4</v>
      </c>
      <c r="S58">
        <f t="shared" si="9"/>
        <v>0</v>
      </c>
      <c r="T58">
        <f t="shared" si="10"/>
        <v>1.5873015873015873E-4</v>
      </c>
      <c r="U58">
        <f t="shared" si="11"/>
        <v>0</v>
      </c>
      <c r="V58">
        <f t="shared" si="12"/>
        <v>3.2967032967032972E-4</v>
      </c>
      <c r="W58">
        <f t="shared" si="13"/>
        <v>0</v>
      </c>
      <c r="X58">
        <f t="shared" si="14"/>
        <v>0</v>
      </c>
      <c r="Y58">
        <f t="shared" si="15"/>
        <v>0</v>
      </c>
      <c r="Z58">
        <f t="shared" si="16"/>
        <v>2.9325513196480938E-4</v>
      </c>
      <c r="AA58">
        <f t="shared" si="17"/>
        <v>0</v>
      </c>
      <c r="AB58">
        <f t="shared" si="18"/>
        <v>2.8058361391694722E-4</v>
      </c>
      <c r="AC58">
        <f t="shared" si="19"/>
        <v>0</v>
      </c>
      <c r="AD58">
        <f t="shared" si="20"/>
        <v>5.8275058275058275E-4</v>
      </c>
      <c r="AE58">
        <f t="shared" si="21"/>
        <v>0</v>
      </c>
      <c r="AF58">
        <f t="shared" si="22"/>
        <v>0</v>
      </c>
      <c r="AG58">
        <f t="shared" si="23"/>
        <v>0</v>
      </c>
      <c r="AH58">
        <f t="shared" si="24"/>
        <v>0</v>
      </c>
      <c r="AI58">
        <f t="shared" si="25"/>
        <v>3.5842293906810036E-4</v>
      </c>
      <c r="AJ58">
        <f t="shared" si="26"/>
        <v>0</v>
      </c>
      <c r="AK58">
        <f t="shared" si="27"/>
        <v>7.4441687344913162E-4</v>
      </c>
      <c r="AL58">
        <f t="shared" si="28"/>
        <v>0</v>
      </c>
      <c r="AM58">
        <f t="shared" si="29"/>
        <v>0</v>
      </c>
      <c r="AN58">
        <f t="shared" si="30"/>
        <v>0</v>
      </c>
      <c r="AO58">
        <f t="shared" si="31"/>
        <v>0</v>
      </c>
      <c r="AP58">
        <f t="shared" si="32"/>
        <v>0</v>
      </c>
      <c r="AQ58">
        <f t="shared" si="33"/>
        <v>0</v>
      </c>
      <c r="AR58">
        <f t="shared" si="34"/>
        <v>0</v>
      </c>
      <c r="AS58">
        <f t="shared" si="35"/>
        <v>0</v>
      </c>
      <c r="AT58">
        <f t="shared" si="36"/>
        <v>0</v>
      </c>
      <c r="AU58">
        <f t="shared" si="37"/>
        <v>0</v>
      </c>
      <c r="AV58">
        <f t="shared" si="38"/>
        <v>7.1225071225071229E-4</v>
      </c>
      <c r="AW58">
        <f t="shared" si="39"/>
        <v>0</v>
      </c>
      <c r="AX58">
        <f t="shared" si="40"/>
        <v>0</v>
      </c>
      <c r="AY58">
        <f t="shared" si="41"/>
        <v>0</v>
      </c>
      <c r="AZ58">
        <f t="shared" si="42"/>
        <v>0</v>
      </c>
      <c r="BA58">
        <f t="shared" si="43"/>
        <v>0</v>
      </c>
      <c r="BB58">
        <f t="shared" si="44"/>
        <v>0</v>
      </c>
      <c r="BC58">
        <f t="shared" si="45"/>
        <v>0</v>
      </c>
      <c r="BD58">
        <f t="shared" si="46"/>
        <v>0</v>
      </c>
      <c r="BE58">
        <f t="shared" si="47"/>
        <v>0</v>
      </c>
      <c r="BF58">
        <f t="shared" si="48"/>
        <v>0</v>
      </c>
      <c r="BG58">
        <f t="shared" ref="BG58:BH58" si="105">$J134*K134</f>
        <v>0</v>
      </c>
      <c r="BH58">
        <f t="shared" si="105"/>
        <v>0</v>
      </c>
      <c r="BI58">
        <f t="shared" si="50"/>
        <v>0</v>
      </c>
    </row>
    <row r="59" spans="1:61" x14ac:dyDescent="0.2">
      <c r="A59">
        <v>123</v>
      </c>
      <c r="B59" s="5" t="s">
        <v>33</v>
      </c>
      <c r="C59" s="11">
        <v>9</v>
      </c>
      <c r="D59" s="11">
        <v>16</v>
      </c>
      <c r="E59" s="11">
        <v>6</v>
      </c>
      <c r="F59" s="11">
        <v>2</v>
      </c>
      <c r="G59" s="11">
        <v>0</v>
      </c>
      <c r="H59" s="11">
        <v>0</v>
      </c>
      <c r="I59" s="12">
        <v>0</v>
      </c>
      <c r="J59" s="12">
        <v>0</v>
      </c>
      <c r="K59" s="12">
        <v>0</v>
      </c>
      <c r="L59" s="12">
        <v>0</v>
      </c>
      <c r="O59">
        <v>123</v>
      </c>
      <c r="P59" s="5" t="s">
        <v>33</v>
      </c>
      <c r="Q59">
        <f t="shared" si="7"/>
        <v>3.4632034632034632E-4</v>
      </c>
      <c r="R59">
        <f t="shared" si="8"/>
        <v>4.9769585253456219E-4</v>
      </c>
      <c r="S59">
        <f t="shared" si="9"/>
        <v>1.8633540372670808E-4</v>
      </c>
      <c r="T59">
        <f t="shared" si="10"/>
        <v>0</v>
      </c>
      <c r="U59">
        <f t="shared" si="11"/>
        <v>0</v>
      </c>
      <c r="V59">
        <f t="shared" si="12"/>
        <v>0</v>
      </c>
      <c r="W59">
        <f t="shared" si="13"/>
        <v>0</v>
      </c>
      <c r="X59">
        <f t="shared" si="14"/>
        <v>0</v>
      </c>
      <c r="Y59">
        <f t="shared" si="15"/>
        <v>0</v>
      </c>
      <c r="Z59">
        <f t="shared" si="16"/>
        <v>1.0426849136526556E-3</v>
      </c>
      <c r="AA59">
        <f t="shared" si="17"/>
        <v>3.9037720197140484E-4</v>
      </c>
      <c r="AB59">
        <f t="shared" si="18"/>
        <v>0</v>
      </c>
      <c r="AC59">
        <f t="shared" si="19"/>
        <v>0</v>
      </c>
      <c r="AD59">
        <f t="shared" si="20"/>
        <v>0</v>
      </c>
      <c r="AE59">
        <f t="shared" si="21"/>
        <v>0</v>
      </c>
      <c r="AF59">
        <f t="shared" si="22"/>
        <v>0</v>
      </c>
      <c r="AG59">
        <f t="shared" si="23"/>
        <v>0</v>
      </c>
      <c r="AH59">
        <f t="shared" si="24"/>
        <v>5.6100981767180928E-4</v>
      </c>
      <c r="AI59">
        <f t="shared" si="25"/>
        <v>0</v>
      </c>
      <c r="AJ59">
        <f t="shared" si="26"/>
        <v>0</v>
      </c>
      <c r="AK59">
        <f t="shared" si="27"/>
        <v>0</v>
      </c>
      <c r="AL59">
        <f t="shared" si="28"/>
        <v>0</v>
      </c>
      <c r="AM59">
        <f t="shared" si="29"/>
        <v>0</v>
      </c>
      <c r="AN59">
        <f t="shared" si="30"/>
        <v>0</v>
      </c>
      <c r="AO59">
        <f t="shared" si="31"/>
        <v>0</v>
      </c>
      <c r="AP59">
        <f t="shared" si="32"/>
        <v>0</v>
      </c>
      <c r="AQ59">
        <f t="shared" si="33"/>
        <v>0</v>
      </c>
      <c r="AR59">
        <f t="shared" si="34"/>
        <v>0</v>
      </c>
      <c r="AS59">
        <f t="shared" si="35"/>
        <v>0</v>
      </c>
      <c r="AT59">
        <f t="shared" si="36"/>
        <v>0</v>
      </c>
      <c r="AU59">
        <f t="shared" si="37"/>
        <v>0</v>
      </c>
      <c r="AV59">
        <f t="shared" si="38"/>
        <v>0</v>
      </c>
      <c r="AW59">
        <f t="shared" si="39"/>
        <v>0</v>
      </c>
      <c r="AX59">
        <f t="shared" si="40"/>
        <v>0</v>
      </c>
      <c r="AY59">
        <f t="shared" si="41"/>
        <v>0</v>
      </c>
      <c r="AZ59">
        <f t="shared" si="42"/>
        <v>0</v>
      </c>
      <c r="BA59">
        <f t="shared" si="43"/>
        <v>0</v>
      </c>
      <c r="BB59">
        <f t="shared" si="44"/>
        <v>0</v>
      </c>
      <c r="BC59">
        <f t="shared" si="45"/>
        <v>0</v>
      </c>
      <c r="BD59">
        <f t="shared" si="46"/>
        <v>0</v>
      </c>
      <c r="BE59">
        <f t="shared" si="47"/>
        <v>0</v>
      </c>
      <c r="BF59">
        <f t="shared" si="48"/>
        <v>0</v>
      </c>
      <c r="BG59">
        <f t="shared" ref="BG59:BH59" si="106">$J135*K135</f>
        <v>0</v>
      </c>
      <c r="BH59">
        <f t="shared" si="106"/>
        <v>0</v>
      </c>
      <c r="BI59">
        <f t="shared" si="50"/>
        <v>0</v>
      </c>
    </row>
    <row r="60" spans="1:61" x14ac:dyDescent="0.2">
      <c r="A60">
        <v>124</v>
      </c>
      <c r="B60" s="5" t="s">
        <v>26</v>
      </c>
      <c r="C60" s="11">
        <v>4</v>
      </c>
      <c r="D60" s="11">
        <v>2</v>
      </c>
      <c r="E60" s="11">
        <v>2</v>
      </c>
      <c r="F60" s="11">
        <v>1</v>
      </c>
      <c r="G60" s="11">
        <v>0</v>
      </c>
      <c r="H60" s="11">
        <v>1</v>
      </c>
      <c r="I60" s="12">
        <v>0</v>
      </c>
      <c r="J60" s="12">
        <v>0</v>
      </c>
      <c r="K60" s="12">
        <v>0</v>
      </c>
      <c r="L60" s="12">
        <v>0</v>
      </c>
      <c r="O60">
        <v>124</v>
      </c>
      <c r="P60" s="5" t="s">
        <v>26</v>
      </c>
      <c r="Q60">
        <f t="shared" si="7"/>
        <v>1.9240019240019238E-5</v>
      </c>
      <c r="R60">
        <f t="shared" si="8"/>
        <v>7.3732718894009214E-5</v>
      </c>
      <c r="S60">
        <f t="shared" si="9"/>
        <v>4.140786749482402E-5</v>
      </c>
      <c r="T60">
        <f t="shared" si="10"/>
        <v>0</v>
      </c>
      <c r="U60">
        <f t="shared" si="11"/>
        <v>2.7210884353741496E-4</v>
      </c>
      <c r="V60">
        <f t="shared" si="12"/>
        <v>0</v>
      </c>
      <c r="W60">
        <f t="shared" si="13"/>
        <v>0</v>
      </c>
      <c r="X60">
        <f t="shared" si="14"/>
        <v>0</v>
      </c>
      <c r="Y60">
        <f t="shared" si="15"/>
        <v>0</v>
      </c>
      <c r="Z60">
        <f t="shared" si="16"/>
        <v>4.3445204735527314E-5</v>
      </c>
      <c r="AA60">
        <f t="shared" si="17"/>
        <v>2.4398575123212803E-5</v>
      </c>
      <c r="AB60">
        <f t="shared" si="18"/>
        <v>0</v>
      </c>
      <c r="AC60">
        <f t="shared" si="19"/>
        <v>1.6033349366682698E-4</v>
      </c>
      <c r="AD60">
        <f t="shared" si="20"/>
        <v>0</v>
      </c>
      <c r="AE60">
        <f t="shared" si="21"/>
        <v>0</v>
      </c>
      <c r="AF60">
        <f t="shared" si="22"/>
        <v>0</v>
      </c>
      <c r="AG60">
        <f t="shared" si="23"/>
        <v>0</v>
      </c>
      <c r="AH60">
        <f t="shared" si="24"/>
        <v>9.3501636278634881E-5</v>
      </c>
      <c r="AI60">
        <f t="shared" si="25"/>
        <v>0</v>
      </c>
      <c r="AJ60">
        <f t="shared" si="26"/>
        <v>6.1443932411674347E-4</v>
      </c>
      <c r="AK60">
        <f t="shared" si="27"/>
        <v>0</v>
      </c>
      <c r="AL60">
        <f t="shared" si="28"/>
        <v>0</v>
      </c>
      <c r="AM60">
        <f t="shared" si="29"/>
        <v>0</v>
      </c>
      <c r="AN60">
        <f t="shared" si="30"/>
        <v>0</v>
      </c>
      <c r="AO60">
        <f t="shared" si="31"/>
        <v>0</v>
      </c>
      <c r="AP60">
        <f t="shared" si="32"/>
        <v>3.4506556245686681E-4</v>
      </c>
      <c r="AQ60">
        <f t="shared" si="33"/>
        <v>0</v>
      </c>
      <c r="AR60">
        <f t="shared" si="34"/>
        <v>0</v>
      </c>
      <c r="AS60">
        <f t="shared" si="35"/>
        <v>0</v>
      </c>
      <c r="AT60">
        <f t="shared" si="36"/>
        <v>0</v>
      </c>
      <c r="AU60">
        <f t="shared" si="37"/>
        <v>0</v>
      </c>
      <c r="AV60">
        <f t="shared" si="38"/>
        <v>0</v>
      </c>
      <c r="AW60">
        <f t="shared" si="39"/>
        <v>0</v>
      </c>
      <c r="AX60">
        <f t="shared" si="40"/>
        <v>0</v>
      </c>
      <c r="AY60">
        <f t="shared" si="41"/>
        <v>0</v>
      </c>
      <c r="AZ60">
        <f t="shared" si="42"/>
        <v>0</v>
      </c>
      <c r="BA60">
        <f t="shared" si="43"/>
        <v>0</v>
      </c>
      <c r="BB60">
        <f t="shared" si="44"/>
        <v>0</v>
      </c>
      <c r="BC60">
        <f t="shared" si="45"/>
        <v>0</v>
      </c>
      <c r="BD60">
        <f t="shared" si="46"/>
        <v>0</v>
      </c>
      <c r="BE60">
        <f t="shared" si="47"/>
        <v>0</v>
      </c>
      <c r="BF60">
        <f t="shared" si="48"/>
        <v>0</v>
      </c>
      <c r="BG60">
        <f t="shared" ref="BG60:BH60" si="107">$J136*K136</f>
        <v>0</v>
      </c>
      <c r="BH60">
        <f t="shared" si="107"/>
        <v>0</v>
      </c>
      <c r="BI60">
        <f t="shared" si="50"/>
        <v>0</v>
      </c>
    </row>
    <row r="61" spans="1:61" x14ac:dyDescent="0.2">
      <c r="A61">
        <v>125</v>
      </c>
      <c r="B61" s="5" t="s">
        <v>27</v>
      </c>
      <c r="C61" s="11">
        <v>4</v>
      </c>
      <c r="D61" s="11">
        <v>1</v>
      </c>
      <c r="E61" s="11">
        <v>0</v>
      </c>
      <c r="F61" s="11">
        <v>1</v>
      </c>
      <c r="G61" s="11">
        <v>0</v>
      </c>
      <c r="H61" s="11">
        <v>0</v>
      </c>
      <c r="I61" s="12">
        <v>0</v>
      </c>
      <c r="J61" s="12">
        <v>0</v>
      </c>
      <c r="K61" s="12">
        <v>0</v>
      </c>
      <c r="L61" s="12">
        <v>0</v>
      </c>
      <c r="O61">
        <v>125</v>
      </c>
      <c r="P61" s="5" t="s">
        <v>27</v>
      </c>
      <c r="Q61">
        <f t="shared" si="7"/>
        <v>9.6200096200096189E-6</v>
      </c>
      <c r="R61">
        <f t="shared" si="8"/>
        <v>0</v>
      </c>
      <c r="S61">
        <f t="shared" si="9"/>
        <v>4.140786749482402E-5</v>
      </c>
      <c r="T61">
        <f t="shared" si="10"/>
        <v>0</v>
      </c>
      <c r="U61">
        <f t="shared" si="11"/>
        <v>0</v>
      </c>
      <c r="V61">
        <f t="shared" si="12"/>
        <v>0</v>
      </c>
      <c r="W61">
        <f t="shared" si="13"/>
        <v>0</v>
      </c>
      <c r="X61">
        <f t="shared" si="14"/>
        <v>0</v>
      </c>
      <c r="Y61">
        <f t="shared" si="15"/>
        <v>0</v>
      </c>
      <c r="Z61">
        <f t="shared" si="16"/>
        <v>0</v>
      </c>
      <c r="AA61">
        <f t="shared" si="17"/>
        <v>1.2199287561606401E-5</v>
      </c>
      <c r="AB61">
        <f t="shared" si="18"/>
        <v>0</v>
      </c>
      <c r="AC61">
        <f t="shared" si="19"/>
        <v>0</v>
      </c>
      <c r="AD61">
        <f t="shared" si="20"/>
        <v>0</v>
      </c>
      <c r="AE61">
        <f t="shared" si="21"/>
        <v>0</v>
      </c>
      <c r="AF61">
        <f t="shared" si="22"/>
        <v>0</v>
      </c>
      <c r="AG61">
        <f t="shared" si="23"/>
        <v>0</v>
      </c>
      <c r="AH61">
        <f t="shared" si="24"/>
        <v>0</v>
      </c>
      <c r="AI61">
        <f t="shared" si="25"/>
        <v>0</v>
      </c>
      <c r="AJ61">
        <f t="shared" si="26"/>
        <v>0</v>
      </c>
      <c r="AK61">
        <f t="shared" si="27"/>
        <v>0</v>
      </c>
      <c r="AL61">
        <f t="shared" si="28"/>
        <v>0</v>
      </c>
      <c r="AM61">
        <f t="shared" si="29"/>
        <v>0</v>
      </c>
      <c r="AN61">
        <f t="shared" si="30"/>
        <v>0</v>
      </c>
      <c r="AO61">
        <f t="shared" si="31"/>
        <v>0</v>
      </c>
      <c r="AP61">
        <f t="shared" si="32"/>
        <v>0</v>
      </c>
      <c r="AQ61">
        <f t="shared" si="33"/>
        <v>0</v>
      </c>
      <c r="AR61">
        <f t="shared" si="34"/>
        <v>0</v>
      </c>
      <c r="AS61">
        <f t="shared" si="35"/>
        <v>0</v>
      </c>
      <c r="AT61">
        <f t="shared" si="36"/>
        <v>0</v>
      </c>
      <c r="AU61">
        <f t="shared" si="37"/>
        <v>0</v>
      </c>
      <c r="AV61">
        <f t="shared" si="38"/>
        <v>0</v>
      </c>
      <c r="AW61">
        <f t="shared" si="39"/>
        <v>0</v>
      </c>
      <c r="AX61">
        <f t="shared" si="40"/>
        <v>0</v>
      </c>
      <c r="AY61">
        <f t="shared" si="41"/>
        <v>0</v>
      </c>
      <c r="AZ61">
        <f t="shared" si="42"/>
        <v>0</v>
      </c>
      <c r="BA61">
        <f t="shared" si="43"/>
        <v>0</v>
      </c>
      <c r="BB61">
        <f t="shared" si="44"/>
        <v>0</v>
      </c>
      <c r="BC61">
        <f t="shared" si="45"/>
        <v>0</v>
      </c>
      <c r="BD61">
        <f t="shared" si="46"/>
        <v>0</v>
      </c>
      <c r="BE61">
        <f t="shared" si="47"/>
        <v>0</v>
      </c>
      <c r="BF61">
        <f t="shared" si="48"/>
        <v>0</v>
      </c>
      <c r="BG61">
        <f t="shared" ref="BG61:BH61" si="108">$J137*K137</f>
        <v>0</v>
      </c>
      <c r="BH61">
        <f t="shared" si="108"/>
        <v>0</v>
      </c>
      <c r="BI61">
        <f t="shared" si="50"/>
        <v>0</v>
      </c>
    </row>
    <row r="62" spans="1:61" x14ac:dyDescent="0.2">
      <c r="A62">
        <v>126</v>
      </c>
      <c r="B62" s="5" t="s">
        <v>28</v>
      </c>
      <c r="C62" s="11">
        <v>2</v>
      </c>
      <c r="D62" s="11">
        <v>1</v>
      </c>
      <c r="E62" s="11">
        <v>1</v>
      </c>
      <c r="F62" s="11">
        <v>0</v>
      </c>
      <c r="G62" s="11">
        <v>0</v>
      </c>
      <c r="H62" s="11">
        <v>5</v>
      </c>
      <c r="I62" s="11">
        <v>1</v>
      </c>
      <c r="J62" s="12">
        <v>0</v>
      </c>
      <c r="K62" s="12">
        <v>0</v>
      </c>
      <c r="L62" s="12">
        <v>0</v>
      </c>
      <c r="O62">
        <v>126</v>
      </c>
      <c r="P62" s="5" t="s">
        <v>28</v>
      </c>
      <c r="Q62">
        <f t="shared" si="7"/>
        <v>4.8100048100048094E-6</v>
      </c>
      <c r="R62">
        <f t="shared" si="8"/>
        <v>1.8433179723502303E-5</v>
      </c>
      <c r="S62">
        <f t="shared" si="9"/>
        <v>0</v>
      </c>
      <c r="T62">
        <f t="shared" si="10"/>
        <v>0</v>
      </c>
      <c r="U62">
        <f t="shared" si="11"/>
        <v>6.8027210884353737E-4</v>
      </c>
      <c r="V62">
        <f t="shared" si="12"/>
        <v>1.0989010989010989E-4</v>
      </c>
      <c r="W62">
        <f t="shared" si="13"/>
        <v>0</v>
      </c>
      <c r="X62">
        <f t="shared" si="14"/>
        <v>0</v>
      </c>
      <c r="Y62">
        <f t="shared" si="15"/>
        <v>0</v>
      </c>
      <c r="Z62">
        <f t="shared" si="16"/>
        <v>1.0861301183881828E-5</v>
      </c>
      <c r="AA62">
        <f t="shared" si="17"/>
        <v>0</v>
      </c>
      <c r="AB62">
        <f t="shared" si="18"/>
        <v>0</v>
      </c>
      <c r="AC62">
        <f t="shared" si="19"/>
        <v>4.0083373416706743E-4</v>
      </c>
      <c r="AD62">
        <f t="shared" si="20"/>
        <v>6.4750064750064755E-5</v>
      </c>
      <c r="AE62">
        <f t="shared" si="21"/>
        <v>0</v>
      </c>
      <c r="AF62">
        <f t="shared" si="22"/>
        <v>0</v>
      </c>
      <c r="AG62">
        <f t="shared" si="23"/>
        <v>0</v>
      </c>
      <c r="AH62">
        <f t="shared" si="24"/>
        <v>0</v>
      </c>
      <c r="AI62">
        <f t="shared" si="25"/>
        <v>0</v>
      </c>
      <c r="AJ62">
        <f t="shared" si="26"/>
        <v>1.5360983102918587E-3</v>
      </c>
      <c r="AK62">
        <f t="shared" si="27"/>
        <v>2.4813895781637717E-4</v>
      </c>
      <c r="AL62">
        <f t="shared" si="28"/>
        <v>0</v>
      </c>
      <c r="AM62">
        <f t="shared" si="29"/>
        <v>0</v>
      </c>
      <c r="AN62">
        <f t="shared" si="30"/>
        <v>0</v>
      </c>
      <c r="AO62">
        <f t="shared" si="31"/>
        <v>0</v>
      </c>
      <c r="AP62">
        <f t="shared" si="32"/>
        <v>0</v>
      </c>
      <c r="AQ62">
        <f t="shared" si="33"/>
        <v>0</v>
      </c>
      <c r="AR62">
        <f t="shared" si="34"/>
        <v>0</v>
      </c>
      <c r="AS62">
        <f t="shared" si="35"/>
        <v>0</v>
      </c>
      <c r="AT62">
        <f t="shared" si="36"/>
        <v>0</v>
      </c>
      <c r="AU62">
        <f t="shared" si="37"/>
        <v>0</v>
      </c>
      <c r="AV62">
        <f t="shared" si="38"/>
        <v>0</v>
      </c>
      <c r="AW62">
        <f t="shared" si="39"/>
        <v>0</v>
      </c>
      <c r="AX62">
        <f t="shared" si="40"/>
        <v>0</v>
      </c>
      <c r="AY62">
        <f t="shared" si="41"/>
        <v>0</v>
      </c>
      <c r="AZ62">
        <f t="shared" si="42"/>
        <v>9.1575091575091579E-3</v>
      </c>
      <c r="BA62">
        <f t="shared" si="43"/>
        <v>0</v>
      </c>
      <c r="BB62">
        <f t="shared" si="44"/>
        <v>0</v>
      </c>
      <c r="BC62">
        <f t="shared" si="45"/>
        <v>0</v>
      </c>
      <c r="BD62">
        <f t="shared" si="46"/>
        <v>0</v>
      </c>
      <c r="BE62">
        <f t="shared" si="47"/>
        <v>0</v>
      </c>
      <c r="BF62">
        <f t="shared" si="48"/>
        <v>0</v>
      </c>
      <c r="BG62">
        <f t="shared" ref="BG62:BH62" si="109">$J138*K138</f>
        <v>0</v>
      </c>
      <c r="BH62">
        <f t="shared" si="109"/>
        <v>0</v>
      </c>
      <c r="BI62">
        <f t="shared" si="50"/>
        <v>0</v>
      </c>
    </row>
    <row r="63" spans="1:61" x14ac:dyDescent="0.2">
      <c r="A63">
        <v>127</v>
      </c>
      <c r="B63" s="10" t="s">
        <v>0</v>
      </c>
      <c r="C63" s="11">
        <v>6</v>
      </c>
      <c r="D63" s="11">
        <v>10</v>
      </c>
      <c r="E63" s="11">
        <v>1</v>
      </c>
      <c r="F63" s="11">
        <v>1</v>
      </c>
      <c r="G63" s="11">
        <v>3</v>
      </c>
      <c r="H63" s="11">
        <v>0</v>
      </c>
      <c r="I63" s="12">
        <v>0</v>
      </c>
      <c r="J63" s="12">
        <v>0</v>
      </c>
      <c r="K63" s="12">
        <v>0</v>
      </c>
      <c r="L63" s="11">
        <v>2</v>
      </c>
      <c r="O63">
        <v>127</v>
      </c>
      <c r="P63" s="10" t="s">
        <v>0</v>
      </c>
      <c r="Q63">
        <f t="shared" si="7"/>
        <v>1.443001443001443E-4</v>
      </c>
      <c r="R63">
        <f t="shared" si="8"/>
        <v>5.5299539170506914E-5</v>
      </c>
      <c r="S63">
        <f t="shared" si="9"/>
        <v>6.2111801242236027E-5</v>
      </c>
      <c r="T63">
        <f t="shared" si="10"/>
        <v>4.7619047619047619E-4</v>
      </c>
      <c r="U63">
        <f t="shared" si="11"/>
        <v>0</v>
      </c>
      <c r="V63">
        <f t="shared" si="12"/>
        <v>0</v>
      </c>
      <c r="W63">
        <f t="shared" si="13"/>
        <v>0</v>
      </c>
      <c r="X63">
        <f t="shared" si="14"/>
        <v>0</v>
      </c>
      <c r="Y63">
        <f t="shared" si="15"/>
        <v>5.9113300492610844E-4</v>
      </c>
      <c r="Z63">
        <f t="shared" si="16"/>
        <v>1.0861301183881829E-4</v>
      </c>
      <c r="AA63">
        <f t="shared" si="17"/>
        <v>1.2199287561606402E-4</v>
      </c>
      <c r="AB63">
        <f t="shared" si="18"/>
        <v>9.3527871305649081E-4</v>
      </c>
      <c r="AC63">
        <f t="shared" si="19"/>
        <v>0</v>
      </c>
      <c r="AD63">
        <f t="shared" si="20"/>
        <v>0</v>
      </c>
      <c r="AE63">
        <f t="shared" si="21"/>
        <v>0</v>
      </c>
      <c r="AF63">
        <f t="shared" si="22"/>
        <v>0</v>
      </c>
      <c r="AG63">
        <f t="shared" si="23"/>
        <v>1.1610356437942644E-3</v>
      </c>
      <c r="AH63">
        <f t="shared" si="24"/>
        <v>4.675081813931744E-5</v>
      </c>
      <c r="AI63">
        <f t="shared" si="25"/>
        <v>3.5842293906810036E-4</v>
      </c>
      <c r="AJ63">
        <f t="shared" si="26"/>
        <v>0</v>
      </c>
      <c r="AK63">
        <f t="shared" si="27"/>
        <v>0</v>
      </c>
      <c r="AL63">
        <f t="shared" si="28"/>
        <v>0</v>
      </c>
      <c r="AM63">
        <f t="shared" si="29"/>
        <v>0</v>
      </c>
      <c r="AN63">
        <f t="shared" si="30"/>
        <v>4.449388209121246E-4</v>
      </c>
      <c r="AO63">
        <f t="shared" si="31"/>
        <v>4.0257648953301127E-4</v>
      </c>
      <c r="AP63">
        <f t="shared" si="32"/>
        <v>0</v>
      </c>
      <c r="AQ63">
        <f t="shared" si="33"/>
        <v>0</v>
      </c>
      <c r="AR63">
        <f t="shared" si="34"/>
        <v>0</v>
      </c>
      <c r="AS63">
        <f t="shared" si="35"/>
        <v>0</v>
      </c>
      <c r="AT63">
        <f t="shared" si="36"/>
        <v>4.9975012493753122E-4</v>
      </c>
      <c r="AU63">
        <f t="shared" si="37"/>
        <v>0</v>
      </c>
      <c r="AV63">
        <f t="shared" si="38"/>
        <v>0</v>
      </c>
      <c r="AW63">
        <f t="shared" si="39"/>
        <v>0</v>
      </c>
      <c r="AX63">
        <f t="shared" si="40"/>
        <v>0</v>
      </c>
      <c r="AY63">
        <f t="shared" si="41"/>
        <v>3.8314176245210726E-3</v>
      </c>
      <c r="AZ63">
        <f t="shared" si="42"/>
        <v>0</v>
      </c>
      <c r="BA63">
        <f t="shared" si="43"/>
        <v>0</v>
      </c>
      <c r="BB63">
        <f t="shared" si="44"/>
        <v>0</v>
      </c>
      <c r="BC63">
        <f t="shared" si="45"/>
        <v>0</v>
      </c>
      <c r="BD63">
        <f t="shared" si="46"/>
        <v>0</v>
      </c>
      <c r="BE63">
        <f t="shared" si="47"/>
        <v>0</v>
      </c>
      <c r="BF63">
        <f t="shared" si="48"/>
        <v>0</v>
      </c>
      <c r="BG63">
        <f t="shared" ref="BG63:BH63" si="110">$J139*K139</f>
        <v>0</v>
      </c>
      <c r="BH63">
        <f t="shared" si="110"/>
        <v>0</v>
      </c>
      <c r="BI63">
        <f t="shared" si="50"/>
        <v>0</v>
      </c>
    </row>
    <row r="64" spans="1:61" x14ac:dyDescent="0.2">
      <c r="A64">
        <v>128</v>
      </c>
      <c r="B64" s="10" t="s">
        <v>1</v>
      </c>
      <c r="C64" s="11">
        <v>12</v>
      </c>
      <c r="D64" s="11">
        <v>3</v>
      </c>
      <c r="E64" s="11">
        <v>1</v>
      </c>
      <c r="F64" s="11">
        <v>1</v>
      </c>
      <c r="G64" s="11">
        <v>0</v>
      </c>
      <c r="H64" s="11">
        <v>3</v>
      </c>
      <c r="I64" s="12">
        <v>0</v>
      </c>
      <c r="J64" s="12">
        <v>0</v>
      </c>
      <c r="K64" s="12">
        <v>0</v>
      </c>
      <c r="L64" s="11">
        <v>1</v>
      </c>
      <c r="O64">
        <v>128</v>
      </c>
      <c r="P64" s="10" t="s">
        <v>1</v>
      </c>
      <c r="Q64">
        <f t="shared" si="7"/>
        <v>8.6580086580086594E-5</v>
      </c>
      <c r="R64">
        <f t="shared" si="8"/>
        <v>1.1059907834101383E-4</v>
      </c>
      <c r="S64">
        <f t="shared" si="9"/>
        <v>1.2422360248447205E-4</v>
      </c>
      <c r="T64">
        <f t="shared" si="10"/>
        <v>0</v>
      </c>
      <c r="U64">
        <f t="shared" si="11"/>
        <v>2.4489795918367346E-3</v>
      </c>
      <c r="V64">
        <f t="shared" si="12"/>
        <v>0</v>
      </c>
      <c r="W64">
        <f t="shared" si="13"/>
        <v>0</v>
      </c>
      <c r="X64">
        <f t="shared" si="14"/>
        <v>0</v>
      </c>
      <c r="Y64">
        <f t="shared" si="15"/>
        <v>5.9113300492610844E-4</v>
      </c>
      <c r="Z64">
        <f t="shared" si="16"/>
        <v>3.2583903551645487E-5</v>
      </c>
      <c r="AA64">
        <f t="shared" si="17"/>
        <v>3.6597862684819213E-5</v>
      </c>
      <c r="AB64">
        <f t="shared" si="18"/>
        <v>0</v>
      </c>
      <c r="AC64">
        <f t="shared" si="19"/>
        <v>7.215007215007215E-4</v>
      </c>
      <c r="AD64">
        <f t="shared" si="20"/>
        <v>0</v>
      </c>
      <c r="AE64">
        <f t="shared" si="21"/>
        <v>0</v>
      </c>
      <c r="AF64">
        <f t="shared" si="22"/>
        <v>0</v>
      </c>
      <c r="AG64">
        <f t="shared" si="23"/>
        <v>1.7415534656913968E-4</v>
      </c>
      <c r="AH64">
        <f t="shared" si="24"/>
        <v>4.675081813931744E-5</v>
      </c>
      <c r="AI64">
        <f t="shared" si="25"/>
        <v>0</v>
      </c>
      <c r="AJ64">
        <f t="shared" si="26"/>
        <v>9.2165898617511521E-4</v>
      </c>
      <c r="AK64">
        <f t="shared" si="27"/>
        <v>0</v>
      </c>
      <c r="AL64">
        <f t="shared" si="28"/>
        <v>0</v>
      </c>
      <c r="AM64">
        <f t="shared" si="29"/>
        <v>0</v>
      </c>
      <c r="AN64">
        <f t="shared" si="30"/>
        <v>2.224694104560623E-4</v>
      </c>
      <c r="AO64">
        <f t="shared" si="31"/>
        <v>0</v>
      </c>
      <c r="AP64">
        <f t="shared" si="32"/>
        <v>1.0351966873706003E-3</v>
      </c>
      <c r="AQ64">
        <f t="shared" si="33"/>
        <v>0</v>
      </c>
      <c r="AR64">
        <f t="shared" si="34"/>
        <v>0</v>
      </c>
      <c r="AS64">
        <f t="shared" si="35"/>
        <v>0</v>
      </c>
      <c r="AT64">
        <f t="shared" si="36"/>
        <v>2.4987506246876561E-4</v>
      </c>
      <c r="AU64">
        <f t="shared" si="37"/>
        <v>0</v>
      </c>
      <c r="AV64">
        <f t="shared" si="38"/>
        <v>0</v>
      </c>
      <c r="AW64">
        <f t="shared" si="39"/>
        <v>0</v>
      </c>
      <c r="AX64">
        <f t="shared" si="40"/>
        <v>0</v>
      </c>
      <c r="AY64">
        <f t="shared" si="41"/>
        <v>0</v>
      </c>
      <c r="AZ64">
        <f t="shared" si="42"/>
        <v>0</v>
      </c>
      <c r="BA64">
        <f t="shared" si="43"/>
        <v>0</v>
      </c>
      <c r="BB64">
        <f t="shared" si="44"/>
        <v>0</v>
      </c>
      <c r="BC64">
        <f t="shared" si="45"/>
        <v>4.9261083743842365E-3</v>
      </c>
      <c r="BD64">
        <f t="shared" si="46"/>
        <v>0</v>
      </c>
      <c r="BE64">
        <f t="shared" si="47"/>
        <v>0</v>
      </c>
      <c r="BF64">
        <f t="shared" si="48"/>
        <v>0</v>
      </c>
      <c r="BG64">
        <f t="shared" ref="BG64:BH64" si="111">$J140*K140</f>
        <v>0</v>
      </c>
      <c r="BH64">
        <f t="shared" si="111"/>
        <v>0</v>
      </c>
      <c r="BI64">
        <f t="shared" si="50"/>
        <v>0</v>
      </c>
    </row>
    <row r="65" spans="1:61" x14ac:dyDescent="0.2">
      <c r="A65">
        <v>129</v>
      </c>
      <c r="B65" s="10" t="s">
        <v>2</v>
      </c>
      <c r="C65" s="11">
        <v>2</v>
      </c>
      <c r="D65" s="11">
        <v>12</v>
      </c>
      <c r="E65" s="11">
        <v>12</v>
      </c>
      <c r="F65" s="11">
        <v>0</v>
      </c>
      <c r="G65" s="11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O65">
        <v>129</v>
      </c>
      <c r="P65" s="10" t="s">
        <v>2</v>
      </c>
      <c r="Q65">
        <f t="shared" si="7"/>
        <v>5.7720057720057727E-5</v>
      </c>
      <c r="R65">
        <f t="shared" si="8"/>
        <v>2.2119815668202765E-4</v>
      </c>
      <c r="S65">
        <f t="shared" si="9"/>
        <v>0</v>
      </c>
      <c r="T65">
        <f t="shared" si="10"/>
        <v>0</v>
      </c>
      <c r="U65">
        <f t="shared" si="11"/>
        <v>0</v>
      </c>
      <c r="V65">
        <f t="shared" si="12"/>
        <v>0</v>
      </c>
      <c r="W65">
        <f t="shared" si="13"/>
        <v>0</v>
      </c>
      <c r="X65">
        <f t="shared" si="14"/>
        <v>0</v>
      </c>
      <c r="Y65">
        <f t="shared" si="15"/>
        <v>0</v>
      </c>
      <c r="Z65">
        <f t="shared" si="16"/>
        <v>1.5640273704789836E-3</v>
      </c>
      <c r="AA65">
        <f t="shared" si="17"/>
        <v>0</v>
      </c>
      <c r="AB65">
        <f t="shared" si="18"/>
        <v>0</v>
      </c>
      <c r="AC65">
        <f t="shared" si="19"/>
        <v>0</v>
      </c>
      <c r="AD65">
        <f t="shared" si="20"/>
        <v>0</v>
      </c>
      <c r="AE65">
        <f t="shared" si="21"/>
        <v>0</v>
      </c>
      <c r="AF65">
        <f t="shared" si="22"/>
        <v>0</v>
      </c>
      <c r="AG65">
        <f t="shared" si="23"/>
        <v>0</v>
      </c>
      <c r="AH65">
        <f t="shared" si="24"/>
        <v>0</v>
      </c>
      <c r="AI65">
        <f t="shared" si="25"/>
        <v>0</v>
      </c>
      <c r="AJ65">
        <f t="shared" si="26"/>
        <v>0</v>
      </c>
      <c r="AK65">
        <f t="shared" si="27"/>
        <v>0</v>
      </c>
      <c r="AL65">
        <f t="shared" si="28"/>
        <v>0</v>
      </c>
      <c r="AM65">
        <f t="shared" si="29"/>
        <v>0</v>
      </c>
      <c r="AN65">
        <f t="shared" si="30"/>
        <v>0</v>
      </c>
      <c r="AO65">
        <f t="shared" si="31"/>
        <v>0</v>
      </c>
      <c r="AP65">
        <f t="shared" si="32"/>
        <v>0</v>
      </c>
      <c r="AQ65">
        <f t="shared" si="33"/>
        <v>0</v>
      </c>
      <c r="AR65">
        <f t="shared" si="34"/>
        <v>0</v>
      </c>
      <c r="AS65">
        <f t="shared" si="35"/>
        <v>0</v>
      </c>
      <c r="AT65">
        <f t="shared" si="36"/>
        <v>0</v>
      </c>
      <c r="AU65">
        <f t="shared" si="37"/>
        <v>0</v>
      </c>
      <c r="AV65">
        <f t="shared" si="38"/>
        <v>0</v>
      </c>
      <c r="AW65">
        <f t="shared" si="39"/>
        <v>0</v>
      </c>
      <c r="AX65">
        <f t="shared" si="40"/>
        <v>0</v>
      </c>
      <c r="AY65">
        <f t="shared" si="41"/>
        <v>0</v>
      </c>
      <c r="AZ65">
        <f t="shared" si="42"/>
        <v>0</v>
      </c>
      <c r="BA65">
        <f t="shared" si="43"/>
        <v>0</v>
      </c>
      <c r="BB65">
        <f t="shared" si="44"/>
        <v>0</v>
      </c>
      <c r="BC65">
        <f t="shared" si="45"/>
        <v>0</v>
      </c>
      <c r="BD65">
        <f t="shared" si="46"/>
        <v>0</v>
      </c>
      <c r="BE65">
        <f t="shared" si="47"/>
        <v>0</v>
      </c>
      <c r="BF65">
        <f t="shared" si="48"/>
        <v>0</v>
      </c>
      <c r="BG65">
        <f t="shared" ref="BG65:BH65" si="112">$J141*K141</f>
        <v>0</v>
      </c>
      <c r="BH65">
        <f t="shared" si="112"/>
        <v>0</v>
      </c>
      <c r="BI65">
        <f t="shared" si="50"/>
        <v>0</v>
      </c>
    </row>
    <row r="66" spans="1:61" x14ac:dyDescent="0.2">
      <c r="A66">
        <v>130</v>
      </c>
      <c r="B66" s="10" t="s">
        <v>3</v>
      </c>
      <c r="C66" s="11">
        <v>19</v>
      </c>
      <c r="D66" s="11">
        <v>16</v>
      </c>
      <c r="E66" s="11">
        <v>10</v>
      </c>
      <c r="F66" s="11">
        <v>2</v>
      </c>
      <c r="G66" s="11">
        <v>1</v>
      </c>
      <c r="H66" s="12">
        <v>0</v>
      </c>
      <c r="I66" s="11">
        <v>1</v>
      </c>
      <c r="J66" s="12">
        <v>0</v>
      </c>
      <c r="K66" s="12">
        <v>0</v>
      </c>
      <c r="L66" s="12">
        <v>0</v>
      </c>
      <c r="O66">
        <v>130</v>
      </c>
      <c r="P66" s="10" t="s">
        <v>3</v>
      </c>
      <c r="Q66">
        <f t="shared" si="7"/>
        <v>7.3112073112073105E-4</v>
      </c>
      <c r="R66">
        <f t="shared" si="8"/>
        <v>1.7511520737327189E-3</v>
      </c>
      <c r="S66">
        <f t="shared" si="9"/>
        <v>3.9337474120082814E-4</v>
      </c>
      <c r="T66">
        <f t="shared" si="10"/>
        <v>5.0264550264550261E-4</v>
      </c>
      <c r="U66">
        <f t="shared" si="11"/>
        <v>0</v>
      </c>
      <c r="V66">
        <f t="shared" si="12"/>
        <v>1.0439560439560441E-3</v>
      </c>
      <c r="W66">
        <f t="shared" si="13"/>
        <v>0</v>
      </c>
      <c r="X66">
        <f t="shared" si="14"/>
        <v>0</v>
      </c>
      <c r="Y66">
        <f t="shared" si="15"/>
        <v>0</v>
      </c>
      <c r="Z66">
        <f t="shared" si="16"/>
        <v>1.7378081894210925E-3</v>
      </c>
      <c r="AA66">
        <f t="shared" si="17"/>
        <v>3.9037720197140484E-4</v>
      </c>
      <c r="AB66">
        <f t="shared" si="18"/>
        <v>4.9881531363012838E-4</v>
      </c>
      <c r="AC66">
        <f t="shared" si="19"/>
        <v>0</v>
      </c>
      <c r="AD66">
        <f t="shared" si="20"/>
        <v>1.0360010360010361E-3</v>
      </c>
      <c r="AE66">
        <f t="shared" si="21"/>
        <v>0</v>
      </c>
      <c r="AF66">
        <f t="shared" si="22"/>
        <v>0</v>
      </c>
      <c r="AG66">
        <f t="shared" si="23"/>
        <v>0</v>
      </c>
      <c r="AH66">
        <f t="shared" si="24"/>
        <v>9.350163627863487E-4</v>
      </c>
      <c r="AI66">
        <f t="shared" si="25"/>
        <v>1.1947431302270011E-3</v>
      </c>
      <c r="AJ66">
        <f t="shared" si="26"/>
        <v>0</v>
      </c>
      <c r="AK66">
        <f t="shared" si="27"/>
        <v>2.4813895781637717E-3</v>
      </c>
      <c r="AL66">
        <f t="shared" si="28"/>
        <v>0</v>
      </c>
      <c r="AM66">
        <f t="shared" si="29"/>
        <v>0</v>
      </c>
      <c r="AN66">
        <f t="shared" si="30"/>
        <v>0</v>
      </c>
      <c r="AO66">
        <f t="shared" si="31"/>
        <v>2.6838432635534085E-4</v>
      </c>
      <c r="AP66">
        <f t="shared" si="32"/>
        <v>0</v>
      </c>
      <c r="AQ66">
        <f t="shared" si="33"/>
        <v>5.5741360089186175E-4</v>
      </c>
      <c r="AR66">
        <f t="shared" si="34"/>
        <v>0</v>
      </c>
      <c r="AS66">
        <f t="shared" si="35"/>
        <v>0</v>
      </c>
      <c r="AT66">
        <f t="shared" si="36"/>
        <v>0</v>
      </c>
      <c r="AU66">
        <f t="shared" si="37"/>
        <v>0</v>
      </c>
      <c r="AV66">
        <f t="shared" si="38"/>
        <v>7.1225071225071229E-4</v>
      </c>
      <c r="AW66">
        <f t="shared" si="39"/>
        <v>0</v>
      </c>
      <c r="AX66">
        <f t="shared" si="40"/>
        <v>0</v>
      </c>
      <c r="AY66">
        <f t="shared" si="41"/>
        <v>0</v>
      </c>
      <c r="AZ66">
        <f t="shared" si="42"/>
        <v>0</v>
      </c>
      <c r="BA66">
        <f t="shared" si="43"/>
        <v>0</v>
      </c>
      <c r="BB66">
        <f t="shared" si="44"/>
        <v>0</v>
      </c>
      <c r="BC66">
        <f t="shared" si="45"/>
        <v>0</v>
      </c>
      <c r="BD66">
        <f t="shared" si="46"/>
        <v>0</v>
      </c>
      <c r="BE66">
        <f t="shared" si="47"/>
        <v>0</v>
      </c>
      <c r="BF66">
        <f t="shared" si="48"/>
        <v>0</v>
      </c>
      <c r="BG66">
        <f t="shared" ref="BG66:BH66" si="113">$J142*K142</f>
        <v>0</v>
      </c>
      <c r="BH66">
        <f t="shared" si="113"/>
        <v>0</v>
      </c>
      <c r="BI66">
        <f t="shared" si="50"/>
        <v>0</v>
      </c>
    </row>
    <row r="67" spans="1:61" x14ac:dyDescent="0.2">
      <c r="A67">
        <v>131</v>
      </c>
      <c r="B67" s="10" t="s">
        <v>4</v>
      </c>
      <c r="C67" s="11">
        <v>41</v>
      </c>
      <c r="D67" s="11">
        <v>8</v>
      </c>
      <c r="E67" s="11">
        <v>1</v>
      </c>
      <c r="F67" s="11">
        <v>3</v>
      </c>
      <c r="G67" s="11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O67">
        <v>131</v>
      </c>
      <c r="P67" s="10" t="s">
        <v>4</v>
      </c>
      <c r="Q67">
        <f t="shared" ref="Q67:Q75" si="114">$C143*D143</f>
        <v>7.8884078884078888E-4</v>
      </c>
      <c r="R67">
        <f t="shared" ref="R67:R75" si="115">$C143*E143</f>
        <v>3.7788018433179726E-4</v>
      </c>
      <c r="S67">
        <f t="shared" ref="S67:S75" si="116">$C143*F143</f>
        <v>1.2732919254658385E-3</v>
      </c>
      <c r="T67">
        <f t="shared" ref="T67:T75" si="117">$C143*G143</f>
        <v>0</v>
      </c>
      <c r="U67">
        <f t="shared" ref="U67:U75" si="118">$C143*H143</f>
        <v>0</v>
      </c>
      <c r="V67">
        <f t="shared" ref="V67:V75" si="119">$C143*I143</f>
        <v>0</v>
      </c>
      <c r="W67">
        <f t="shared" ref="W67:W75" si="120">$C143*J143</f>
        <v>0</v>
      </c>
      <c r="X67">
        <f t="shared" ref="X67:X75" si="121">$C143*K143</f>
        <v>0</v>
      </c>
      <c r="Y67">
        <f t="shared" ref="Y67:Y75" si="122">$C143*L143</f>
        <v>0</v>
      </c>
      <c r="Z67">
        <f t="shared" ref="Z67:Z75" si="123">$D143*E143</f>
        <v>8.6890409471054628E-5</v>
      </c>
      <c r="AA67">
        <f t="shared" ref="AA67:AA75" si="124">$D143*F143</f>
        <v>2.9278290147855365E-4</v>
      </c>
      <c r="AB67">
        <f t="shared" ref="AB67:AB75" si="125">$D143*G143</f>
        <v>0</v>
      </c>
      <c r="AC67">
        <f t="shared" ref="AC67:AC75" si="126">$D143*H143</f>
        <v>0</v>
      </c>
      <c r="AD67">
        <f t="shared" ref="AD67:AD75" si="127">$D143*I143</f>
        <v>0</v>
      </c>
      <c r="AE67">
        <f t="shared" ref="AE67:AE75" si="128">$D143*J143</f>
        <v>0</v>
      </c>
      <c r="AF67">
        <f t="shared" ref="AF67:AF75" si="129">$D143*K143</f>
        <v>0</v>
      </c>
      <c r="AG67">
        <f t="shared" ref="AG67:AG75" si="130">$D143*L143</f>
        <v>0</v>
      </c>
      <c r="AH67">
        <f t="shared" ref="AH67:AH75" si="131">$E143*F143</f>
        <v>1.4025245441795232E-4</v>
      </c>
      <c r="AI67">
        <f t="shared" ref="AI67:AI75" si="132">$E143*G143</f>
        <v>0</v>
      </c>
      <c r="AJ67">
        <f t="shared" ref="AJ67:AJ75" si="133">$E143*H143</f>
        <v>0</v>
      </c>
      <c r="AK67">
        <f t="shared" ref="AK67:AK75" si="134">$E143*I143</f>
        <v>0</v>
      </c>
      <c r="AL67">
        <f t="shared" ref="AL67:AL75" si="135">$E143*J143</f>
        <v>0</v>
      </c>
      <c r="AM67">
        <f t="shared" ref="AM67:AM75" si="136">$E143*K143</f>
        <v>0</v>
      </c>
      <c r="AN67">
        <f t="shared" ref="AN67:AN75" si="137">$E143*L143</f>
        <v>0</v>
      </c>
      <c r="AO67">
        <f t="shared" ref="AO67:AO75" si="138">$F143*G143</f>
        <v>0</v>
      </c>
      <c r="AP67">
        <f t="shared" ref="AP67:AP75" si="139">$F143*H143</f>
        <v>0</v>
      </c>
      <c r="AQ67">
        <f t="shared" ref="AQ67:AQ75" si="140">$F143*I143</f>
        <v>0</v>
      </c>
      <c r="AR67">
        <f t="shared" ref="AR67:AR75" si="141">$F143*J143</f>
        <v>0</v>
      </c>
      <c r="AS67">
        <f t="shared" ref="AS67:AS75" si="142">$F143*K143</f>
        <v>0</v>
      </c>
      <c r="AT67">
        <f t="shared" ref="AT67:AT75" si="143">$F143*L143</f>
        <v>0</v>
      </c>
      <c r="AU67">
        <f t="shared" ref="AU67:AU75" si="144">$G143*H143</f>
        <v>0</v>
      </c>
      <c r="AV67">
        <f t="shared" ref="AV67:AV75" si="145">$G143*I143</f>
        <v>0</v>
      </c>
      <c r="AW67">
        <f t="shared" ref="AW67:AW75" si="146">$G143*J143</f>
        <v>0</v>
      </c>
      <c r="AX67">
        <f t="shared" ref="AX67:AX75" si="147">$G143*K143</f>
        <v>0</v>
      </c>
      <c r="AY67">
        <f t="shared" ref="AY67:AY75" si="148">$G143*L143</f>
        <v>0</v>
      </c>
      <c r="AZ67">
        <f t="shared" ref="AZ67:AZ75" si="149">$H143*I143</f>
        <v>0</v>
      </c>
      <c r="BA67">
        <f t="shared" ref="BA67:BA75" si="150">$H143*J143</f>
        <v>0</v>
      </c>
      <c r="BB67">
        <f t="shared" ref="BB67:BB75" si="151">$H143*K143</f>
        <v>0</v>
      </c>
      <c r="BC67">
        <f t="shared" ref="BC67:BC75" si="152">$H143*L143</f>
        <v>0</v>
      </c>
      <c r="BD67">
        <f t="shared" ref="BD67:BD75" si="153">$I143*J143</f>
        <v>0</v>
      </c>
      <c r="BE67">
        <f t="shared" ref="BE67:BE75" si="154">$I143*K143</f>
        <v>0</v>
      </c>
      <c r="BF67">
        <f t="shared" ref="BF67:BF75" si="155">$I143*L143</f>
        <v>0</v>
      </c>
      <c r="BG67">
        <f t="shared" ref="BG67:BH67" si="156">$J143*K143</f>
        <v>0</v>
      </c>
      <c r="BH67">
        <f t="shared" si="156"/>
        <v>0</v>
      </c>
      <c r="BI67">
        <f t="shared" ref="BI67:BI75" si="157">$K143*L143</f>
        <v>0</v>
      </c>
    </row>
    <row r="68" spans="1:61" x14ac:dyDescent="0.2">
      <c r="A68">
        <v>132</v>
      </c>
      <c r="B68" s="10" t="s">
        <v>5</v>
      </c>
      <c r="C68" s="11">
        <v>8</v>
      </c>
      <c r="D68" s="11">
        <v>4</v>
      </c>
      <c r="E68" s="11">
        <v>4</v>
      </c>
      <c r="F68" s="11">
        <v>0</v>
      </c>
      <c r="G68" s="11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O68">
        <v>132</v>
      </c>
      <c r="P68" s="10" t="s">
        <v>5</v>
      </c>
      <c r="Q68">
        <f t="shared" si="114"/>
        <v>7.6960076960076951E-5</v>
      </c>
      <c r="R68">
        <f t="shared" si="115"/>
        <v>2.9493087557603686E-4</v>
      </c>
      <c r="S68">
        <f t="shared" si="116"/>
        <v>0</v>
      </c>
      <c r="T68">
        <f t="shared" si="117"/>
        <v>0</v>
      </c>
      <c r="U68">
        <f t="shared" si="118"/>
        <v>0</v>
      </c>
      <c r="V68">
        <f t="shared" si="119"/>
        <v>0</v>
      </c>
      <c r="W68">
        <f t="shared" si="120"/>
        <v>0</v>
      </c>
      <c r="X68">
        <f t="shared" si="121"/>
        <v>0</v>
      </c>
      <c r="Y68">
        <f t="shared" si="122"/>
        <v>0</v>
      </c>
      <c r="Z68">
        <f t="shared" si="123"/>
        <v>1.7378081894210926E-4</v>
      </c>
      <c r="AA68">
        <f t="shared" si="124"/>
        <v>0</v>
      </c>
      <c r="AB68">
        <f t="shared" si="125"/>
        <v>0</v>
      </c>
      <c r="AC68">
        <f t="shared" si="126"/>
        <v>0</v>
      </c>
      <c r="AD68">
        <f t="shared" si="127"/>
        <v>0</v>
      </c>
      <c r="AE68">
        <f t="shared" si="128"/>
        <v>0</v>
      </c>
      <c r="AF68">
        <f t="shared" si="129"/>
        <v>0</v>
      </c>
      <c r="AG68">
        <f t="shared" si="130"/>
        <v>0</v>
      </c>
      <c r="AH68">
        <f t="shared" si="131"/>
        <v>0</v>
      </c>
      <c r="AI68">
        <f t="shared" si="132"/>
        <v>0</v>
      </c>
      <c r="AJ68">
        <f t="shared" si="133"/>
        <v>0</v>
      </c>
      <c r="AK68">
        <f t="shared" si="134"/>
        <v>0</v>
      </c>
      <c r="AL68">
        <f t="shared" si="135"/>
        <v>0</v>
      </c>
      <c r="AM68">
        <f t="shared" si="136"/>
        <v>0</v>
      </c>
      <c r="AN68">
        <f t="shared" si="137"/>
        <v>0</v>
      </c>
      <c r="AO68">
        <f t="shared" si="138"/>
        <v>0</v>
      </c>
      <c r="AP68">
        <f t="shared" si="139"/>
        <v>0</v>
      </c>
      <c r="AQ68">
        <f t="shared" si="140"/>
        <v>0</v>
      </c>
      <c r="AR68">
        <f t="shared" si="141"/>
        <v>0</v>
      </c>
      <c r="AS68">
        <f t="shared" si="142"/>
        <v>0</v>
      </c>
      <c r="AT68">
        <f t="shared" si="143"/>
        <v>0</v>
      </c>
      <c r="AU68">
        <f t="shared" si="144"/>
        <v>0</v>
      </c>
      <c r="AV68">
        <f t="shared" si="145"/>
        <v>0</v>
      </c>
      <c r="AW68">
        <f t="shared" si="146"/>
        <v>0</v>
      </c>
      <c r="AX68">
        <f t="shared" si="147"/>
        <v>0</v>
      </c>
      <c r="AY68">
        <f t="shared" si="148"/>
        <v>0</v>
      </c>
      <c r="AZ68">
        <f t="shared" si="149"/>
        <v>0</v>
      </c>
      <c r="BA68">
        <f t="shared" si="150"/>
        <v>0</v>
      </c>
      <c r="BB68">
        <f t="shared" si="151"/>
        <v>0</v>
      </c>
      <c r="BC68">
        <f t="shared" si="152"/>
        <v>0</v>
      </c>
      <c r="BD68">
        <f t="shared" si="153"/>
        <v>0</v>
      </c>
      <c r="BE68">
        <f t="shared" si="154"/>
        <v>0</v>
      </c>
      <c r="BF68">
        <f t="shared" si="155"/>
        <v>0</v>
      </c>
      <c r="BG68">
        <f t="shared" ref="BG68:BH68" si="158">$J144*K144</f>
        <v>0</v>
      </c>
      <c r="BH68">
        <f t="shared" si="158"/>
        <v>0</v>
      </c>
      <c r="BI68">
        <f t="shared" si="157"/>
        <v>0</v>
      </c>
    </row>
    <row r="69" spans="1:61" x14ac:dyDescent="0.2">
      <c r="A69">
        <v>133</v>
      </c>
      <c r="B69" s="10" t="s">
        <v>6</v>
      </c>
      <c r="C69" s="11">
        <v>9</v>
      </c>
      <c r="D69" s="11">
        <v>9</v>
      </c>
      <c r="E69" s="11">
        <v>3</v>
      </c>
      <c r="F69" s="11">
        <v>0</v>
      </c>
      <c r="G69" s="11">
        <v>0</v>
      </c>
      <c r="H69" s="12">
        <v>0</v>
      </c>
      <c r="I69" s="12">
        <v>0</v>
      </c>
      <c r="J69" s="11">
        <v>3</v>
      </c>
      <c r="K69" s="12">
        <v>0</v>
      </c>
      <c r="L69" s="11">
        <v>2</v>
      </c>
      <c r="O69">
        <v>133</v>
      </c>
      <c r="P69" s="10" t="s">
        <v>6</v>
      </c>
      <c r="Q69">
        <f t="shared" si="114"/>
        <v>1.9480519480519481E-4</v>
      </c>
      <c r="R69">
        <f t="shared" si="115"/>
        <v>2.4884792626728109E-4</v>
      </c>
      <c r="S69">
        <f t="shared" si="116"/>
        <v>0</v>
      </c>
      <c r="T69">
        <f t="shared" si="117"/>
        <v>0</v>
      </c>
      <c r="U69">
        <f t="shared" si="118"/>
        <v>0</v>
      </c>
      <c r="V69">
        <f t="shared" si="119"/>
        <v>0</v>
      </c>
      <c r="W69">
        <f t="shared" si="120"/>
        <v>5.5102040816326523E-3</v>
      </c>
      <c r="X69">
        <f t="shared" si="121"/>
        <v>0</v>
      </c>
      <c r="Y69">
        <f t="shared" si="122"/>
        <v>8.8669950738916249E-4</v>
      </c>
      <c r="Z69">
        <f t="shared" si="123"/>
        <v>2.9325513196480938E-4</v>
      </c>
      <c r="AA69">
        <f t="shared" si="124"/>
        <v>0</v>
      </c>
      <c r="AB69">
        <f t="shared" si="125"/>
        <v>0</v>
      </c>
      <c r="AC69">
        <f t="shared" si="126"/>
        <v>0</v>
      </c>
      <c r="AD69">
        <f t="shared" si="127"/>
        <v>0</v>
      </c>
      <c r="AE69">
        <f t="shared" si="128"/>
        <v>6.4935064935064931E-3</v>
      </c>
      <c r="AF69">
        <f t="shared" si="129"/>
        <v>0</v>
      </c>
      <c r="AG69">
        <f t="shared" si="130"/>
        <v>1.0449320794148381E-3</v>
      </c>
      <c r="AH69">
        <f t="shared" si="131"/>
        <v>0</v>
      </c>
      <c r="AI69">
        <f t="shared" si="132"/>
        <v>0</v>
      </c>
      <c r="AJ69">
        <f t="shared" si="133"/>
        <v>0</v>
      </c>
      <c r="AK69">
        <f t="shared" si="134"/>
        <v>0</v>
      </c>
      <c r="AL69">
        <f t="shared" si="135"/>
        <v>8.294930875576036E-3</v>
      </c>
      <c r="AM69">
        <f t="shared" si="136"/>
        <v>0</v>
      </c>
      <c r="AN69">
        <f t="shared" si="137"/>
        <v>1.3348164627363737E-3</v>
      </c>
      <c r="AO69">
        <f t="shared" si="138"/>
        <v>0</v>
      </c>
      <c r="AP69">
        <f t="shared" si="139"/>
        <v>0</v>
      </c>
      <c r="AQ69">
        <f t="shared" si="140"/>
        <v>0</v>
      </c>
      <c r="AR69">
        <f t="shared" si="141"/>
        <v>0</v>
      </c>
      <c r="AS69">
        <f t="shared" si="142"/>
        <v>0</v>
      </c>
      <c r="AT69">
        <f t="shared" si="143"/>
        <v>0</v>
      </c>
      <c r="AU69">
        <f t="shared" si="144"/>
        <v>0</v>
      </c>
      <c r="AV69">
        <f t="shared" si="145"/>
        <v>0</v>
      </c>
      <c r="AW69">
        <f t="shared" si="146"/>
        <v>0</v>
      </c>
      <c r="AX69">
        <f t="shared" si="147"/>
        <v>0</v>
      </c>
      <c r="AY69">
        <f t="shared" si="148"/>
        <v>0</v>
      </c>
      <c r="AZ69">
        <f t="shared" si="149"/>
        <v>0</v>
      </c>
      <c r="BA69">
        <f t="shared" si="150"/>
        <v>0</v>
      </c>
      <c r="BB69">
        <f t="shared" si="151"/>
        <v>0</v>
      </c>
      <c r="BC69">
        <f t="shared" si="152"/>
        <v>0</v>
      </c>
      <c r="BD69">
        <f t="shared" si="153"/>
        <v>0</v>
      </c>
      <c r="BE69">
        <f t="shared" si="154"/>
        <v>0</v>
      </c>
      <c r="BF69">
        <f t="shared" si="155"/>
        <v>0</v>
      </c>
      <c r="BG69">
        <f t="shared" ref="BG69:BH69" si="159">$J145*K145</f>
        <v>0</v>
      </c>
      <c r="BH69">
        <f t="shared" si="159"/>
        <v>2.9556650246305417E-2</v>
      </c>
      <c r="BI69">
        <f t="shared" si="157"/>
        <v>0</v>
      </c>
    </row>
    <row r="70" spans="1:61" x14ac:dyDescent="0.2">
      <c r="A70">
        <v>134</v>
      </c>
      <c r="B70" s="10" t="s">
        <v>7</v>
      </c>
      <c r="C70" s="11">
        <v>15</v>
      </c>
      <c r="D70" s="11">
        <v>25</v>
      </c>
      <c r="E70" s="11">
        <v>1</v>
      </c>
      <c r="F70" s="11">
        <v>2</v>
      </c>
      <c r="G70" s="11">
        <v>0</v>
      </c>
      <c r="H70" s="12">
        <v>0</v>
      </c>
      <c r="I70" s="12">
        <v>0</v>
      </c>
      <c r="J70" s="11">
        <v>1</v>
      </c>
      <c r="K70" s="12">
        <v>0</v>
      </c>
      <c r="L70" s="11">
        <v>1</v>
      </c>
      <c r="O70">
        <v>134</v>
      </c>
      <c r="P70" s="10" t="s">
        <v>7</v>
      </c>
      <c r="Q70">
        <f t="shared" si="114"/>
        <v>9.0187590187590198E-4</v>
      </c>
      <c r="R70">
        <f t="shared" si="115"/>
        <v>1.3824884792626728E-4</v>
      </c>
      <c r="S70">
        <f t="shared" si="116"/>
        <v>3.1055900621118014E-4</v>
      </c>
      <c r="T70">
        <f t="shared" si="117"/>
        <v>0</v>
      </c>
      <c r="U70">
        <f t="shared" si="118"/>
        <v>0</v>
      </c>
      <c r="V70">
        <f t="shared" si="119"/>
        <v>0</v>
      </c>
      <c r="W70">
        <f t="shared" si="120"/>
        <v>3.0612244897959182E-3</v>
      </c>
      <c r="X70">
        <f t="shared" si="121"/>
        <v>0</v>
      </c>
      <c r="Y70">
        <f t="shared" si="122"/>
        <v>7.3891625615763541E-4</v>
      </c>
      <c r="Z70">
        <f t="shared" si="123"/>
        <v>2.7153252959704574E-4</v>
      </c>
      <c r="AA70">
        <f t="shared" si="124"/>
        <v>6.0996437808032015E-4</v>
      </c>
      <c r="AB70">
        <f t="shared" si="125"/>
        <v>0</v>
      </c>
      <c r="AC70">
        <f t="shared" si="126"/>
        <v>0</v>
      </c>
      <c r="AD70">
        <f t="shared" si="127"/>
        <v>0</v>
      </c>
      <c r="AE70">
        <f t="shared" si="128"/>
        <v>6.0125060125060126E-3</v>
      </c>
      <c r="AF70">
        <f t="shared" si="129"/>
        <v>0</v>
      </c>
      <c r="AG70">
        <f t="shared" si="130"/>
        <v>1.4512945547428308E-3</v>
      </c>
      <c r="AH70">
        <f t="shared" si="131"/>
        <v>9.3501636278634881E-5</v>
      </c>
      <c r="AI70">
        <f t="shared" si="132"/>
        <v>0</v>
      </c>
      <c r="AJ70">
        <f t="shared" si="133"/>
        <v>0</v>
      </c>
      <c r="AK70">
        <f t="shared" si="134"/>
        <v>0</v>
      </c>
      <c r="AL70">
        <f t="shared" si="135"/>
        <v>9.2165898617511521E-4</v>
      </c>
      <c r="AM70">
        <f t="shared" si="136"/>
        <v>0</v>
      </c>
      <c r="AN70">
        <f t="shared" si="137"/>
        <v>2.224694104560623E-4</v>
      </c>
      <c r="AO70">
        <f t="shared" si="138"/>
        <v>0</v>
      </c>
      <c r="AP70">
        <f t="shared" si="139"/>
        <v>0</v>
      </c>
      <c r="AQ70">
        <f t="shared" si="140"/>
        <v>0</v>
      </c>
      <c r="AR70">
        <f t="shared" si="141"/>
        <v>2.0703933747412005E-3</v>
      </c>
      <c r="AS70">
        <f t="shared" si="142"/>
        <v>0</v>
      </c>
      <c r="AT70">
        <f t="shared" si="143"/>
        <v>4.9975012493753122E-4</v>
      </c>
      <c r="AU70">
        <f t="shared" si="144"/>
        <v>0</v>
      </c>
      <c r="AV70">
        <f t="shared" si="145"/>
        <v>0</v>
      </c>
      <c r="AW70">
        <f t="shared" si="146"/>
        <v>0</v>
      </c>
      <c r="AX70">
        <f t="shared" si="147"/>
        <v>0</v>
      </c>
      <c r="AY70">
        <f t="shared" si="148"/>
        <v>0</v>
      </c>
      <c r="AZ70">
        <f t="shared" si="149"/>
        <v>0</v>
      </c>
      <c r="BA70">
        <f t="shared" si="150"/>
        <v>0</v>
      </c>
      <c r="BB70">
        <f t="shared" si="151"/>
        <v>0</v>
      </c>
      <c r="BC70">
        <f t="shared" si="152"/>
        <v>0</v>
      </c>
      <c r="BD70">
        <f t="shared" si="153"/>
        <v>0</v>
      </c>
      <c r="BE70">
        <f t="shared" si="154"/>
        <v>0</v>
      </c>
      <c r="BF70">
        <f t="shared" si="155"/>
        <v>0</v>
      </c>
      <c r="BG70">
        <f t="shared" ref="BG70:BH70" si="160">$J146*K146</f>
        <v>0</v>
      </c>
      <c r="BH70">
        <f t="shared" si="160"/>
        <v>4.9261083743842365E-3</v>
      </c>
      <c r="BI70">
        <f t="shared" si="157"/>
        <v>0</v>
      </c>
    </row>
    <row r="71" spans="1:61" x14ac:dyDescent="0.2">
      <c r="A71">
        <v>135</v>
      </c>
      <c r="B71" s="10" t="s">
        <v>14</v>
      </c>
      <c r="C71" s="11">
        <v>9</v>
      </c>
      <c r="D71" s="11">
        <v>4</v>
      </c>
      <c r="E71" s="11">
        <v>4</v>
      </c>
      <c r="F71" s="11">
        <v>0</v>
      </c>
      <c r="G71" s="11">
        <v>0</v>
      </c>
      <c r="H71" s="12">
        <v>0</v>
      </c>
      <c r="I71" s="12">
        <v>0</v>
      </c>
      <c r="J71" s="12">
        <v>0</v>
      </c>
      <c r="K71" s="12">
        <v>0</v>
      </c>
      <c r="L71" s="11">
        <v>1</v>
      </c>
      <c r="O71">
        <v>135</v>
      </c>
      <c r="P71" s="10" t="s">
        <v>14</v>
      </c>
      <c r="Q71">
        <f t="shared" si="114"/>
        <v>8.658008658008658E-5</v>
      </c>
      <c r="R71">
        <f t="shared" si="115"/>
        <v>3.3179723502304144E-4</v>
      </c>
      <c r="S71">
        <f t="shared" si="116"/>
        <v>0</v>
      </c>
      <c r="T71">
        <f t="shared" si="117"/>
        <v>0</v>
      </c>
      <c r="U71">
        <f t="shared" si="118"/>
        <v>0</v>
      </c>
      <c r="V71">
        <f t="shared" si="119"/>
        <v>0</v>
      </c>
      <c r="W71">
        <f t="shared" si="120"/>
        <v>0</v>
      </c>
      <c r="X71">
        <f t="shared" si="121"/>
        <v>0</v>
      </c>
      <c r="Y71">
        <f t="shared" si="122"/>
        <v>4.4334975369458125E-4</v>
      </c>
      <c r="Z71">
        <f t="shared" si="123"/>
        <v>1.7378081894210926E-4</v>
      </c>
      <c r="AA71">
        <f t="shared" si="124"/>
        <v>0</v>
      </c>
      <c r="AB71">
        <f t="shared" si="125"/>
        <v>0</v>
      </c>
      <c r="AC71">
        <f t="shared" si="126"/>
        <v>0</v>
      </c>
      <c r="AD71">
        <f t="shared" si="127"/>
        <v>0</v>
      </c>
      <c r="AE71">
        <f t="shared" si="128"/>
        <v>0</v>
      </c>
      <c r="AF71">
        <f t="shared" si="129"/>
        <v>0</v>
      </c>
      <c r="AG71">
        <f t="shared" si="130"/>
        <v>2.3220712875885287E-4</v>
      </c>
      <c r="AH71">
        <f t="shared" si="131"/>
        <v>0</v>
      </c>
      <c r="AI71">
        <f t="shared" si="132"/>
        <v>0</v>
      </c>
      <c r="AJ71">
        <f t="shared" si="133"/>
        <v>0</v>
      </c>
      <c r="AK71">
        <f t="shared" si="134"/>
        <v>0</v>
      </c>
      <c r="AL71">
        <f t="shared" si="135"/>
        <v>0</v>
      </c>
      <c r="AM71">
        <f t="shared" si="136"/>
        <v>0</v>
      </c>
      <c r="AN71">
        <f t="shared" si="137"/>
        <v>8.898776418242492E-4</v>
      </c>
      <c r="AO71">
        <f t="shared" si="138"/>
        <v>0</v>
      </c>
      <c r="AP71">
        <f t="shared" si="139"/>
        <v>0</v>
      </c>
      <c r="AQ71">
        <f t="shared" si="140"/>
        <v>0</v>
      </c>
      <c r="AR71">
        <f t="shared" si="141"/>
        <v>0</v>
      </c>
      <c r="AS71">
        <f t="shared" si="142"/>
        <v>0</v>
      </c>
      <c r="AT71">
        <f t="shared" si="143"/>
        <v>0</v>
      </c>
      <c r="AU71">
        <f t="shared" si="144"/>
        <v>0</v>
      </c>
      <c r="AV71">
        <f t="shared" si="145"/>
        <v>0</v>
      </c>
      <c r="AW71">
        <f t="shared" si="146"/>
        <v>0</v>
      </c>
      <c r="AX71">
        <f t="shared" si="147"/>
        <v>0</v>
      </c>
      <c r="AY71">
        <f t="shared" si="148"/>
        <v>0</v>
      </c>
      <c r="AZ71">
        <f t="shared" si="149"/>
        <v>0</v>
      </c>
      <c r="BA71">
        <f t="shared" si="150"/>
        <v>0</v>
      </c>
      <c r="BB71">
        <f t="shared" si="151"/>
        <v>0</v>
      </c>
      <c r="BC71">
        <f t="shared" si="152"/>
        <v>0</v>
      </c>
      <c r="BD71">
        <f t="shared" si="153"/>
        <v>0</v>
      </c>
      <c r="BE71">
        <f t="shared" si="154"/>
        <v>0</v>
      </c>
      <c r="BF71">
        <f t="shared" si="155"/>
        <v>0</v>
      </c>
      <c r="BG71">
        <f t="shared" ref="BG71:BH71" si="161">$J147*K147</f>
        <v>0</v>
      </c>
      <c r="BH71">
        <f t="shared" si="161"/>
        <v>0</v>
      </c>
      <c r="BI71">
        <f t="shared" si="157"/>
        <v>0</v>
      </c>
    </row>
    <row r="72" spans="1:61" x14ac:dyDescent="0.2">
      <c r="A72">
        <v>136</v>
      </c>
      <c r="B72" s="5" t="s">
        <v>26</v>
      </c>
      <c r="C72" s="11">
        <v>31</v>
      </c>
      <c r="D72" s="11">
        <v>12</v>
      </c>
      <c r="E72" s="11">
        <v>4</v>
      </c>
      <c r="F72" s="11">
        <v>0</v>
      </c>
      <c r="G72" s="11">
        <v>3</v>
      </c>
      <c r="H72" s="12">
        <v>0</v>
      </c>
      <c r="I72" s="12">
        <v>0</v>
      </c>
      <c r="J72" s="12">
        <v>0</v>
      </c>
      <c r="K72" s="12">
        <v>0</v>
      </c>
      <c r="L72" s="11">
        <v>1</v>
      </c>
      <c r="O72">
        <v>136</v>
      </c>
      <c r="P72" s="5" t="s">
        <v>26</v>
      </c>
      <c r="Q72">
        <f t="shared" si="114"/>
        <v>8.9466089466089466E-4</v>
      </c>
      <c r="R72">
        <f t="shared" si="115"/>
        <v>1.1428571428571427E-3</v>
      </c>
      <c r="S72">
        <f t="shared" si="116"/>
        <v>0</v>
      </c>
      <c r="T72">
        <f t="shared" si="117"/>
        <v>2.46031746031746E-3</v>
      </c>
      <c r="U72">
        <f t="shared" si="118"/>
        <v>0</v>
      </c>
      <c r="V72">
        <f t="shared" si="119"/>
        <v>0</v>
      </c>
      <c r="W72">
        <f t="shared" si="120"/>
        <v>0</v>
      </c>
      <c r="X72">
        <f t="shared" si="121"/>
        <v>0</v>
      </c>
      <c r="Y72">
        <f t="shared" si="122"/>
        <v>1.5270935960591131E-3</v>
      </c>
      <c r="Z72">
        <f t="shared" si="123"/>
        <v>5.2134245682632779E-4</v>
      </c>
      <c r="AA72">
        <f t="shared" si="124"/>
        <v>0</v>
      </c>
      <c r="AB72">
        <f t="shared" si="125"/>
        <v>1.1223344556677891E-3</v>
      </c>
      <c r="AC72">
        <f t="shared" si="126"/>
        <v>0</v>
      </c>
      <c r="AD72">
        <f t="shared" si="127"/>
        <v>0</v>
      </c>
      <c r="AE72">
        <f t="shared" si="128"/>
        <v>0</v>
      </c>
      <c r="AF72">
        <f t="shared" si="129"/>
        <v>0</v>
      </c>
      <c r="AG72">
        <f t="shared" si="130"/>
        <v>6.9662138627655872E-4</v>
      </c>
      <c r="AH72">
        <f t="shared" si="131"/>
        <v>0</v>
      </c>
      <c r="AI72">
        <f t="shared" si="132"/>
        <v>1.4336917562724014E-3</v>
      </c>
      <c r="AJ72">
        <f t="shared" si="133"/>
        <v>0</v>
      </c>
      <c r="AK72">
        <f t="shared" si="134"/>
        <v>0</v>
      </c>
      <c r="AL72">
        <f t="shared" si="135"/>
        <v>0</v>
      </c>
      <c r="AM72">
        <f t="shared" si="136"/>
        <v>0</v>
      </c>
      <c r="AN72">
        <f t="shared" si="137"/>
        <v>8.898776418242492E-4</v>
      </c>
      <c r="AO72">
        <f t="shared" si="138"/>
        <v>0</v>
      </c>
      <c r="AP72">
        <f t="shared" si="139"/>
        <v>0</v>
      </c>
      <c r="AQ72">
        <f t="shared" si="140"/>
        <v>0</v>
      </c>
      <c r="AR72">
        <f t="shared" si="141"/>
        <v>0</v>
      </c>
      <c r="AS72">
        <f t="shared" si="142"/>
        <v>0</v>
      </c>
      <c r="AT72">
        <f t="shared" si="143"/>
        <v>0</v>
      </c>
      <c r="AU72">
        <f t="shared" si="144"/>
        <v>0</v>
      </c>
      <c r="AV72">
        <f t="shared" si="145"/>
        <v>0</v>
      </c>
      <c r="AW72">
        <f t="shared" si="146"/>
        <v>0</v>
      </c>
      <c r="AX72">
        <f t="shared" si="147"/>
        <v>0</v>
      </c>
      <c r="AY72">
        <f t="shared" si="148"/>
        <v>1.9157088122605363E-3</v>
      </c>
      <c r="AZ72">
        <f t="shared" si="149"/>
        <v>0</v>
      </c>
      <c r="BA72">
        <f t="shared" si="150"/>
        <v>0</v>
      </c>
      <c r="BB72">
        <f t="shared" si="151"/>
        <v>0</v>
      </c>
      <c r="BC72">
        <f t="shared" si="152"/>
        <v>0</v>
      </c>
      <c r="BD72">
        <f t="shared" si="153"/>
        <v>0</v>
      </c>
      <c r="BE72">
        <f t="shared" si="154"/>
        <v>0</v>
      </c>
      <c r="BF72">
        <f t="shared" si="155"/>
        <v>0</v>
      </c>
      <c r="BG72">
        <f t="shared" ref="BG72:BH72" si="162">$J148*K148</f>
        <v>0</v>
      </c>
      <c r="BH72">
        <f t="shared" si="162"/>
        <v>0</v>
      </c>
      <c r="BI72">
        <f t="shared" si="157"/>
        <v>0</v>
      </c>
    </row>
    <row r="73" spans="1:61" x14ac:dyDescent="0.2">
      <c r="A73">
        <v>137</v>
      </c>
      <c r="B73" s="5" t="s">
        <v>27</v>
      </c>
      <c r="C73" s="11">
        <v>11</v>
      </c>
      <c r="D73" s="11">
        <v>5</v>
      </c>
      <c r="E73" s="11">
        <v>2</v>
      </c>
      <c r="F73" s="11">
        <v>3</v>
      </c>
      <c r="G73" s="11">
        <v>0</v>
      </c>
      <c r="H73" s="12">
        <v>0</v>
      </c>
      <c r="I73" s="11">
        <v>1</v>
      </c>
      <c r="J73" s="12">
        <v>0</v>
      </c>
      <c r="K73" s="12">
        <v>0</v>
      </c>
      <c r="L73" s="11">
        <v>1</v>
      </c>
      <c r="O73">
        <v>137</v>
      </c>
      <c r="P73" s="5" t="s">
        <v>27</v>
      </c>
      <c r="Q73">
        <f t="shared" si="114"/>
        <v>1.3227513227513228E-4</v>
      </c>
      <c r="R73">
        <f t="shared" si="115"/>
        <v>2.0276497695852536E-4</v>
      </c>
      <c r="S73">
        <f t="shared" si="116"/>
        <v>3.4161490683229818E-4</v>
      </c>
      <c r="T73">
        <f t="shared" si="117"/>
        <v>0</v>
      </c>
      <c r="U73">
        <f t="shared" si="118"/>
        <v>0</v>
      </c>
      <c r="V73">
        <f t="shared" si="119"/>
        <v>6.043956043956045E-4</v>
      </c>
      <c r="W73">
        <f t="shared" si="120"/>
        <v>0</v>
      </c>
      <c r="X73">
        <f t="shared" si="121"/>
        <v>0</v>
      </c>
      <c r="Y73">
        <f t="shared" si="122"/>
        <v>5.4187192118226608E-4</v>
      </c>
      <c r="Z73">
        <f t="shared" si="123"/>
        <v>1.0861301183881829E-4</v>
      </c>
      <c r="AA73">
        <f t="shared" si="124"/>
        <v>1.8298931342409602E-4</v>
      </c>
      <c r="AB73">
        <f t="shared" si="125"/>
        <v>0</v>
      </c>
      <c r="AC73">
        <f t="shared" si="126"/>
        <v>0</v>
      </c>
      <c r="AD73">
        <f t="shared" si="127"/>
        <v>3.2375032375032379E-4</v>
      </c>
      <c r="AE73">
        <f t="shared" si="128"/>
        <v>0</v>
      </c>
      <c r="AF73">
        <f t="shared" si="129"/>
        <v>0</v>
      </c>
      <c r="AG73">
        <f t="shared" si="130"/>
        <v>2.9025891094856609E-4</v>
      </c>
      <c r="AH73">
        <f t="shared" si="131"/>
        <v>2.8050490883590464E-4</v>
      </c>
      <c r="AI73">
        <f t="shared" si="132"/>
        <v>0</v>
      </c>
      <c r="AJ73">
        <f t="shared" si="133"/>
        <v>0</v>
      </c>
      <c r="AK73">
        <f t="shared" si="134"/>
        <v>4.9627791563275434E-4</v>
      </c>
      <c r="AL73">
        <f t="shared" si="135"/>
        <v>0</v>
      </c>
      <c r="AM73">
        <f t="shared" si="136"/>
        <v>0</v>
      </c>
      <c r="AN73">
        <f t="shared" si="137"/>
        <v>4.449388209121246E-4</v>
      </c>
      <c r="AO73">
        <f t="shared" si="138"/>
        <v>0</v>
      </c>
      <c r="AP73">
        <f t="shared" si="139"/>
        <v>0</v>
      </c>
      <c r="AQ73">
        <f t="shared" si="140"/>
        <v>8.3612040133779263E-4</v>
      </c>
      <c r="AR73">
        <f t="shared" si="141"/>
        <v>0</v>
      </c>
      <c r="AS73">
        <f t="shared" si="142"/>
        <v>0</v>
      </c>
      <c r="AT73">
        <f t="shared" si="143"/>
        <v>7.4962518740629683E-4</v>
      </c>
      <c r="AU73">
        <f t="shared" si="144"/>
        <v>0</v>
      </c>
      <c r="AV73">
        <f t="shared" si="145"/>
        <v>0</v>
      </c>
      <c r="AW73">
        <f t="shared" si="146"/>
        <v>0</v>
      </c>
      <c r="AX73">
        <f t="shared" si="147"/>
        <v>0</v>
      </c>
      <c r="AY73">
        <f t="shared" si="148"/>
        <v>0</v>
      </c>
      <c r="AZ73">
        <f t="shared" si="149"/>
        <v>0</v>
      </c>
      <c r="BA73">
        <f t="shared" si="150"/>
        <v>0</v>
      </c>
      <c r="BB73">
        <f t="shared" si="151"/>
        <v>0</v>
      </c>
      <c r="BC73">
        <f t="shared" si="152"/>
        <v>0</v>
      </c>
      <c r="BD73">
        <f t="shared" si="153"/>
        <v>0</v>
      </c>
      <c r="BE73">
        <f t="shared" si="154"/>
        <v>0</v>
      </c>
      <c r="BF73">
        <f t="shared" si="155"/>
        <v>1.3262599469496023E-3</v>
      </c>
      <c r="BG73">
        <f t="shared" ref="BG73:BH73" si="163">$J149*K149</f>
        <v>0</v>
      </c>
      <c r="BH73">
        <f t="shared" si="163"/>
        <v>0</v>
      </c>
      <c r="BI73">
        <f t="shared" si="157"/>
        <v>0</v>
      </c>
    </row>
    <row r="74" spans="1:61" x14ac:dyDescent="0.2">
      <c r="A74">
        <v>138</v>
      </c>
      <c r="B74" s="5" t="s">
        <v>28</v>
      </c>
      <c r="C74" s="11">
        <v>3</v>
      </c>
      <c r="D74" s="11">
        <v>3</v>
      </c>
      <c r="E74" s="11">
        <v>0</v>
      </c>
      <c r="F74" s="11">
        <v>0</v>
      </c>
      <c r="G74" s="11">
        <v>0</v>
      </c>
      <c r="H74" s="12">
        <v>0</v>
      </c>
      <c r="I74" s="12">
        <v>0</v>
      </c>
      <c r="J74" s="12">
        <v>0</v>
      </c>
      <c r="K74" s="12">
        <v>0</v>
      </c>
      <c r="L74" s="11">
        <v>2</v>
      </c>
      <c r="O74">
        <v>138</v>
      </c>
      <c r="P74" s="5" t="s">
        <v>28</v>
      </c>
      <c r="Q74">
        <f t="shared" si="114"/>
        <v>2.1645021645021648E-5</v>
      </c>
      <c r="R74">
        <f t="shared" si="115"/>
        <v>0</v>
      </c>
      <c r="S74">
        <f t="shared" si="116"/>
        <v>0</v>
      </c>
      <c r="T74">
        <f t="shared" si="117"/>
        <v>0</v>
      </c>
      <c r="U74">
        <f t="shared" si="118"/>
        <v>0</v>
      </c>
      <c r="V74">
        <f t="shared" si="119"/>
        <v>0</v>
      </c>
      <c r="W74">
        <f t="shared" si="120"/>
        <v>0</v>
      </c>
      <c r="X74">
        <f t="shared" si="121"/>
        <v>0</v>
      </c>
      <c r="Y74">
        <f t="shared" si="122"/>
        <v>2.9556650246305422E-4</v>
      </c>
      <c r="Z74">
        <f t="shared" si="123"/>
        <v>0</v>
      </c>
      <c r="AA74">
        <f t="shared" si="124"/>
        <v>0</v>
      </c>
      <c r="AB74">
        <f t="shared" si="125"/>
        <v>0</v>
      </c>
      <c r="AC74">
        <f t="shared" si="126"/>
        <v>0</v>
      </c>
      <c r="AD74">
        <f t="shared" si="127"/>
        <v>0</v>
      </c>
      <c r="AE74">
        <f t="shared" si="128"/>
        <v>0</v>
      </c>
      <c r="AF74">
        <f t="shared" si="129"/>
        <v>0</v>
      </c>
      <c r="AG74">
        <f t="shared" si="130"/>
        <v>3.4831069313827936E-4</v>
      </c>
      <c r="AH74">
        <f t="shared" si="131"/>
        <v>0</v>
      </c>
      <c r="AI74">
        <f t="shared" si="132"/>
        <v>0</v>
      </c>
      <c r="AJ74">
        <f t="shared" si="133"/>
        <v>0</v>
      </c>
      <c r="AK74">
        <f t="shared" si="134"/>
        <v>0</v>
      </c>
      <c r="AL74">
        <f t="shared" si="135"/>
        <v>0</v>
      </c>
      <c r="AM74">
        <f t="shared" si="136"/>
        <v>0</v>
      </c>
      <c r="AN74">
        <f t="shared" si="137"/>
        <v>0</v>
      </c>
      <c r="AO74">
        <f t="shared" si="138"/>
        <v>0</v>
      </c>
      <c r="AP74">
        <f t="shared" si="139"/>
        <v>0</v>
      </c>
      <c r="AQ74">
        <f t="shared" si="140"/>
        <v>0</v>
      </c>
      <c r="AR74">
        <f t="shared" si="141"/>
        <v>0</v>
      </c>
      <c r="AS74">
        <f t="shared" si="142"/>
        <v>0</v>
      </c>
      <c r="AT74">
        <f t="shared" si="143"/>
        <v>0</v>
      </c>
      <c r="AU74">
        <f t="shared" si="144"/>
        <v>0</v>
      </c>
      <c r="AV74">
        <f t="shared" si="145"/>
        <v>0</v>
      </c>
      <c r="AW74">
        <f t="shared" si="146"/>
        <v>0</v>
      </c>
      <c r="AX74">
        <f t="shared" si="147"/>
        <v>0</v>
      </c>
      <c r="AY74">
        <f t="shared" si="148"/>
        <v>0</v>
      </c>
      <c r="AZ74">
        <f t="shared" si="149"/>
        <v>0</v>
      </c>
      <c r="BA74">
        <f t="shared" si="150"/>
        <v>0</v>
      </c>
      <c r="BB74">
        <f t="shared" si="151"/>
        <v>0</v>
      </c>
      <c r="BC74">
        <f t="shared" si="152"/>
        <v>0</v>
      </c>
      <c r="BD74">
        <f t="shared" si="153"/>
        <v>0</v>
      </c>
      <c r="BE74">
        <f t="shared" si="154"/>
        <v>0</v>
      </c>
      <c r="BF74">
        <f t="shared" si="155"/>
        <v>0</v>
      </c>
      <c r="BG74">
        <f t="shared" ref="BG74:BH74" si="164">$J150*K150</f>
        <v>0</v>
      </c>
      <c r="BH74">
        <f t="shared" si="164"/>
        <v>0</v>
      </c>
      <c r="BI74">
        <f t="shared" si="157"/>
        <v>0</v>
      </c>
    </row>
    <row r="75" spans="1:61" x14ac:dyDescent="0.2">
      <c r="A75">
        <v>139</v>
      </c>
      <c r="B75" s="5" t="s">
        <v>29</v>
      </c>
      <c r="C75" s="11">
        <v>7</v>
      </c>
      <c r="D75" s="11">
        <v>8</v>
      </c>
      <c r="E75" s="11">
        <v>0</v>
      </c>
      <c r="F75" s="11">
        <v>0</v>
      </c>
      <c r="G75" s="11">
        <v>0</v>
      </c>
      <c r="H75" s="12">
        <v>0</v>
      </c>
      <c r="I75" s="12">
        <v>0</v>
      </c>
      <c r="J75" s="12">
        <v>0</v>
      </c>
      <c r="K75" s="12">
        <v>0</v>
      </c>
      <c r="L75" s="11">
        <v>1</v>
      </c>
      <c r="O75">
        <v>139</v>
      </c>
      <c r="P75" s="5" t="s">
        <v>29</v>
      </c>
      <c r="Q75">
        <f t="shared" si="114"/>
        <v>1.3468013468013467E-4</v>
      </c>
      <c r="R75">
        <f t="shared" si="115"/>
        <v>0</v>
      </c>
      <c r="S75">
        <f t="shared" si="116"/>
        <v>0</v>
      </c>
      <c r="T75">
        <f t="shared" si="117"/>
        <v>0</v>
      </c>
      <c r="U75">
        <f t="shared" si="118"/>
        <v>0</v>
      </c>
      <c r="V75">
        <f t="shared" si="119"/>
        <v>0</v>
      </c>
      <c r="W75">
        <f t="shared" si="120"/>
        <v>0</v>
      </c>
      <c r="X75">
        <f t="shared" si="121"/>
        <v>0</v>
      </c>
      <c r="Y75">
        <f t="shared" si="122"/>
        <v>3.4482758620689658E-4</v>
      </c>
      <c r="Z75">
        <f t="shared" si="123"/>
        <v>0</v>
      </c>
      <c r="AA75">
        <f t="shared" si="124"/>
        <v>0</v>
      </c>
      <c r="AB75">
        <f t="shared" si="125"/>
        <v>0</v>
      </c>
      <c r="AC75">
        <f t="shared" si="126"/>
        <v>0</v>
      </c>
      <c r="AD75">
        <f t="shared" si="127"/>
        <v>0</v>
      </c>
      <c r="AE75">
        <f t="shared" si="128"/>
        <v>0</v>
      </c>
      <c r="AF75">
        <f t="shared" si="129"/>
        <v>0</v>
      </c>
      <c r="AG75">
        <f t="shared" si="130"/>
        <v>4.6441425751770574E-4</v>
      </c>
      <c r="AH75">
        <f t="shared" si="131"/>
        <v>0</v>
      </c>
      <c r="AI75">
        <f t="shared" si="132"/>
        <v>0</v>
      </c>
      <c r="AJ75">
        <f t="shared" si="133"/>
        <v>0</v>
      </c>
      <c r="AK75">
        <f t="shared" si="134"/>
        <v>0</v>
      </c>
      <c r="AL75">
        <f t="shared" si="135"/>
        <v>0</v>
      </c>
      <c r="AM75">
        <f t="shared" si="136"/>
        <v>0</v>
      </c>
      <c r="AN75">
        <f t="shared" si="137"/>
        <v>0</v>
      </c>
      <c r="AO75">
        <f t="shared" si="138"/>
        <v>0</v>
      </c>
      <c r="AP75">
        <f t="shared" si="139"/>
        <v>0</v>
      </c>
      <c r="AQ75">
        <f t="shared" si="140"/>
        <v>0</v>
      </c>
      <c r="AR75">
        <f t="shared" si="141"/>
        <v>0</v>
      </c>
      <c r="AS75">
        <f t="shared" si="142"/>
        <v>0</v>
      </c>
      <c r="AT75">
        <f t="shared" si="143"/>
        <v>0</v>
      </c>
      <c r="AU75">
        <f t="shared" si="144"/>
        <v>0</v>
      </c>
      <c r="AV75">
        <f t="shared" si="145"/>
        <v>0</v>
      </c>
      <c r="AW75">
        <f t="shared" si="146"/>
        <v>0</v>
      </c>
      <c r="AX75">
        <f t="shared" si="147"/>
        <v>0</v>
      </c>
      <c r="AY75">
        <f t="shared" si="148"/>
        <v>0</v>
      </c>
      <c r="AZ75">
        <f t="shared" si="149"/>
        <v>0</v>
      </c>
      <c r="BA75">
        <f t="shared" si="150"/>
        <v>0</v>
      </c>
      <c r="BB75">
        <f t="shared" si="151"/>
        <v>0</v>
      </c>
      <c r="BC75">
        <f t="shared" si="152"/>
        <v>0</v>
      </c>
      <c r="BD75">
        <f t="shared" si="153"/>
        <v>0</v>
      </c>
      <c r="BE75">
        <f t="shared" si="154"/>
        <v>0</v>
      </c>
      <c r="BF75">
        <f t="shared" si="155"/>
        <v>0</v>
      </c>
      <c r="BG75">
        <f t="shared" ref="BG75:BH75" si="165">$J151*K151</f>
        <v>0</v>
      </c>
      <c r="BH75">
        <f t="shared" si="165"/>
        <v>0</v>
      </c>
      <c r="BI75">
        <f t="shared" si="157"/>
        <v>0</v>
      </c>
    </row>
    <row r="76" spans="1:61" x14ac:dyDescent="0.2">
      <c r="C76">
        <f>SUM(C2:C75)</f>
        <v>700</v>
      </c>
      <c r="D76">
        <f t="shared" ref="D76:L76" si="166">SUM(D2:D75)</f>
        <v>594</v>
      </c>
      <c r="E76">
        <f t="shared" si="166"/>
        <v>155</v>
      </c>
      <c r="F76">
        <f t="shared" si="166"/>
        <v>138</v>
      </c>
      <c r="G76">
        <f t="shared" si="166"/>
        <v>54</v>
      </c>
      <c r="H76">
        <f t="shared" si="166"/>
        <v>21</v>
      </c>
      <c r="I76">
        <f t="shared" si="166"/>
        <v>26</v>
      </c>
      <c r="J76">
        <f t="shared" si="166"/>
        <v>7</v>
      </c>
      <c r="K76">
        <f t="shared" si="166"/>
        <v>1</v>
      </c>
      <c r="L76">
        <f t="shared" si="166"/>
        <v>29</v>
      </c>
      <c r="P76" s="5"/>
      <c r="Q76">
        <f>SUM(Q2:Q75)</f>
        <v>1.7169312169312171E-2</v>
      </c>
      <c r="R76">
        <f t="shared" ref="R76:AV76" si="167">SUM(R2:R75)</f>
        <v>1.8341013824884796E-2</v>
      </c>
      <c r="S76">
        <f t="shared" si="167"/>
        <v>1.9699792960662519E-2</v>
      </c>
      <c r="T76">
        <f t="shared" si="167"/>
        <v>2.2248677248677254E-2</v>
      </c>
      <c r="U76">
        <f t="shared" si="167"/>
        <v>7.210884353741496E-3</v>
      </c>
      <c r="V76">
        <f t="shared" si="167"/>
        <v>1.5824175824175824E-2</v>
      </c>
      <c r="W76">
        <f t="shared" si="167"/>
        <v>1.1020408163265305E-2</v>
      </c>
      <c r="X76">
        <f t="shared" si="167"/>
        <v>1.4285714285714286E-3</v>
      </c>
      <c r="Y76">
        <f t="shared" si="167"/>
        <v>2.5270935960591136E-2</v>
      </c>
      <c r="Z76">
        <f t="shared" si="167"/>
        <v>1.596611274030629E-2</v>
      </c>
      <c r="AA76">
        <f t="shared" si="167"/>
        <v>1.368760064412238E-2</v>
      </c>
      <c r="AB76">
        <f t="shared" si="167"/>
        <v>1.4683875794986902E-2</v>
      </c>
      <c r="AC76">
        <f t="shared" si="167"/>
        <v>9.8605098605098595E-3</v>
      </c>
      <c r="AD76">
        <f t="shared" si="167"/>
        <v>1.5151515151515152E-2</v>
      </c>
      <c r="AE76">
        <f t="shared" si="167"/>
        <v>2.0442520442520443E-2</v>
      </c>
      <c r="AF76">
        <f t="shared" si="167"/>
        <v>2.6936026936026935E-2</v>
      </c>
      <c r="AG76">
        <f t="shared" si="167"/>
        <v>1.4687100893997444E-2</v>
      </c>
      <c r="AH76">
        <f t="shared" si="167"/>
        <v>1.3277232351566149E-2</v>
      </c>
      <c r="AI76">
        <f t="shared" si="167"/>
        <v>1.3859020310633213E-2</v>
      </c>
      <c r="AJ76">
        <f t="shared" si="167"/>
        <v>1.1981566820276499E-2</v>
      </c>
      <c r="AK76">
        <f t="shared" si="167"/>
        <v>1.6129032258064516E-2</v>
      </c>
      <c r="AL76">
        <f t="shared" si="167"/>
        <v>1.4746543778801843E-2</v>
      </c>
      <c r="AM76">
        <f t="shared" si="167"/>
        <v>0</v>
      </c>
      <c r="AN76">
        <f t="shared" si="167"/>
        <v>1.0901001112347054E-2</v>
      </c>
      <c r="AO76">
        <f t="shared" si="167"/>
        <v>1.972624798711755E-2</v>
      </c>
      <c r="AP76">
        <f t="shared" si="167"/>
        <v>1.2422360248447202E-2</v>
      </c>
      <c r="AQ76">
        <f t="shared" si="167"/>
        <v>1.4214046822742474E-2</v>
      </c>
      <c r="AR76">
        <f t="shared" si="167"/>
        <v>4.1407867494824011E-3</v>
      </c>
      <c r="AS76">
        <f t="shared" si="167"/>
        <v>1.4492753623188406E-2</v>
      </c>
      <c r="AT76">
        <f t="shared" si="167"/>
        <v>8.7456271864067969E-3</v>
      </c>
      <c r="AU76">
        <f t="shared" si="167"/>
        <v>1.7636684303350969E-3</v>
      </c>
      <c r="AV76">
        <f t="shared" si="167"/>
        <v>1.2108262108262111E-2</v>
      </c>
      <c r="AW76">
        <f t="shared" ref="AW76" si="168">SUM(AW2:AW75)</f>
        <v>0</v>
      </c>
      <c r="AX76">
        <f t="shared" ref="AX76" si="169">SUM(AX2:AX75)</f>
        <v>0</v>
      </c>
      <c r="AY76">
        <f t="shared" ref="AY76" si="170">SUM(AY2:AY75)</f>
        <v>1.7879948914431672E-2</v>
      </c>
      <c r="AZ76">
        <f t="shared" ref="AZ76" si="171">SUM(AZ2:AZ75)</f>
        <v>2.1978021978021976E-2</v>
      </c>
      <c r="BA76">
        <f t="shared" ref="BA76" si="172">SUM(BA2:BA75)</f>
        <v>2.0408163265306117E-2</v>
      </c>
      <c r="BB76">
        <f t="shared" ref="BB76" si="173">SUM(BB2:BB75)</f>
        <v>0</v>
      </c>
      <c r="BC76">
        <f t="shared" ref="BC76" si="174">SUM(BC2:BC75)</f>
        <v>6.5681444991789817E-3</v>
      </c>
      <c r="BD76">
        <f t="shared" ref="BD76" si="175">SUM(BD2:BD75)</f>
        <v>5.4945054945054949E-3</v>
      </c>
      <c r="BE76">
        <f t="shared" ref="BE76" si="176">SUM(BE2:BE75)</f>
        <v>0</v>
      </c>
      <c r="BF76">
        <f t="shared" ref="BF76" si="177">SUM(BF2:BF75)</f>
        <v>2.387267904509284E-2</v>
      </c>
      <c r="BG76">
        <f t="shared" ref="BG76" si="178">SUM(BG2:BG75)</f>
        <v>0.14285714285714285</v>
      </c>
      <c r="BH76">
        <f t="shared" ref="BH76" si="179">SUM(BH2:BH75)</f>
        <v>3.4482758620689655E-2</v>
      </c>
      <c r="BI76">
        <f t="shared" ref="BI76" si="180">SUM(BI2:BI75)</f>
        <v>0</v>
      </c>
    </row>
    <row r="77" spans="1:61" x14ac:dyDescent="0.2">
      <c r="P77" s="10" t="s">
        <v>95</v>
      </c>
      <c r="Q77">
        <f>Q76/(SQRT($C228*D228))</f>
        <v>0.63551204016500229</v>
      </c>
      <c r="R77">
        <f t="shared" ref="R77:Y77" si="181">R76/(SQRT($C228*E228))</f>
        <v>0.5621145974269689</v>
      </c>
      <c r="S77">
        <f t="shared" si="181"/>
        <v>0.4648359494797959</v>
      </c>
      <c r="T77">
        <f t="shared" si="181"/>
        <v>0.51470677501415829</v>
      </c>
      <c r="U77">
        <f t="shared" si="181"/>
        <v>0.12187676519071201</v>
      </c>
      <c r="V77">
        <f t="shared" si="181"/>
        <v>0.38361963788534414</v>
      </c>
      <c r="W77">
        <f t="shared" si="181"/>
        <v>0.12297652738744427</v>
      </c>
      <c r="X77">
        <f t="shared" si="181"/>
        <v>8.2110773180357772E-3</v>
      </c>
      <c r="Y77">
        <f t="shared" si="181"/>
        <v>0.54839249278939861</v>
      </c>
      <c r="Z77">
        <f>Z76/(SQRT($D228*E228))</f>
        <v>0.54824570701002473</v>
      </c>
      <c r="AA77">
        <f t="shared" ref="AA77:AG77" si="182">AA76/(SQRT($D228*F228))</f>
        <v>0.36185942983956532</v>
      </c>
      <c r="AB77">
        <f t="shared" si="182"/>
        <v>0.38060186666920404</v>
      </c>
      <c r="AC77">
        <f t="shared" si="182"/>
        <v>0.18672664012289591</v>
      </c>
      <c r="AD77">
        <f t="shared" si="182"/>
        <v>0.41153835613856371</v>
      </c>
      <c r="AE77">
        <f t="shared" si="182"/>
        <v>0.25558390948408433</v>
      </c>
      <c r="AF77">
        <f t="shared" si="182"/>
        <v>0.17346275592064245</v>
      </c>
      <c r="AG77">
        <f t="shared" si="182"/>
        <v>0.35709253775795924</v>
      </c>
      <c r="AH77">
        <f>AH76/(SQRT($E228*F228))</f>
        <v>0.2906369075192583</v>
      </c>
      <c r="AI77">
        <f t="shared" ref="AI77:AN77" si="183">AI76/(SQRT($E228*G228))</f>
        <v>0.29743589743589743</v>
      </c>
      <c r="AJ77">
        <f t="shared" si="183"/>
        <v>0.18786728732554489</v>
      </c>
      <c r="AK77">
        <f t="shared" si="183"/>
        <v>0.3627381250550058</v>
      </c>
      <c r="AL77">
        <f t="shared" si="183"/>
        <v>0.15265813487902577</v>
      </c>
      <c r="AM77">
        <f t="shared" si="183"/>
        <v>0</v>
      </c>
      <c r="AN77">
        <f t="shared" si="183"/>
        <v>0.21945309982491945</v>
      </c>
      <c r="AO77">
        <f>AO76/(SQRT($F228*G228))</f>
        <v>0.32594315156649212</v>
      </c>
      <c r="AP77">
        <f t="shared" ref="AP77:AT77" si="184">AP76/(SQRT($F228*H228))</f>
        <v>0.14996095275216928</v>
      </c>
      <c r="AQ77">
        <f t="shared" si="184"/>
        <v>0.24611560781066105</v>
      </c>
      <c r="AR77">
        <f t="shared" si="184"/>
        <v>3.3002671261812243E-2</v>
      </c>
      <c r="AS77">
        <f t="shared" si="184"/>
        <v>5.9496411730872951E-2</v>
      </c>
      <c r="AT77">
        <f t="shared" si="184"/>
        <v>0.13555102838390864</v>
      </c>
      <c r="AU77">
        <f>AU76/(SQRT($G228*H228))</f>
        <v>2.0874143036171647E-2</v>
      </c>
      <c r="AV77">
        <f t="shared" ref="AV77:AY77" si="185">AV76/(SQRT($G228*I228))</f>
        <v>0.20555160419783663</v>
      </c>
      <c r="AW77">
        <f t="shared" si="185"/>
        <v>0</v>
      </c>
      <c r="AX77">
        <f t="shared" si="185"/>
        <v>0</v>
      </c>
      <c r="AY77">
        <f t="shared" si="185"/>
        <v>0.27170383787847163</v>
      </c>
      <c r="AZ77">
        <f>AZ76/(SQRT($H228*I228))</f>
        <v>0.27258651025455277</v>
      </c>
      <c r="BA77">
        <f t="shared" ref="BA77:BC77" si="186">BA76/(SQRT($H228*J228))</f>
        <v>0.11651034560709259</v>
      </c>
      <c r="BB77">
        <f t="shared" si="186"/>
        <v>0</v>
      </c>
      <c r="BC77">
        <f t="shared" si="186"/>
        <v>7.2920375683097269E-2</v>
      </c>
      <c r="BD77">
        <f>BD76/(SQRT($I228*J228))</f>
        <v>4.4992127066584751E-2</v>
      </c>
      <c r="BE77">
        <f t="shared" ref="BE77:BF77" si="187">BE76/(SQRT($I228*K228))</f>
        <v>0</v>
      </c>
      <c r="BF77">
        <f t="shared" si="187"/>
        <v>0.38014974278596059</v>
      </c>
      <c r="BG77">
        <f>BG76/(SQRT($J228*K228))</f>
        <v>0.27735009811261452</v>
      </c>
      <c r="BH77">
        <f>BH76/(SQRT($J228*L228))</f>
        <v>0.25275535063594162</v>
      </c>
      <c r="BI77">
        <f>BI76/(SQRT($K228*L228))</f>
        <v>0</v>
      </c>
    </row>
    <row r="78" spans="1:61" x14ac:dyDescent="0.2">
      <c r="A78">
        <v>20</v>
      </c>
      <c r="B78" s="4" t="s">
        <v>0</v>
      </c>
      <c r="C78">
        <f>C2/C$76</f>
        <v>0</v>
      </c>
      <c r="D78">
        <f t="shared" ref="D78:L78" si="188">D2/D$76</f>
        <v>0</v>
      </c>
      <c r="E78">
        <f t="shared" si="188"/>
        <v>0</v>
      </c>
      <c r="F78">
        <f t="shared" si="188"/>
        <v>0</v>
      </c>
      <c r="G78">
        <f t="shared" si="188"/>
        <v>0</v>
      </c>
      <c r="H78">
        <f t="shared" si="188"/>
        <v>0</v>
      </c>
      <c r="I78">
        <f t="shared" si="188"/>
        <v>3.8461538461538464E-2</v>
      </c>
      <c r="J78">
        <f t="shared" si="188"/>
        <v>0</v>
      </c>
      <c r="K78">
        <f t="shared" si="188"/>
        <v>0</v>
      </c>
      <c r="L78">
        <f t="shared" si="188"/>
        <v>0</v>
      </c>
      <c r="P78" s="10"/>
    </row>
    <row r="79" spans="1:61" x14ac:dyDescent="0.2">
      <c r="A79">
        <v>21</v>
      </c>
      <c r="B79" s="4" t="s">
        <v>1</v>
      </c>
      <c r="C79">
        <f t="shared" ref="C79:L79" si="189">C3/C$76</f>
        <v>0</v>
      </c>
      <c r="D79">
        <f t="shared" si="189"/>
        <v>0</v>
      </c>
      <c r="E79">
        <f t="shared" si="189"/>
        <v>0</v>
      </c>
      <c r="F79">
        <f t="shared" si="189"/>
        <v>0</v>
      </c>
      <c r="G79">
        <f t="shared" si="189"/>
        <v>0</v>
      </c>
      <c r="H79">
        <f t="shared" si="189"/>
        <v>0</v>
      </c>
      <c r="I79">
        <f t="shared" si="189"/>
        <v>3.8461538461538464E-2</v>
      </c>
      <c r="J79">
        <f t="shared" si="189"/>
        <v>0</v>
      </c>
      <c r="K79">
        <f t="shared" si="189"/>
        <v>0</v>
      </c>
      <c r="L79">
        <f t="shared" si="189"/>
        <v>0</v>
      </c>
      <c r="P79" s="10"/>
    </row>
    <row r="80" spans="1:61" x14ac:dyDescent="0.2">
      <c r="A80">
        <v>22</v>
      </c>
      <c r="B80" s="4" t="s">
        <v>10</v>
      </c>
      <c r="C80">
        <f t="shared" ref="C80:L80" si="190">C4/C$76</f>
        <v>0</v>
      </c>
      <c r="D80">
        <f t="shared" si="190"/>
        <v>0</v>
      </c>
      <c r="E80">
        <f t="shared" si="190"/>
        <v>0</v>
      </c>
      <c r="F80">
        <f t="shared" si="190"/>
        <v>0</v>
      </c>
      <c r="G80">
        <f t="shared" si="190"/>
        <v>0</v>
      </c>
      <c r="H80">
        <f t="shared" si="190"/>
        <v>0</v>
      </c>
      <c r="I80">
        <f t="shared" si="190"/>
        <v>0</v>
      </c>
      <c r="J80">
        <f t="shared" si="190"/>
        <v>0</v>
      </c>
      <c r="K80">
        <f t="shared" si="190"/>
        <v>0</v>
      </c>
      <c r="L80">
        <f t="shared" si="190"/>
        <v>0</v>
      </c>
      <c r="P80" s="10"/>
    </row>
    <row r="81" spans="1:16" x14ac:dyDescent="0.2">
      <c r="A81">
        <v>23</v>
      </c>
      <c r="B81" s="4" t="s">
        <v>34</v>
      </c>
      <c r="C81">
        <f t="shared" ref="C81:L81" si="191">C5/C$76</f>
        <v>0</v>
      </c>
      <c r="D81">
        <f t="shared" si="191"/>
        <v>3.3670033670033669E-3</v>
      </c>
      <c r="E81">
        <f t="shared" si="191"/>
        <v>0</v>
      </c>
      <c r="F81">
        <f t="shared" si="191"/>
        <v>7.246376811594203E-3</v>
      </c>
      <c r="G81">
        <f t="shared" si="191"/>
        <v>0</v>
      </c>
      <c r="H81">
        <f t="shared" si="191"/>
        <v>0</v>
      </c>
      <c r="I81">
        <f t="shared" si="191"/>
        <v>0</v>
      </c>
      <c r="J81">
        <f t="shared" si="191"/>
        <v>0</v>
      </c>
      <c r="K81">
        <f t="shared" si="191"/>
        <v>0</v>
      </c>
      <c r="L81">
        <f t="shared" si="191"/>
        <v>0</v>
      </c>
      <c r="P81" s="10"/>
    </row>
    <row r="82" spans="1:16" x14ac:dyDescent="0.2">
      <c r="A82">
        <v>24</v>
      </c>
      <c r="B82" s="10" t="s">
        <v>11</v>
      </c>
      <c r="C82">
        <f t="shared" ref="C82:L82" si="192">C6/C$76</f>
        <v>0</v>
      </c>
      <c r="D82">
        <f t="shared" si="192"/>
        <v>3.8720538720538718E-2</v>
      </c>
      <c r="E82">
        <f t="shared" si="192"/>
        <v>0</v>
      </c>
      <c r="F82">
        <f t="shared" si="192"/>
        <v>0</v>
      </c>
      <c r="G82">
        <f t="shared" si="192"/>
        <v>0</v>
      </c>
      <c r="H82">
        <f t="shared" si="192"/>
        <v>0</v>
      </c>
      <c r="I82">
        <f t="shared" si="192"/>
        <v>0</v>
      </c>
      <c r="J82">
        <f t="shared" si="192"/>
        <v>0</v>
      </c>
      <c r="K82">
        <f t="shared" si="192"/>
        <v>0</v>
      </c>
      <c r="L82">
        <f t="shared" si="192"/>
        <v>0</v>
      </c>
      <c r="P82" s="10"/>
    </row>
    <row r="83" spans="1:16" x14ac:dyDescent="0.2">
      <c r="A83">
        <v>25</v>
      </c>
      <c r="B83" s="10" t="s">
        <v>12</v>
      </c>
      <c r="C83">
        <f t="shared" ref="C83:L83" si="193">C7/C$76</f>
        <v>1.4285714285714286E-3</v>
      </c>
      <c r="D83">
        <f t="shared" si="193"/>
        <v>1.3468013468013467E-2</v>
      </c>
      <c r="E83">
        <f t="shared" si="193"/>
        <v>0</v>
      </c>
      <c r="F83">
        <f t="shared" si="193"/>
        <v>2.1739130434782608E-2</v>
      </c>
      <c r="G83">
        <f t="shared" si="193"/>
        <v>0</v>
      </c>
      <c r="H83">
        <f t="shared" si="193"/>
        <v>0</v>
      </c>
      <c r="I83">
        <f t="shared" si="193"/>
        <v>0</v>
      </c>
      <c r="J83">
        <f t="shared" si="193"/>
        <v>0</v>
      </c>
      <c r="K83">
        <f t="shared" si="193"/>
        <v>0</v>
      </c>
      <c r="L83">
        <f t="shared" si="193"/>
        <v>0</v>
      </c>
      <c r="P83" s="10"/>
    </row>
    <row r="84" spans="1:16" x14ac:dyDescent="0.2">
      <c r="A84">
        <v>26</v>
      </c>
      <c r="B84" s="10" t="s">
        <v>13</v>
      </c>
      <c r="C84">
        <f t="shared" ref="C84:L84" si="194">C8/C$76</f>
        <v>1.4285714285714286E-3</v>
      </c>
      <c r="D84">
        <f t="shared" si="194"/>
        <v>1.6835016835016834E-3</v>
      </c>
      <c r="E84">
        <f t="shared" si="194"/>
        <v>0</v>
      </c>
      <c r="F84">
        <f t="shared" si="194"/>
        <v>7.246376811594203E-3</v>
      </c>
      <c r="G84">
        <f t="shared" si="194"/>
        <v>1.8518518518518517E-2</v>
      </c>
      <c r="H84">
        <f t="shared" si="194"/>
        <v>0</v>
      </c>
      <c r="I84">
        <f t="shared" si="194"/>
        <v>0</v>
      </c>
      <c r="J84">
        <f t="shared" si="194"/>
        <v>0</v>
      </c>
      <c r="K84">
        <f t="shared" si="194"/>
        <v>0</v>
      </c>
      <c r="L84">
        <f t="shared" si="194"/>
        <v>0</v>
      </c>
      <c r="P84" s="10"/>
    </row>
    <row r="85" spans="1:16" x14ac:dyDescent="0.2">
      <c r="A85">
        <v>27</v>
      </c>
      <c r="B85" s="10" t="s">
        <v>31</v>
      </c>
      <c r="C85">
        <f t="shared" ref="C85:L85" si="195">C9/C$76</f>
        <v>7.1428571428571426E-3</v>
      </c>
      <c r="D85">
        <f t="shared" si="195"/>
        <v>1.6835016835016834E-3</v>
      </c>
      <c r="E85">
        <f t="shared" si="195"/>
        <v>0</v>
      </c>
      <c r="F85">
        <f t="shared" si="195"/>
        <v>1.4492753623188406E-2</v>
      </c>
      <c r="G85">
        <f t="shared" si="195"/>
        <v>1.8518518518518517E-2</v>
      </c>
      <c r="H85">
        <f t="shared" si="195"/>
        <v>0</v>
      </c>
      <c r="I85">
        <f t="shared" si="195"/>
        <v>0</v>
      </c>
      <c r="J85">
        <f t="shared" si="195"/>
        <v>0</v>
      </c>
      <c r="K85">
        <f t="shared" si="195"/>
        <v>0</v>
      </c>
      <c r="L85">
        <f t="shared" si="195"/>
        <v>0</v>
      </c>
      <c r="P85" s="10"/>
    </row>
    <row r="86" spans="1:16" x14ac:dyDescent="0.2">
      <c r="A86">
        <v>28</v>
      </c>
      <c r="B86" s="10" t="s">
        <v>32</v>
      </c>
      <c r="C86">
        <f t="shared" ref="C86:L86" si="196">C10/C$76</f>
        <v>7.1428571428571426E-3</v>
      </c>
      <c r="D86">
        <f t="shared" si="196"/>
        <v>1.3468013468013467E-2</v>
      </c>
      <c r="E86">
        <f t="shared" si="196"/>
        <v>0</v>
      </c>
      <c r="F86">
        <f t="shared" si="196"/>
        <v>2.1739130434782608E-2</v>
      </c>
      <c r="G86">
        <f t="shared" si="196"/>
        <v>0.12962962962962962</v>
      </c>
      <c r="H86">
        <f t="shared" si="196"/>
        <v>0</v>
      </c>
      <c r="I86">
        <f t="shared" si="196"/>
        <v>0</v>
      </c>
      <c r="J86">
        <f t="shared" si="196"/>
        <v>0</v>
      </c>
      <c r="K86">
        <f t="shared" si="196"/>
        <v>0</v>
      </c>
      <c r="L86">
        <f t="shared" si="196"/>
        <v>0</v>
      </c>
      <c r="P86" s="10"/>
    </row>
    <row r="87" spans="1:16" x14ac:dyDescent="0.2">
      <c r="A87">
        <v>29</v>
      </c>
      <c r="B87" s="10" t="s">
        <v>33</v>
      </c>
      <c r="C87">
        <f t="shared" ref="C87:L87" si="197">C11/C$76</f>
        <v>0</v>
      </c>
      <c r="D87">
        <f t="shared" si="197"/>
        <v>0</v>
      </c>
      <c r="E87">
        <f t="shared" si="197"/>
        <v>0</v>
      </c>
      <c r="F87">
        <f t="shared" si="197"/>
        <v>0</v>
      </c>
      <c r="G87">
        <f t="shared" si="197"/>
        <v>3.7037037037037035E-2</v>
      </c>
      <c r="H87">
        <f t="shared" si="197"/>
        <v>0</v>
      </c>
      <c r="I87">
        <f t="shared" si="197"/>
        <v>0</v>
      </c>
      <c r="J87">
        <f t="shared" si="197"/>
        <v>0</v>
      </c>
      <c r="K87">
        <f t="shared" si="197"/>
        <v>0</v>
      </c>
      <c r="L87">
        <f t="shared" si="197"/>
        <v>0</v>
      </c>
      <c r="P87" s="10"/>
    </row>
    <row r="88" spans="1:16" x14ac:dyDescent="0.2">
      <c r="A88">
        <v>76</v>
      </c>
      <c r="B88" s="10" t="s">
        <v>0</v>
      </c>
      <c r="C88">
        <f t="shared" ref="C88:L88" si="198">C12/C$76</f>
        <v>3.1428571428571431E-2</v>
      </c>
      <c r="D88">
        <f t="shared" si="198"/>
        <v>1.8518518518518517E-2</v>
      </c>
      <c r="E88">
        <f t="shared" si="198"/>
        <v>6.4516129032258064E-3</v>
      </c>
      <c r="F88">
        <f t="shared" si="198"/>
        <v>5.7971014492753624E-2</v>
      </c>
      <c r="G88">
        <f t="shared" si="198"/>
        <v>5.5555555555555552E-2</v>
      </c>
      <c r="H88">
        <f t="shared" si="198"/>
        <v>0</v>
      </c>
      <c r="I88">
        <f t="shared" si="198"/>
        <v>3.8461538461538464E-2</v>
      </c>
      <c r="J88">
        <f t="shared" si="198"/>
        <v>0</v>
      </c>
      <c r="K88">
        <f t="shared" si="198"/>
        <v>0</v>
      </c>
      <c r="L88">
        <f t="shared" si="198"/>
        <v>3.4482758620689655E-2</v>
      </c>
      <c r="P88" s="10"/>
    </row>
    <row r="89" spans="1:16" x14ac:dyDescent="0.2">
      <c r="A89">
        <v>77</v>
      </c>
      <c r="B89" s="10" t="s">
        <v>1</v>
      </c>
      <c r="C89">
        <f t="shared" ref="C89:L89" si="199">C13/C$76</f>
        <v>1.4285714285714285E-2</v>
      </c>
      <c r="D89">
        <f t="shared" si="199"/>
        <v>3.3670033670033669E-3</v>
      </c>
      <c r="E89">
        <f t="shared" si="199"/>
        <v>6.4516129032258064E-3</v>
      </c>
      <c r="F89">
        <f t="shared" si="199"/>
        <v>7.246376811594203E-3</v>
      </c>
      <c r="G89">
        <f t="shared" si="199"/>
        <v>1.8518518518518517E-2</v>
      </c>
      <c r="H89">
        <f t="shared" si="199"/>
        <v>0</v>
      </c>
      <c r="I89">
        <f t="shared" si="199"/>
        <v>3.8461538461538464E-2</v>
      </c>
      <c r="J89">
        <f t="shared" si="199"/>
        <v>0</v>
      </c>
      <c r="K89">
        <f t="shared" si="199"/>
        <v>0</v>
      </c>
      <c r="L89">
        <f t="shared" si="199"/>
        <v>0</v>
      </c>
      <c r="P89" s="10"/>
    </row>
    <row r="90" spans="1:16" x14ac:dyDescent="0.2">
      <c r="A90">
        <v>78</v>
      </c>
      <c r="B90" s="10" t="s">
        <v>2</v>
      </c>
      <c r="C90">
        <f t="shared" ref="C90:L90" si="200">C14/C$76</f>
        <v>2.2857142857142857E-2</v>
      </c>
      <c r="D90">
        <f t="shared" si="200"/>
        <v>1.1784511784511785E-2</v>
      </c>
      <c r="E90">
        <f t="shared" si="200"/>
        <v>0</v>
      </c>
      <c r="F90">
        <f t="shared" si="200"/>
        <v>7.246376811594203E-3</v>
      </c>
      <c r="G90">
        <f t="shared" si="200"/>
        <v>0</v>
      </c>
      <c r="H90">
        <f t="shared" si="200"/>
        <v>0</v>
      </c>
      <c r="I90">
        <f t="shared" si="200"/>
        <v>3.8461538461538464E-2</v>
      </c>
      <c r="J90">
        <f t="shared" si="200"/>
        <v>0</v>
      </c>
      <c r="K90">
        <f t="shared" si="200"/>
        <v>0</v>
      </c>
      <c r="L90">
        <f t="shared" si="200"/>
        <v>0</v>
      </c>
      <c r="P90" s="10"/>
    </row>
    <row r="91" spans="1:16" x14ac:dyDescent="0.2">
      <c r="A91">
        <v>79</v>
      </c>
      <c r="B91" s="10" t="s">
        <v>3</v>
      </c>
      <c r="C91">
        <f t="shared" ref="C91:L91" si="201">C15/C$76</f>
        <v>2.1428571428571429E-2</v>
      </c>
      <c r="D91">
        <f t="shared" si="201"/>
        <v>5.5555555555555552E-2</v>
      </c>
      <c r="E91">
        <f t="shared" si="201"/>
        <v>6.4516129032258064E-3</v>
      </c>
      <c r="F91">
        <f t="shared" si="201"/>
        <v>0</v>
      </c>
      <c r="G91">
        <f t="shared" si="201"/>
        <v>1.8518518518518517E-2</v>
      </c>
      <c r="H91">
        <f t="shared" si="201"/>
        <v>0</v>
      </c>
      <c r="I91">
        <f t="shared" si="201"/>
        <v>0</v>
      </c>
      <c r="J91">
        <f t="shared" si="201"/>
        <v>0</v>
      </c>
      <c r="K91">
        <f t="shared" si="201"/>
        <v>0</v>
      </c>
      <c r="L91">
        <f t="shared" si="201"/>
        <v>0</v>
      </c>
      <c r="P91" s="10"/>
    </row>
    <row r="92" spans="1:16" x14ac:dyDescent="0.2">
      <c r="A92">
        <v>80</v>
      </c>
      <c r="B92" s="10" t="s">
        <v>4</v>
      </c>
      <c r="C92">
        <f t="shared" ref="C92:L92" si="202">C16/C$76</f>
        <v>5.7142857142857143E-3</v>
      </c>
      <c r="D92">
        <f t="shared" si="202"/>
        <v>1.6835016835016835E-2</v>
      </c>
      <c r="E92">
        <f t="shared" si="202"/>
        <v>0</v>
      </c>
      <c r="F92">
        <f t="shared" si="202"/>
        <v>1.4492753623188406E-2</v>
      </c>
      <c r="G92">
        <f t="shared" si="202"/>
        <v>0</v>
      </c>
      <c r="H92">
        <f t="shared" si="202"/>
        <v>0</v>
      </c>
      <c r="I92">
        <f t="shared" si="202"/>
        <v>0</v>
      </c>
      <c r="J92">
        <f t="shared" si="202"/>
        <v>0</v>
      </c>
      <c r="K92">
        <f t="shared" si="202"/>
        <v>0</v>
      </c>
      <c r="L92">
        <f t="shared" si="202"/>
        <v>0</v>
      </c>
      <c r="P92" s="10"/>
    </row>
    <row r="93" spans="1:16" x14ac:dyDescent="0.2">
      <c r="A93">
        <v>81</v>
      </c>
      <c r="B93" s="10" t="s">
        <v>5</v>
      </c>
      <c r="C93">
        <f t="shared" ref="C93:L93" si="203">C17/C$76</f>
        <v>5.7142857142857143E-3</v>
      </c>
      <c r="D93">
        <f t="shared" si="203"/>
        <v>1.8518518518518517E-2</v>
      </c>
      <c r="E93">
        <f t="shared" si="203"/>
        <v>1.935483870967742E-2</v>
      </c>
      <c r="F93">
        <f t="shared" si="203"/>
        <v>1.4492753623188406E-2</v>
      </c>
      <c r="G93">
        <f t="shared" si="203"/>
        <v>0</v>
      </c>
      <c r="H93">
        <f t="shared" si="203"/>
        <v>0</v>
      </c>
      <c r="I93">
        <f t="shared" si="203"/>
        <v>0</v>
      </c>
      <c r="J93">
        <f t="shared" si="203"/>
        <v>0</v>
      </c>
      <c r="K93">
        <f t="shared" si="203"/>
        <v>0</v>
      </c>
      <c r="L93">
        <f t="shared" si="203"/>
        <v>3.4482758620689655E-2</v>
      </c>
      <c r="P93" s="10"/>
    </row>
    <row r="94" spans="1:16" x14ac:dyDescent="0.2">
      <c r="A94">
        <v>82</v>
      </c>
      <c r="B94" s="10" t="s">
        <v>6</v>
      </c>
      <c r="C94">
        <f t="shared" ref="C94:L94" si="204">C18/C$76</f>
        <v>0.03</v>
      </c>
      <c r="D94">
        <f t="shared" si="204"/>
        <v>1.5151515151515152E-2</v>
      </c>
      <c r="E94">
        <f t="shared" si="204"/>
        <v>2.5806451612903226E-2</v>
      </c>
      <c r="F94">
        <f t="shared" si="204"/>
        <v>7.246376811594203E-3</v>
      </c>
      <c r="G94">
        <f t="shared" si="204"/>
        <v>0</v>
      </c>
      <c r="H94">
        <f t="shared" si="204"/>
        <v>0</v>
      </c>
      <c r="I94">
        <f t="shared" si="204"/>
        <v>0</v>
      </c>
      <c r="J94">
        <f t="shared" si="204"/>
        <v>0</v>
      </c>
      <c r="K94">
        <f t="shared" si="204"/>
        <v>0</v>
      </c>
      <c r="L94">
        <f t="shared" si="204"/>
        <v>3.4482758620689655E-2</v>
      </c>
      <c r="P94" s="10"/>
    </row>
    <row r="95" spans="1:16" x14ac:dyDescent="0.2">
      <c r="A95">
        <v>83</v>
      </c>
      <c r="B95" s="10" t="s">
        <v>7</v>
      </c>
      <c r="C95">
        <f t="shared" ref="C95:L95" si="205">C19/C$76</f>
        <v>3.4285714285714287E-2</v>
      </c>
      <c r="D95">
        <f t="shared" si="205"/>
        <v>6.7340067340067337E-3</v>
      </c>
      <c r="E95">
        <f t="shared" si="205"/>
        <v>1.935483870967742E-2</v>
      </c>
      <c r="F95">
        <f t="shared" si="205"/>
        <v>0</v>
      </c>
      <c r="G95">
        <f t="shared" si="205"/>
        <v>3.7037037037037035E-2</v>
      </c>
      <c r="H95">
        <f t="shared" si="205"/>
        <v>0</v>
      </c>
      <c r="I95">
        <f t="shared" si="205"/>
        <v>0</v>
      </c>
      <c r="J95">
        <f t="shared" si="205"/>
        <v>0</v>
      </c>
      <c r="K95">
        <f t="shared" si="205"/>
        <v>0</v>
      </c>
      <c r="L95">
        <f t="shared" si="205"/>
        <v>0</v>
      </c>
      <c r="P95" s="10"/>
    </row>
    <row r="96" spans="1:16" x14ac:dyDescent="0.2">
      <c r="A96">
        <v>84</v>
      </c>
      <c r="B96" s="10" t="s">
        <v>14</v>
      </c>
      <c r="C96">
        <f t="shared" ref="C96:L96" si="206">C20/C$76</f>
        <v>1.5714285714285715E-2</v>
      </c>
      <c r="D96">
        <f t="shared" si="206"/>
        <v>1.6835016835016835E-2</v>
      </c>
      <c r="E96">
        <f t="shared" si="206"/>
        <v>6.4516129032258064E-3</v>
      </c>
      <c r="F96">
        <f t="shared" si="206"/>
        <v>2.1739130434782608E-2</v>
      </c>
      <c r="G96">
        <f t="shared" si="206"/>
        <v>0</v>
      </c>
      <c r="H96">
        <f t="shared" si="206"/>
        <v>0</v>
      </c>
      <c r="I96">
        <f t="shared" si="206"/>
        <v>3.8461538461538464E-2</v>
      </c>
      <c r="J96">
        <f t="shared" si="206"/>
        <v>0</v>
      </c>
      <c r="K96">
        <f t="shared" si="206"/>
        <v>0</v>
      </c>
      <c r="L96">
        <f t="shared" si="206"/>
        <v>3.4482758620689655E-2</v>
      </c>
      <c r="P96" s="10"/>
    </row>
    <row r="97" spans="1:16" x14ac:dyDescent="0.2">
      <c r="A97">
        <v>85</v>
      </c>
      <c r="B97" s="10" t="s">
        <v>15</v>
      </c>
      <c r="C97">
        <f t="shared" ref="C97:L97" si="207">C21/C$76</f>
        <v>1.1428571428571429E-2</v>
      </c>
      <c r="D97">
        <f t="shared" si="207"/>
        <v>3.3670033670033669E-3</v>
      </c>
      <c r="E97">
        <f t="shared" si="207"/>
        <v>3.2258064516129031E-2</v>
      </c>
      <c r="F97">
        <f t="shared" si="207"/>
        <v>0</v>
      </c>
      <c r="G97">
        <f t="shared" si="207"/>
        <v>0</v>
      </c>
      <c r="H97">
        <f t="shared" si="207"/>
        <v>0</v>
      </c>
      <c r="I97">
        <f t="shared" si="207"/>
        <v>0</v>
      </c>
      <c r="J97">
        <f t="shared" si="207"/>
        <v>0</v>
      </c>
      <c r="K97">
        <f t="shared" si="207"/>
        <v>0</v>
      </c>
      <c r="L97">
        <f t="shared" si="207"/>
        <v>0</v>
      </c>
      <c r="P97" s="10"/>
    </row>
    <row r="98" spans="1:16" x14ac:dyDescent="0.2">
      <c r="A98">
        <v>86</v>
      </c>
      <c r="B98" s="10" t="s">
        <v>19</v>
      </c>
      <c r="C98">
        <f t="shared" ref="C98:L98" si="208">C22/C$76</f>
        <v>2.8571428571428571E-3</v>
      </c>
      <c r="D98">
        <f t="shared" si="208"/>
        <v>1.1784511784511785E-2</v>
      </c>
      <c r="E98">
        <f t="shared" si="208"/>
        <v>1.2903225806451613E-2</v>
      </c>
      <c r="F98">
        <f t="shared" si="208"/>
        <v>2.1739130434782608E-2</v>
      </c>
      <c r="G98">
        <f t="shared" si="208"/>
        <v>0</v>
      </c>
      <c r="H98">
        <f t="shared" si="208"/>
        <v>0</v>
      </c>
      <c r="I98">
        <f t="shared" si="208"/>
        <v>0</v>
      </c>
      <c r="J98">
        <f t="shared" si="208"/>
        <v>0</v>
      </c>
      <c r="K98">
        <f t="shared" si="208"/>
        <v>0</v>
      </c>
      <c r="L98">
        <f t="shared" si="208"/>
        <v>0</v>
      </c>
      <c r="P98" s="10"/>
    </row>
    <row r="99" spans="1:16" x14ac:dyDescent="0.2">
      <c r="A99">
        <v>87</v>
      </c>
      <c r="B99" s="10" t="s">
        <v>16</v>
      </c>
      <c r="C99">
        <f t="shared" ref="C99:L99" si="209">C23/C$76</f>
        <v>5.1428571428571428E-2</v>
      </c>
      <c r="D99">
        <f t="shared" si="209"/>
        <v>1.5151515151515152E-2</v>
      </c>
      <c r="E99">
        <f t="shared" si="209"/>
        <v>6.4516129032258064E-3</v>
      </c>
      <c r="F99">
        <f t="shared" si="209"/>
        <v>7.246376811594203E-3</v>
      </c>
      <c r="G99">
        <f t="shared" si="209"/>
        <v>3.7037037037037035E-2</v>
      </c>
      <c r="H99">
        <f t="shared" si="209"/>
        <v>0</v>
      </c>
      <c r="I99">
        <f t="shared" si="209"/>
        <v>0.11538461538461539</v>
      </c>
      <c r="J99">
        <f t="shared" si="209"/>
        <v>0</v>
      </c>
      <c r="K99">
        <f t="shared" si="209"/>
        <v>0</v>
      </c>
      <c r="L99">
        <f t="shared" si="209"/>
        <v>0.17241379310344829</v>
      </c>
      <c r="P99" s="10"/>
    </row>
    <row r="100" spans="1:16" x14ac:dyDescent="0.2">
      <c r="A100">
        <v>88</v>
      </c>
      <c r="B100" s="10" t="s">
        <v>35</v>
      </c>
      <c r="C100">
        <f t="shared" ref="C100:L100" si="210">C24/C$76</f>
        <v>3.5714285714285712E-2</v>
      </c>
      <c r="D100">
        <f t="shared" si="210"/>
        <v>1.8518518518518517E-2</v>
      </c>
      <c r="E100">
        <f t="shared" si="210"/>
        <v>6.4516129032258064E-3</v>
      </c>
      <c r="F100">
        <f t="shared" si="210"/>
        <v>0</v>
      </c>
      <c r="G100">
        <f t="shared" si="210"/>
        <v>1.8518518518518517E-2</v>
      </c>
      <c r="H100">
        <f t="shared" si="210"/>
        <v>0</v>
      </c>
      <c r="I100">
        <f t="shared" si="210"/>
        <v>0</v>
      </c>
      <c r="J100">
        <f t="shared" si="210"/>
        <v>0</v>
      </c>
      <c r="K100">
        <f t="shared" si="210"/>
        <v>0</v>
      </c>
      <c r="L100">
        <f t="shared" si="210"/>
        <v>6.8965517241379309E-2</v>
      </c>
      <c r="P100" s="10"/>
    </row>
    <row r="101" spans="1:16" x14ac:dyDescent="0.2">
      <c r="A101">
        <v>89</v>
      </c>
      <c r="B101" s="10" t="s">
        <v>36</v>
      </c>
      <c r="C101">
        <f t="shared" ref="C101:L101" si="211">C25/C$76</f>
        <v>1.8571428571428572E-2</v>
      </c>
      <c r="D101">
        <f t="shared" si="211"/>
        <v>8.4175084175084174E-3</v>
      </c>
      <c r="E101">
        <f t="shared" si="211"/>
        <v>0</v>
      </c>
      <c r="F101">
        <f t="shared" si="211"/>
        <v>0</v>
      </c>
      <c r="G101">
        <f t="shared" si="211"/>
        <v>0</v>
      </c>
      <c r="H101">
        <f t="shared" si="211"/>
        <v>0</v>
      </c>
      <c r="I101">
        <f t="shared" si="211"/>
        <v>0</v>
      </c>
      <c r="J101">
        <f t="shared" si="211"/>
        <v>0</v>
      </c>
      <c r="K101">
        <f t="shared" si="211"/>
        <v>0</v>
      </c>
      <c r="L101">
        <f t="shared" si="211"/>
        <v>6.8965517241379309E-2</v>
      </c>
      <c r="P101" s="5"/>
    </row>
    <row r="102" spans="1:16" x14ac:dyDescent="0.2">
      <c r="A102">
        <v>90</v>
      </c>
      <c r="B102" s="10" t="s">
        <v>0</v>
      </c>
      <c r="C102">
        <f t="shared" ref="C102:L102" si="212">C26/C$76</f>
        <v>0.02</v>
      </c>
      <c r="D102">
        <f t="shared" si="212"/>
        <v>3.3670033670033669E-2</v>
      </c>
      <c r="E102">
        <f t="shared" si="212"/>
        <v>1.2903225806451613E-2</v>
      </c>
      <c r="F102">
        <f t="shared" si="212"/>
        <v>2.8985507246376812E-2</v>
      </c>
      <c r="G102">
        <f t="shared" si="212"/>
        <v>1.8518518518518517E-2</v>
      </c>
      <c r="H102">
        <f t="shared" si="212"/>
        <v>0</v>
      </c>
      <c r="I102">
        <f t="shared" si="212"/>
        <v>3.8461538461538464E-2</v>
      </c>
      <c r="J102">
        <f t="shared" si="212"/>
        <v>0</v>
      </c>
      <c r="K102">
        <f t="shared" si="212"/>
        <v>0</v>
      </c>
      <c r="L102">
        <f t="shared" si="212"/>
        <v>0</v>
      </c>
      <c r="P102" s="10"/>
    </row>
    <row r="103" spans="1:16" x14ac:dyDescent="0.2">
      <c r="A103">
        <v>91</v>
      </c>
      <c r="B103" s="10" t="s">
        <v>1</v>
      </c>
      <c r="C103">
        <f t="shared" ref="C103:L103" si="213">C27/C$76</f>
        <v>1.1428571428571429E-2</v>
      </c>
      <c r="D103">
        <f t="shared" si="213"/>
        <v>6.7340067340067337E-3</v>
      </c>
      <c r="E103">
        <f t="shared" si="213"/>
        <v>3.870967741935484E-2</v>
      </c>
      <c r="F103">
        <f t="shared" si="213"/>
        <v>7.246376811594203E-3</v>
      </c>
      <c r="G103">
        <f t="shared" si="213"/>
        <v>0</v>
      </c>
      <c r="H103">
        <f t="shared" si="213"/>
        <v>0</v>
      </c>
      <c r="I103">
        <f t="shared" si="213"/>
        <v>0</v>
      </c>
      <c r="J103">
        <f t="shared" si="213"/>
        <v>0</v>
      </c>
      <c r="K103">
        <f t="shared" si="213"/>
        <v>0</v>
      </c>
      <c r="L103">
        <f t="shared" si="213"/>
        <v>0</v>
      </c>
      <c r="P103" s="10"/>
    </row>
    <row r="104" spans="1:16" x14ac:dyDescent="0.2">
      <c r="A104">
        <v>92</v>
      </c>
      <c r="B104" s="10" t="s">
        <v>2</v>
      </c>
      <c r="C104">
        <f t="shared" ref="C104:L104" si="214">C28/C$76</f>
        <v>8.5714285714285715E-2</v>
      </c>
      <c r="D104">
        <f t="shared" si="214"/>
        <v>3.5353535353535352E-2</v>
      </c>
      <c r="E104">
        <f t="shared" si="214"/>
        <v>5.8064516129032261E-2</v>
      </c>
      <c r="F104">
        <f t="shared" si="214"/>
        <v>7.246376811594203E-3</v>
      </c>
      <c r="G104">
        <f t="shared" si="214"/>
        <v>7.407407407407407E-2</v>
      </c>
      <c r="H104">
        <f t="shared" si="214"/>
        <v>0</v>
      </c>
      <c r="I104">
        <f t="shared" si="214"/>
        <v>0</v>
      </c>
      <c r="J104">
        <f t="shared" si="214"/>
        <v>0</v>
      </c>
      <c r="K104">
        <f t="shared" si="214"/>
        <v>0</v>
      </c>
      <c r="L104">
        <f t="shared" si="214"/>
        <v>3.4482758620689655E-2</v>
      </c>
      <c r="P104" s="10"/>
    </row>
    <row r="105" spans="1:16" x14ac:dyDescent="0.2">
      <c r="A105">
        <v>93</v>
      </c>
      <c r="B105" s="10" t="s">
        <v>3</v>
      </c>
      <c r="C105">
        <f t="shared" ref="C105:L105" si="215">C29/C$76</f>
        <v>1.2857142857142857E-2</v>
      </c>
      <c r="D105">
        <f t="shared" si="215"/>
        <v>0</v>
      </c>
      <c r="E105">
        <f t="shared" si="215"/>
        <v>6.4516129032258064E-3</v>
      </c>
      <c r="F105">
        <f t="shared" si="215"/>
        <v>0</v>
      </c>
      <c r="G105">
        <f t="shared" si="215"/>
        <v>1.8518518518518517E-2</v>
      </c>
      <c r="H105">
        <f t="shared" si="215"/>
        <v>0</v>
      </c>
      <c r="I105">
        <f t="shared" si="215"/>
        <v>3.8461538461538464E-2</v>
      </c>
      <c r="J105">
        <f t="shared" si="215"/>
        <v>0</v>
      </c>
      <c r="K105">
        <f t="shared" si="215"/>
        <v>0</v>
      </c>
      <c r="L105">
        <f t="shared" si="215"/>
        <v>0</v>
      </c>
      <c r="P105" s="10"/>
    </row>
    <row r="106" spans="1:16" x14ac:dyDescent="0.2">
      <c r="A106">
        <v>94</v>
      </c>
      <c r="B106" s="10" t="s">
        <v>4</v>
      </c>
      <c r="C106">
        <f t="shared" ref="C106:L106" si="216">C30/C$76</f>
        <v>2.4285714285714285E-2</v>
      </c>
      <c r="D106">
        <f t="shared" si="216"/>
        <v>1.1784511784511785E-2</v>
      </c>
      <c r="E106">
        <f t="shared" si="216"/>
        <v>0</v>
      </c>
      <c r="F106">
        <f t="shared" si="216"/>
        <v>4.3478260869565216E-2</v>
      </c>
      <c r="G106">
        <f t="shared" si="216"/>
        <v>3.7037037037037035E-2</v>
      </c>
      <c r="H106">
        <f t="shared" si="216"/>
        <v>0</v>
      </c>
      <c r="I106">
        <f t="shared" si="216"/>
        <v>0</v>
      </c>
      <c r="J106">
        <f t="shared" si="216"/>
        <v>0</v>
      </c>
      <c r="K106">
        <f t="shared" si="216"/>
        <v>0</v>
      </c>
      <c r="L106">
        <f t="shared" si="216"/>
        <v>0</v>
      </c>
      <c r="P106" s="10"/>
    </row>
    <row r="107" spans="1:16" x14ac:dyDescent="0.2">
      <c r="A107">
        <v>95</v>
      </c>
      <c r="B107" s="10" t="s">
        <v>5</v>
      </c>
      <c r="C107">
        <f t="shared" ref="C107:L107" si="217">C31/C$76</f>
        <v>1.2857142857142857E-2</v>
      </c>
      <c r="D107">
        <f t="shared" si="217"/>
        <v>1.5151515151515152E-2</v>
      </c>
      <c r="E107">
        <f t="shared" si="217"/>
        <v>1.2903225806451613E-2</v>
      </c>
      <c r="F107">
        <f t="shared" si="217"/>
        <v>0</v>
      </c>
      <c r="G107">
        <f t="shared" si="217"/>
        <v>0</v>
      </c>
      <c r="H107">
        <f t="shared" si="217"/>
        <v>0</v>
      </c>
      <c r="I107">
        <f t="shared" si="217"/>
        <v>0</v>
      </c>
      <c r="J107">
        <f t="shared" si="217"/>
        <v>0</v>
      </c>
      <c r="K107">
        <f t="shared" si="217"/>
        <v>0</v>
      </c>
      <c r="L107">
        <f t="shared" si="217"/>
        <v>0</v>
      </c>
      <c r="P107" s="10"/>
    </row>
    <row r="108" spans="1:16" x14ac:dyDescent="0.2">
      <c r="A108">
        <v>96</v>
      </c>
      <c r="B108" s="10" t="s">
        <v>6</v>
      </c>
      <c r="C108">
        <f t="shared" ref="C108:L108" si="218">C32/C$76</f>
        <v>1.8571428571428572E-2</v>
      </c>
      <c r="D108">
        <f t="shared" si="218"/>
        <v>3.0303030303030304E-2</v>
      </c>
      <c r="E108">
        <f t="shared" si="218"/>
        <v>1.2903225806451613E-2</v>
      </c>
      <c r="F108">
        <f t="shared" si="218"/>
        <v>7.246376811594203E-3</v>
      </c>
      <c r="G108">
        <f t="shared" si="218"/>
        <v>1.8518518518518517E-2</v>
      </c>
      <c r="H108">
        <f t="shared" si="218"/>
        <v>0</v>
      </c>
      <c r="I108">
        <f t="shared" si="218"/>
        <v>7.6923076923076927E-2</v>
      </c>
      <c r="J108">
        <f t="shared" si="218"/>
        <v>0</v>
      </c>
      <c r="K108">
        <f t="shared" si="218"/>
        <v>0</v>
      </c>
      <c r="L108">
        <f t="shared" si="218"/>
        <v>0</v>
      </c>
      <c r="P108" s="10"/>
    </row>
    <row r="109" spans="1:16" x14ac:dyDescent="0.2">
      <c r="A109">
        <v>97</v>
      </c>
      <c r="B109" s="10" t="s">
        <v>7</v>
      </c>
      <c r="C109">
        <f t="shared" ref="C109:L109" si="219">C33/C$76</f>
        <v>1.7142857142857144E-2</v>
      </c>
      <c r="D109">
        <f t="shared" si="219"/>
        <v>1.5151515151515152E-2</v>
      </c>
      <c r="E109">
        <f t="shared" si="219"/>
        <v>0</v>
      </c>
      <c r="F109">
        <f t="shared" si="219"/>
        <v>2.1739130434782608E-2</v>
      </c>
      <c r="G109">
        <f t="shared" si="219"/>
        <v>0</v>
      </c>
      <c r="H109">
        <f t="shared" si="219"/>
        <v>0</v>
      </c>
      <c r="I109">
        <f t="shared" si="219"/>
        <v>0</v>
      </c>
      <c r="J109">
        <f t="shared" si="219"/>
        <v>0</v>
      </c>
      <c r="K109">
        <f t="shared" si="219"/>
        <v>0</v>
      </c>
      <c r="L109">
        <f t="shared" si="219"/>
        <v>0</v>
      </c>
      <c r="P109" s="10"/>
    </row>
    <row r="110" spans="1:16" x14ac:dyDescent="0.2">
      <c r="A110">
        <v>98</v>
      </c>
      <c r="B110" s="10" t="s">
        <v>14</v>
      </c>
      <c r="C110">
        <f t="shared" ref="C110:L110" si="220">C34/C$76</f>
        <v>0</v>
      </c>
      <c r="D110">
        <f t="shared" si="220"/>
        <v>1.0101010101010102E-2</v>
      </c>
      <c r="E110">
        <f t="shared" si="220"/>
        <v>0</v>
      </c>
      <c r="F110">
        <f t="shared" si="220"/>
        <v>0</v>
      </c>
      <c r="G110">
        <f t="shared" si="220"/>
        <v>0</v>
      </c>
      <c r="H110">
        <f t="shared" si="220"/>
        <v>4.7619047619047616E-2</v>
      </c>
      <c r="I110">
        <f t="shared" si="220"/>
        <v>0</v>
      </c>
      <c r="J110">
        <f t="shared" si="220"/>
        <v>0.14285714285714285</v>
      </c>
      <c r="K110">
        <f t="shared" si="220"/>
        <v>0</v>
      </c>
      <c r="L110">
        <f t="shared" si="220"/>
        <v>0</v>
      </c>
      <c r="P110" s="10"/>
    </row>
    <row r="111" spans="1:16" x14ac:dyDescent="0.2">
      <c r="A111">
        <v>99</v>
      </c>
      <c r="B111" s="10" t="s">
        <v>15</v>
      </c>
      <c r="C111">
        <f t="shared" ref="C111:L111" si="221">C35/C$76</f>
        <v>8.5714285714285719E-3</v>
      </c>
      <c r="D111">
        <f t="shared" si="221"/>
        <v>3.3670033670033669E-3</v>
      </c>
      <c r="E111">
        <f t="shared" si="221"/>
        <v>6.4516129032258063E-2</v>
      </c>
      <c r="F111">
        <f t="shared" si="221"/>
        <v>0</v>
      </c>
      <c r="G111">
        <f t="shared" si="221"/>
        <v>1.8518518518518517E-2</v>
      </c>
      <c r="H111">
        <f t="shared" si="221"/>
        <v>0</v>
      </c>
      <c r="I111">
        <f t="shared" si="221"/>
        <v>0</v>
      </c>
      <c r="J111">
        <f t="shared" si="221"/>
        <v>0</v>
      </c>
      <c r="K111">
        <f t="shared" si="221"/>
        <v>0</v>
      </c>
      <c r="L111">
        <f t="shared" si="221"/>
        <v>0</v>
      </c>
      <c r="P111" s="10"/>
    </row>
    <row r="112" spans="1:16" x14ac:dyDescent="0.2">
      <c r="A112">
        <v>100</v>
      </c>
      <c r="B112" s="5" t="s">
        <v>19</v>
      </c>
      <c r="C112">
        <f t="shared" ref="C112:L112" si="222">C36/C$76</f>
        <v>5.7142857142857143E-3</v>
      </c>
      <c r="D112">
        <f t="shared" si="222"/>
        <v>1.0101010101010102E-2</v>
      </c>
      <c r="E112">
        <f t="shared" si="222"/>
        <v>2.5806451612903226E-2</v>
      </c>
      <c r="F112">
        <f t="shared" si="222"/>
        <v>2.8985507246376812E-2</v>
      </c>
      <c r="G112">
        <f t="shared" si="222"/>
        <v>0</v>
      </c>
      <c r="H112">
        <f t="shared" si="222"/>
        <v>0</v>
      </c>
      <c r="I112">
        <f t="shared" si="222"/>
        <v>7.6923076923076927E-2</v>
      </c>
      <c r="J112">
        <f t="shared" si="222"/>
        <v>0</v>
      </c>
      <c r="K112">
        <f t="shared" si="222"/>
        <v>0</v>
      </c>
      <c r="L112">
        <f t="shared" si="222"/>
        <v>0</v>
      </c>
      <c r="P112" s="10"/>
    </row>
    <row r="113" spans="1:16" x14ac:dyDescent="0.2">
      <c r="A113">
        <v>101</v>
      </c>
      <c r="B113" s="10" t="s">
        <v>0</v>
      </c>
      <c r="C113">
        <f t="shared" ref="C113:L113" si="223">C37/C$76</f>
        <v>1.4285714285714286E-3</v>
      </c>
      <c r="D113">
        <f t="shared" si="223"/>
        <v>1.5151515151515152E-2</v>
      </c>
      <c r="E113">
        <f t="shared" si="223"/>
        <v>3.870967741935484E-2</v>
      </c>
      <c r="F113">
        <f t="shared" si="223"/>
        <v>2.1739130434782608E-2</v>
      </c>
      <c r="G113">
        <f t="shared" si="223"/>
        <v>0</v>
      </c>
      <c r="H113">
        <f t="shared" si="223"/>
        <v>4.7619047619047616E-2</v>
      </c>
      <c r="I113">
        <f t="shared" si="223"/>
        <v>3.8461538461538464E-2</v>
      </c>
      <c r="J113">
        <f t="shared" si="223"/>
        <v>0</v>
      </c>
      <c r="K113">
        <f t="shared" si="223"/>
        <v>0</v>
      </c>
      <c r="L113">
        <f t="shared" si="223"/>
        <v>0</v>
      </c>
      <c r="P113" s="10"/>
    </row>
    <row r="114" spans="1:16" x14ac:dyDescent="0.2">
      <c r="A114">
        <v>102</v>
      </c>
      <c r="B114" s="10" t="s">
        <v>1</v>
      </c>
      <c r="C114">
        <f t="shared" ref="C114:L114" si="224">C38/C$76</f>
        <v>7.1428571428571426E-3</v>
      </c>
      <c r="D114">
        <f t="shared" si="224"/>
        <v>3.1986531986531987E-2</v>
      </c>
      <c r="E114">
        <f t="shared" si="224"/>
        <v>0</v>
      </c>
      <c r="F114">
        <f t="shared" si="224"/>
        <v>0</v>
      </c>
      <c r="G114">
        <f t="shared" si="224"/>
        <v>0</v>
      </c>
      <c r="H114">
        <f t="shared" si="224"/>
        <v>0</v>
      </c>
      <c r="I114">
        <f t="shared" si="224"/>
        <v>0</v>
      </c>
      <c r="J114">
        <f t="shared" si="224"/>
        <v>0</v>
      </c>
      <c r="K114">
        <f t="shared" si="224"/>
        <v>0</v>
      </c>
      <c r="L114">
        <f t="shared" si="224"/>
        <v>0</v>
      </c>
      <c r="P114" s="10"/>
    </row>
    <row r="115" spans="1:16" x14ac:dyDescent="0.2">
      <c r="A115">
        <v>103</v>
      </c>
      <c r="B115" s="10" t="s">
        <v>2</v>
      </c>
      <c r="C115">
        <f t="shared" ref="C115:L115" si="225">C39/C$76</f>
        <v>7.1428571428571426E-3</v>
      </c>
      <c r="D115">
        <f t="shared" si="225"/>
        <v>3.0303030303030304E-2</v>
      </c>
      <c r="E115">
        <f t="shared" si="225"/>
        <v>6.4516129032258064E-3</v>
      </c>
      <c r="F115">
        <f t="shared" si="225"/>
        <v>3.6231884057971016E-2</v>
      </c>
      <c r="G115">
        <f t="shared" si="225"/>
        <v>0</v>
      </c>
      <c r="H115">
        <f t="shared" si="225"/>
        <v>4.7619047619047616E-2</v>
      </c>
      <c r="I115">
        <f t="shared" si="225"/>
        <v>3.8461538461538464E-2</v>
      </c>
      <c r="J115">
        <f t="shared" si="225"/>
        <v>0</v>
      </c>
      <c r="K115">
        <f t="shared" si="225"/>
        <v>0</v>
      </c>
      <c r="L115">
        <f t="shared" si="225"/>
        <v>0</v>
      </c>
      <c r="P115" s="10"/>
    </row>
    <row r="116" spans="1:16" x14ac:dyDescent="0.2">
      <c r="A116">
        <v>104</v>
      </c>
      <c r="B116" s="10" t="s">
        <v>3</v>
      </c>
      <c r="C116">
        <f t="shared" ref="C116:L116" si="226">C40/C$76</f>
        <v>4.2857142857142859E-3</v>
      </c>
      <c r="D116">
        <f t="shared" si="226"/>
        <v>3.3670033670033669E-3</v>
      </c>
      <c r="E116">
        <f t="shared" si="226"/>
        <v>0</v>
      </c>
      <c r="F116">
        <f t="shared" si="226"/>
        <v>1.4492753623188406E-2</v>
      </c>
      <c r="G116">
        <f t="shared" si="226"/>
        <v>0</v>
      </c>
      <c r="H116">
        <f t="shared" si="226"/>
        <v>0</v>
      </c>
      <c r="I116">
        <f t="shared" si="226"/>
        <v>0</v>
      </c>
      <c r="J116">
        <f t="shared" si="226"/>
        <v>0</v>
      </c>
      <c r="K116">
        <f t="shared" si="226"/>
        <v>0</v>
      </c>
      <c r="L116">
        <f t="shared" si="226"/>
        <v>0</v>
      </c>
      <c r="P116" s="10"/>
    </row>
    <row r="117" spans="1:16" x14ac:dyDescent="0.2">
      <c r="A117">
        <v>105</v>
      </c>
      <c r="B117" s="10" t="s">
        <v>4</v>
      </c>
      <c r="C117">
        <f t="shared" ref="C117:L117" si="227">C41/C$76</f>
        <v>5.7142857142857143E-3</v>
      </c>
      <c r="D117">
        <f t="shared" si="227"/>
        <v>0</v>
      </c>
      <c r="E117">
        <f t="shared" si="227"/>
        <v>0</v>
      </c>
      <c r="F117">
        <f t="shared" si="227"/>
        <v>4.3478260869565216E-2</v>
      </c>
      <c r="G117">
        <f t="shared" si="227"/>
        <v>0</v>
      </c>
      <c r="H117">
        <f t="shared" si="227"/>
        <v>9.5238095238095233E-2</v>
      </c>
      <c r="I117">
        <f t="shared" si="227"/>
        <v>0</v>
      </c>
      <c r="J117">
        <f t="shared" si="227"/>
        <v>0</v>
      </c>
      <c r="K117">
        <f t="shared" si="227"/>
        <v>0</v>
      </c>
      <c r="L117">
        <f t="shared" si="227"/>
        <v>0</v>
      </c>
      <c r="P117" s="10"/>
    </row>
    <row r="118" spans="1:16" x14ac:dyDescent="0.2">
      <c r="A118">
        <v>106</v>
      </c>
      <c r="B118" s="10" t="s">
        <v>5</v>
      </c>
      <c r="C118">
        <f t="shared" ref="C118:L118" si="228">C42/C$76</f>
        <v>1.4285714285714286E-3</v>
      </c>
      <c r="D118">
        <f t="shared" si="228"/>
        <v>3.3670033670033669E-3</v>
      </c>
      <c r="E118">
        <f t="shared" si="228"/>
        <v>6.4516129032258064E-3</v>
      </c>
      <c r="F118">
        <f t="shared" si="228"/>
        <v>3.6231884057971016E-2</v>
      </c>
      <c r="G118">
        <f t="shared" si="228"/>
        <v>0</v>
      </c>
      <c r="H118">
        <f t="shared" si="228"/>
        <v>0</v>
      </c>
      <c r="I118">
        <f t="shared" si="228"/>
        <v>3.8461538461538464E-2</v>
      </c>
      <c r="J118">
        <f t="shared" si="228"/>
        <v>0</v>
      </c>
      <c r="K118">
        <f t="shared" si="228"/>
        <v>0</v>
      </c>
      <c r="L118">
        <f t="shared" si="228"/>
        <v>0</v>
      </c>
      <c r="P118" s="10"/>
    </row>
    <row r="119" spans="1:16" x14ac:dyDescent="0.2">
      <c r="A119">
        <v>107</v>
      </c>
      <c r="B119" s="10" t="s">
        <v>6</v>
      </c>
      <c r="C119">
        <f t="shared" ref="C119:L119" si="229">C43/C$76</f>
        <v>0.01</v>
      </c>
      <c r="D119">
        <f t="shared" si="229"/>
        <v>6.7340067340067337E-3</v>
      </c>
      <c r="E119">
        <f t="shared" si="229"/>
        <v>0</v>
      </c>
      <c r="F119">
        <f t="shared" si="229"/>
        <v>1.4492753623188406E-2</v>
      </c>
      <c r="G119">
        <f t="shared" si="229"/>
        <v>1.8518518518518517E-2</v>
      </c>
      <c r="H119">
        <f t="shared" si="229"/>
        <v>4.7619047619047616E-2</v>
      </c>
      <c r="I119">
        <f t="shared" si="229"/>
        <v>0</v>
      </c>
      <c r="J119">
        <f t="shared" si="229"/>
        <v>0</v>
      </c>
      <c r="K119">
        <f t="shared" si="229"/>
        <v>0</v>
      </c>
      <c r="L119">
        <f t="shared" si="229"/>
        <v>0</v>
      </c>
      <c r="P119" s="10"/>
    </row>
    <row r="120" spans="1:16" x14ac:dyDescent="0.2">
      <c r="A120">
        <v>108</v>
      </c>
      <c r="B120" s="10" t="s">
        <v>7</v>
      </c>
      <c r="C120">
        <f t="shared" ref="C120:L120" si="230">C44/C$76</f>
        <v>4.4285714285714282E-2</v>
      </c>
      <c r="D120">
        <f t="shared" si="230"/>
        <v>6.7340067340067337E-3</v>
      </c>
      <c r="E120">
        <f t="shared" si="230"/>
        <v>2.5806451612903226E-2</v>
      </c>
      <c r="F120">
        <f t="shared" si="230"/>
        <v>0.19565217391304349</v>
      </c>
      <c r="G120">
        <f t="shared" si="230"/>
        <v>3.7037037037037035E-2</v>
      </c>
      <c r="H120">
        <f t="shared" si="230"/>
        <v>0</v>
      </c>
      <c r="I120">
        <f t="shared" si="230"/>
        <v>0</v>
      </c>
      <c r="J120">
        <f t="shared" si="230"/>
        <v>0</v>
      </c>
      <c r="K120">
        <f t="shared" si="230"/>
        <v>0</v>
      </c>
      <c r="L120">
        <f t="shared" si="230"/>
        <v>0</v>
      </c>
      <c r="P120" s="10"/>
    </row>
    <row r="121" spans="1:16" x14ac:dyDescent="0.2">
      <c r="A121">
        <v>109</v>
      </c>
      <c r="B121" s="10" t="s">
        <v>14</v>
      </c>
      <c r="C121">
        <f t="shared" ref="C121:L121" si="231">C45/C$76</f>
        <v>0.02</v>
      </c>
      <c r="D121">
        <f t="shared" si="231"/>
        <v>1.6835016835016834E-3</v>
      </c>
      <c r="E121">
        <f t="shared" si="231"/>
        <v>6.4516129032258064E-3</v>
      </c>
      <c r="F121">
        <f t="shared" si="231"/>
        <v>7.246376811594203E-3</v>
      </c>
      <c r="G121">
        <f t="shared" si="231"/>
        <v>0</v>
      </c>
      <c r="H121">
        <f t="shared" si="231"/>
        <v>0</v>
      </c>
      <c r="I121">
        <f t="shared" si="231"/>
        <v>0</v>
      </c>
      <c r="J121">
        <f t="shared" si="231"/>
        <v>0</v>
      </c>
      <c r="K121">
        <f t="shared" si="231"/>
        <v>0</v>
      </c>
      <c r="L121">
        <f t="shared" si="231"/>
        <v>3.4482758620689655E-2</v>
      </c>
      <c r="P121" s="5"/>
    </row>
    <row r="122" spans="1:16" x14ac:dyDescent="0.2">
      <c r="A122">
        <v>110</v>
      </c>
      <c r="B122" s="10" t="s">
        <v>15</v>
      </c>
      <c r="C122">
        <f t="shared" ref="C122:L122" si="232">C46/C$76</f>
        <v>5.7142857142857143E-3</v>
      </c>
      <c r="D122">
        <f t="shared" si="232"/>
        <v>8.4175084175084174E-3</v>
      </c>
      <c r="E122">
        <f t="shared" si="232"/>
        <v>6.4516129032258064E-3</v>
      </c>
      <c r="F122">
        <f t="shared" si="232"/>
        <v>7.246376811594203E-3</v>
      </c>
      <c r="G122">
        <f t="shared" si="232"/>
        <v>0</v>
      </c>
      <c r="H122">
        <f t="shared" si="232"/>
        <v>4.7619047619047616E-2</v>
      </c>
      <c r="I122">
        <f t="shared" si="232"/>
        <v>0</v>
      </c>
      <c r="J122">
        <f t="shared" si="232"/>
        <v>0</v>
      </c>
      <c r="K122">
        <f t="shared" si="232"/>
        <v>0</v>
      </c>
      <c r="L122">
        <f t="shared" si="232"/>
        <v>0</v>
      </c>
      <c r="P122" s="5"/>
    </row>
    <row r="123" spans="1:16" x14ac:dyDescent="0.2">
      <c r="A123">
        <v>111</v>
      </c>
      <c r="B123" s="10" t="s">
        <v>19</v>
      </c>
      <c r="C123">
        <f t="shared" ref="C123:L123" si="233">C47/C$76</f>
        <v>2.8571428571428571E-3</v>
      </c>
      <c r="D123">
        <f t="shared" si="233"/>
        <v>5.0505050505050504E-2</v>
      </c>
      <c r="E123">
        <f t="shared" si="233"/>
        <v>1.2903225806451613E-2</v>
      </c>
      <c r="F123">
        <f t="shared" si="233"/>
        <v>2.1739130434782608E-2</v>
      </c>
      <c r="G123">
        <f t="shared" si="233"/>
        <v>1.8518518518518517E-2</v>
      </c>
      <c r="H123">
        <f t="shared" si="233"/>
        <v>4.7619047619047616E-2</v>
      </c>
      <c r="I123">
        <f t="shared" si="233"/>
        <v>3.8461538461538464E-2</v>
      </c>
      <c r="J123">
        <f t="shared" si="233"/>
        <v>0</v>
      </c>
      <c r="K123">
        <f t="shared" si="233"/>
        <v>0</v>
      </c>
      <c r="L123">
        <f t="shared" si="233"/>
        <v>0</v>
      </c>
      <c r="P123" s="5"/>
    </row>
    <row r="124" spans="1:16" x14ac:dyDescent="0.2">
      <c r="A124">
        <v>112</v>
      </c>
      <c r="B124" s="10" t="s">
        <v>16</v>
      </c>
      <c r="C124">
        <f t="shared" ref="C124:L124" si="234">C48/C$76</f>
        <v>0</v>
      </c>
      <c r="D124">
        <f t="shared" si="234"/>
        <v>0</v>
      </c>
      <c r="E124">
        <f t="shared" si="234"/>
        <v>6.4516129032258064E-3</v>
      </c>
      <c r="F124">
        <f t="shared" si="234"/>
        <v>7.246376811594203E-3</v>
      </c>
      <c r="G124">
        <f t="shared" si="234"/>
        <v>0.12962962962962962</v>
      </c>
      <c r="H124">
        <f t="shared" si="234"/>
        <v>0</v>
      </c>
      <c r="I124">
        <f t="shared" si="234"/>
        <v>0</v>
      </c>
      <c r="J124">
        <f t="shared" si="234"/>
        <v>0</v>
      </c>
      <c r="K124">
        <f t="shared" si="234"/>
        <v>0</v>
      </c>
      <c r="L124">
        <f t="shared" si="234"/>
        <v>0</v>
      </c>
      <c r="P124" s="5"/>
    </row>
    <row r="125" spans="1:16" x14ac:dyDescent="0.2">
      <c r="A125">
        <v>113</v>
      </c>
      <c r="B125" s="10" t="s">
        <v>35</v>
      </c>
      <c r="C125">
        <f t="shared" ref="C125:L125" si="235">C49/C$76</f>
        <v>0.01</v>
      </c>
      <c r="D125">
        <f t="shared" si="235"/>
        <v>6.7340067340067337E-3</v>
      </c>
      <c r="E125">
        <f t="shared" si="235"/>
        <v>0</v>
      </c>
      <c r="F125">
        <f t="shared" si="235"/>
        <v>7.246376811594203E-3</v>
      </c>
      <c r="G125">
        <f t="shared" si="235"/>
        <v>1.8518518518518517E-2</v>
      </c>
      <c r="H125">
        <f t="shared" si="235"/>
        <v>0</v>
      </c>
      <c r="I125">
        <f t="shared" si="235"/>
        <v>0</v>
      </c>
      <c r="J125">
        <f t="shared" si="235"/>
        <v>0</v>
      </c>
      <c r="K125">
        <f t="shared" si="235"/>
        <v>0</v>
      </c>
      <c r="L125">
        <f t="shared" si="235"/>
        <v>0</v>
      </c>
      <c r="P125" s="5"/>
    </row>
    <row r="126" spans="1:16" x14ac:dyDescent="0.2">
      <c r="A126">
        <v>114</v>
      </c>
      <c r="B126" s="10" t="s">
        <v>36</v>
      </c>
      <c r="C126">
        <f t="shared" ref="C126:L126" si="236">C50/C$76</f>
        <v>4.2857142857142859E-3</v>
      </c>
      <c r="D126">
        <f t="shared" si="236"/>
        <v>6.7340067340067337E-3</v>
      </c>
      <c r="E126">
        <f t="shared" si="236"/>
        <v>3.870967741935484E-2</v>
      </c>
      <c r="F126">
        <f t="shared" si="236"/>
        <v>0</v>
      </c>
      <c r="G126">
        <f t="shared" si="236"/>
        <v>0</v>
      </c>
      <c r="H126">
        <f t="shared" si="236"/>
        <v>4.7619047619047616E-2</v>
      </c>
      <c r="I126">
        <f t="shared" si="236"/>
        <v>7.6923076923076927E-2</v>
      </c>
      <c r="J126">
        <f t="shared" si="236"/>
        <v>0</v>
      </c>
      <c r="K126">
        <f t="shared" si="236"/>
        <v>0</v>
      </c>
      <c r="L126">
        <f t="shared" si="236"/>
        <v>0</v>
      </c>
      <c r="P126" s="5"/>
    </row>
    <row r="127" spans="1:16" x14ac:dyDescent="0.2">
      <c r="A127">
        <v>115</v>
      </c>
      <c r="B127" s="10" t="s">
        <v>0</v>
      </c>
      <c r="C127">
        <f t="shared" ref="C127:L127" si="237">C51/C$76</f>
        <v>1.5714285714285715E-2</v>
      </c>
      <c r="D127">
        <f t="shared" si="237"/>
        <v>1.8518518518518517E-2</v>
      </c>
      <c r="E127">
        <f t="shared" si="237"/>
        <v>3.870967741935484E-2</v>
      </c>
      <c r="F127">
        <f t="shared" si="237"/>
        <v>0</v>
      </c>
      <c r="G127">
        <f t="shared" si="237"/>
        <v>0</v>
      </c>
      <c r="H127">
        <f t="shared" si="237"/>
        <v>9.5238095238095233E-2</v>
      </c>
      <c r="I127">
        <f t="shared" si="237"/>
        <v>3.8461538461538464E-2</v>
      </c>
      <c r="J127">
        <f t="shared" si="237"/>
        <v>0.14285714285714285</v>
      </c>
      <c r="K127">
        <f t="shared" si="237"/>
        <v>0</v>
      </c>
      <c r="L127">
        <f t="shared" si="237"/>
        <v>0</v>
      </c>
      <c r="P127" s="5"/>
    </row>
    <row r="128" spans="1:16" x14ac:dyDescent="0.2">
      <c r="A128">
        <v>116</v>
      </c>
      <c r="B128" s="10" t="s">
        <v>1</v>
      </c>
      <c r="C128">
        <f t="shared" ref="C128:L128" si="238">C52/C$76</f>
        <v>0</v>
      </c>
      <c r="D128">
        <f t="shared" si="238"/>
        <v>5.0505050505050509E-3</v>
      </c>
      <c r="E128">
        <f t="shared" si="238"/>
        <v>1.2903225806451613E-2</v>
      </c>
      <c r="F128">
        <f t="shared" si="238"/>
        <v>0</v>
      </c>
      <c r="G128">
        <f t="shared" si="238"/>
        <v>0</v>
      </c>
      <c r="H128">
        <f t="shared" si="238"/>
        <v>0</v>
      </c>
      <c r="I128">
        <f t="shared" si="238"/>
        <v>0</v>
      </c>
      <c r="J128">
        <f t="shared" si="238"/>
        <v>0</v>
      </c>
      <c r="K128">
        <f t="shared" si="238"/>
        <v>0</v>
      </c>
      <c r="L128">
        <f t="shared" si="238"/>
        <v>3.4482758620689655E-2</v>
      </c>
      <c r="P128" s="10"/>
    </row>
    <row r="129" spans="1:16" x14ac:dyDescent="0.2">
      <c r="A129">
        <v>117</v>
      </c>
      <c r="B129" s="10" t="s">
        <v>2</v>
      </c>
      <c r="C129">
        <f t="shared" ref="C129:L129" si="239">C53/C$76</f>
        <v>4.2857142857142859E-3</v>
      </c>
      <c r="D129">
        <f t="shared" si="239"/>
        <v>1.3468013468013467E-2</v>
      </c>
      <c r="E129">
        <f t="shared" si="239"/>
        <v>3.2258064516129031E-2</v>
      </c>
      <c r="F129">
        <f t="shared" si="239"/>
        <v>1.4492753623188406E-2</v>
      </c>
      <c r="G129">
        <f t="shared" si="239"/>
        <v>0</v>
      </c>
      <c r="H129">
        <f t="shared" si="239"/>
        <v>0</v>
      </c>
      <c r="I129">
        <f t="shared" si="239"/>
        <v>0</v>
      </c>
      <c r="J129">
        <f t="shared" si="239"/>
        <v>0</v>
      </c>
      <c r="K129">
        <f t="shared" si="239"/>
        <v>0</v>
      </c>
      <c r="L129">
        <f t="shared" si="239"/>
        <v>0</v>
      </c>
      <c r="P129" s="10"/>
    </row>
    <row r="130" spans="1:16" x14ac:dyDescent="0.2">
      <c r="A130">
        <v>118</v>
      </c>
      <c r="B130" s="10" t="s">
        <v>3</v>
      </c>
      <c r="C130">
        <f t="shared" ref="C130:L130" si="240">C54/C$76</f>
        <v>1.4285714285714286E-3</v>
      </c>
      <c r="D130">
        <f t="shared" si="240"/>
        <v>2.6936026936026935E-2</v>
      </c>
      <c r="E130">
        <f t="shared" si="240"/>
        <v>0</v>
      </c>
      <c r="F130">
        <f t="shared" si="240"/>
        <v>1.4492753623188406E-2</v>
      </c>
      <c r="G130">
        <f t="shared" si="240"/>
        <v>0</v>
      </c>
      <c r="H130">
        <f t="shared" si="240"/>
        <v>0</v>
      </c>
      <c r="I130">
        <f t="shared" si="240"/>
        <v>0</v>
      </c>
      <c r="J130">
        <f t="shared" si="240"/>
        <v>0.14285714285714285</v>
      </c>
      <c r="K130">
        <f t="shared" si="240"/>
        <v>1</v>
      </c>
      <c r="L130">
        <f t="shared" si="240"/>
        <v>0</v>
      </c>
      <c r="P130" s="10"/>
    </row>
    <row r="131" spans="1:16" x14ac:dyDescent="0.2">
      <c r="A131">
        <v>119</v>
      </c>
      <c r="B131" s="10" t="s">
        <v>4</v>
      </c>
      <c r="C131">
        <f t="shared" ref="C131:L131" si="241">C55/C$76</f>
        <v>5.7142857142857143E-3</v>
      </c>
      <c r="D131">
        <f t="shared" si="241"/>
        <v>1.5151515151515152E-2</v>
      </c>
      <c r="E131">
        <f t="shared" si="241"/>
        <v>6.4516129032258064E-3</v>
      </c>
      <c r="F131">
        <f t="shared" si="241"/>
        <v>4.3478260869565216E-2</v>
      </c>
      <c r="G131">
        <f t="shared" si="241"/>
        <v>0</v>
      </c>
      <c r="H131">
        <f t="shared" si="241"/>
        <v>4.7619047619047616E-2</v>
      </c>
      <c r="I131">
        <f t="shared" si="241"/>
        <v>0</v>
      </c>
      <c r="J131">
        <f t="shared" si="241"/>
        <v>0</v>
      </c>
      <c r="K131">
        <f t="shared" si="241"/>
        <v>0</v>
      </c>
      <c r="L131">
        <f t="shared" si="241"/>
        <v>3.4482758620689655E-2</v>
      </c>
      <c r="P131" s="10"/>
    </row>
    <row r="132" spans="1:16" x14ac:dyDescent="0.2">
      <c r="A132">
        <v>120</v>
      </c>
      <c r="B132" s="5" t="s">
        <v>13</v>
      </c>
      <c r="C132">
        <f t="shared" ref="C132:L132" si="242">C56/C$76</f>
        <v>1.1428571428571429E-2</v>
      </c>
      <c r="D132">
        <f t="shared" si="242"/>
        <v>1.5151515151515152E-2</v>
      </c>
      <c r="E132">
        <f t="shared" si="242"/>
        <v>1.2903225806451613E-2</v>
      </c>
      <c r="F132">
        <f t="shared" si="242"/>
        <v>2.1739130434782608E-2</v>
      </c>
      <c r="G132">
        <f t="shared" si="242"/>
        <v>1.8518518518518517E-2</v>
      </c>
      <c r="H132">
        <f t="shared" si="242"/>
        <v>0</v>
      </c>
      <c r="I132">
        <f t="shared" si="242"/>
        <v>0</v>
      </c>
      <c r="J132">
        <f t="shared" si="242"/>
        <v>0</v>
      </c>
      <c r="K132">
        <f t="shared" si="242"/>
        <v>0</v>
      </c>
      <c r="L132">
        <f t="shared" si="242"/>
        <v>0</v>
      </c>
      <c r="P132" s="10"/>
    </row>
    <row r="133" spans="1:16" x14ac:dyDescent="0.2">
      <c r="A133">
        <v>121</v>
      </c>
      <c r="B133" s="5" t="s">
        <v>31</v>
      </c>
      <c r="C133">
        <f t="shared" ref="C133:L133" si="243">C57/C$76</f>
        <v>1.8571428571428572E-2</v>
      </c>
      <c r="D133">
        <f t="shared" si="243"/>
        <v>2.0202020202020204E-2</v>
      </c>
      <c r="E133">
        <f t="shared" si="243"/>
        <v>1.2903225806451613E-2</v>
      </c>
      <c r="F133">
        <f t="shared" si="243"/>
        <v>0</v>
      </c>
      <c r="G133">
        <f t="shared" si="243"/>
        <v>3.7037037037037035E-2</v>
      </c>
      <c r="H133">
        <f t="shared" si="243"/>
        <v>0</v>
      </c>
      <c r="I133">
        <f t="shared" si="243"/>
        <v>0</v>
      </c>
      <c r="J133">
        <f t="shared" si="243"/>
        <v>0</v>
      </c>
      <c r="K133">
        <f t="shared" si="243"/>
        <v>0</v>
      </c>
      <c r="L133">
        <f t="shared" si="243"/>
        <v>0</v>
      </c>
      <c r="P133" s="10"/>
    </row>
    <row r="134" spans="1:16" x14ac:dyDescent="0.2">
      <c r="A134">
        <v>122</v>
      </c>
      <c r="B134" s="5" t="s">
        <v>32</v>
      </c>
      <c r="C134">
        <f t="shared" ref="C134:L134" si="244">C58/C$76</f>
        <v>8.5714285714285719E-3</v>
      </c>
      <c r="D134">
        <f t="shared" si="244"/>
        <v>1.5151515151515152E-2</v>
      </c>
      <c r="E134">
        <f t="shared" si="244"/>
        <v>1.935483870967742E-2</v>
      </c>
      <c r="F134">
        <f t="shared" si="244"/>
        <v>0</v>
      </c>
      <c r="G134">
        <f t="shared" si="244"/>
        <v>1.8518518518518517E-2</v>
      </c>
      <c r="H134">
        <f t="shared" si="244"/>
        <v>0</v>
      </c>
      <c r="I134">
        <f t="shared" si="244"/>
        <v>3.8461538461538464E-2</v>
      </c>
      <c r="J134">
        <f t="shared" si="244"/>
        <v>0</v>
      </c>
      <c r="K134">
        <f t="shared" si="244"/>
        <v>0</v>
      </c>
      <c r="L134">
        <f t="shared" si="244"/>
        <v>0</v>
      </c>
      <c r="P134" s="10"/>
    </row>
    <row r="135" spans="1:16" x14ac:dyDescent="0.2">
      <c r="A135">
        <v>123</v>
      </c>
      <c r="B135" s="5" t="s">
        <v>33</v>
      </c>
      <c r="C135">
        <f t="shared" ref="C135:L135" si="245">C59/C$76</f>
        <v>1.2857142857142857E-2</v>
      </c>
      <c r="D135">
        <f t="shared" si="245"/>
        <v>2.6936026936026935E-2</v>
      </c>
      <c r="E135">
        <f t="shared" si="245"/>
        <v>3.870967741935484E-2</v>
      </c>
      <c r="F135">
        <f t="shared" si="245"/>
        <v>1.4492753623188406E-2</v>
      </c>
      <c r="G135">
        <f t="shared" si="245"/>
        <v>0</v>
      </c>
      <c r="H135">
        <f t="shared" si="245"/>
        <v>0</v>
      </c>
      <c r="I135">
        <f t="shared" si="245"/>
        <v>0</v>
      </c>
      <c r="J135">
        <f t="shared" si="245"/>
        <v>0</v>
      </c>
      <c r="K135">
        <f t="shared" si="245"/>
        <v>0</v>
      </c>
      <c r="L135">
        <f t="shared" si="245"/>
        <v>0</v>
      </c>
      <c r="P135" s="10"/>
    </row>
    <row r="136" spans="1:16" x14ac:dyDescent="0.2">
      <c r="A136">
        <v>124</v>
      </c>
      <c r="B136" s="5" t="s">
        <v>26</v>
      </c>
      <c r="C136">
        <f t="shared" ref="C136:L136" si="246">C60/C$76</f>
        <v>5.7142857142857143E-3</v>
      </c>
      <c r="D136">
        <f t="shared" si="246"/>
        <v>3.3670033670033669E-3</v>
      </c>
      <c r="E136">
        <f t="shared" si="246"/>
        <v>1.2903225806451613E-2</v>
      </c>
      <c r="F136">
        <f t="shared" si="246"/>
        <v>7.246376811594203E-3</v>
      </c>
      <c r="G136">
        <f t="shared" si="246"/>
        <v>0</v>
      </c>
      <c r="H136">
        <f t="shared" si="246"/>
        <v>4.7619047619047616E-2</v>
      </c>
      <c r="I136">
        <f t="shared" si="246"/>
        <v>0</v>
      </c>
      <c r="J136">
        <f t="shared" si="246"/>
        <v>0</v>
      </c>
      <c r="K136">
        <f t="shared" si="246"/>
        <v>0</v>
      </c>
      <c r="L136">
        <f t="shared" si="246"/>
        <v>0</v>
      </c>
      <c r="P136" s="10"/>
    </row>
    <row r="137" spans="1:16" x14ac:dyDescent="0.2">
      <c r="A137">
        <v>125</v>
      </c>
      <c r="B137" s="5" t="s">
        <v>27</v>
      </c>
      <c r="C137">
        <f t="shared" ref="C137:L137" si="247">C61/C$76</f>
        <v>5.7142857142857143E-3</v>
      </c>
      <c r="D137">
        <f t="shared" si="247"/>
        <v>1.6835016835016834E-3</v>
      </c>
      <c r="E137">
        <f t="shared" si="247"/>
        <v>0</v>
      </c>
      <c r="F137">
        <f t="shared" si="247"/>
        <v>7.246376811594203E-3</v>
      </c>
      <c r="G137">
        <f t="shared" si="247"/>
        <v>0</v>
      </c>
      <c r="H137">
        <f t="shared" si="247"/>
        <v>0</v>
      </c>
      <c r="I137">
        <f t="shared" si="247"/>
        <v>0</v>
      </c>
      <c r="J137">
        <f t="shared" si="247"/>
        <v>0</v>
      </c>
      <c r="K137">
        <f t="shared" si="247"/>
        <v>0</v>
      </c>
      <c r="L137">
        <f t="shared" si="247"/>
        <v>0</v>
      </c>
      <c r="P137" s="5"/>
    </row>
    <row r="138" spans="1:16" x14ac:dyDescent="0.2">
      <c r="A138">
        <v>126</v>
      </c>
      <c r="B138" s="5" t="s">
        <v>28</v>
      </c>
      <c r="C138">
        <f t="shared" ref="C138:L138" si="248">C62/C$76</f>
        <v>2.8571428571428571E-3</v>
      </c>
      <c r="D138">
        <f t="shared" si="248"/>
        <v>1.6835016835016834E-3</v>
      </c>
      <c r="E138">
        <f t="shared" si="248"/>
        <v>6.4516129032258064E-3</v>
      </c>
      <c r="F138">
        <f t="shared" si="248"/>
        <v>0</v>
      </c>
      <c r="G138">
        <f t="shared" si="248"/>
        <v>0</v>
      </c>
      <c r="H138">
        <f t="shared" si="248"/>
        <v>0.23809523809523808</v>
      </c>
      <c r="I138">
        <f t="shared" si="248"/>
        <v>3.8461538461538464E-2</v>
      </c>
      <c r="J138">
        <f t="shared" si="248"/>
        <v>0</v>
      </c>
      <c r="K138">
        <f t="shared" si="248"/>
        <v>0</v>
      </c>
      <c r="L138">
        <f t="shared" si="248"/>
        <v>0</v>
      </c>
      <c r="P138" s="5"/>
    </row>
    <row r="139" spans="1:16" x14ac:dyDescent="0.2">
      <c r="A139">
        <v>127</v>
      </c>
      <c r="B139" s="10" t="s">
        <v>0</v>
      </c>
      <c r="C139">
        <f t="shared" ref="C139:L139" si="249">C63/C$76</f>
        <v>8.5714285714285719E-3</v>
      </c>
      <c r="D139">
        <f t="shared" si="249"/>
        <v>1.6835016835016835E-2</v>
      </c>
      <c r="E139">
        <f t="shared" si="249"/>
        <v>6.4516129032258064E-3</v>
      </c>
      <c r="F139">
        <f t="shared" si="249"/>
        <v>7.246376811594203E-3</v>
      </c>
      <c r="G139">
        <f t="shared" si="249"/>
        <v>5.5555555555555552E-2</v>
      </c>
      <c r="H139">
        <f t="shared" si="249"/>
        <v>0</v>
      </c>
      <c r="I139">
        <f t="shared" si="249"/>
        <v>0</v>
      </c>
      <c r="J139">
        <f t="shared" si="249"/>
        <v>0</v>
      </c>
      <c r="K139">
        <f t="shared" si="249"/>
        <v>0</v>
      </c>
      <c r="L139">
        <f t="shared" si="249"/>
        <v>6.8965517241379309E-2</v>
      </c>
      <c r="P139" s="5"/>
    </row>
    <row r="140" spans="1:16" x14ac:dyDescent="0.2">
      <c r="A140">
        <v>128</v>
      </c>
      <c r="B140" s="10" t="s">
        <v>1</v>
      </c>
      <c r="C140">
        <f t="shared" ref="C140:L140" si="250">C64/C$76</f>
        <v>1.7142857142857144E-2</v>
      </c>
      <c r="D140">
        <f t="shared" si="250"/>
        <v>5.0505050505050509E-3</v>
      </c>
      <c r="E140">
        <f t="shared" si="250"/>
        <v>6.4516129032258064E-3</v>
      </c>
      <c r="F140">
        <f t="shared" si="250"/>
        <v>7.246376811594203E-3</v>
      </c>
      <c r="G140">
        <f t="shared" si="250"/>
        <v>0</v>
      </c>
      <c r="H140">
        <f t="shared" si="250"/>
        <v>0.14285714285714285</v>
      </c>
      <c r="I140">
        <f t="shared" si="250"/>
        <v>0</v>
      </c>
      <c r="J140">
        <f t="shared" si="250"/>
        <v>0</v>
      </c>
      <c r="K140">
        <f t="shared" si="250"/>
        <v>0</v>
      </c>
      <c r="L140">
        <f t="shared" si="250"/>
        <v>3.4482758620689655E-2</v>
      </c>
      <c r="P140" s="5"/>
    </row>
    <row r="141" spans="1:16" x14ac:dyDescent="0.2">
      <c r="A141">
        <v>129</v>
      </c>
      <c r="B141" s="10" t="s">
        <v>2</v>
      </c>
      <c r="C141">
        <f t="shared" ref="C141:L141" si="251">C65/C$76</f>
        <v>2.8571428571428571E-3</v>
      </c>
      <c r="D141">
        <f t="shared" si="251"/>
        <v>2.0202020202020204E-2</v>
      </c>
      <c r="E141">
        <f t="shared" si="251"/>
        <v>7.7419354838709681E-2</v>
      </c>
      <c r="F141">
        <f t="shared" si="251"/>
        <v>0</v>
      </c>
      <c r="G141">
        <f t="shared" si="251"/>
        <v>0</v>
      </c>
      <c r="H141">
        <f t="shared" si="251"/>
        <v>0</v>
      </c>
      <c r="I141">
        <f t="shared" si="251"/>
        <v>0</v>
      </c>
      <c r="J141">
        <f t="shared" si="251"/>
        <v>0</v>
      </c>
      <c r="K141">
        <f t="shared" si="251"/>
        <v>0</v>
      </c>
      <c r="L141">
        <f t="shared" si="251"/>
        <v>0</v>
      </c>
      <c r="P141" s="10"/>
    </row>
    <row r="142" spans="1:16" x14ac:dyDescent="0.2">
      <c r="A142">
        <v>130</v>
      </c>
      <c r="B142" s="10" t="s">
        <v>3</v>
      </c>
      <c r="C142">
        <f t="shared" ref="C142:L142" si="252">C66/C$76</f>
        <v>2.7142857142857142E-2</v>
      </c>
      <c r="D142">
        <f t="shared" si="252"/>
        <v>2.6936026936026935E-2</v>
      </c>
      <c r="E142">
        <f t="shared" si="252"/>
        <v>6.4516129032258063E-2</v>
      </c>
      <c r="F142">
        <f t="shared" si="252"/>
        <v>1.4492753623188406E-2</v>
      </c>
      <c r="G142">
        <f t="shared" si="252"/>
        <v>1.8518518518518517E-2</v>
      </c>
      <c r="H142">
        <f t="shared" si="252"/>
        <v>0</v>
      </c>
      <c r="I142">
        <f t="shared" si="252"/>
        <v>3.8461538461538464E-2</v>
      </c>
      <c r="J142">
        <f t="shared" si="252"/>
        <v>0</v>
      </c>
      <c r="K142">
        <f t="shared" si="252"/>
        <v>0</v>
      </c>
      <c r="L142">
        <f t="shared" si="252"/>
        <v>0</v>
      </c>
      <c r="P142" s="5"/>
    </row>
    <row r="143" spans="1:16" x14ac:dyDescent="0.2">
      <c r="A143">
        <v>131</v>
      </c>
      <c r="B143" s="10" t="s">
        <v>4</v>
      </c>
      <c r="C143">
        <f t="shared" ref="C143:L143" si="253">C67/C$76</f>
        <v>5.8571428571428573E-2</v>
      </c>
      <c r="D143">
        <f t="shared" si="253"/>
        <v>1.3468013468013467E-2</v>
      </c>
      <c r="E143">
        <f t="shared" si="253"/>
        <v>6.4516129032258064E-3</v>
      </c>
      <c r="F143">
        <f t="shared" si="253"/>
        <v>2.1739130434782608E-2</v>
      </c>
      <c r="G143">
        <f t="shared" si="253"/>
        <v>0</v>
      </c>
      <c r="H143">
        <f t="shared" si="253"/>
        <v>0</v>
      </c>
      <c r="I143">
        <f t="shared" si="253"/>
        <v>0</v>
      </c>
      <c r="J143">
        <f t="shared" si="253"/>
        <v>0</v>
      </c>
      <c r="K143">
        <f t="shared" si="253"/>
        <v>0</v>
      </c>
      <c r="L143">
        <f t="shared" si="253"/>
        <v>0</v>
      </c>
      <c r="P143" s="5"/>
    </row>
    <row r="144" spans="1:16" x14ac:dyDescent="0.2">
      <c r="A144">
        <v>132</v>
      </c>
      <c r="B144" s="10" t="s">
        <v>5</v>
      </c>
      <c r="C144">
        <f t="shared" ref="C144:L144" si="254">C68/C$76</f>
        <v>1.1428571428571429E-2</v>
      </c>
      <c r="D144">
        <f t="shared" si="254"/>
        <v>6.7340067340067337E-3</v>
      </c>
      <c r="E144">
        <f t="shared" si="254"/>
        <v>2.5806451612903226E-2</v>
      </c>
      <c r="F144">
        <f t="shared" si="254"/>
        <v>0</v>
      </c>
      <c r="G144">
        <f t="shared" si="254"/>
        <v>0</v>
      </c>
      <c r="H144">
        <f t="shared" si="254"/>
        <v>0</v>
      </c>
      <c r="I144">
        <f t="shared" si="254"/>
        <v>0</v>
      </c>
      <c r="J144">
        <f t="shared" si="254"/>
        <v>0</v>
      </c>
      <c r="K144">
        <f t="shared" si="254"/>
        <v>0</v>
      </c>
      <c r="L144">
        <f t="shared" si="254"/>
        <v>0</v>
      </c>
      <c r="P144" s="10"/>
    </row>
    <row r="145" spans="1:16" x14ac:dyDescent="0.2">
      <c r="A145">
        <v>133</v>
      </c>
      <c r="B145" s="10" t="s">
        <v>6</v>
      </c>
      <c r="C145">
        <f t="shared" ref="C145:L145" si="255">C69/C$76</f>
        <v>1.2857142857142857E-2</v>
      </c>
      <c r="D145">
        <f t="shared" si="255"/>
        <v>1.5151515151515152E-2</v>
      </c>
      <c r="E145">
        <f t="shared" si="255"/>
        <v>1.935483870967742E-2</v>
      </c>
      <c r="F145">
        <f t="shared" si="255"/>
        <v>0</v>
      </c>
      <c r="G145">
        <f t="shared" si="255"/>
        <v>0</v>
      </c>
      <c r="H145">
        <f t="shared" si="255"/>
        <v>0</v>
      </c>
      <c r="I145">
        <f t="shared" si="255"/>
        <v>0</v>
      </c>
      <c r="J145">
        <f t="shared" si="255"/>
        <v>0.42857142857142855</v>
      </c>
      <c r="K145">
        <f t="shared" si="255"/>
        <v>0</v>
      </c>
      <c r="L145">
        <f t="shared" si="255"/>
        <v>6.8965517241379309E-2</v>
      </c>
      <c r="P145" s="10"/>
    </row>
    <row r="146" spans="1:16" x14ac:dyDescent="0.2">
      <c r="A146">
        <v>134</v>
      </c>
      <c r="B146" s="10" t="s">
        <v>7</v>
      </c>
      <c r="C146">
        <f t="shared" ref="C146:L146" si="256">C70/C$76</f>
        <v>2.1428571428571429E-2</v>
      </c>
      <c r="D146">
        <f t="shared" si="256"/>
        <v>4.208754208754209E-2</v>
      </c>
      <c r="E146">
        <f t="shared" si="256"/>
        <v>6.4516129032258064E-3</v>
      </c>
      <c r="F146">
        <f t="shared" si="256"/>
        <v>1.4492753623188406E-2</v>
      </c>
      <c r="G146">
        <f t="shared" si="256"/>
        <v>0</v>
      </c>
      <c r="H146">
        <f t="shared" si="256"/>
        <v>0</v>
      </c>
      <c r="I146">
        <f t="shared" si="256"/>
        <v>0</v>
      </c>
      <c r="J146">
        <f t="shared" si="256"/>
        <v>0.14285714285714285</v>
      </c>
      <c r="K146">
        <f t="shared" si="256"/>
        <v>0</v>
      </c>
      <c r="L146">
        <f t="shared" si="256"/>
        <v>3.4482758620689655E-2</v>
      </c>
      <c r="P146" s="10"/>
    </row>
    <row r="147" spans="1:16" x14ac:dyDescent="0.2">
      <c r="A147">
        <v>135</v>
      </c>
      <c r="B147" s="10" t="s">
        <v>14</v>
      </c>
      <c r="C147">
        <f t="shared" ref="C147:L147" si="257">C71/C$76</f>
        <v>1.2857142857142857E-2</v>
      </c>
      <c r="D147">
        <f t="shared" si="257"/>
        <v>6.7340067340067337E-3</v>
      </c>
      <c r="E147">
        <f t="shared" si="257"/>
        <v>2.5806451612903226E-2</v>
      </c>
      <c r="F147">
        <f t="shared" si="257"/>
        <v>0</v>
      </c>
      <c r="G147">
        <f t="shared" si="257"/>
        <v>0</v>
      </c>
      <c r="H147">
        <f t="shared" si="257"/>
        <v>0</v>
      </c>
      <c r="I147">
        <f t="shared" si="257"/>
        <v>0</v>
      </c>
      <c r="J147">
        <f t="shared" si="257"/>
        <v>0</v>
      </c>
      <c r="K147">
        <f t="shared" si="257"/>
        <v>0</v>
      </c>
      <c r="L147">
        <f t="shared" si="257"/>
        <v>3.4482758620689655E-2</v>
      </c>
      <c r="P147" s="5"/>
    </row>
    <row r="148" spans="1:16" x14ac:dyDescent="0.2">
      <c r="A148">
        <v>136</v>
      </c>
      <c r="B148" s="5" t="s">
        <v>26</v>
      </c>
      <c r="C148">
        <f t="shared" ref="C148:L148" si="258">C72/C$76</f>
        <v>4.4285714285714282E-2</v>
      </c>
      <c r="D148">
        <f t="shared" si="258"/>
        <v>2.0202020202020204E-2</v>
      </c>
      <c r="E148">
        <f t="shared" si="258"/>
        <v>2.5806451612903226E-2</v>
      </c>
      <c r="F148">
        <f t="shared" si="258"/>
        <v>0</v>
      </c>
      <c r="G148">
        <f t="shared" si="258"/>
        <v>5.5555555555555552E-2</v>
      </c>
      <c r="H148">
        <f t="shared" si="258"/>
        <v>0</v>
      </c>
      <c r="I148">
        <f t="shared" si="258"/>
        <v>0</v>
      </c>
      <c r="J148">
        <f t="shared" si="258"/>
        <v>0</v>
      </c>
      <c r="K148">
        <f t="shared" si="258"/>
        <v>0</v>
      </c>
      <c r="L148">
        <f t="shared" si="258"/>
        <v>3.4482758620689655E-2</v>
      </c>
      <c r="P148" s="10"/>
    </row>
    <row r="149" spans="1:16" x14ac:dyDescent="0.2">
      <c r="A149">
        <v>137</v>
      </c>
      <c r="B149" s="5" t="s">
        <v>27</v>
      </c>
      <c r="C149">
        <f t="shared" ref="C149:L149" si="259">C73/C$76</f>
        <v>1.5714285714285715E-2</v>
      </c>
      <c r="D149">
        <f t="shared" si="259"/>
        <v>8.4175084175084174E-3</v>
      </c>
      <c r="E149">
        <f t="shared" si="259"/>
        <v>1.2903225806451613E-2</v>
      </c>
      <c r="F149">
        <f t="shared" si="259"/>
        <v>2.1739130434782608E-2</v>
      </c>
      <c r="G149">
        <f t="shared" si="259"/>
        <v>0</v>
      </c>
      <c r="H149">
        <f t="shared" si="259"/>
        <v>0</v>
      </c>
      <c r="I149">
        <f t="shared" si="259"/>
        <v>3.8461538461538464E-2</v>
      </c>
      <c r="J149">
        <f t="shared" si="259"/>
        <v>0</v>
      </c>
      <c r="K149">
        <f t="shared" si="259"/>
        <v>0</v>
      </c>
      <c r="L149">
        <f t="shared" si="259"/>
        <v>3.4482758620689655E-2</v>
      </c>
      <c r="P149" s="10"/>
    </row>
    <row r="150" spans="1:16" x14ac:dyDescent="0.2">
      <c r="A150">
        <v>138</v>
      </c>
      <c r="B150" s="5" t="s">
        <v>28</v>
      </c>
      <c r="C150">
        <f t="shared" ref="C150:L150" si="260">C74/C$76</f>
        <v>4.2857142857142859E-3</v>
      </c>
      <c r="D150">
        <f t="shared" si="260"/>
        <v>5.0505050505050509E-3</v>
      </c>
      <c r="E150">
        <f t="shared" si="260"/>
        <v>0</v>
      </c>
      <c r="F150">
        <f t="shared" si="260"/>
        <v>0</v>
      </c>
      <c r="G150">
        <f t="shared" si="260"/>
        <v>0</v>
      </c>
      <c r="H150">
        <f t="shared" si="260"/>
        <v>0</v>
      </c>
      <c r="I150">
        <f t="shared" si="260"/>
        <v>0</v>
      </c>
      <c r="J150">
        <f t="shared" si="260"/>
        <v>0</v>
      </c>
      <c r="K150">
        <f t="shared" si="260"/>
        <v>0</v>
      </c>
      <c r="L150">
        <f t="shared" si="260"/>
        <v>6.8965517241379309E-2</v>
      </c>
      <c r="P150" s="10"/>
    </row>
    <row r="151" spans="1:16" x14ac:dyDescent="0.2">
      <c r="A151">
        <v>139</v>
      </c>
      <c r="B151" s="5" t="s">
        <v>29</v>
      </c>
      <c r="C151">
        <f t="shared" ref="C151:L151" si="261">C75/C$76</f>
        <v>0.01</v>
      </c>
      <c r="D151">
        <f t="shared" si="261"/>
        <v>1.3468013468013467E-2</v>
      </c>
      <c r="E151">
        <f t="shared" si="261"/>
        <v>0</v>
      </c>
      <c r="F151">
        <f t="shared" si="261"/>
        <v>0</v>
      </c>
      <c r="G151">
        <f t="shared" si="261"/>
        <v>0</v>
      </c>
      <c r="H151">
        <f t="shared" si="261"/>
        <v>0</v>
      </c>
      <c r="I151">
        <f t="shared" si="261"/>
        <v>0</v>
      </c>
      <c r="J151">
        <f t="shared" si="261"/>
        <v>0</v>
      </c>
      <c r="K151">
        <f t="shared" si="261"/>
        <v>0</v>
      </c>
      <c r="L151">
        <f t="shared" si="261"/>
        <v>3.4482758620689655E-2</v>
      </c>
      <c r="P151" s="5"/>
    </row>
    <row r="152" spans="1:16" x14ac:dyDescent="0.2">
      <c r="C152">
        <f>SUM(C78:C151)</f>
        <v>1</v>
      </c>
      <c r="P152" s="5"/>
    </row>
    <row r="153" spans="1:16" x14ac:dyDescent="0.2">
      <c r="P153" s="5"/>
    </row>
    <row r="154" spans="1:16" x14ac:dyDescent="0.2">
      <c r="A154">
        <v>20</v>
      </c>
      <c r="B154" s="4" t="s">
        <v>0</v>
      </c>
      <c r="C154">
        <f>C78^2</f>
        <v>0</v>
      </c>
      <c r="D154">
        <f t="shared" ref="D154:L154" si="262">D78^2</f>
        <v>0</v>
      </c>
      <c r="E154">
        <f t="shared" si="262"/>
        <v>0</v>
      </c>
      <c r="F154">
        <f t="shared" si="262"/>
        <v>0</v>
      </c>
      <c r="G154">
        <f t="shared" si="262"/>
        <v>0</v>
      </c>
      <c r="H154">
        <f t="shared" si="262"/>
        <v>0</v>
      </c>
      <c r="I154">
        <f t="shared" si="262"/>
        <v>1.4792899408284025E-3</v>
      </c>
      <c r="J154">
        <f t="shared" si="262"/>
        <v>0</v>
      </c>
      <c r="K154">
        <f t="shared" si="262"/>
        <v>0</v>
      </c>
      <c r="L154">
        <f t="shared" si="262"/>
        <v>0</v>
      </c>
      <c r="P154" s="5"/>
    </row>
    <row r="155" spans="1:16" x14ac:dyDescent="0.2">
      <c r="A155">
        <v>21</v>
      </c>
      <c r="B155" s="4" t="s">
        <v>1</v>
      </c>
      <c r="C155">
        <f t="shared" ref="C155:L155" si="263">C79^2</f>
        <v>0</v>
      </c>
      <c r="D155">
        <f t="shared" si="263"/>
        <v>0</v>
      </c>
      <c r="E155">
        <f t="shared" si="263"/>
        <v>0</v>
      </c>
      <c r="F155">
        <f t="shared" si="263"/>
        <v>0</v>
      </c>
      <c r="G155">
        <f t="shared" si="263"/>
        <v>0</v>
      </c>
      <c r="H155">
        <f t="shared" si="263"/>
        <v>0</v>
      </c>
      <c r="I155">
        <f t="shared" si="263"/>
        <v>1.4792899408284025E-3</v>
      </c>
      <c r="J155">
        <f t="shared" si="263"/>
        <v>0</v>
      </c>
      <c r="K155">
        <f t="shared" si="263"/>
        <v>0</v>
      </c>
      <c r="L155">
        <f t="shared" si="263"/>
        <v>0</v>
      </c>
      <c r="P155" s="10"/>
    </row>
    <row r="156" spans="1:16" x14ac:dyDescent="0.2">
      <c r="A156">
        <v>22</v>
      </c>
      <c r="B156" s="4" t="s">
        <v>10</v>
      </c>
      <c r="C156">
        <f t="shared" ref="C156:L156" si="264">C80^2</f>
        <v>0</v>
      </c>
      <c r="D156">
        <f t="shared" si="264"/>
        <v>0</v>
      </c>
      <c r="E156">
        <f t="shared" si="264"/>
        <v>0</v>
      </c>
      <c r="F156">
        <f t="shared" si="264"/>
        <v>0</v>
      </c>
      <c r="G156">
        <f t="shared" si="264"/>
        <v>0</v>
      </c>
      <c r="H156">
        <f t="shared" si="264"/>
        <v>0</v>
      </c>
      <c r="I156">
        <f t="shared" si="264"/>
        <v>0</v>
      </c>
      <c r="J156">
        <f t="shared" si="264"/>
        <v>0</v>
      </c>
      <c r="K156">
        <f t="shared" si="264"/>
        <v>0</v>
      </c>
      <c r="L156">
        <f t="shared" si="264"/>
        <v>0</v>
      </c>
      <c r="P156" s="10"/>
    </row>
    <row r="157" spans="1:16" x14ac:dyDescent="0.2">
      <c r="A157">
        <v>23</v>
      </c>
      <c r="B157" s="4" t="s">
        <v>34</v>
      </c>
      <c r="C157">
        <f t="shared" ref="C157:L157" si="265">C81^2</f>
        <v>0</v>
      </c>
      <c r="D157">
        <f t="shared" si="265"/>
        <v>1.1336711673412009E-5</v>
      </c>
      <c r="E157">
        <f t="shared" si="265"/>
        <v>0</v>
      </c>
      <c r="F157">
        <f t="shared" si="265"/>
        <v>5.250997689561017E-5</v>
      </c>
      <c r="G157">
        <f t="shared" si="265"/>
        <v>0</v>
      </c>
      <c r="H157">
        <f t="shared" si="265"/>
        <v>0</v>
      </c>
      <c r="I157">
        <f t="shared" si="265"/>
        <v>0</v>
      </c>
      <c r="J157">
        <f t="shared" si="265"/>
        <v>0</v>
      </c>
      <c r="K157">
        <f t="shared" si="265"/>
        <v>0</v>
      </c>
      <c r="L157">
        <f t="shared" si="265"/>
        <v>0</v>
      </c>
      <c r="P157" s="10"/>
    </row>
    <row r="158" spans="1:16" x14ac:dyDescent="0.2">
      <c r="A158">
        <v>24</v>
      </c>
      <c r="B158" s="10" t="s">
        <v>11</v>
      </c>
      <c r="C158">
        <f t="shared" ref="C158:L158" si="266">C82^2</f>
        <v>0</v>
      </c>
      <c r="D158">
        <f t="shared" si="266"/>
        <v>1.4992801188087382E-3</v>
      </c>
      <c r="E158">
        <f t="shared" si="266"/>
        <v>0</v>
      </c>
      <c r="F158">
        <f t="shared" si="266"/>
        <v>0</v>
      </c>
      <c r="G158">
        <f t="shared" si="266"/>
        <v>0</v>
      </c>
      <c r="H158">
        <f t="shared" si="266"/>
        <v>0</v>
      </c>
      <c r="I158">
        <f t="shared" si="266"/>
        <v>0</v>
      </c>
      <c r="J158">
        <f t="shared" si="266"/>
        <v>0</v>
      </c>
      <c r="K158">
        <f t="shared" si="266"/>
        <v>0</v>
      </c>
      <c r="L158">
        <f t="shared" si="266"/>
        <v>0</v>
      </c>
      <c r="P158" s="10"/>
    </row>
    <row r="159" spans="1:16" x14ac:dyDescent="0.2">
      <c r="A159">
        <v>25</v>
      </c>
      <c r="B159" s="10" t="s">
        <v>12</v>
      </c>
      <c r="C159">
        <f t="shared" ref="C159:L159" si="267">C83^2</f>
        <v>2.0408163265306121E-6</v>
      </c>
      <c r="D159">
        <f t="shared" si="267"/>
        <v>1.8138738677459215E-4</v>
      </c>
      <c r="E159">
        <f t="shared" si="267"/>
        <v>0</v>
      </c>
      <c r="F159">
        <f t="shared" si="267"/>
        <v>4.7258979206049145E-4</v>
      </c>
      <c r="G159">
        <f t="shared" si="267"/>
        <v>0</v>
      </c>
      <c r="H159">
        <f t="shared" si="267"/>
        <v>0</v>
      </c>
      <c r="I159">
        <f t="shared" si="267"/>
        <v>0</v>
      </c>
      <c r="J159">
        <f t="shared" si="267"/>
        <v>0</v>
      </c>
      <c r="K159">
        <f t="shared" si="267"/>
        <v>0</v>
      </c>
      <c r="L159">
        <f t="shared" si="267"/>
        <v>0</v>
      </c>
      <c r="P159" s="10"/>
    </row>
    <row r="160" spans="1:16" x14ac:dyDescent="0.2">
      <c r="A160">
        <v>26</v>
      </c>
      <c r="B160" s="10" t="s">
        <v>13</v>
      </c>
      <c r="C160">
        <f t="shared" ref="C160:L160" si="268">C84^2</f>
        <v>2.0408163265306121E-6</v>
      </c>
      <c r="D160">
        <f t="shared" si="268"/>
        <v>2.8341779183530023E-6</v>
      </c>
      <c r="E160">
        <f t="shared" si="268"/>
        <v>0</v>
      </c>
      <c r="F160">
        <f t="shared" si="268"/>
        <v>5.250997689561017E-5</v>
      </c>
      <c r="G160">
        <f t="shared" si="268"/>
        <v>3.4293552812071328E-4</v>
      </c>
      <c r="H160">
        <f t="shared" si="268"/>
        <v>0</v>
      </c>
      <c r="I160">
        <f t="shared" si="268"/>
        <v>0</v>
      </c>
      <c r="J160">
        <f t="shared" si="268"/>
        <v>0</v>
      </c>
      <c r="K160">
        <f t="shared" si="268"/>
        <v>0</v>
      </c>
      <c r="L160">
        <f t="shared" si="268"/>
        <v>0</v>
      </c>
      <c r="P160" s="10"/>
    </row>
    <row r="161" spans="1:16" x14ac:dyDescent="0.2">
      <c r="A161">
        <v>27</v>
      </c>
      <c r="B161" s="10" t="s">
        <v>31</v>
      </c>
      <c r="C161">
        <f t="shared" ref="C161:L161" si="269">C85^2</f>
        <v>5.1020408163265301E-5</v>
      </c>
      <c r="D161">
        <f t="shared" si="269"/>
        <v>2.8341779183530023E-6</v>
      </c>
      <c r="E161">
        <f t="shared" si="269"/>
        <v>0</v>
      </c>
      <c r="F161">
        <f t="shared" si="269"/>
        <v>2.1003990758244068E-4</v>
      </c>
      <c r="G161">
        <f t="shared" si="269"/>
        <v>3.4293552812071328E-4</v>
      </c>
      <c r="H161">
        <f t="shared" si="269"/>
        <v>0</v>
      </c>
      <c r="I161">
        <f t="shared" si="269"/>
        <v>0</v>
      </c>
      <c r="J161">
        <f t="shared" si="269"/>
        <v>0</v>
      </c>
      <c r="K161">
        <f t="shared" si="269"/>
        <v>0</v>
      </c>
      <c r="L161">
        <f t="shared" si="269"/>
        <v>0</v>
      </c>
      <c r="P161" s="10"/>
    </row>
    <row r="162" spans="1:16" x14ac:dyDescent="0.2">
      <c r="A162">
        <v>28</v>
      </c>
      <c r="B162" s="10" t="s">
        <v>32</v>
      </c>
      <c r="C162">
        <f t="shared" ref="C162:L162" si="270">C86^2</f>
        <v>5.1020408163265301E-5</v>
      </c>
      <c r="D162">
        <f t="shared" si="270"/>
        <v>1.8138738677459215E-4</v>
      </c>
      <c r="E162">
        <f t="shared" si="270"/>
        <v>0</v>
      </c>
      <c r="F162">
        <f t="shared" si="270"/>
        <v>4.7258979206049145E-4</v>
      </c>
      <c r="G162">
        <f t="shared" si="270"/>
        <v>1.680384087791495E-2</v>
      </c>
      <c r="H162">
        <f t="shared" si="270"/>
        <v>0</v>
      </c>
      <c r="I162">
        <f t="shared" si="270"/>
        <v>0</v>
      </c>
      <c r="J162">
        <f t="shared" si="270"/>
        <v>0</v>
      </c>
      <c r="K162">
        <f t="shared" si="270"/>
        <v>0</v>
      </c>
      <c r="L162">
        <f t="shared" si="270"/>
        <v>0</v>
      </c>
      <c r="P162" s="10"/>
    </row>
    <row r="163" spans="1:16" x14ac:dyDescent="0.2">
      <c r="A163">
        <v>29</v>
      </c>
      <c r="B163" s="10" t="s">
        <v>33</v>
      </c>
      <c r="C163">
        <f t="shared" ref="C163:L163" si="271">C87^2</f>
        <v>0</v>
      </c>
      <c r="D163">
        <f t="shared" si="271"/>
        <v>0</v>
      </c>
      <c r="E163">
        <f t="shared" si="271"/>
        <v>0</v>
      </c>
      <c r="F163">
        <f t="shared" si="271"/>
        <v>0</v>
      </c>
      <c r="G163">
        <f t="shared" si="271"/>
        <v>1.3717421124828531E-3</v>
      </c>
      <c r="H163">
        <f t="shared" si="271"/>
        <v>0</v>
      </c>
      <c r="I163">
        <f t="shared" si="271"/>
        <v>0</v>
      </c>
      <c r="J163">
        <f t="shared" si="271"/>
        <v>0</v>
      </c>
      <c r="K163">
        <f t="shared" si="271"/>
        <v>0</v>
      </c>
      <c r="L163">
        <f t="shared" si="271"/>
        <v>0</v>
      </c>
      <c r="P163" s="10"/>
    </row>
    <row r="164" spans="1:16" x14ac:dyDescent="0.2">
      <c r="A164">
        <v>76</v>
      </c>
      <c r="B164" s="10" t="s">
        <v>0</v>
      </c>
      <c r="C164">
        <f t="shared" ref="C164:L164" si="272">C88^2</f>
        <v>9.8775510204081643E-4</v>
      </c>
      <c r="D164">
        <f t="shared" si="272"/>
        <v>3.4293552812071328E-4</v>
      </c>
      <c r="E164">
        <f t="shared" si="272"/>
        <v>4.1623309053069721E-5</v>
      </c>
      <c r="F164">
        <f t="shared" si="272"/>
        <v>3.3606385213190509E-3</v>
      </c>
      <c r="G164">
        <f t="shared" si="272"/>
        <v>3.0864197530864196E-3</v>
      </c>
      <c r="H164">
        <f t="shared" si="272"/>
        <v>0</v>
      </c>
      <c r="I164">
        <f t="shared" si="272"/>
        <v>1.4792899408284025E-3</v>
      </c>
      <c r="J164">
        <f t="shared" si="272"/>
        <v>0</v>
      </c>
      <c r="K164">
        <f t="shared" si="272"/>
        <v>0</v>
      </c>
      <c r="L164">
        <f t="shared" si="272"/>
        <v>1.1890606420927466E-3</v>
      </c>
      <c r="P164" s="10"/>
    </row>
    <row r="165" spans="1:16" x14ac:dyDescent="0.2">
      <c r="A165">
        <v>77</v>
      </c>
      <c r="B165" s="10" t="s">
        <v>1</v>
      </c>
      <c r="C165">
        <f t="shared" ref="C165:L165" si="273">C89^2</f>
        <v>2.040816326530612E-4</v>
      </c>
      <c r="D165">
        <f t="shared" si="273"/>
        <v>1.1336711673412009E-5</v>
      </c>
      <c r="E165">
        <f t="shared" si="273"/>
        <v>4.1623309053069721E-5</v>
      </c>
      <c r="F165">
        <f t="shared" si="273"/>
        <v>5.250997689561017E-5</v>
      </c>
      <c r="G165">
        <f t="shared" si="273"/>
        <v>3.4293552812071328E-4</v>
      </c>
      <c r="H165">
        <f t="shared" si="273"/>
        <v>0</v>
      </c>
      <c r="I165">
        <f t="shared" si="273"/>
        <v>1.4792899408284025E-3</v>
      </c>
      <c r="J165">
        <f t="shared" si="273"/>
        <v>0</v>
      </c>
      <c r="K165">
        <f t="shared" si="273"/>
        <v>0</v>
      </c>
      <c r="L165">
        <f t="shared" si="273"/>
        <v>0</v>
      </c>
      <c r="P165" s="10"/>
    </row>
    <row r="166" spans="1:16" x14ac:dyDescent="0.2">
      <c r="A166">
        <v>78</v>
      </c>
      <c r="B166" s="10" t="s">
        <v>2</v>
      </c>
      <c r="C166">
        <f t="shared" ref="C166:L166" si="274">C90^2</f>
        <v>5.2244897959183669E-4</v>
      </c>
      <c r="D166">
        <f t="shared" si="274"/>
        <v>1.3887471799929713E-4</v>
      </c>
      <c r="E166">
        <f t="shared" si="274"/>
        <v>0</v>
      </c>
      <c r="F166">
        <f t="shared" si="274"/>
        <v>5.250997689561017E-5</v>
      </c>
      <c r="G166">
        <f t="shared" si="274"/>
        <v>0</v>
      </c>
      <c r="H166">
        <f t="shared" si="274"/>
        <v>0</v>
      </c>
      <c r="I166">
        <f t="shared" si="274"/>
        <v>1.4792899408284025E-3</v>
      </c>
      <c r="J166">
        <f t="shared" si="274"/>
        <v>0</v>
      </c>
      <c r="K166">
        <f t="shared" si="274"/>
        <v>0</v>
      </c>
      <c r="L166">
        <f t="shared" si="274"/>
        <v>0</v>
      </c>
      <c r="P166" s="10"/>
    </row>
    <row r="167" spans="1:16" x14ac:dyDescent="0.2">
      <c r="A167">
        <v>79</v>
      </c>
      <c r="B167" s="10" t="s">
        <v>3</v>
      </c>
      <c r="C167">
        <f t="shared" ref="C167:L167" si="275">C91^2</f>
        <v>4.5918367346938779E-4</v>
      </c>
      <c r="D167">
        <f t="shared" si="275"/>
        <v>3.0864197530864196E-3</v>
      </c>
      <c r="E167">
        <f t="shared" si="275"/>
        <v>4.1623309053069721E-5</v>
      </c>
      <c r="F167">
        <f t="shared" si="275"/>
        <v>0</v>
      </c>
      <c r="G167">
        <f t="shared" si="275"/>
        <v>3.4293552812071328E-4</v>
      </c>
      <c r="H167">
        <f t="shared" si="275"/>
        <v>0</v>
      </c>
      <c r="I167">
        <f t="shared" si="275"/>
        <v>0</v>
      </c>
      <c r="J167">
        <f t="shared" si="275"/>
        <v>0</v>
      </c>
      <c r="K167">
        <f t="shared" si="275"/>
        <v>0</v>
      </c>
      <c r="L167">
        <f t="shared" si="275"/>
        <v>0</v>
      </c>
      <c r="P167" s="10"/>
    </row>
    <row r="168" spans="1:16" x14ac:dyDescent="0.2">
      <c r="A168">
        <v>80</v>
      </c>
      <c r="B168" s="10" t="s">
        <v>4</v>
      </c>
      <c r="C168">
        <f t="shared" ref="C168:L168" si="276">C92^2</f>
        <v>3.2653061224489793E-5</v>
      </c>
      <c r="D168">
        <f t="shared" si="276"/>
        <v>2.8341779183530024E-4</v>
      </c>
      <c r="E168">
        <f t="shared" si="276"/>
        <v>0</v>
      </c>
      <c r="F168">
        <f t="shared" si="276"/>
        <v>2.1003990758244068E-4</v>
      </c>
      <c r="G168">
        <f t="shared" si="276"/>
        <v>0</v>
      </c>
      <c r="H168">
        <f t="shared" si="276"/>
        <v>0</v>
      </c>
      <c r="I168">
        <f t="shared" si="276"/>
        <v>0</v>
      </c>
      <c r="J168">
        <f t="shared" si="276"/>
        <v>0</v>
      </c>
      <c r="K168">
        <f t="shared" si="276"/>
        <v>0</v>
      </c>
      <c r="L168">
        <f t="shared" si="276"/>
        <v>0</v>
      </c>
      <c r="P168" s="10"/>
    </row>
    <row r="169" spans="1:16" x14ac:dyDescent="0.2">
      <c r="A169">
        <v>81</v>
      </c>
      <c r="B169" s="10" t="s">
        <v>5</v>
      </c>
      <c r="C169">
        <f t="shared" ref="C169:L169" si="277">C93^2</f>
        <v>3.2653061224489793E-5</v>
      </c>
      <c r="D169">
        <f t="shared" si="277"/>
        <v>3.4293552812071328E-4</v>
      </c>
      <c r="E169">
        <f t="shared" si="277"/>
        <v>3.7460978147762749E-4</v>
      </c>
      <c r="F169">
        <f t="shared" si="277"/>
        <v>2.1003990758244068E-4</v>
      </c>
      <c r="G169">
        <f t="shared" si="277"/>
        <v>0</v>
      </c>
      <c r="H169">
        <f t="shared" si="277"/>
        <v>0</v>
      </c>
      <c r="I169">
        <f t="shared" si="277"/>
        <v>0</v>
      </c>
      <c r="J169">
        <f t="shared" si="277"/>
        <v>0</v>
      </c>
      <c r="K169">
        <f t="shared" si="277"/>
        <v>0</v>
      </c>
      <c r="L169">
        <f t="shared" si="277"/>
        <v>1.1890606420927466E-3</v>
      </c>
      <c r="P169" s="10"/>
    </row>
    <row r="170" spans="1:16" x14ac:dyDescent="0.2">
      <c r="A170">
        <v>82</v>
      </c>
      <c r="B170" s="10" t="s">
        <v>6</v>
      </c>
      <c r="C170">
        <f t="shared" ref="C170:L170" si="278">C94^2</f>
        <v>8.9999999999999998E-4</v>
      </c>
      <c r="D170">
        <f t="shared" si="278"/>
        <v>2.2956841138659323E-4</v>
      </c>
      <c r="E170">
        <f t="shared" si="278"/>
        <v>6.6597294484911553E-4</v>
      </c>
      <c r="F170">
        <f t="shared" si="278"/>
        <v>5.250997689561017E-5</v>
      </c>
      <c r="G170">
        <f t="shared" si="278"/>
        <v>0</v>
      </c>
      <c r="H170">
        <f t="shared" si="278"/>
        <v>0</v>
      </c>
      <c r="I170">
        <f t="shared" si="278"/>
        <v>0</v>
      </c>
      <c r="J170">
        <f t="shared" si="278"/>
        <v>0</v>
      </c>
      <c r="K170">
        <f t="shared" si="278"/>
        <v>0</v>
      </c>
      <c r="L170">
        <f t="shared" si="278"/>
        <v>1.1890606420927466E-3</v>
      </c>
      <c r="P170" s="10"/>
    </row>
    <row r="171" spans="1:16" x14ac:dyDescent="0.2">
      <c r="A171">
        <v>83</v>
      </c>
      <c r="B171" s="10" t="s">
        <v>7</v>
      </c>
      <c r="C171">
        <f t="shared" ref="C171:L171" si="279">C95^2</f>
        <v>1.1755102040816327E-3</v>
      </c>
      <c r="D171">
        <f t="shared" si="279"/>
        <v>4.5346846693648037E-5</v>
      </c>
      <c r="E171">
        <f t="shared" si="279"/>
        <v>3.7460978147762749E-4</v>
      </c>
      <c r="F171">
        <f t="shared" si="279"/>
        <v>0</v>
      </c>
      <c r="G171">
        <f t="shared" si="279"/>
        <v>1.3717421124828531E-3</v>
      </c>
      <c r="H171">
        <f t="shared" si="279"/>
        <v>0</v>
      </c>
      <c r="I171">
        <f t="shared" si="279"/>
        <v>0</v>
      </c>
      <c r="J171">
        <f t="shared" si="279"/>
        <v>0</v>
      </c>
      <c r="K171">
        <f t="shared" si="279"/>
        <v>0</v>
      </c>
      <c r="L171">
        <f t="shared" si="279"/>
        <v>0</v>
      </c>
      <c r="P171" s="10"/>
    </row>
    <row r="172" spans="1:16" x14ac:dyDescent="0.2">
      <c r="A172">
        <v>84</v>
      </c>
      <c r="B172" s="10" t="s">
        <v>14</v>
      </c>
      <c r="C172">
        <f t="shared" ref="C172:L172" si="280">C96^2</f>
        <v>2.4693877551020411E-4</v>
      </c>
      <c r="D172">
        <f t="shared" si="280"/>
        <v>2.8341779183530024E-4</v>
      </c>
      <c r="E172">
        <f t="shared" si="280"/>
        <v>4.1623309053069721E-5</v>
      </c>
      <c r="F172">
        <f t="shared" si="280"/>
        <v>4.7258979206049145E-4</v>
      </c>
      <c r="G172">
        <f t="shared" si="280"/>
        <v>0</v>
      </c>
      <c r="H172">
        <f t="shared" si="280"/>
        <v>0</v>
      </c>
      <c r="I172">
        <f t="shared" si="280"/>
        <v>1.4792899408284025E-3</v>
      </c>
      <c r="J172">
        <f t="shared" si="280"/>
        <v>0</v>
      </c>
      <c r="K172">
        <f t="shared" si="280"/>
        <v>0</v>
      </c>
      <c r="L172">
        <f t="shared" si="280"/>
        <v>1.1890606420927466E-3</v>
      </c>
      <c r="P172" s="10"/>
    </row>
    <row r="173" spans="1:16" x14ac:dyDescent="0.2">
      <c r="A173">
        <v>85</v>
      </c>
      <c r="B173" s="10" t="s">
        <v>15</v>
      </c>
      <c r="C173">
        <f t="shared" ref="C173:L173" si="281">C97^2</f>
        <v>1.3061224489795917E-4</v>
      </c>
      <c r="D173">
        <f t="shared" si="281"/>
        <v>1.1336711673412009E-5</v>
      </c>
      <c r="E173">
        <f t="shared" si="281"/>
        <v>1.0405827263267429E-3</v>
      </c>
      <c r="F173">
        <f t="shared" si="281"/>
        <v>0</v>
      </c>
      <c r="G173">
        <f t="shared" si="281"/>
        <v>0</v>
      </c>
      <c r="H173">
        <f t="shared" si="281"/>
        <v>0</v>
      </c>
      <c r="I173">
        <f t="shared" si="281"/>
        <v>0</v>
      </c>
      <c r="J173">
        <f t="shared" si="281"/>
        <v>0</v>
      </c>
      <c r="K173">
        <f t="shared" si="281"/>
        <v>0</v>
      </c>
      <c r="L173">
        <f t="shared" si="281"/>
        <v>0</v>
      </c>
      <c r="P173" s="10"/>
    </row>
    <row r="174" spans="1:16" x14ac:dyDescent="0.2">
      <c r="A174">
        <v>86</v>
      </c>
      <c r="B174" s="10" t="s">
        <v>19</v>
      </c>
      <c r="C174">
        <f t="shared" ref="C174:L174" si="282">C98^2</f>
        <v>8.1632653061224483E-6</v>
      </c>
      <c r="D174">
        <f t="shared" si="282"/>
        <v>1.3887471799929713E-4</v>
      </c>
      <c r="E174">
        <f t="shared" si="282"/>
        <v>1.6649323621227888E-4</v>
      </c>
      <c r="F174">
        <f t="shared" si="282"/>
        <v>4.7258979206049145E-4</v>
      </c>
      <c r="G174">
        <f t="shared" si="282"/>
        <v>0</v>
      </c>
      <c r="H174">
        <f t="shared" si="282"/>
        <v>0</v>
      </c>
      <c r="I174">
        <f t="shared" si="282"/>
        <v>0</v>
      </c>
      <c r="J174">
        <f t="shared" si="282"/>
        <v>0</v>
      </c>
      <c r="K174">
        <f t="shared" si="282"/>
        <v>0</v>
      </c>
      <c r="L174">
        <f t="shared" si="282"/>
        <v>0</v>
      </c>
      <c r="P174" s="10"/>
    </row>
    <row r="175" spans="1:16" x14ac:dyDescent="0.2">
      <c r="A175">
        <v>87</v>
      </c>
      <c r="B175" s="10" t="s">
        <v>16</v>
      </c>
      <c r="C175">
        <f t="shared" ref="C175:L175" si="283">C99^2</f>
        <v>2.6448979591836732E-3</v>
      </c>
      <c r="D175">
        <f t="shared" si="283"/>
        <v>2.2956841138659323E-4</v>
      </c>
      <c r="E175">
        <f t="shared" si="283"/>
        <v>4.1623309053069721E-5</v>
      </c>
      <c r="F175">
        <f t="shared" si="283"/>
        <v>5.250997689561017E-5</v>
      </c>
      <c r="G175">
        <f t="shared" si="283"/>
        <v>1.3717421124828531E-3</v>
      </c>
      <c r="H175">
        <f t="shared" si="283"/>
        <v>0</v>
      </c>
      <c r="I175">
        <f t="shared" si="283"/>
        <v>1.3313609467455623E-2</v>
      </c>
      <c r="J175">
        <f t="shared" si="283"/>
        <v>0</v>
      </c>
      <c r="K175">
        <f t="shared" si="283"/>
        <v>0</v>
      </c>
      <c r="L175">
        <f t="shared" si="283"/>
        <v>2.9726516052318672E-2</v>
      </c>
      <c r="P175" s="10"/>
    </row>
    <row r="176" spans="1:16" x14ac:dyDescent="0.2">
      <c r="A176">
        <v>88</v>
      </c>
      <c r="B176" s="10" t="s">
        <v>35</v>
      </c>
      <c r="C176">
        <f t="shared" ref="C176:L176" si="284">C100^2</f>
        <v>1.2755102040816326E-3</v>
      </c>
      <c r="D176">
        <f t="shared" si="284"/>
        <v>3.4293552812071328E-4</v>
      </c>
      <c r="E176">
        <f t="shared" si="284"/>
        <v>4.1623309053069721E-5</v>
      </c>
      <c r="F176">
        <f t="shared" si="284"/>
        <v>0</v>
      </c>
      <c r="G176">
        <f t="shared" si="284"/>
        <v>3.4293552812071328E-4</v>
      </c>
      <c r="H176">
        <f t="shared" si="284"/>
        <v>0</v>
      </c>
      <c r="I176">
        <f t="shared" si="284"/>
        <v>0</v>
      </c>
      <c r="J176">
        <f t="shared" si="284"/>
        <v>0</v>
      </c>
      <c r="K176">
        <f t="shared" si="284"/>
        <v>0</v>
      </c>
      <c r="L176">
        <f t="shared" si="284"/>
        <v>4.7562425683709865E-3</v>
      </c>
      <c r="P176" s="10"/>
    </row>
    <row r="177" spans="1:16" x14ac:dyDescent="0.2">
      <c r="A177">
        <v>89</v>
      </c>
      <c r="B177" s="10" t="s">
        <v>36</v>
      </c>
      <c r="C177">
        <f t="shared" ref="C177:L177" si="285">C101^2</f>
        <v>3.448979591836735E-4</v>
      </c>
      <c r="D177">
        <f t="shared" si="285"/>
        <v>7.0854447958825059E-5</v>
      </c>
      <c r="E177">
        <f t="shared" si="285"/>
        <v>0</v>
      </c>
      <c r="F177">
        <f t="shared" si="285"/>
        <v>0</v>
      </c>
      <c r="G177">
        <f t="shared" si="285"/>
        <v>0</v>
      </c>
      <c r="H177">
        <f t="shared" si="285"/>
        <v>0</v>
      </c>
      <c r="I177">
        <f t="shared" si="285"/>
        <v>0</v>
      </c>
      <c r="J177">
        <f t="shared" si="285"/>
        <v>0</v>
      </c>
      <c r="K177">
        <f t="shared" si="285"/>
        <v>0</v>
      </c>
      <c r="L177">
        <f t="shared" si="285"/>
        <v>4.7562425683709865E-3</v>
      </c>
      <c r="P177" s="10"/>
    </row>
    <row r="178" spans="1:16" x14ac:dyDescent="0.2">
      <c r="A178">
        <v>90</v>
      </c>
      <c r="B178" s="10" t="s">
        <v>0</v>
      </c>
      <c r="C178">
        <f t="shared" ref="C178:L178" si="286">C102^2</f>
        <v>4.0000000000000002E-4</v>
      </c>
      <c r="D178">
        <f t="shared" si="286"/>
        <v>1.1336711673412009E-3</v>
      </c>
      <c r="E178">
        <f t="shared" si="286"/>
        <v>1.6649323621227888E-4</v>
      </c>
      <c r="F178">
        <f t="shared" si="286"/>
        <v>8.4015963032976271E-4</v>
      </c>
      <c r="G178">
        <f t="shared" si="286"/>
        <v>3.4293552812071328E-4</v>
      </c>
      <c r="H178">
        <f t="shared" si="286"/>
        <v>0</v>
      </c>
      <c r="I178">
        <f t="shared" si="286"/>
        <v>1.4792899408284025E-3</v>
      </c>
      <c r="J178">
        <f t="shared" si="286"/>
        <v>0</v>
      </c>
      <c r="K178">
        <f t="shared" si="286"/>
        <v>0</v>
      </c>
      <c r="L178">
        <f t="shared" si="286"/>
        <v>0</v>
      </c>
      <c r="P178" s="10"/>
    </row>
    <row r="179" spans="1:16" x14ac:dyDescent="0.2">
      <c r="A179">
        <v>91</v>
      </c>
      <c r="B179" s="10" t="s">
        <v>1</v>
      </c>
      <c r="C179">
        <f t="shared" ref="C179:L179" si="287">C103^2</f>
        <v>1.3061224489795917E-4</v>
      </c>
      <c r="D179">
        <f t="shared" si="287"/>
        <v>4.5346846693648037E-5</v>
      </c>
      <c r="E179">
        <f t="shared" si="287"/>
        <v>1.4984391259105099E-3</v>
      </c>
      <c r="F179">
        <f t="shared" si="287"/>
        <v>5.250997689561017E-5</v>
      </c>
      <c r="G179">
        <f t="shared" si="287"/>
        <v>0</v>
      </c>
      <c r="H179">
        <f t="shared" si="287"/>
        <v>0</v>
      </c>
      <c r="I179">
        <f t="shared" si="287"/>
        <v>0</v>
      </c>
      <c r="J179">
        <f t="shared" si="287"/>
        <v>0</v>
      </c>
      <c r="K179">
        <f t="shared" si="287"/>
        <v>0</v>
      </c>
      <c r="L179">
        <f t="shared" si="287"/>
        <v>0</v>
      </c>
      <c r="P179" s="10"/>
    </row>
    <row r="180" spans="1:16" x14ac:dyDescent="0.2">
      <c r="A180">
        <v>92</v>
      </c>
      <c r="B180" s="10" t="s">
        <v>2</v>
      </c>
      <c r="C180">
        <f t="shared" ref="C180:L180" si="288">C104^2</f>
        <v>7.3469387755102046E-3</v>
      </c>
      <c r="D180">
        <f t="shared" si="288"/>
        <v>1.249872461993674E-3</v>
      </c>
      <c r="E180">
        <f t="shared" si="288"/>
        <v>3.3714880332986474E-3</v>
      </c>
      <c r="F180">
        <f t="shared" si="288"/>
        <v>5.250997689561017E-5</v>
      </c>
      <c r="G180">
        <f t="shared" si="288"/>
        <v>5.4869684499314125E-3</v>
      </c>
      <c r="H180">
        <f t="shared" si="288"/>
        <v>0</v>
      </c>
      <c r="I180">
        <f t="shared" si="288"/>
        <v>0</v>
      </c>
      <c r="J180">
        <f t="shared" si="288"/>
        <v>0</v>
      </c>
      <c r="K180">
        <f t="shared" si="288"/>
        <v>0</v>
      </c>
      <c r="L180">
        <f t="shared" si="288"/>
        <v>1.1890606420927466E-3</v>
      </c>
      <c r="P180" s="10"/>
    </row>
    <row r="181" spans="1:16" x14ac:dyDescent="0.2">
      <c r="A181">
        <v>93</v>
      </c>
      <c r="B181" s="10" t="s">
        <v>3</v>
      </c>
      <c r="C181">
        <f t="shared" ref="C181:L181" si="289">C105^2</f>
        <v>1.6530612244897958E-4</v>
      </c>
      <c r="D181">
        <f t="shared" si="289"/>
        <v>0</v>
      </c>
      <c r="E181">
        <f t="shared" si="289"/>
        <v>4.1623309053069721E-5</v>
      </c>
      <c r="F181">
        <f t="shared" si="289"/>
        <v>0</v>
      </c>
      <c r="G181">
        <f t="shared" si="289"/>
        <v>3.4293552812071328E-4</v>
      </c>
      <c r="H181">
        <f t="shared" si="289"/>
        <v>0</v>
      </c>
      <c r="I181">
        <f t="shared" si="289"/>
        <v>1.4792899408284025E-3</v>
      </c>
      <c r="J181">
        <f t="shared" si="289"/>
        <v>0</v>
      </c>
      <c r="K181">
        <f t="shared" si="289"/>
        <v>0</v>
      </c>
      <c r="L181">
        <f t="shared" si="289"/>
        <v>0</v>
      </c>
      <c r="P181" s="10"/>
    </row>
    <row r="182" spans="1:16" x14ac:dyDescent="0.2">
      <c r="A182">
        <v>94</v>
      </c>
      <c r="B182" s="10" t="s">
        <v>4</v>
      </c>
      <c r="C182">
        <f t="shared" ref="C182:L182" si="290">C106^2</f>
        <v>5.8979591836734696E-4</v>
      </c>
      <c r="D182">
        <f t="shared" si="290"/>
        <v>1.3887471799929713E-4</v>
      </c>
      <c r="E182">
        <f t="shared" si="290"/>
        <v>0</v>
      </c>
      <c r="F182">
        <f t="shared" si="290"/>
        <v>1.8903591682419658E-3</v>
      </c>
      <c r="G182">
        <f t="shared" si="290"/>
        <v>1.3717421124828531E-3</v>
      </c>
      <c r="H182">
        <f t="shared" si="290"/>
        <v>0</v>
      </c>
      <c r="I182">
        <f t="shared" si="290"/>
        <v>0</v>
      </c>
      <c r="J182">
        <f t="shared" si="290"/>
        <v>0</v>
      </c>
      <c r="K182">
        <f t="shared" si="290"/>
        <v>0</v>
      </c>
      <c r="L182">
        <f t="shared" si="290"/>
        <v>0</v>
      </c>
    </row>
    <row r="183" spans="1:16" x14ac:dyDescent="0.2">
      <c r="A183">
        <v>95</v>
      </c>
      <c r="B183" s="10" t="s">
        <v>5</v>
      </c>
      <c r="C183">
        <f t="shared" ref="C183:L183" si="291">C107^2</f>
        <v>1.6530612244897958E-4</v>
      </c>
      <c r="D183">
        <f t="shared" si="291"/>
        <v>2.2956841138659323E-4</v>
      </c>
      <c r="E183">
        <f t="shared" si="291"/>
        <v>1.6649323621227888E-4</v>
      </c>
      <c r="F183">
        <f t="shared" si="291"/>
        <v>0</v>
      </c>
      <c r="G183">
        <f t="shared" si="291"/>
        <v>0</v>
      </c>
      <c r="H183">
        <f t="shared" si="291"/>
        <v>0</v>
      </c>
      <c r="I183">
        <f t="shared" si="291"/>
        <v>0</v>
      </c>
      <c r="J183">
        <f t="shared" si="291"/>
        <v>0</v>
      </c>
      <c r="K183">
        <f t="shared" si="291"/>
        <v>0</v>
      </c>
      <c r="L183">
        <f t="shared" si="291"/>
        <v>0</v>
      </c>
    </row>
    <row r="184" spans="1:16" x14ac:dyDescent="0.2">
      <c r="A184">
        <v>96</v>
      </c>
      <c r="B184" s="10" t="s">
        <v>6</v>
      </c>
      <c r="C184">
        <f t="shared" ref="C184:L184" si="292">C108^2</f>
        <v>3.448979591836735E-4</v>
      </c>
      <c r="D184">
        <f t="shared" si="292"/>
        <v>9.1827364554637292E-4</v>
      </c>
      <c r="E184">
        <f t="shared" si="292"/>
        <v>1.6649323621227888E-4</v>
      </c>
      <c r="F184">
        <f t="shared" si="292"/>
        <v>5.250997689561017E-5</v>
      </c>
      <c r="G184">
        <f t="shared" si="292"/>
        <v>3.4293552812071328E-4</v>
      </c>
      <c r="H184">
        <f t="shared" si="292"/>
        <v>0</v>
      </c>
      <c r="I184">
        <f t="shared" si="292"/>
        <v>5.9171597633136102E-3</v>
      </c>
      <c r="J184">
        <f t="shared" si="292"/>
        <v>0</v>
      </c>
      <c r="K184">
        <f t="shared" si="292"/>
        <v>0</v>
      </c>
      <c r="L184">
        <f t="shared" si="292"/>
        <v>0</v>
      </c>
    </row>
    <row r="185" spans="1:16" x14ac:dyDescent="0.2">
      <c r="A185">
        <v>97</v>
      </c>
      <c r="B185" s="10" t="s">
        <v>7</v>
      </c>
      <c r="C185">
        <f t="shared" ref="C185:L185" si="293">C109^2</f>
        <v>2.9387755102040818E-4</v>
      </c>
      <c r="D185">
        <f t="shared" si="293"/>
        <v>2.2956841138659323E-4</v>
      </c>
      <c r="E185">
        <f t="shared" si="293"/>
        <v>0</v>
      </c>
      <c r="F185">
        <f t="shared" si="293"/>
        <v>4.7258979206049145E-4</v>
      </c>
      <c r="G185">
        <f t="shared" si="293"/>
        <v>0</v>
      </c>
      <c r="H185">
        <f t="shared" si="293"/>
        <v>0</v>
      </c>
      <c r="I185">
        <f t="shared" si="293"/>
        <v>0</v>
      </c>
      <c r="J185">
        <f t="shared" si="293"/>
        <v>0</v>
      </c>
      <c r="K185">
        <f t="shared" si="293"/>
        <v>0</v>
      </c>
      <c r="L185">
        <f t="shared" si="293"/>
        <v>0</v>
      </c>
    </row>
    <row r="186" spans="1:16" x14ac:dyDescent="0.2">
      <c r="A186">
        <v>98</v>
      </c>
      <c r="B186" s="10" t="s">
        <v>14</v>
      </c>
      <c r="C186">
        <f t="shared" ref="C186:L186" si="294">C110^2</f>
        <v>0</v>
      </c>
      <c r="D186">
        <f t="shared" si="294"/>
        <v>1.020304050607081E-4</v>
      </c>
      <c r="E186">
        <f t="shared" si="294"/>
        <v>0</v>
      </c>
      <c r="F186">
        <f t="shared" si="294"/>
        <v>0</v>
      </c>
      <c r="G186">
        <f t="shared" si="294"/>
        <v>0</v>
      </c>
      <c r="H186">
        <f t="shared" si="294"/>
        <v>2.2675736961451243E-3</v>
      </c>
      <c r="I186">
        <f t="shared" si="294"/>
        <v>0</v>
      </c>
      <c r="J186">
        <f t="shared" si="294"/>
        <v>2.0408163265306121E-2</v>
      </c>
      <c r="K186">
        <f t="shared" si="294"/>
        <v>0</v>
      </c>
      <c r="L186">
        <f t="shared" si="294"/>
        <v>0</v>
      </c>
    </row>
    <row r="187" spans="1:16" x14ac:dyDescent="0.2">
      <c r="A187">
        <v>99</v>
      </c>
      <c r="B187" s="10" t="s">
        <v>15</v>
      </c>
      <c r="C187">
        <f t="shared" ref="C187:L187" si="295">C111^2</f>
        <v>7.3469387755102045E-5</v>
      </c>
      <c r="D187">
        <f t="shared" si="295"/>
        <v>1.1336711673412009E-5</v>
      </c>
      <c r="E187">
        <f t="shared" si="295"/>
        <v>4.1623309053069714E-3</v>
      </c>
      <c r="F187">
        <f t="shared" si="295"/>
        <v>0</v>
      </c>
      <c r="G187">
        <f t="shared" si="295"/>
        <v>3.4293552812071328E-4</v>
      </c>
      <c r="H187">
        <f t="shared" si="295"/>
        <v>0</v>
      </c>
      <c r="I187">
        <f t="shared" si="295"/>
        <v>0</v>
      </c>
      <c r="J187">
        <f t="shared" si="295"/>
        <v>0</v>
      </c>
      <c r="K187">
        <f t="shared" si="295"/>
        <v>0</v>
      </c>
      <c r="L187">
        <f t="shared" si="295"/>
        <v>0</v>
      </c>
    </row>
    <row r="188" spans="1:16" x14ac:dyDescent="0.2">
      <c r="A188">
        <v>100</v>
      </c>
      <c r="B188" s="5" t="s">
        <v>19</v>
      </c>
      <c r="C188">
        <f t="shared" ref="C188:L188" si="296">C112^2</f>
        <v>3.2653061224489793E-5</v>
      </c>
      <c r="D188">
        <f t="shared" si="296"/>
        <v>1.020304050607081E-4</v>
      </c>
      <c r="E188">
        <f t="shared" si="296"/>
        <v>6.6597294484911553E-4</v>
      </c>
      <c r="F188">
        <f t="shared" si="296"/>
        <v>8.4015963032976271E-4</v>
      </c>
      <c r="G188">
        <f t="shared" si="296"/>
        <v>0</v>
      </c>
      <c r="H188">
        <f t="shared" si="296"/>
        <v>0</v>
      </c>
      <c r="I188">
        <f t="shared" si="296"/>
        <v>5.9171597633136102E-3</v>
      </c>
      <c r="J188">
        <f t="shared" si="296"/>
        <v>0</v>
      </c>
      <c r="K188">
        <f t="shared" si="296"/>
        <v>0</v>
      </c>
      <c r="L188">
        <f t="shared" si="296"/>
        <v>0</v>
      </c>
    </row>
    <row r="189" spans="1:16" x14ac:dyDescent="0.2">
      <c r="A189">
        <v>101</v>
      </c>
      <c r="B189" s="10" t="s">
        <v>0</v>
      </c>
      <c r="C189">
        <f t="shared" ref="C189:L189" si="297">C113^2</f>
        <v>2.0408163265306121E-6</v>
      </c>
      <c r="D189">
        <f t="shared" si="297"/>
        <v>2.2956841138659323E-4</v>
      </c>
      <c r="E189">
        <f t="shared" si="297"/>
        <v>1.4984391259105099E-3</v>
      </c>
      <c r="F189">
        <f t="shared" si="297"/>
        <v>4.7258979206049145E-4</v>
      </c>
      <c r="G189">
        <f t="shared" si="297"/>
        <v>0</v>
      </c>
      <c r="H189">
        <f t="shared" si="297"/>
        <v>2.2675736961451243E-3</v>
      </c>
      <c r="I189">
        <f t="shared" si="297"/>
        <v>1.4792899408284025E-3</v>
      </c>
      <c r="J189">
        <f t="shared" si="297"/>
        <v>0</v>
      </c>
      <c r="K189">
        <f t="shared" si="297"/>
        <v>0</v>
      </c>
      <c r="L189">
        <f t="shared" si="297"/>
        <v>0</v>
      </c>
    </row>
    <row r="190" spans="1:16" x14ac:dyDescent="0.2">
      <c r="A190">
        <v>102</v>
      </c>
      <c r="B190" s="10" t="s">
        <v>1</v>
      </c>
      <c r="C190">
        <f t="shared" ref="C190:L190" si="298">C114^2</f>
        <v>5.1020408163265301E-5</v>
      </c>
      <c r="D190">
        <f t="shared" si="298"/>
        <v>1.0231382285254339E-3</v>
      </c>
      <c r="E190">
        <f t="shared" si="298"/>
        <v>0</v>
      </c>
      <c r="F190">
        <f t="shared" si="298"/>
        <v>0</v>
      </c>
      <c r="G190">
        <f t="shared" si="298"/>
        <v>0</v>
      </c>
      <c r="H190">
        <f t="shared" si="298"/>
        <v>0</v>
      </c>
      <c r="I190">
        <f t="shared" si="298"/>
        <v>0</v>
      </c>
      <c r="J190">
        <f t="shared" si="298"/>
        <v>0</v>
      </c>
      <c r="K190">
        <f t="shared" si="298"/>
        <v>0</v>
      </c>
      <c r="L190">
        <f t="shared" si="298"/>
        <v>0</v>
      </c>
    </row>
    <row r="191" spans="1:16" x14ac:dyDescent="0.2">
      <c r="A191">
        <v>103</v>
      </c>
      <c r="B191" s="10" t="s">
        <v>2</v>
      </c>
      <c r="C191">
        <f t="shared" ref="C191:L191" si="299">C115^2</f>
        <v>5.1020408163265301E-5</v>
      </c>
      <c r="D191">
        <f t="shared" si="299"/>
        <v>9.1827364554637292E-4</v>
      </c>
      <c r="E191">
        <f t="shared" si="299"/>
        <v>4.1623309053069721E-5</v>
      </c>
      <c r="F191">
        <f t="shared" si="299"/>
        <v>1.3127494223902543E-3</v>
      </c>
      <c r="G191">
        <f t="shared" si="299"/>
        <v>0</v>
      </c>
      <c r="H191">
        <f t="shared" si="299"/>
        <v>2.2675736961451243E-3</v>
      </c>
      <c r="I191">
        <f t="shared" si="299"/>
        <v>1.4792899408284025E-3</v>
      </c>
      <c r="J191">
        <f t="shared" si="299"/>
        <v>0</v>
      </c>
      <c r="K191">
        <f t="shared" si="299"/>
        <v>0</v>
      </c>
      <c r="L191">
        <f t="shared" si="299"/>
        <v>0</v>
      </c>
    </row>
    <row r="192" spans="1:16" x14ac:dyDescent="0.2">
      <c r="A192">
        <v>104</v>
      </c>
      <c r="B192" s="10" t="s">
        <v>3</v>
      </c>
      <c r="C192">
        <f t="shared" ref="C192:L192" si="300">C116^2</f>
        <v>1.8367346938775511E-5</v>
      </c>
      <c r="D192">
        <f t="shared" si="300"/>
        <v>1.1336711673412009E-5</v>
      </c>
      <c r="E192">
        <f t="shared" si="300"/>
        <v>0</v>
      </c>
      <c r="F192">
        <f t="shared" si="300"/>
        <v>2.1003990758244068E-4</v>
      </c>
      <c r="G192">
        <f t="shared" si="300"/>
        <v>0</v>
      </c>
      <c r="H192">
        <f t="shared" si="300"/>
        <v>0</v>
      </c>
      <c r="I192">
        <f t="shared" si="300"/>
        <v>0</v>
      </c>
      <c r="J192">
        <f t="shared" si="300"/>
        <v>0</v>
      </c>
      <c r="K192">
        <f t="shared" si="300"/>
        <v>0</v>
      </c>
      <c r="L192">
        <f t="shared" si="300"/>
        <v>0</v>
      </c>
    </row>
    <row r="193" spans="1:12" x14ac:dyDescent="0.2">
      <c r="A193">
        <v>105</v>
      </c>
      <c r="B193" s="10" t="s">
        <v>4</v>
      </c>
      <c r="C193">
        <f t="shared" ref="C193:L193" si="301">C117^2</f>
        <v>3.2653061224489793E-5</v>
      </c>
      <c r="D193">
        <f t="shared" si="301"/>
        <v>0</v>
      </c>
      <c r="E193">
        <f t="shared" si="301"/>
        <v>0</v>
      </c>
      <c r="F193">
        <f t="shared" si="301"/>
        <v>1.8903591682419658E-3</v>
      </c>
      <c r="G193">
        <f t="shared" si="301"/>
        <v>0</v>
      </c>
      <c r="H193">
        <f t="shared" si="301"/>
        <v>9.0702947845804974E-3</v>
      </c>
      <c r="I193">
        <f t="shared" si="301"/>
        <v>0</v>
      </c>
      <c r="J193">
        <f t="shared" si="301"/>
        <v>0</v>
      </c>
      <c r="K193">
        <f t="shared" si="301"/>
        <v>0</v>
      </c>
      <c r="L193">
        <f t="shared" si="301"/>
        <v>0</v>
      </c>
    </row>
    <row r="194" spans="1:12" x14ac:dyDescent="0.2">
      <c r="A194">
        <v>106</v>
      </c>
      <c r="B194" s="10" t="s">
        <v>5</v>
      </c>
      <c r="C194">
        <f t="shared" ref="C194:L194" si="302">C118^2</f>
        <v>2.0408163265306121E-6</v>
      </c>
      <c r="D194">
        <f t="shared" si="302"/>
        <v>1.1336711673412009E-5</v>
      </c>
      <c r="E194">
        <f t="shared" si="302"/>
        <v>4.1623309053069721E-5</v>
      </c>
      <c r="F194">
        <f t="shared" si="302"/>
        <v>1.3127494223902543E-3</v>
      </c>
      <c r="G194">
        <f t="shared" si="302"/>
        <v>0</v>
      </c>
      <c r="H194">
        <f t="shared" si="302"/>
        <v>0</v>
      </c>
      <c r="I194">
        <f t="shared" si="302"/>
        <v>1.4792899408284025E-3</v>
      </c>
      <c r="J194">
        <f t="shared" si="302"/>
        <v>0</v>
      </c>
      <c r="K194">
        <f t="shared" si="302"/>
        <v>0</v>
      </c>
      <c r="L194">
        <f t="shared" si="302"/>
        <v>0</v>
      </c>
    </row>
    <row r="195" spans="1:12" x14ac:dyDescent="0.2">
      <c r="A195">
        <v>107</v>
      </c>
      <c r="B195" s="10" t="s">
        <v>6</v>
      </c>
      <c r="C195">
        <f t="shared" ref="C195:L195" si="303">C119^2</f>
        <v>1E-4</v>
      </c>
      <c r="D195">
        <f t="shared" si="303"/>
        <v>4.5346846693648037E-5</v>
      </c>
      <c r="E195">
        <f t="shared" si="303"/>
        <v>0</v>
      </c>
      <c r="F195">
        <f t="shared" si="303"/>
        <v>2.1003990758244068E-4</v>
      </c>
      <c r="G195">
        <f t="shared" si="303"/>
        <v>3.4293552812071328E-4</v>
      </c>
      <c r="H195">
        <f t="shared" si="303"/>
        <v>2.2675736961451243E-3</v>
      </c>
      <c r="I195">
        <f t="shared" si="303"/>
        <v>0</v>
      </c>
      <c r="J195">
        <f t="shared" si="303"/>
        <v>0</v>
      </c>
      <c r="K195">
        <f t="shared" si="303"/>
        <v>0</v>
      </c>
      <c r="L195">
        <f t="shared" si="303"/>
        <v>0</v>
      </c>
    </row>
    <row r="196" spans="1:12" x14ac:dyDescent="0.2">
      <c r="A196">
        <v>108</v>
      </c>
      <c r="B196" s="10" t="s">
        <v>7</v>
      </c>
      <c r="C196">
        <f t="shared" ref="C196:L196" si="304">C120^2</f>
        <v>1.9612244897959179E-3</v>
      </c>
      <c r="D196">
        <f t="shared" si="304"/>
        <v>4.5346846693648037E-5</v>
      </c>
      <c r="E196">
        <f t="shared" si="304"/>
        <v>6.6597294484911553E-4</v>
      </c>
      <c r="F196">
        <f t="shared" si="304"/>
        <v>3.8279773156899816E-2</v>
      </c>
      <c r="G196">
        <f t="shared" si="304"/>
        <v>1.3717421124828531E-3</v>
      </c>
      <c r="H196">
        <f t="shared" si="304"/>
        <v>0</v>
      </c>
      <c r="I196">
        <f t="shared" si="304"/>
        <v>0</v>
      </c>
      <c r="J196">
        <f t="shared" si="304"/>
        <v>0</v>
      </c>
      <c r="K196">
        <f t="shared" si="304"/>
        <v>0</v>
      </c>
      <c r="L196">
        <f t="shared" si="304"/>
        <v>0</v>
      </c>
    </row>
    <row r="197" spans="1:12" x14ac:dyDescent="0.2">
      <c r="A197">
        <v>109</v>
      </c>
      <c r="B197" s="10" t="s">
        <v>14</v>
      </c>
      <c r="C197">
        <f t="shared" ref="C197:L197" si="305">C121^2</f>
        <v>4.0000000000000002E-4</v>
      </c>
      <c r="D197">
        <f t="shared" si="305"/>
        <v>2.8341779183530023E-6</v>
      </c>
      <c r="E197">
        <f t="shared" si="305"/>
        <v>4.1623309053069721E-5</v>
      </c>
      <c r="F197">
        <f t="shared" si="305"/>
        <v>5.250997689561017E-5</v>
      </c>
      <c r="G197">
        <f t="shared" si="305"/>
        <v>0</v>
      </c>
      <c r="H197">
        <f t="shared" si="305"/>
        <v>0</v>
      </c>
      <c r="I197">
        <f t="shared" si="305"/>
        <v>0</v>
      </c>
      <c r="J197">
        <f t="shared" si="305"/>
        <v>0</v>
      </c>
      <c r="K197">
        <f t="shared" si="305"/>
        <v>0</v>
      </c>
      <c r="L197">
        <f t="shared" si="305"/>
        <v>1.1890606420927466E-3</v>
      </c>
    </row>
    <row r="198" spans="1:12" x14ac:dyDescent="0.2">
      <c r="A198">
        <v>110</v>
      </c>
      <c r="B198" s="10" t="s">
        <v>15</v>
      </c>
      <c r="C198">
        <f t="shared" ref="C198:L198" si="306">C122^2</f>
        <v>3.2653061224489793E-5</v>
      </c>
      <c r="D198">
        <f t="shared" si="306"/>
        <v>7.0854447958825059E-5</v>
      </c>
      <c r="E198">
        <f t="shared" si="306"/>
        <v>4.1623309053069721E-5</v>
      </c>
      <c r="F198">
        <f t="shared" si="306"/>
        <v>5.250997689561017E-5</v>
      </c>
      <c r="G198">
        <f t="shared" si="306"/>
        <v>0</v>
      </c>
      <c r="H198">
        <f t="shared" si="306"/>
        <v>2.2675736961451243E-3</v>
      </c>
      <c r="I198">
        <f t="shared" si="306"/>
        <v>0</v>
      </c>
      <c r="J198">
        <f t="shared" si="306"/>
        <v>0</v>
      </c>
      <c r="K198">
        <f t="shared" si="306"/>
        <v>0</v>
      </c>
      <c r="L198">
        <f t="shared" si="306"/>
        <v>0</v>
      </c>
    </row>
    <row r="199" spans="1:12" x14ac:dyDescent="0.2">
      <c r="A199">
        <v>111</v>
      </c>
      <c r="B199" s="10" t="s">
        <v>19</v>
      </c>
      <c r="C199">
        <f t="shared" ref="C199:L199" si="307">C123^2</f>
        <v>8.1632653061224483E-6</v>
      </c>
      <c r="D199">
        <f t="shared" si="307"/>
        <v>2.5507601265177021E-3</v>
      </c>
      <c r="E199">
        <f t="shared" si="307"/>
        <v>1.6649323621227888E-4</v>
      </c>
      <c r="F199">
        <f t="shared" si="307"/>
        <v>4.7258979206049145E-4</v>
      </c>
      <c r="G199">
        <f t="shared" si="307"/>
        <v>3.4293552812071328E-4</v>
      </c>
      <c r="H199">
        <f t="shared" si="307"/>
        <v>2.2675736961451243E-3</v>
      </c>
      <c r="I199">
        <f t="shared" si="307"/>
        <v>1.4792899408284025E-3</v>
      </c>
      <c r="J199">
        <f t="shared" si="307"/>
        <v>0</v>
      </c>
      <c r="K199">
        <f t="shared" si="307"/>
        <v>0</v>
      </c>
      <c r="L199">
        <f t="shared" si="307"/>
        <v>0</v>
      </c>
    </row>
    <row r="200" spans="1:12" x14ac:dyDescent="0.2">
      <c r="A200">
        <v>112</v>
      </c>
      <c r="B200" s="10" t="s">
        <v>16</v>
      </c>
      <c r="C200">
        <f t="shared" ref="C200:L200" si="308">C124^2</f>
        <v>0</v>
      </c>
      <c r="D200">
        <f t="shared" si="308"/>
        <v>0</v>
      </c>
      <c r="E200">
        <f t="shared" si="308"/>
        <v>4.1623309053069721E-5</v>
      </c>
      <c r="F200">
        <f t="shared" si="308"/>
        <v>5.250997689561017E-5</v>
      </c>
      <c r="G200">
        <f t="shared" si="308"/>
        <v>1.680384087791495E-2</v>
      </c>
      <c r="H200">
        <f t="shared" si="308"/>
        <v>0</v>
      </c>
      <c r="I200">
        <f t="shared" si="308"/>
        <v>0</v>
      </c>
      <c r="J200">
        <f t="shared" si="308"/>
        <v>0</v>
      </c>
      <c r="K200">
        <f t="shared" si="308"/>
        <v>0</v>
      </c>
      <c r="L200">
        <f t="shared" si="308"/>
        <v>0</v>
      </c>
    </row>
    <row r="201" spans="1:12" x14ac:dyDescent="0.2">
      <c r="A201">
        <v>113</v>
      </c>
      <c r="B201" s="10" t="s">
        <v>35</v>
      </c>
      <c r="C201">
        <f t="shared" ref="C201:L201" si="309">C125^2</f>
        <v>1E-4</v>
      </c>
      <c r="D201">
        <f t="shared" si="309"/>
        <v>4.5346846693648037E-5</v>
      </c>
      <c r="E201">
        <f t="shared" si="309"/>
        <v>0</v>
      </c>
      <c r="F201">
        <f t="shared" si="309"/>
        <v>5.250997689561017E-5</v>
      </c>
      <c r="G201">
        <f t="shared" si="309"/>
        <v>3.4293552812071328E-4</v>
      </c>
      <c r="H201">
        <f t="shared" si="309"/>
        <v>0</v>
      </c>
      <c r="I201">
        <f t="shared" si="309"/>
        <v>0</v>
      </c>
      <c r="J201">
        <f t="shared" si="309"/>
        <v>0</v>
      </c>
      <c r="K201">
        <f t="shared" si="309"/>
        <v>0</v>
      </c>
      <c r="L201">
        <f t="shared" si="309"/>
        <v>0</v>
      </c>
    </row>
    <row r="202" spans="1:12" x14ac:dyDescent="0.2">
      <c r="A202">
        <v>114</v>
      </c>
      <c r="B202" s="10" t="s">
        <v>36</v>
      </c>
      <c r="C202">
        <f t="shared" ref="C202:L202" si="310">C126^2</f>
        <v>1.8367346938775511E-5</v>
      </c>
      <c r="D202">
        <f t="shared" si="310"/>
        <v>4.5346846693648037E-5</v>
      </c>
      <c r="E202">
        <f t="shared" si="310"/>
        <v>1.4984391259105099E-3</v>
      </c>
      <c r="F202">
        <f t="shared" si="310"/>
        <v>0</v>
      </c>
      <c r="G202">
        <f t="shared" si="310"/>
        <v>0</v>
      </c>
      <c r="H202">
        <f t="shared" si="310"/>
        <v>2.2675736961451243E-3</v>
      </c>
      <c r="I202">
        <f t="shared" si="310"/>
        <v>5.9171597633136102E-3</v>
      </c>
      <c r="J202">
        <f t="shared" si="310"/>
        <v>0</v>
      </c>
      <c r="K202">
        <f t="shared" si="310"/>
        <v>0</v>
      </c>
      <c r="L202">
        <f t="shared" si="310"/>
        <v>0</v>
      </c>
    </row>
    <row r="203" spans="1:12" x14ac:dyDescent="0.2">
      <c r="A203">
        <v>115</v>
      </c>
      <c r="B203" s="10" t="s">
        <v>0</v>
      </c>
      <c r="C203">
        <f t="shared" ref="C203:L203" si="311">C127^2</f>
        <v>2.4693877551020411E-4</v>
      </c>
      <c r="D203">
        <f t="shared" si="311"/>
        <v>3.4293552812071328E-4</v>
      </c>
      <c r="E203">
        <f t="shared" si="311"/>
        <v>1.4984391259105099E-3</v>
      </c>
      <c r="F203">
        <f t="shared" si="311"/>
        <v>0</v>
      </c>
      <c r="G203">
        <f t="shared" si="311"/>
        <v>0</v>
      </c>
      <c r="H203">
        <f t="shared" si="311"/>
        <v>9.0702947845804974E-3</v>
      </c>
      <c r="I203">
        <f t="shared" si="311"/>
        <v>1.4792899408284025E-3</v>
      </c>
      <c r="J203">
        <f t="shared" si="311"/>
        <v>2.0408163265306121E-2</v>
      </c>
      <c r="K203">
        <f t="shared" si="311"/>
        <v>0</v>
      </c>
      <c r="L203">
        <f t="shared" si="311"/>
        <v>0</v>
      </c>
    </row>
    <row r="204" spans="1:12" x14ac:dyDescent="0.2">
      <c r="A204">
        <v>116</v>
      </c>
      <c r="B204" s="10" t="s">
        <v>1</v>
      </c>
      <c r="C204">
        <f t="shared" ref="C204:L204" si="312">C128^2</f>
        <v>0</v>
      </c>
      <c r="D204">
        <f t="shared" si="312"/>
        <v>2.5507601265177026E-5</v>
      </c>
      <c r="E204">
        <f t="shared" si="312"/>
        <v>1.6649323621227888E-4</v>
      </c>
      <c r="F204">
        <f t="shared" si="312"/>
        <v>0</v>
      </c>
      <c r="G204">
        <f t="shared" si="312"/>
        <v>0</v>
      </c>
      <c r="H204">
        <f t="shared" si="312"/>
        <v>0</v>
      </c>
      <c r="I204">
        <f t="shared" si="312"/>
        <v>0</v>
      </c>
      <c r="J204">
        <f t="shared" si="312"/>
        <v>0</v>
      </c>
      <c r="K204">
        <f t="shared" si="312"/>
        <v>0</v>
      </c>
      <c r="L204">
        <f t="shared" si="312"/>
        <v>1.1890606420927466E-3</v>
      </c>
    </row>
    <row r="205" spans="1:12" x14ac:dyDescent="0.2">
      <c r="A205">
        <v>117</v>
      </c>
      <c r="B205" s="10" t="s">
        <v>2</v>
      </c>
      <c r="C205">
        <f t="shared" ref="C205:L205" si="313">C129^2</f>
        <v>1.8367346938775511E-5</v>
      </c>
      <c r="D205">
        <f t="shared" si="313"/>
        <v>1.8138738677459215E-4</v>
      </c>
      <c r="E205">
        <f t="shared" si="313"/>
        <v>1.0405827263267429E-3</v>
      </c>
      <c r="F205">
        <f t="shared" si="313"/>
        <v>2.1003990758244068E-4</v>
      </c>
      <c r="G205">
        <f t="shared" si="313"/>
        <v>0</v>
      </c>
      <c r="H205">
        <f t="shared" si="313"/>
        <v>0</v>
      </c>
      <c r="I205">
        <f t="shared" si="313"/>
        <v>0</v>
      </c>
      <c r="J205">
        <f t="shared" si="313"/>
        <v>0</v>
      </c>
      <c r="K205">
        <f t="shared" si="313"/>
        <v>0</v>
      </c>
      <c r="L205">
        <f t="shared" si="313"/>
        <v>0</v>
      </c>
    </row>
    <row r="206" spans="1:12" x14ac:dyDescent="0.2">
      <c r="A206">
        <v>118</v>
      </c>
      <c r="B206" s="10" t="s">
        <v>3</v>
      </c>
      <c r="C206">
        <f t="shared" ref="C206:L206" si="314">C130^2</f>
        <v>2.0408163265306121E-6</v>
      </c>
      <c r="D206">
        <f t="shared" si="314"/>
        <v>7.2554954709836859E-4</v>
      </c>
      <c r="E206">
        <f t="shared" si="314"/>
        <v>0</v>
      </c>
      <c r="F206">
        <f t="shared" si="314"/>
        <v>2.1003990758244068E-4</v>
      </c>
      <c r="G206">
        <f t="shared" si="314"/>
        <v>0</v>
      </c>
      <c r="H206">
        <f t="shared" si="314"/>
        <v>0</v>
      </c>
      <c r="I206">
        <f t="shared" si="314"/>
        <v>0</v>
      </c>
      <c r="J206">
        <f t="shared" si="314"/>
        <v>2.0408163265306121E-2</v>
      </c>
      <c r="K206">
        <f t="shared" si="314"/>
        <v>1</v>
      </c>
      <c r="L206">
        <f t="shared" si="314"/>
        <v>0</v>
      </c>
    </row>
    <row r="207" spans="1:12" x14ac:dyDescent="0.2">
      <c r="A207">
        <v>119</v>
      </c>
      <c r="B207" s="10" t="s">
        <v>4</v>
      </c>
      <c r="C207">
        <f t="shared" ref="C207:L207" si="315">C131^2</f>
        <v>3.2653061224489793E-5</v>
      </c>
      <c r="D207">
        <f t="shared" si="315"/>
        <v>2.2956841138659323E-4</v>
      </c>
      <c r="E207">
        <f t="shared" si="315"/>
        <v>4.1623309053069721E-5</v>
      </c>
      <c r="F207">
        <f t="shared" si="315"/>
        <v>1.8903591682419658E-3</v>
      </c>
      <c r="G207">
        <f t="shared" si="315"/>
        <v>0</v>
      </c>
      <c r="H207">
        <f t="shared" si="315"/>
        <v>2.2675736961451243E-3</v>
      </c>
      <c r="I207">
        <f t="shared" si="315"/>
        <v>0</v>
      </c>
      <c r="J207">
        <f t="shared" si="315"/>
        <v>0</v>
      </c>
      <c r="K207">
        <f t="shared" si="315"/>
        <v>0</v>
      </c>
      <c r="L207">
        <f t="shared" si="315"/>
        <v>1.1890606420927466E-3</v>
      </c>
    </row>
    <row r="208" spans="1:12" x14ac:dyDescent="0.2">
      <c r="A208">
        <v>120</v>
      </c>
      <c r="B208" s="5" t="s">
        <v>13</v>
      </c>
      <c r="C208">
        <f t="shared" ref="C208:L208" si="316">C132^2</f>
        <v>1.3061224489795917E-4</v>
      </c>
      <c r="D208">
        <f t="shared" si="316"/>
        <v>2.2956841138659323E-4</v>
      </c>
      <c r="E208">
        <f t="shared" si="316"/>
        <v>1.6649323621227888E-4</v>
      </c>
      <c r="F208">
        <f t="shared" si="316"/>
        <v>4.7258979206049145E-4</v>
      </c>
      <c r="G208">
        <f t="shared" si="316"/>
        <v>3.4293552812071328E-4</v>
      </c>
      <c r="H208">
        <f t="shared" si="316"/>
        <v>0</v>
      </c>
      <c r="I208">
        <f t="shared" si="316"/>
        <v>0</v>
      </c>
      <c r="J208">
        <f t="shared" si="316"/>
        <v>0</v>
      </c>
      <c r="K208">
        <f t="shared" si="316"/>
        <v>0</v>
      </c>
      <c r="L208">
        <f t="shared" si="316"/>
        <v>0</v>
      </c>
    </row>
    <row r="209" spans="1:12" x14ac:dyDescent="0.2">
      <c r="A209">
        <v>121</v>
      </c>
      <c r="B209" s="5" t="s">
        <v>31</v>
      </c>
      <c r="C209">
        <f t="shared" ref="C209:L209" si="317">C133^2</f>
        <v>3.448979591836735E-4</v>
      </c>
      <c r="D209">
        <f t="shared" si="317"/>
        <v>4.0812162024283241E-4</v>
      </c>
      <c r="E209">
        <f t="shared" si="317"/>
        <v>1.6649323621227888E-4</v>
      </c>
      <c r="F209">
        <f t="shared" si="317"/>
        <v>0</v>
      </c>
      <c r="G209">
        <f t="shared" si="317"/>
        <v>1.3717421124828531E-3</v>
      </c>
      <c r="H209">
        <f t="shared" si="317"/>
        <v>0</v>
      </c>
      <c r="I209">
        <f t="shared" si="317"/>
        <v>0</v>
      </c>
      <c r="J209">
        <f t="shared" si="317"/>
        <v>0</v>
      </c>
      <c r="K209">
        <f t="shared" si="317"/>
        <v>0</v>
      </c>
      <c r="L209">
        <f t="shared" si="317"/>
        <v>0</v>
      </c>
    </row>
    <row r="210" spans="1:12" x14ac:dyDescent="0.2">
      <c r="A210">
        <v>122</v>
      </c>
      <c r="B210" s="5" t="s">
        <v>32</v>
      </c>
      <c r="C210">
        <f t="shared" ref="C210:L210" si="318">C134^2</f>
        <v>7.3469387755102045E-5</v>
      </c>
      <c r="D210">
        <f t="shared" si="318"/>
        <v>2.2956841138659323E-4</v>
      </c>
      <c r="E210">
        <f t="shared" si="318"/>
        <v>3.7460978147762749E-4</v>
      </c>
      <c r="F210">
        <f t="shared" si="318"/>
        <v>0</v>
      </c>
      <c r="G210">
        <f t="shared" si="318"/>
        <v>3.4293552812071328E-4</v>
      </c>
      <c r="H210">
        <f t="shared" si="318"/>
        <v>0</v>
      </c>
      <c r="I210">
        <f t="shared" si="318"/>
        <v>1.4792899408284025E-3</v>
      </c>
      <c r="J210">
        <f t="shared" si="318"/>
        <v>0</v>
      </c>
      <c r="K210">
        <f t="shared" si="318"/>
        <v>0</v>
      </c>
      <c r="L210">
        <f t="shared" si="318"/>
        <v>0</v>
      </c>
    </row>
    <row r="211" spans="1:12" x14ac:dyDescent="0.2">
      <c r="A211">
        <v>123</v>
      </c>
      <c r="B211" s="5" t="s">
        <v>33</v>
      </c>
      <c r="C211">
        <f t="shared" ref="C211:L211" si="319">C135^2</f>
        <v>1.6530612244897958E-4</v>
      </c>
      <c r="D211">
        <f t="shared" si="319"/>
        <v>7.2554954709836859E-4</v>
      </c>
      <c r="E211">
        <f t="shared" si="319"/>
        <v>1.4984391259105099E-3</v>
      </c>
      <c r="F211">
        <f t="shared" si="319"/>
        <v>2.1003990758244068E-4</v>
      </c>
      <c r="G211">
        <f t="shared" si="319"/>
        <v>0</v>
      </c>
      <c r="H211">
        <f t="shared" si="319"/>
        <v>0</v>
      </c>
      <c r="I211">
        <f t="shared" si="319"/>
        <v>0</v>
      </c>
      <c r="J211">
        <f t="shared" si="319"/>
        <v>0</v>
      </c>
      <c r="K211">
        <f t="shared" si="319"/>
        <v>0</v>
      </c>
      <c r="L211">
        <f t="shared" si="319"/>
        <v>0</v>
      </c>
    </row>
    <row r="212" spans="1:12" x14ac:dyDescent="0.2">
      <c r="A212">
        <v>124</v>
      </c>
      <c r="B212" s="5" t="s">
        <v>26</v>
      </c>
      <c r="C212">
        <f t="shared" ref="C212:L212" si="320">C136^2</f>
        <v>3.2653061224489793E-5</v>
      </c>
      <c r="D212">
        <f t="shared" si="320"/>
        <v>1.1336711673412009E-5</v>
      </c>
      <c r="E212">
        <f t="shared" si="320"/>
        <v>1.6649323621227888E-4</v>
      </c>
      <c r="F212">
        <f t="shared" si="320"/>
        <v>5.250997689561017E-5</v>
      </c>
      <c r="G212">
        <f t="shared" si="320"/>
        <v>0</v>
      </c>
      <c r="H212">
        <f t="shared" si="320"/>
        <v>2.2675736961451243E-3</v>
      </c>
      <c r="I212">
        <f t="shared" si="320"/>
        <v>0</v>
      </c>
      <c r="J212">
        <f t="shared" si="320"/>
        <v>0</v>
      </c>
      <c r="K212">
        <f t="shared" si="320"/>
        <v>0</v>
      </c>
      <c r="L212">
        <f t="shared" si="320"/>
        <v>0</v>
      </c>
    </row>
    <row r="213" spans="1:12" x14ac:dyDescent="0.2">
      <c r="A213">
        <v>125</v>
      </c>
      <c r="B213" s="5" t="s">
        <v>27</v>
      </c>
      <c r="C213">
        <f t="shared" ref="C213:L213" si="321">C137^2</f>
        <v>3.2653061224489793E-5</v>
      </c>
      <c r="D213">
        <f t="shared" si="321"/>
        <v>2.8341779183530023E-6</v>
      </c>
      <c r="E213">
        <f t="shared" si="321"/>
        <v>0</v>
      </c>
      <c r="F213">
        <f t="shared" si="321"/>
        <v>5.250997689561017E-5</v>
      </c>
      <c r="G213">
        <f t="shared" si="321"/>
        <v>0</v>
      </c>
      <c r="H213">
        <f t="shared" si="321"/>
        <v>0</v>
      </c>
      <c r="I213">
        <f t="shared" si="321"/>
        <v>0</v>
      </c>
      <c r="J213">
        <f t="shared" si="321"/>
        <v>0</v>
      </c>
      <c r="K213">
        <f t="shared" si="321"/>
        <v>0</v>
      </c>
      <c r="L213">
        <f t="shared" si="321"/>
        <v>0</v>
      </c>
    </row>
    <row r="214" spans="1:12" x14ac:dyDescent="0.2">
      <c r="A214">
        <v>126</v>
      </c>
      <c r="B214" s="5" t="s">
        <v>28</v>
      </c>
      <c r="C214">
        <f t="shared" ref="C214:L214" si="322">C138^2</f>
        <v>8.1632653061224483E-6</v>
      </c>
      <c r="D214">
        <f t="shared" si="322"/>
        <v>2.8341779183530023E-6</v>
      </c>
      <c r="E214">
        <f t="shared" si="322"/>
        <v>4.1623309053069721E-5</v>
      </c>
      <c r="F214">
        <f t="shared" si="322"/>
        <v>0</v>
      </c>
      <c r="G214">
        <f t="shared" si="322"/>
        <v>0</v>
      </c>
      <c r="H214">
        <f t="shared" si="322"/>
        <v>5.6689342403628114E-2</v>
      </c>
      <c r="I214">
        <f t="shared" si="322"/>
        <v>1.4792899408284025E-3</v>
      </c>
      <c r="J214">
        <f t="shared" si="322"/>
        <v>0</v>
      </c>
      <c r="K214">
        <f t="shared" si="322"/>
        <v>0</v>
      </c>
      <c r="L214">
        <f t="shared" si="322"/>
        <v>0</v>
      </c>
    </row>
    <row r="215" spans="1:12" x14ac:dyDescent="0.2">
      <c r="A215">
        <v>127</v>
      </c>
      <c r="B215" s="10" t="s">
        <v>0</v>
      </c>
      <c r="C215">
        <f t="shared" ref="C215:L215" si="323">C139^2</f>
        <v>7.3469387755102045E-5</v>
      </c>
      <c r="D215">
        <f t="shared" si="323"/>
        <v>2.8341779183530024E-4</v>
      </c>
      <c r="E215">
        <f t="shared" si="323"/>
        <v>4.1623309053069721E-5</v>
      </c>
      <c r="F215">
        <f t="shared" si="323"/>
        <v>5.250997689561017E-5</v>
      </c>
      <c r="G215">
        <f t="shared" si="323"/>
        <v>3.0864197530864196E-3</v>
      </c>
      <c r="H215">
        <f t="shared" si="323"/>
        <v>0</v>
      </c>
      <c r="I215">
        <f t="shared" si="323"/>
        <v>0</v>
      </c>
      <c r="J215">
        <f t="shared" si="323"/>
        <v>0</v>
      </c>
      <c r="K215">
        <f t="shared" si="323"/>
        <v>0</v>
      </c>
      <c r="L215">
        <f t="shared" si="323"/>
        <v>4.7562425683709865E-3</v>
      </c>
    </row>
    <row r="216" spans="1:12" x14ac:dyDescent="0.2">
      <c r="A216">
        <v>128</v>
      </c>
      <c r="B216" s="10" t="s">
        <v>1</v>
      </c>
      <c r="C216">
        <f t="shared" ref="C216:L216" si="324">C140^2</f>
        <v>2.9387755102040818E-4</v>
      </c>
      <c r="D216">
        <f t="shared" si="324"/>
        <v>2.5507601265177026E-5</v>
      </c>
      <c r="E216">
        <f t="shared" si="324"/>
        <v>4.1623309053069721E-5</v>
      </c>
      <c r="F216">
        <f t="shared" si="324"/>
        <v>5.250997689561017E-5</v>
      </c>
      <c r="G216">
        <f t="shared" si="324"/>
        <v>0</v>
      </c>
      <c r="H216">
        <f t="shared" si="324"/>
        <v>2.0408163265306121E-2</v>
      </c>
      <c r="I216">
        <f t="shared" si="324"/>
        <v>0</v>
      </c>
      <c r="J216">
        <f t="shared" si="324"/>
        <v>0</v>
      </c>
      <c r="K216">
        <f t="shared" si="324"/>
        <v>0</v>
      </c>
      <c r="L216">
        <f t="shared" si="324"/>
        <v>1.1890606420927466E-3</v>
      </c>
    </row>
    <row r="217" spans="1:12" x14ac:dyDescent="0.2">
      <c r="A217">
        <v>129</v>
      </c>
      <c r="B217" s="10" t="s">
        <v>2</v>
      </c>
      <c r="C217">
        <f t="shared" ref="C217:L217" si="325">C141^2</f>
        <v>8.1632653061224483E-6</v>
      </c>
      <c r="D217">
        <f t="shared" si="325"/>
        <v>4.0812162024283241E-4</v>
      </c>
      <c r="E217">
        <f t="shared" si="325"/>
        <v>5.9937565036420398E-3</v>
      </c>
      <c r="F217">
        <f t="shared" si="325"/>
        <v>0</v>
      </c>
      <c r="G217">
        <f t="shared" si="325"/>
        <v>0</v>
      </c>
      <c r="H217">
        <f t="shared" si="325"/>
        <v>0</v>
      </c>
      <c r="I217">
        <f t="shared" si="325"/>
        <v>0</v>
      </c>
      <c r="J217">
        <f t="shared" si="325"/>
        <v>0</v>
      </c>
      <c r="K217">
        <f t="shared" si="325"/>
        <v>0</v>
      </c>
      <c r="L217">
        <f t="shared" si="325"/>
        <v>0</v>
      </c>
    </row>
    <row r="218" spans="1:12" x14ac:dyDescent="0.2">
      <c r="A218">
        <v>130</v>
      </c>
      <c r="B218" s="10" t="s">
        <v>3</v>
      </c>
      <c r="C218">
        <f t="shared" ref="C218:L218" si="326">C142^2</f>
        <v>7.3673469387755097E-4</v>
      </c>
      <c r="D218">
        <f t="shared" si="326"/>
        <v>7.2554954709836859E-4</v>
      </c>
      <c r="E218">
        <f t="shared" si="326"/>
        <v>4.1623309053069714E-3</v>
      </c>
      <c r="F218">
        <f t="shared" si="326"/>
        <v>2.1003990758244068E-4</v>
      </c>
      <c r="G218">
        <f t="shared" si="326"/>
        <v>3.4293552812071328E-4</v>
      </c>
      <c r="H218">
        <f t="shared" si="326"/>
        <v>0</v>
      </c>
      <c r="I218">
        <f t="shared" si="326"/>
        <v>1.4792899408284025E-3</v>
      </c>
      <c r="J218">
        <f t="shared" si="326"/>
        <v>0</v>
      </c>
      <c r="K218">
        <f t="shared" si="326"/>
        <v>0</v>
      </c>
      <c r="L218">
        <f t="shared" si="326"/>
        <v>0</v>
      </c>
    </row>
    <row r="219" spans="1:12" x14ac:dyDescent="0.2">
      <c r="A219">
        <v>131</v>
      </c>
      <c r="B219" s="10" t="s">
        <v>4</v>
      </c>
      <c r="C219">
        <f t="shared" ref="C219:L219" si="327">C143^2</f>
        <v>3.4306122448979595E-3</v>
      </c>
      <c r="D219">
        <f t="shared" si="327"/>
        <v>1.8138738677459215E-4</v>
      </c>
      <c r="E219">
        <f t="shared" si="327"/>
        <v>4.1623309053069721E-5</v>
      </c>
      <c r="F219">
        <f t="shared" si="327"/>
        <v>4.7258979206049145E-4</v>
      </c>
      <c r="G219">
        <f t="shared" si="327"/>
        <v>0</v>
      </c>
      <c r="H219">
        <f t="shared" si="327"/>
        <v>0</v>
      </c>
      <c r="I219">
        <f t="shared" si="327"/>
        <v>0</v>
      </c>
      <c r="J219">
        <f t="shared" si="327"/>
        <v>0</v>
      </c>
      <c r="K219">
        <f t="shared" si="327"/>
        <v>0</v>
      </c>
      <c r="L219">
        <f t="shared" si="327"/>
        <v>0</v>
      </c>
    </row>
    <row r="220" spans="1:12" x14ac:dyDescent="0.2">
      <c r="A220">
        <v>132</v>
      </c>
      <c r="B220" s="10" t="s">
        <v>5</v>
      </c>
      <c r="C220">
        <f t="shared" ref="C220:L220" si="328">C144^2</f>
        <v>1.3061224489795917E-4</v>
      </c>
      <c r="D220">
        <f t="shared" si="328"/>
        <v>4.5346846693648037E-5</v>
      </c>
      <c r="E220">
        <f t="shared" si="328"/>
        <v>6.6597294484911553E-4</v>
      </c>
      <c r="F220">
        <f t="shared" si="328"/>
        <v>0</v>
      </c>
      <c r="G220">
        <f t="shared" si="328"/>
        <v>0</v>
      </c>
      <c r="H220">
        <f t="shared" si="328"/>
        <v>0</v>
      </c>
      <c r="I220">
        <f t="shared" si="328"/>
        <v>0</v>
      </c>
      <c r="J220">
        <f t="shared" si="328"/>
        <v>0</v>
      </c>
      <c r="K220">
        <f t="shared" si="328"/>
        <v>0</v>
      </c>
      <c r="L220">
        <f t="shared" si="328"/>
        <v>0</v>
      </c>
    </row>
    <row r="221" spans="1:12" x14ac:dyDescent="0.2">
      <c r="A221">
        <v>133</v>
      </c>
      <c r="B221" s="10" t="s">
        <v>6</v>
      </c>
      <c r="C221">
        <f t="shared" ref="C221:L221" si="329">C145^2</f>
        <v>1.6530612244897958E-4</v>
      </c>
      <c r="D221">
        <f t="shared" si="329"/>
        <v>2.2956841138659323E-4</v>
      </c>
      <c r="E221">
        <f t="shared" si="329"/>
        <v>3.7460978147762749E-4</v>
      </c>
      <c r="F221">
        <f t="shared" si="329"/>
        <v>0</v>
      </c>
      <c r="G221">
        <f t="shared" si="329"/>
        <v>0</v>
      </c>
      <c r="H221">
        <f t="shared" si="329"/>
        <v>0</v>
      </c>
      <c r="I221">
        <f t="shared" si="329"/>
        <v>0</v>
      </c>
      <c r="J221">
        <f t="shared" si="329"/>
        <v>0.18367346938775508</v>
      </c>
      <c r="K221">
        <f t="shared" si="329"/>
        <v>0</v>
      </c>
      <c r="L221">
        <f t="shared" si="329"/>
        <v>4.7562425683709865E-3</v>
      </c>
    </row>
    <row r="222" spans="1:12" x14ac:dyDescent="0.2">
      <c r="A222">
        <v>134</v>
      </c>
      <c r="B222" s="10" t="s">
        <v>7</v>
      </c>
      <c r="C222">
        <f t="shared" ref="C222:L222" si="330">C146^2</f>
        <v>4.5918367346938779E-4</v>
      </c>
      <c r="D222">
        <f t="shared" si="330"/>
        <v>1.7713611989706268E-3</v>
      </c>
      <c r="E222">
        <f t="shared" si="330"/>
        <v>4.1623309053069721E-5</v>
      </c>
      <c r="F222">
        <f t="shared" si="330"/>
        <v>2.1003990758244068E-4</v>
      </c>
      <c r="G222">
        <f t="shared" si="330"/>
        <v>0</v>
      </c>
      <c r="H222">
        <f t="shared" si="330"/>
        <v>0</v>
      </c>
      <c r="I222">
        <f t="shared" si="330"/>
        <v>0</v>
      </c>
      <c r="J222">
        <f t="shared" si="330"/>
        <v>2.0408163265306121E-2</v>
      </c>
      <c r="K222">
        <f t="shared" si="330"/>
        <v>0</v>
      </c>
      <c r="L222">
        <f t="shared" si="330"/>
        <v>1.1890606420927466E-3</v>
      </c>
    </row>
    <row r="223" spans="1:12" x14ac:dyDescent="0.2">
      <c r="A223">
        <v>135</v>
      </c>
      <c r="B223" s="10" t="s">
        <v>14</v>
      </c>
      <c r="C223">
        <f t="shared" ref="C223:L223" si="331">C147^2</f>
        <v>1.6530612244897958E-4</v>
      </c>
      <c r="D223">
        <f t="shared" si="331"/>
        <v>4.5346846693648037E-5</v>
      </c>
      <c r="E223">
        <f t="shared" si="331"/>
        <v>6.6597294484911553E-4</v>
      </c>
      <c r="F223">
        <f t="shared" si="331"/>
        <v>0</v>
      </c>
      <c r="G223">
        <f t="shared" si="331"/>
        <v>0</v>
      </c>
      <c r="H223">
        <f t="shared" si="331"/>
        <v>0</v>
      </c>
      <c r="I223">
        <f t="shared" si="331"/>
        <v>0</v>
      </c>
      <c r="J223">
        <f t="shared" si="331"/>
        <v>0</v>
      </c>
      <c r="K223">
        <f t="shared" si="331"/>
        <v>0</v>
      </c>
      <c r="L223">
        <f t="shared" si="331"/>
        <v>1.1890606420927466E-3</v>
      </c>
    </row>
    <row r="224" spans="1:12" x14ac:dyDescent="0.2">
      <c r="A224">
        <v>136</v>
      </c>
      <c r="B224" s="5" t="s">
        <v>26</v>
      </c>
      <c r="C224">
        <f t="shared" ref="C224:L224" si="332">C148^2</f>
        <v>1.9612244897959179E-3</v>
      </c>
      <c r="D224">
        <f t="shared" si="332"/>
        <v>4.0812162024283241E-4</v>
      </c>
      <c r="E224">
        <f t="shared" si="332"/>
        <v>6.6597294484911553E-4</v>
      </c>
      <c r="F224">
        <f t="shared" si="332"/>
        <v>0</v>
      </c>
      <c r="G224">
        <f t="shared" si="332"/>
        <v>3.0864197530864196E-3</v>
      </c>
      <c r="H224">
        <f t="shared" si="332"/>
        <v>0</v>
      </c>
      <c r="I224">
        <f t="shared" si="332"/>
        <v>0</v>
      </c>
      <c r="J224">
        <f t="shared" si="332"/>
        <v>0</v>
      </c>
      <c r="K224">
        <f t="shared" si="332"/>
        <v>0</v>
      </c>
      <c r="L224">
        <f t="shared" si="332"/>
        <v>1.1890606420927466E-3</v>
      </c>
    </row>
    <row r="225" spans="1:12" x14ac:dyDescent="0.2">
      <c r="A225">
        <v>137</v>
      </c>
      <c r="B225" s="5" t="s">
        <v>27</v>
      </c>
      <c r="C225">
        <f t="shared" ref="C225:L225" si="333">C149^2</f>
        <v>2.4693877551020411E-4</v>
      </c>
      <c r="D225">
        <f t="shared" si="333"/>
        <v>7.0854447958825059E-5</v>
      </c>
      <c r="E225">
        <f t="shared" si="333"/>
        <v>1.6649323621227888E-4</v>
      </c>
      <c r="F225">
        <f t="shared" si="333"/>
        <v>4.7258979206049145E-4</v>
      </c>
      <c r="G225">
        <f t="shared" si="333"/>
        <v>0</v>
      </c>
      <c r="H225">
        <f t="shared" si="333"/>
        <v>0</v>
      </c>
      <c r="I225">
        <f t="shared" si="333"/>
        <v>1.4792899408284025E-3</v>
      </c>
      <c r="J225">
        <f t="shared" si="333"/>
        <v>0</v>
      </c>
      <c r="K225">
        <f t="shared" si="333"/>
        <v>0</v>
      </c>
      <c r="L225">
        <f t="shared" si="333"/>
        <v>1.1890606420927466E-3</v>
      </c>
    </row>
    <row r="226" spans="1:12" x14ac:dyDescent="0.2">
      <c r="A226">
        <v>138</v>
      </c>
      <c r="B226" s="5" t="s">
        <v>28</v>
      </c>
      <c r="C226">
        <f t="shared" ref="C226:L226" si="334">C150^2</f>
        <v>1.8367346938775511E-5</v>
      </c>
      <c r="D226">
        <f t="shared" si="334"/>
        <v>2.5507601265177026E-5</v>
      </c>
      <c r="E226">
        <f t="shared" si="334"/>
        <v>0</v>
      </c>
      <c r="F226">
        <f t="shared" si="334"/>
        <v>0</v>
      </c>
      <c r="G226">
        <f t="shared" si="334"/>
        <v>0</v>
      </c>
      <c r="H226">
        <f t="shared" si="334"/>
        <v>0</v>
      </c>
      <c r="I226">
        <f t="shared" si="334"/>
        <v>0</v>
      </c>
      <c r="J226">
        <f t="shared" si="334"/>
        <v>0</v>
      </c>
      <c r="K226">
        <f t="shared" si="334"/>
        <v>0</v>
      </c>
      <c r="L226">
        <f t="shared" si="334"/>
        <v>4.7562425683709865E-3</v>
      </c>
    </row>
    <row r="227" spans="1:12" x14ac:dyDescent="0.2">
      <c r="A227">
        <v>139</v>
      </c>
      <c r="B227" s="5" t="s">
        <v>29</v>
      </c>
      <c r="C227">
        <f t="shared" ref="C227:L227" si="335">C151^2</f>
        <v>1E-4</v>
      </c>
      <c r="D227">
        <f t="shared" si="335"/>
        <v>1.8138738677459215E-4</v>
      </c>
      <c r="E227">
        <f t="shared" si="335"/>
        <v>0</v>
      </c>
      <c r="F227">
        <f t="shared" si="335"/>
        <v>0</v>
      </c>
      <c r="G227">
        <f t="shared" si="335"/>
        <v>0</v>
      </c>
      <c r="H227">
        <f t="shared" si="335"/>
        <v>0</v>
      </c>
      <c r="I227">
        <f t="shared" si="335"/>
        <v>0</v>
      </c>
      <c r="J227">
        <f t="shared" si="335"/>
        <v>0</v>
      </c>
      <c r="K227">
        <f t="shared" si="335"/>
        <v>0</v>
      </c>
      <c r="L227">
        <f t="shared" si="335"/>
        <v>1.1890606420927466E-3</v>
      </c>
    </row>
    <row r="228" spans="1:12" x14ac:dyDescent="0.2">
      <c r="C228">
        <f>SUM(C154:C227)</f>
        <v>3.0269387755102031E-2</v>
      </c>
      <c r="D228">
        <f t="shared" ref="D228:L228" si="336">SUM(D154:D227)</f>
        <v>2.4113185729347352E-2</v>
      </c>
      <c r="E228">
        <f t="shared" si="336"/>
        <v>3.517169614984391E-2</v>
      </c>
      <c r="F228">
        <f t="shared" si="336"/>
        <v>5.9336273892039507E-2</v>
      </c>
      <c r="G228">
        <f t="shared" si="336"/>
        <v>6.1728395061728406E-2</v>
      </c>
      <c r="H228">
        <f t="shared" si="336"/>
        <v>0.11564625850340134</v>
      </c>
      <c r="I228">
        <f t="shared" si="336"/>
        <v>5.6213017751479306E-2</v>
      </c>
      <c r="J228">
        <f t="shared" si="336"/>
        <v>0.26530612244897961</v>
      </c>
      <c r="K228">
        <f t="shared" si="336"/>
        <v>1</v>
      </c>
      <c r="L228">
        <f t="shared" si="336"/>
        <v>7.0154577883472027E-2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3D886-58E4-D749-BCA9-3CD0FA60C21B}">
  <dimension ref="A1:M66"/>
  <sheetViews>
    <sheetView topLeftCell="A96" workbookViewId="0">
      <selection activeCell="P12" sqref="P12"/>
    </sheetView>
  </sheetViews>
  <sheetFormatPr baseColWidth="10" defaultRowHeight="16" x14ac:dyDescent="0.2"/>
  <sheetData>
    <row r="1" spans="1:9" x14ac:dyDescent="0.2">
      <c r="B1" t="s">
        <v>96</v>
      </c>
      <c r="C1" t="s">
        <v>97</v>
      </c>
      <c r="D1" s="14" t="s">
        <v>98</v>
      </c>
      <c r="G1" t="s">
        <v>127</v>
      </c>
      <c r="H1" t="s">
        <v>128</v>
      </c>
      <c r="I1" t="s">
        <v>129</v>
      </c>
    </row>
    <row r="2" spans="1:9" x14ac:dyDescent="0.2">
      <c r="A2" t="s">
        <v>99</v>
      </c>
      <c r="B2">
        <v>875</v>
      </c>
      <c r="C2">
        <v>700</v>
      </c>
      <c r="D2">
        <f>B2+C2</f>
        <v>1575</v>
      </c>
      <c r="G2" t="s">
        <v>99</v>
      </c>
      <c r="H2">
        <f>B18/B$13</f>
        <v>5.2410901467505244E-3</v>
      </c>
      <c r="I2">
        <f>C18/C$13</f>
        <v>6.006006006006006E-3</v>
      </c>
    </row>
    <row r="3" spans="1:9" x14ac:dyDescent="0.2">
      <c r="A3" t="s">
        <v>100</v>
      </c>
      <c r="B3">
        <v>787</v>
      </c>
      <c r="C3">
        <v>594</v>
      </c>
      <c r="D3">
        <f t="shared" ref="D3:D11" si="0">B3+C3</f>
        <v>1381</v>
      </c>
      <c r="G3" t="s">
        <v>100</v>
      </c>
      <c r="H3">
        <f t="shared" ref="H3:I3" si="1">B19/B$13</f>
        <v>5.3761971773257011E-3</v>
      </c>
      <c r="I3">
        <f t="shared" si="1"/>
        <v>5.8124743135604829E-3</v>
      </c>
    </row>
    <row r="4" spans="1:9" x14ac:dyDescent="0.2">
      <c r="A4" t="s">
        <v>101</v>
      </c>
      <c r="B4">
        <v>221</v>
      </c>
      <c r="C4">
        <v>155</v>
      </c>
      <c r="D4">
        <f t="shared" si="0"/>
        <v>376</v>
      </c>
      <c r="G4" t="s">
        <v>101</v>
      </c>
      <c r="H4">
        <f t="shared" ref="H4:I4" si="2">B20/B$13</f>
        <v>5.5449618627057403E-3</v>
      </c>
      <c r="I4">
        <f t="shared" si="2"/>
        <v>5.5707303047728583E-3</v>
      </c>
    </row>
    <row r="5" spans="1:9" x14ac:dyDescent="0.2">
      <c r="A5" t="s">
        <v>102</v>
      </c>
      <c r="B5">
        <v>117</v>
      </c>
      <c r="C5">
        <v>138</v>
      </c>
      <c r="D5">
        <f t="shared" si="0"/>
        <v>255</v>
      </c>
      <c r="G5" t="s">
        <v>102</v>
      </c>
      <c r="H5">
        <f t="shared" ref="H5:I5" si="3">B21/B$13</f>
        <v>4.3285238623751382E-3</v>
      </c>
      <c r="I5">
        <f t="shared" si="3"/>
        <v>7.3131955484896658E-3</v>
      </c>
    </row>
    <row r="6" spans="1:9" x14ac:dyDescent="0.2">
      <c r="A6" t="s">
        <v>103</v>
      </c>
      <c r="B6">
        <v>39</v>
      </c>
      <c r="C6">
        <v>54</v>
      </c>
      <c r="D6">
        <f t="shared" si="0"/>
        <v>93</v>
      </c>
      <c r="G6" t="s">
        <v>103</v>
      </c>
      <c r="H6">
        <f t="shared" ref="H6:I6" si="4">B22/B$13</f>
        <v>3.9561777236762023E-3</v>
      </c>
      <c r="I6">
        <f t="shared" si="4"/>
        <v>7.8465562336530077E-3</v>
      </c>
    </row>
    <row r="7" spans="1:9" x14ac:dyDescent="0.2">
      <c r="A7" t="s">
        <v>104</v>
      </c>
      <c r="B7">
        <v>130</v>
      </c>
      <c r="C7">
        <v>21</v>
      </c>
      <c r="D7">
        <f t="shared" si="0"/>
        <v>151</v>
      </c>
      <c r="G7" t="s">
        <v>104</v>
      </c>
      <c r="H7">
        <f t="shared" ref="H7:I7" si="5">B23/B$13</f>
        <v>8.1219542671498186E-3</v>
      </c>
      <c r="I7">
        <f t="shared" si="5"/>
        <v>1.8793628065151243E-3</v>
      </c>
    </row>
    <row r="8" spans="1:9" x14ac:dyDescent="0.2">
      <c r="A8" t="s">
        <v>105</v>
      </c>
      <c r="B8">
        <v>35</v>
      </c>
      <c r="C8">
        <v>26</v>
      </c>
      <c r="D8">
        <f t="shared" si="0"/>
        <v>61</v>
      </c>
      <c r="G8" t="s">
        <v>105</v>
      </c>
      <c r="H8">
        <f t="shared" ref="H8:I8" si="6">B24/B$13</f>
        <v>5.4129291679554589E-3</v>
      </c>
      <c r="I8">
        <f t="shared" si="6"/>
        <v>5.7598582188746117E-3</v>
      </c>
    </row>
    <row r="9" spans="1:9" x14ac:dyDescent="0.2">
      <c r="A9" t="s">
        <v>106</v>
      </c>
      <c r="B9">
        <v>21</v>
      </c>
      <c r="C9">
        <v>7</v>
      </c>
      <c r="D9">
        <f t="shared" si="0"/>
        <v>28</v>
      </c>
      <c r="G9" t="s">
        <v>106</v>
      </c>
      <c r="H9">
        <f t="shared" ref="H9:I9" si="7">B25/B$13</f>
        <v>7.0754716981132077E-3</v>
      </c>
      <c r="I9">
        <f t="shared" si="7"/>
        <v>3.3783783783783786E-3</v>
      </c>
    </row>
    <row r="10" spans="1:9" x14ac:dyDescent="0.2">
      <c r="A10" t="s">
        <v>107</v>
      </c>
      <c r="B10">
        <v>23</v>
      </c>
      <c r="C10">
        <v>1</v>
      </c>
      <c r="D10">
        <f t="shared" si="0"/>
        <v>24</v>
      </c>
      <c r="G10" t="s">
        <v>107</v>
      </c>
      <c r="H10">
        <f t="shared" ref="H10:I10" si="8">B26/B$13</f>
        <v>9.0408805031446538E-3</v>
      </c>
      <c r="I10">
        <f t="shared" si="8"/>
        <v>5.6306306306306306E-4</v>
      </c>
    </row>
    <row r="11" spans="1:9" x14ac:dyDescent="0.2">
      <c r="A11" t="s">
        <v>108</v>
      </c>
      <c r="B11">
        <v>37</v>
      </c>
      <c r="C11">
        <v>29</v>
      </c>
      <c r="D11">
        <f t="shared" si="0"/>
        <v>66</v>
      </c>
      <c r="G11" t="s">
        <v>108</v>
      </c>
      <c r="H11">
        <f t="shared" ref="H11:I11" si="9">B27/B$13</f>
        <v>5.2887364208118919E-3</v>
      </c>
      <c r="I11">
        <f t="shared" si="9"/>
        <v>5.9377559377559374E-3</v>
      </c>
    </row>
    <row r="12" spans="1:9" x14ac:dyDescent="0.2">
      <c r="A12" s="14" t="s">
        <v>98</v>
      </c>
      <c r="B12">
        <f>SUM(B2:B11)</f>
        <v>2285</v>
      </c>
      <c r="C12">
        <f>SUM(C2:C11)</f>
        <v>1725</v>
      </c>
      <c r="D12">
        <f>SUM(D2:D11)</f>
        <v>4010</v>
      </c>
    </row>
    <row r="13" spans="1:9" x14ac:dyDescent="0.2">
      <c r="A13" s="14" t="s">
        <v>109</v>
      </c>
      <c r="B13">
        <v>106</v>
      </c>
      <c r="C13">
        <v>74</v>
      </c>
      <c r="D13">
        <v>180</v>
      </c>
    </row>
    <row r="14" spans="1:9" x14ac:dyDescent="0.2">
      <c r="B14">
        <f>B12/B13</f>
        <v>21.556603773584907</v>
      </c>
      <c r="C14">
        <f>C12/C13</f>
        <v>23.310810810810811</v>
      </c>
      <c r="D14">
        <f>D12/D13</f>
        <v>22.277777777777779</v>
      </c>
    </row>
    <row r="16" spans="1:9" x14ac:dyDescent="0.2">
      <c r="A16" t="s">
        <v>110</v>
      </c>
    </row>
    <row r="17" spans="1:9" x14ac:dyDescent="0.2">
      <c r="B17" t="s">
        <v>96</v>
      </c>
      <c r="C17" t="s">
        <v>97</v>
      </c>
      <c r="D17" s="13" t="s">
        <v>98</v>
      </c>
    </row>
    <row r="18" spans="1:9" x14ac:dyDescent="0.2">
      <c r="A18" t="s">
        <v>99</v>
      </c>
      <c r="B18">
        <f>B2/$D2</f>
        <v>0.55555555555555558</v>
      </c>
      <c r="C18">
        <f>C2/$D2</f>
        <v>0.44444444444444442</v>
      </c>
      <c r="D18">
        <f>B18+C18</f>
        <v>1</v>
      </c>
    </row>
    <row r="19" spans="1:9" x14ac:dyDescent="0.2">
      <c r="A19" t="s">
        <v>100</v>
      </c>
      <c r="B19">
        <f t="shared" ref="B19:C19" si="10">B3/$D3</f>
        <v>0.56987690079652431</v>
      </c>
      <c r="C19">
        <f t="shared" si="10"/>
        <v>0.43012309920347574</v>
      </c>
      <c r="D19">
        <f t="shared" ref="D19:D27" si="11">B19+C19</f>
        <v>1</v>
      </c>
    </row>
    <row r="20" spans="1:9" x14ac:dyDescent="0.2">
      <c r="A20" t="s">
        <v>101</v>
      </c>
      <c r="B20">
        <f t="shared" ref="B20:C20" si="12">B4/$D4</f>
        <v>0.58776595744680848</v>
      </c>
      <c r="C20">
        <f t="shared" si="12"/>
        <v>0.41223404255319152</v>
      </c>
      <c r="D20">
        <f t="shared" si="11"/>
        <v>1</v>
      </c>
    </row>
    <row r="21" spans="1:9" x14ac:dyDescent="0.2">
      <c r="A21" t="s">
        <v>102</v>
      </c>
      <c r="B21">
        <f t="shared" ref="B21:C21" si="13">B5/$D5</f>
        <v>0.45882352941176469</v>
      </c>
      <c r="C21">
        <f t="shared" si="13"/>
        <v>0.54117647058823526</v>
      </c>
      <c r="D21">
        <f t="shared" si="11"/>
        <v>1</v>
      </c>
    </row>
    <row r="22" spans="1:9" x14ac:dyDescent="0.2">
      <c r="A22" t="s">
        <v>103</v>
      </c>
      <c r="B22">
        <f t="shared" ref="B22:C22" si="14">B6/$D6</f>
        <v>0.41935483870967744</v>
      </c>
      <c r="C22">
        <f t="shared" si="14"/>
        <v>0.58064516129032262</v>
      </c>
      <c r="D22">
        <f t="shared" si="11"/>
        <v>1</v>
      </c>
    </row>
    <row r="23" spans="1:9" x14ac:dyDescent="0.2">
      <c r="A23" t="s">
        <v>104</v>
      </c>
      <c r="B23">
        <f t="shared" ref="B23:C23" si="15">B7/$D7</f>
        <v>0.86092715231788075</v>
      </c>
      <c r="C23">
        <f t="shared" si="15"/>
        <v>0.13907284768211919</v>
      </c>
      <c r="D23">
        <f t="shared" si="11"/>
        <v>1</v>
      </c>
    </row>
    <row r="24" spans="1:9" x14ac:dyDescent="0.2">
      <c r="A24" t="s">
        <v>105</v>
      </c>
      <c r="B24">
        <f t="shared" ref="B24:C24" si="16">B8/$D8</f>
        <v>0.57377049180327866</v>
      </c>
      <c r="C24">
        <f t="shared" si="16"/>
        <v>0.42622950819672129</v>
      </c>
      <c r="D24">
        <f t="shared" si="11"/>
        <v>1</v>
      </c>
    </row>
    <row r="25" spans="1:9" x14ac:dyDescent="0.2">
      <c r="A25" t="s">
        <v>106</v>
      </c>
      <c r="B25">
        <f t="shared" ref="B25:C25" si="17">B9/$D9</f>
        <v>0.75</v>
      </c>
      <c r="C25">
        <f t="shared" si="17"/>
        <v>0.25</v>
      </c>
      <c r="D25">
        <f t="shared" si="11"/>
        <v>1</v>
      </c>
    </row>
    <row r="26" spans="1:9" x14ac:dyDescent="0.2">
      <c r="A26" t="s">
        <v>107</v>
      </c>
      <c r="B26">
        <f t="shared" ref="B26:C26" si="18">B10/$D10</f>
        <v>0.95833333333333337</v>
      </c>
      <c r="C26">
        <f t="shared" si="18"/>
        <v>4.1666666666666664E-2</v>
      </c>
      <c r="D26">
        <f t="shared" si="11"/>
        <v>1</v>
      </c>
    </row>
    <row r="27" spans="1:9" x14ac:dyDescent="0.2">
      <c r="A27" t="s">
        <v>108</v>
      </c>
      <c r="B27">
        <f t="shared" ref="B27:C27" si="19">B11/$D11</f>
        <v>0.56060606060606055</v>
      </c>
      <c r="C27">
        <f t="shared" si="19"/>
        <v>0.43939393939393939</v>
      </c>
      <c r="D27">
        <f t="shared" si="11"/>
        <v>1</v>
      </c>
    </row>
    <row r="28" spans="1:9" x14ac:dyDescent="0.2">
      <c r="B28">
        <f>SUM(B18:B27)</f>
        <v>6.2950138199808832</v>
      </c>
      <c r="C28">
        <f>SUM(C18:C27)</f>
        <v>3.7049861800191159</v>
      </c>
    </row>
    <row r="30" spans="1:9" x14ac:dyDescent="0.2">
      <c r="A30" t="s">
        <v>111</v>
      </c>
      <c r="F30" t="s">
        <v>112</v>
      </c>
    </row>
    <row r="31" spans="1:9" x14ac:dyDescent="0.2">
      <c r="B31" t="s">
        <v>96</v>
      </c>
      <c r="C31" t="s">
        <v>97</v>
      </c>
      <c r="D31" s="13" t="s">
        <v>98</v>
      </c>
      <c r="G31" t="s">
        <v>96</v>
      </c>
      <c r="H31" t="s">
        <v>97</v>
      </c>
      <c r="I31" s="13" t="s">
        <v>98</v>
      </c>
    </row>
    <row r="32" spans="1:9" x14ac:dyDescent="0.2">
      <c r="A32" t="s">
        <v>99</v>
      </c>
      <c r="B32">
        <v>875</v>
      </c>
      <c r="C32">
        <v>700</v>
      </c>
      <c r="D32">
        <f>B32+C32</f>
        <v>1575</v>
      </c>
      <c r="F32" t="s">
        <v>99</v>
      </c>
      <c r="G32">
        <f>$D32*($B13/$D13)</f>
        <v>927.5</v>
      </c>
      <c r="H32">
        <f>$D32*($C13/$D13)</f>
        <v>647.5</v>
      </c>
    </row>
    <row r="33" spans="1:13" x14ac:dyDescent="0.2">
      <c r="A33" t="s">
        <v>100</v>
      </c>
      <c r="B33">
        <v>787</v>
      </c>
      <c r="C33">
        <v>594</v>
      </c>
      <c r="D33">
        <f t="shared" ref="D33:D41" si="20">B33+C33</f>
        <v>1381</v>
      </c>
      <c r="F33" t="s">
        <v>100</v>
      </c>
      <c r="G33">
        <f>$D33*($B13/$D13)</f>
        <v>813.25555555555559</v>
      </c>
      <c r="H33">
        <f>$D33*($C$13/$D$13)</f>
        <v>567.74444444444441</v>
      </c>
    </row>
    <row r="34" spans="1:13" x14ac:dyDescent="0.2">
      <c r="A34" t="s">
        <v>101</v>
      </c>
      <c r="B34">
        <v>221</v>
      </c>
      <c r="C34">
        <v>155</v>
      </c>
      <c r="D34">
        <f t="shared" si="20"/>
        <v>376</v>
      </c>
      <c r="F34" t="s">
        <v>101</v>
      </c>
      <c r="G34">
        <f>$D34*($B$13/$D$13)</f>
        <v>221.42222222222222</v>
      </c>
      <c r="H34">
        <f t="shared" ref="H34:H41" si="21">$D34*($C$13/$D$13)</f>
        <v>154.57777777777778</v>
      </c>
    </row>
    <row r="35" spans="1:13" x14ac:dyDescent="0.2">
      <c r="A35" t="s">
        <v>102</v>
      </c>
      <c r="B35">
        <v>117</v>
      </c>
      <c r="C35">
        <v>138</v>
      </c>
      <c r="D35">
        <f t="shared" si="20"/>
        <v>255</v>
      </c>
      <c r="F35" t="s">
        <v>102</v>
      </c>
      <c r="G35">
        <f t="shared" ref="G35:G40" si="22">$D35*($B$13/$D$13)</f>
        <v>150.16666666666666</v>
      </c>
      <c r="H35">
        <f t="shared" si="21"/>
        <v>104.83333333333333</v>
      </c>
    </row>
    <row r="36" spans="1:13" x14ac:dyDescent="0.2">
      <c r="A36" t="s">
        <v>103</v>
      </c>
      <c r="B36">
        <v>39</v>
      </c>
      <c r="C36">
        <v>54</v>
      </c>
      <c r="D36">
        <f t="shared" si="20"/>
        <v>93</v>
      </c>
      <c r="F36" t="s">
        <v>103</v>
      </c>
      <c r="G36">
        <f t="shared" si="22"/>
        <v>54.766666666666666</v>
      </c>
      <c r="H36">
        <f t="shared" si="21"/>
        <v>38.233333333333334</v>
      </c>
    </row>
    <row r="37" spans="1:13" x14ac:dyDescent="0.2">
      <c r="A37" t="s">
        <v>104</v>
      </c>
      <c r="B37">
        <v>130</v>
      </c>
      <c r="C37">
        <v>21</v>
      </c>
      <c r="D37">
        <f t="shared" si="20"/>
        <v>151</v>
      </c>
      <c r="F37" t="s">
        <v>104</v>
      </c>
      <c r="G37">
        <f t="shared" si="22"/>
        <v>88.922222222222231</v>
      </c>
      <c r="H37">
        <f t="shared" si="21"/>
        <v>62.077777777777776</v>
      </c>
    </row>
    <row r="38" spans="1:13" x14ac:dyDescent="0.2">
      <c r="A38" t="s">
        <v>105</v>
      </c>
      <c r="B38">
        <v>35</v>
      </c>
      <c r="C38">
        <v>26</v>
      </c>
      <c r="D38">
        <f t="shared" si="20"/>
        <v>61</v>
      </c>
      <c r="F38" t="s">
        <v>105</v>
      </c>
      <c r="G38">
        <f t="shared" si="22"/>
        <v>35.922222222222224</v>
      </c>
      <c r="H38">
        <f t="shared" si="21"/>
        <v>25.077777777777776</v>
      </c>
    </row>
    <row r="39" spans="1:13" x14ac:dyDescent="0.2">
      <c r="A39" t="s">
        <v>106</v>
      </c>
      <c r="B39">
        <v>21</v>
      </c>
      <c r="C39">
        <v>7</v>
      </c>
      <c r="D39">
        <f t="shared" si="20"/>
        <v>28</v>
      </c>
      <c r="F39" t="s">
        <v>106</v>
      </c>
      <c r="G39">
        <f t="shared" si="22"/>
        <v>16.488888888888891</v>
      </c>
      <c r="H39">
        <f t="shared" si="21"/>
        <v>11.511111111111111</v>
      </c>
    </row>
    <row r="40" spans="1:13" x14ac:dyDescent="0.2">
      <c r="A40" t="s">
        <v>107</v>
      </c>
      <c r="B40">
        <v>23</v>
      </c>
      <c r="C40">
        <v>1</v>
      </c>
      <c r="D40">
        <f t="shared" si="20"/>
        <v>24</v>
      </c>
      <c r="F40" t="s">
        <v>107</v>
      </c>
      <c r="G40">
        <f t="shared" si="22"/>
        <v>14.133333333333333</v>
      </c>
      <c r="H40">
        <f t="shared" si="21"/>
        <v>9.8666666666666671</v>
      </c>
    </row>
    <row r="41" spans="1:13" x14ac:dyDescent="0.2">
      <c r="A41" t="s">
        <v>108</v>
      </c>
      <c r="B41">
        <v>37</v>
      </c>
      <c r="C41">
        <v>29</v>
      </c>
      <c r="D41">
        <f t="shared" si="20"/>
        <v>66</v>
      </c>
      <c r="F41" t="s">
        <v>108</v>
      </c>
      <c r="G41">
        <f>$D41*($B$13/$D$13)</f>
        <v>38.866666666666667</v>
      </c>
      <c r="H41">
        <f t="shared" si="21"/>
        <v>27.133333333333333</v>
      </c>
    </row>
    <row r="43" spans="1:13" x14ac:dyDescent="0.2">
      <c r="B43" s="13" t="s">
        <v>111</v>
      </c>
      <c r="D43" s="13" t="s">
        <v>112</v>
      </c>
      <c r="F43" s="13" t="s">
        <v>113</v>
      </c>
      <c r="H43" s="13" t="s">
        <v>114</v>
      </c>
      <c r="J43" s="13" t="s">
        <v>115</v>
      </c>
      <c r="L43" s="13" t="s">
        <v>116</v>
      </c>
    </row>
    <row r="44" spans="1:13" x14ac:dyDescent="0.2">
      <c r="B44" t="s">
        <v>96</v>
      </c>
      <c r="C44" t="s">
        <v>97</v>
      </c>
      <c r="D44" t="s">
        <v>96</v>
      </c>
      <c r="E44" t="s">
        <v>97</v>
      </c>
      <c r="F44" t="s">
        <v>96</v>
      </c>
      <c r="G44" t="s">
        <v>97</v>
      </c>
    </row>
    <row r="45" spans="1:13" x14ac:dyDescent="0.2">
      <c r="A45" t="s">
        <v>99</v>
      </c>
      <c r="B45">
        <v>875</v>
      </c>
      <c r="C45">
        <v>700</v>
      </c>
      <c r="D45">
        <f ca="1">$D45*($B25/$D25)</f>
        <v>927.5</v>
      </c>
      <c r="E45">
        <f ca="1">$D45*($C25/$D25)</f>
        <v>647.5</v>
      </c>
      <c r="F45" s="15">
        <f>875-927.5</f>
        <v>-52.5</v>
      </c>
      <c r="G45" s="15">
        <f>700-647.5</f>
        <v>52.5</v>
      </c>
      <c r="H45">
        <f>F45*F45</f>
        <v>2756.25</v>
      </c>
      <c r="I45">
        <f>G45*G45</f>
        <v>2756.25</v>
      </c>
      <c r="J45">
        <v>2.9716981132075473</v>
      </c>
      <c r="K45">
        <v>4.256756756756757</v>
      </c>
      <c r="M45">
        <f>SUM(J45:K45)</f>
        <v>7.2284548699643043</v>
      </c>
    </row>
    <row r="46" spans="1:13" x14ac:dyDescent="0.2">
      <c r="A46" t="s">
        <v>100</v>
      </c>
      <c r="B46">
        <v>787</v>
      </c>
      <c r="C46">
        <v>594</v>
      </c>
      <c r="D46">
        <f ca="1">$D46*($B25/$D25)</f>
        <v>813.25555555555559</v>
      </c>
      <c r="E46">
        <f t="shared" ref="E46:E54" ca="1" si="23">$D46*($C$13/$D$13)</f>
        <v>567.74444444444441</v>
      </c>
      <c r="F46" s="15">
        <f>787-813.255556</f>
        <v>-26.255555999999956</v>
      </c>
      <c r="G46" s="15">
        <f>594-567.744444</f>
        <v>26.255555999999956</v>
      </c>
      <c r="H46">
        <f t="shared" ref="H46:H54" si="24">F46*F46</f>
        <v>689.35422086913366</v>
      </c>
      <c r="I46">
        <f t="shared" ref="I46:I54" si="25">G46*G46</f>
        <v>689.35422086913366</v>
      </c>
      <c r="J46">
        <v>0.84764772421163259</v>
      </c>
      <c r="K46">
        <v>1.2141980914382846</v>
      </c>
      <c r="M46">
        <f t="shared" ref="M46:M54" si="26">SUM(J46:K46)</f>
        <v>2.0618458156499173</v>
      </c>
    </row>
    <row r="47" spans="1:13" x14ac:dyDescent="0.2">
      <c r="A47" t="s">
        <v>101</v>
      </c>
      <c r="B47">
        <v>221</v>
      </c>
      <c r="C47">
        <v>155</v>
      </c>
      <c r="D47">
        <f t="shared" ref="D47:D54" ca="1" si="27">$D47*($B$13/$D$13)</f>
        <v>221.42222222222222</v>
      </c>
      <c r="E47">
        <f t="shared" ca="1" si="23"/>
        <v>154.57777777777778</v>
      </c>
      <c r="F47" s="15">
        <f>221-221.422222</f>
        <v>-0.42222200000000498</v>
      </c>
      <c r="G47" s="15">
        <f>155-154.577778</f>
        <v>0.42222200000000498</v>
      </c>
      <c r="H47">
        <f t="shared" si="24"/>
        <v>0.1782714172840042</v>
      </c>
      <c r="I47">
        <f t="shared" si="25"/>
        <v>0.1782714172840042</v>
      </c>
      <c r="J47">
        <v>8.0511980909074555E-4</v>
      </c>
      <c r="K47">
        <v>1.1532797265353923E-3</v>
      </c>
      <c r="M47">
        <f t="shared" si="26"/>
        <v>1.9583995356261376E-3</v>
      </c>
    </row>
    <row r="48" spans="1:13" x14ac:dyDescent="0.2">
      <c r="A48" t="s">
        <v>102</v>
      </c>
      <c r="B48">
        <v>117</v>
      </c>
      <c r="C48">
        <v>138</v>
      </c>
      <c r="D48">
        <f t="shared" ca="1" si="27"/>
        <v>150.16666666666666</v>
      </c>
      <c r="E48">
        <f t="shared" ca="1" si="23"/>
        <v>104.83333333333333</v>
      </c>
      <c r="F48" s="15">
        <f>117-150.166667</f>
        <v>-33.16666699999999</v>
      </c>
      <c r="G48" s="15">
        <f>138-104.833333</f>
        <v>33.166667000000004</v>
      </c>
      <c r="H48">
        <f t="shared" si="24"/>
        <v>1100.0277998888882</v>
      </c>
      <c r="I48">
        <f t="shared" si="25"/>
        <v>1100.0277998888891</v>
      </c>
      <c r="J48">
        <v>7.3253793555308881</v>
      </c>
      <c r="K48">
        <v>10.493110968733442</v>
      </c>
      <c r="M48">
        <f t="shared" si="26"/>
        <v>17.818490324264332</v>
      </c>
    </row>
    <row r="49" spans="1:13" x14ac:dyDescent="0.2">
      <c r="A49" t="s">
        <v>103</v>
      </c>
      <c r="B49">
        <v>39</v>
      </c>
      <c r="C49">
        <v>54</v>
      </c>
      <c r="D49">
        <f t="shared" ca="1" si="27"/>
        <v>54.766666666666666</v>
      </c>
      <c r="E49">
        <f t="shared" ca="1" si="23"/>
        <v>38.233333333333334</v>
      </c>
      <c r="F49" s="15">
        <f>39-54.7666667</f>
        <v>-15.766666700000002</v>
      </c>
      <c r="G49" s="15">
        <f>54-38.2333333</f>
        <v>15.766666700000002</v>
      </c>
      <c r="H49">
        <f t="shared" si="24"/>
        <v>248.58777882888896</v>
      </c>
      <c r="I49">
        <f t="shared" si="25"/>
        <v>248.58777882888896</v>
      </c>
      <c r="J49">
        <v>4.5390343060661404</v>
      </c>
      <c r="K49">
        <v>6.5018599519325795</v>
      </c>
      <c r="M49">
        <f t="shared" si="26"/>
        <v>11.040894257998719</v>
      </c>
    </row>
    <row r="50" spans="1:13" x14ac:dyDescent="0.2">
      <c r="A50" t="s">
        <v>104</v>
      </c>
      <c r="B50">
        <v>130</v>
      </c>
      <c r="C50">
        <v>21</v>
      </c>
      <c r="D50">
        <f t="shared" ca="1" si="27"/>
        <v>88.922222222222231</v>
      </c>
      <c r="E50">
        <f t="shared" ca="1" si="23"/>
        <v>62.077777777777776</v>
      </c>
      <c r="F50" s="15">
        <f>130-88.9222222</f>
        <v>41.077777800000007</v>
      </c>
      <c r="G50" s="15">
        <f>130-88.9222222</f>
        <v>41.077777800000007</v>
      </c>
      <c r="H50">
        <f t="shared" si="24"/>
        <v>1687.3838289861735</v>
      </c>
      <c r="I50">
        <f t="shared" si="25"/>
        <v>1687.3838289861735</v>
      </c>
      <c r="J50">
        <v>18.975952094059178</v>
      </c>
      <c r="K50">
        <v>27.181769215814501</v>
      </c>
      <c r="M50">
        <f t="shared" si="26"/>
        <v>46.157721309873679</v>
      </c>
    </row>
    <row r="51" spans="1:13" x14ac:dyDescent="0.2">
      <c r="A51" t="s">
        <v>105</v>
      </c>
      <c r="B51">
        <v>35</v>
      </c>
      <c r="C51">
        <v>26</v>
      </c>
      <c r="D51">
        <f t="shared" ca="1" si="27"/>
        <v>35.922222222222224</v>
      </c>
      <c r="E51">
        <f t="shared" ca="1" si="23"/>
        <v>25.077777777777776</v>
      </c>
      <c r="F51" s="15">
        <f>35-35.9222222</f>
        <v>-0.92222220000000021</v>
      </c>
      <c r="G51" s="15">
        <f>-(35-35.9222222)</f>
        <v>0.92222220000000021</v>
      </c>
      <c r="H51">
        <f t="shared" si="24"/>
        <v>0.85049378617284044</v>
      </c>
      <c r="I51">
        <f t="shared" si="25"/>
        <v>0.85049378617284044</v>
      </c>
      <c r="J51">
        <v>2.3675979200604897E-2</v>
      </c>
      <c r="K51">
        <v>3.3914240476542158E-2</v>
      </c>
      <c r="M51">
        <f t="shared" si="26"/>
        <v>5.7590219677147059E-2</v>
      </c>
    </row>
    <row r="52" spans="1:13" x14ac:dyDescent="0.2">
      <c r="A52" t="s">
        <v>106</v>
      </c>
      <c r="B52">
        <v>21</v>
      </c>
      <c r="C52">
        <v>7</v>
      </c>
      <c r="D52">
        <f t="shared" ca="1" si="27"/>
        <v>16.488888888888891</v>
      </c>
      <c r="E52">
        <f t="shared" ca="1" si="23"/>
        <v>11.511111111111111</v>
      </c>
      <c r="F52" s="15">
        <f>21-16.4888889</f>
        <v>4.5111111000000008</v>
      </c>
      <c r="G52" s="15">
        <f>21-16.4888889</f>
        <v>4.5111111000000008</v>
      </c>
      <c r="H52">
        <f t="shared" si="24"/>
        <v>20.350123356543218</v>
      </c>
      <c r="I52">
        <f t="shared" si="25"/>
        <v>20.350123356543218</v>
      </c>
      <c r="J52">
        <v>1.2341719016771493</v>
      </c>
      <c r="K52">
        <v>1.7678678591591599</v>
      </c>
      <c r="M52">
        <f t="shared" si="26"/>
        <v>3.0020397608363094</v>
      </c>
    </row>
    <row r="53" spans="1:13" x14ac:dyDescent="0.2">
      <c r="A53" t="s">
        <v>107</v>
      </c>
      <c r="B53">
        <v>23</v>
      </c>
      <c r="C53">
        <v>1</v>
      </c>
      <c r="D53">
        <f t="shared" ca="1" si="27"/>
        <v>14.133333333333333</v>
      </c>
      <c r="E53">
        <f t="shared" ca="1" si="23"/>
        <v>9.8666666666666671</v>
      </c>
      <c r="F53" s="15">
        <f>23-14.1333333</f>
        <v>8.8666666999999997</v>
      </c>
      <c r="G53" s="15">
        <f>23-14.1333333</f>
        <v>8.8666666999999997</v>
      </c>
      <c r="H53">
        <f t="shared" si="24"/>
        <v>78.617778368888878</v>
      </c>
      <c r="I53">
        <f t="shared" si="25"/>
        <v>78.617778368888878</v>
      </c>
      <c r="J53">
        <v>5.5625786581760996</v>
      </c>
      <c r="K53">
        <v>7.9680180779279262</v>
      </c>
      <c r="M53">
        <f t="shared" si="26"/>
        <v>13.530596736104027</v>
      </c>
    </row>
    <row r="54" spans="1:13" x14ac:dyDescent="0.2">
      <c r="A54" t="s">
        <v>108</v>
      </c>
      <c r="B54">
        <v>37</v>
      </c>
      <c r="C54">
        <v>29</v>
      </c>
      <c r="D54">
        <f t="shared" ca="1" si="27"/>
        <v>38.866666666666667</v>
      </c>
      <c r="E54">
        <f t="shared" ca="1" si="23"/>
        <v>27.133333333333333</v>
      </c>
      <c r="F54" s="15">
        <f>37-38.8666667</f>
        <v>-1.8666667000000032</v>
      </c>
      <c r="G54" s="15">
        <f>-(37-38.8666667)</f>
        <v>1.8666667000000032</v>
      </c>
      <c r="H54">
        <f t="shared" si="24"/>
        <v>3.4844445688889021</v>
      </c>
      <c r="I54">
        <f t="shared" si="25"/>
        <v>3.4844445688889021</v>
      </c>
      <c r="J54">
        <v>8.965123247570074E-2</v>
      </c>
      <c r="K54">
        <v>0.12841933300573349</v>
      </c>
      <c r="M54">
        <f t="shared" si="26"/>
        <v>0.21807056548143422</v>
      </c>
    </row>
    <row r="57" spans="1:13" x14ac:dyDescent="0.2">
      <c r="A57">
        <v>927.5</v>
      </c>
      <c r="B57">
        <v>647.5</v>
      </c>
      <c r="D57">
        <v>2756.25</v>
      </c>
      <c r="E57">
        <v>2756.25</v>
      </c>
      <c r="G57">
        <f>D57/A57</f>
        <v>2.9716981132075473</v>
      </c>
      <c r="H57">
        <f>E57/B57</f>
        <v>4.256756756756757</v>
      </c>
    </row>
    <row r="58" spans="1:13" x14ac:dyDescent="0.2">
      <c r="A58">
        <v>813.25555555555559</v>
      </c>
      <c r="B58">
        <v>567.74444444444441</v>
      </c>
      <c r="D58">
        <v>689.35422086913366</v>
      </c>
      <c r="E58">
        <v>689.35422086913366</v>
      </c>
      <c r="G58">
        <f t="shared" ref="G58:G66" si="28">D58/A58</f>
        <v>0.84764772421163259</v>
      </c>
      <c r="H58">
        <f t="shared" ref="H58:H66" si="29">E58/B58</f>
        <v>1.2141980914382846</v>
      </c>
    </row>
    <row r="59" spans="1:13" x14ac:dyDescent="0.2">
      <c r="A59">
        <v>221.42222222222222</v>
      </c>
      <c r="B59">
        <v>154.57777777777778</v>
      </c>
      <c r="D59">
        <v>0.1782714172840042</v>
      </c>
      <c r="E59">
        <v>0.1782714172840042</v>
      </c>
      <c r="G59">
        <f t="shared" si="28"/>
        <v>8.0511980909074555E-4</v>
      </c>
      <c r="H59">
        <f t="shared" si="29"/>
        <v>1.1532797265353923E-3</v>
      </c>
    </row>
    <row r="60" spans="1:13" x14ac:dyDescent="0.2">
      <c r="A60">
        <v>150.16666666666666</v>
      </c>
      <c r="B60">
        <v>104.83333333333333</v>
      </c>
      <c r="D60">
        <v>1100.0277998888882</v>
      </c>
      <c r="E60">
        <v>1100.0277998888891</v>
      </c>
      <c r="G60">
        <f t="shared" si="28"/>
        <v>7.3253793555308881</v>
      </c>
      <c r="H60">
        <f t="shared" si="29"/>
        <v>10.493110968733442</v>
      </c>
    </row>
    <row r="61" spans="1:13" x14ac:dyDescent="0.2">
      <c r="A61">
        <v>54.766666666666666</v>
      </c>
      <c r="B61">
        <v>38.233333333333334</v>
      </c>
      <c r="D61">
        <v>248.58777882888896</v>
      </c>
      <c r="E61">
        <v>248.58777882888896</v>
      </c>
      <c r="G61">
        <f t="shared" si="28"/>
        <v>4.5390343060661404</v>
      </c>
      <c r="H61">
        <f t="shared" si="29"/>
        <v>6.5018599519325795</v>
      </c>
    </row>
    <row r="62" spans="1:13" x14ac:dyDescent="0.2">
      <c r="A62">
        <v>88.922222222222231</v>
      </c>
      <c r="B62">
        <v>62.077777777777776</v>
      </c>
      <c r="D62">
        <v>1687.3838289861735</v>
      </c>
      <c r="E62">
        <v>1687.3838289861735</v>
      </c>
      <c r="G62">
        <f t="shared" si="28"/>
        <v>18.975952094059178</v>
      </c>
      <c r="H62">
        <f t="shared" si="29"/>
        <v>27.181769215814501</v>
      </c>
    </row>
    <row r="63" spans="1:13" x14ac:dyDescent="0.2">
      <c r="A63">
        <v>35.922222222222224</v>
      </c>
      <c r="B63">
        <v>25.077777777777776</v>
      </c>
      <c r="D63">
        <v>0.85049378617284044</v>
      </c>
      <c r="E63">
        <v>0.85049378617284044</v>
      </c>
      <c r="G63">
        <f t="shared" si="28"/>
        <v>2.3675979200604897E-2</v>
      </c>
      <c r="H63">
        <f t="shared" si="29"/>
        <v>3.3914240476542158E-2</v>
      </c>
    </row>
    <row r="64" spans="1:13" x14ac:dyDescent="0.2">
      <c r="A64">
        <v>16.488888888888891</v>
      </c>
      <c r="B64">
        <v>11.511111111111111</v>
      </c>
      <c r="D64">
        <v>20.350123356543218</v>
      </c>
      <c r="E64">
        <v>20.350123356543218</v>
      </c>
      <c r="G64">
        <f t="shared" si="28"/>
        <v>1.2341719016771493</v>
      </c>
      <c r="H64">
        <f t="shared" si="29"/>
        <v>1.7678678591591599</v>
      </c>
    </row>
    <row r="65" spans="1:8" x14ac:dyDescent="0.2">
      <c r="A65">
        <v>14.133333333333333</v>
      </c>
      <c r="B65">
        <v>9.8666666666666671</v>
      </c>
      <c r="D65">
        <v>78.617778368888878</v>
      </c>
      <c r="E65">
        <v>78.617778368888878</v>
      </c>
      <c r="G65">
        <f t="shared" si="28"/>
        <v>5.5625786581760996</v>
      </c>
      <c r="H65">
        <f t="shared" si="29"/>
        <v>7.9680180779279262</v>
      </c>
    </row>
    <row r="66" spans="1:8" x14ac:dyDescent="0.2">
      <c r="A66">
        <v>38.866666666666667</v>
      </c>
      <c r="B66">
        <v>27.133333333333333</v>
      </c>
      <c r="D66">
        <v>3.4844445688889021</v>
      </c>
      <c r="E66">
        <v>3.4844445688889021</v>
      </c>
      <c r="G66">
        <f t="shared" si="28"/>
        <v>8.965123247570074E-2</v>
      </c>
      <c r="H66">
        <f t="shared" si="29"/>
        <v>0.12841933300573349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2DA49-0398-8241-9495-3DE66DD366C2}">
  <dimension ref="A1:BI345"/>
  <sheetViews>
    <sheetView topLeftCell="AF1" workbookViewId="0">
      <pane ySplit="1" topLeftCell="A141" activePane="bottomLeft" state="frozen"/>
      <selection pane="bottomLeft" activeCell="AO110" sqref="AO110"/>
    </sheetView>
  </sheetViews>
  <sheetFormatPr baseColWidth="10" defaultRowHeight="16" x14ac:dyDescent="0.2"/>
  <cols>
    <col min="1" max="2" width="10.83203125" style="7"/>
    <col min="3" max="3" width="12.1640625" style="7" bestFit="1" customWidth="1"/>
    <col min="4" max="16" width="10.83203125" style="7"/>
    <col min="17" max="17" width="12.1640625" style="7" bestFit="1" customWidth="1"/>
    <col min="18" max="16384" width="10.83203125" style="7"/>
  </cols>
  <sheetData>
    <row r="1" spans="1:61" x14ac:dyDescent="0.2">
      <c r="A1" s="7" t="s">
        <v>37</v>
      </c>
      <c r="B1" s="7" t="s">
        <v>38</v>
      </c>
      <c r="C1" s="7" t="s">
        <v>39</v>
      </c>
      <c r="D1" s="7" t="s">
        <v>40</v>
      </c>
      <c r="E1" s="7" t="s">
        <v>41</v>
      </c>
      <c r="F1" s="7" t="s">
        <v>42</v>
      </c>
      <c r="G1" s="7" t="s">
        <v>43</v>
      </c>
      <c r="H1" s="7" t="s">
        <v>44</v>
      </c>
      <c r="I1" s="7" t="s">
        <v>45</v>
      </c>
      <c r="J1" s="7" t="s">
        <v>46</v>
      </c>
      <c r="K1" s="7" t="s">
        <v>47</v>
      </c>
      <c r="L1" s="7" t="s">
        <v>48</v>
      </c>
      <c r="O1" s="7" t="s">
        <v>37</v>
      </c>
      <c r="P1" s="7" t="s">
        <v>38</v>
      </c>
      <c r="Q1" t="s">
        <v>49</v>
      </c>
      <c r="R1" t="s">
        <v>50</v>
      </c>
      <c r="S1" t="s">
        <v>51</v>
      </c>
      <c r="T1" t="s">
        <v>52</v>
      </c>
      <c r="U1" t="s">
        <v>53</v>
      </c>
      <c r="V1" t="s">
        <v>54</v>
      </c>
      <c r="W1" t="s">
        <v>55</v>
      </c>
      <c r="X1" t="s">
        <v>56</v>
      </c>
      <c r="Y1" t="s">
        <v>57</v>
      </c>
      <c r="Z1" t="s">
        <v>58</v>
      </c>
      <c r="AA1" t="s">
        <v>59</v>
      </c>
      <c r="AB1" t="s">
        <v>60</v>
      </c>
      <c r="AC1" t="s">
        <v>61</v>
      </c>
      <c r="AD1" t="s">
        <v>62</v>
      </c>
      <c r="AE1" t="s">
        <v>63</v>
      </c>
      <c r="AF1" t="s">
        <v>64</v>
      </c>
      <c r="AG1" t="s">
        <v>65</v>
      </c>
      <c r="AH1" t="s">
        <v>66</v>
      </c>
      <c r="AI1" t="s">
        <v>67</v>
      </c>
      <c r="AJ1" t="s">
        <v>68</v>
      </c>
      <c r="AK1" t="s">
        <v>69</v>
      </c>
      <c r="AL1" t="s">
        <v>70</v>
      </c>
      <c r="AM1" t="s">
        <v>71</v>
      </c>
      <c r="AN1" t="s">
        <v>72</v>
      </c>
      <c r="AO1" t="s">
        <v>73</v>
      </c>
      <c r="AP1" t="s">
        <v>74</v>
      </c>
      <c r="AQ1" t="s">
        <v>75</v>
      </c>
      <c r="AR1" t="s">
        <v>76</v>
      </c>
      <c r="AS1" t="s">
        <v>77</v>
      </c>
      <c r="AT1" t="s">
        <v>78</v>
      </c>
      <c r="AU1" t="s">
        <v>79</v>
      </c>
      <c r="AV1" t="s">
        <v>80</v>
      </c>
      <c r="AW1" t="s">
        <v>81</v>
      </c>
      <c r="AX1" t="s">
        <v>82</v>
      </c>
      <c r="AY1" t="s">
        <v>83</v>
      </c>
      <c r="AZ1" t="s">
        <v>84</v>
      </c>
      <c r="BA1" t="s">
        <v>85</v>
      </c>
      <c r="BB1" t="s">
        <v>86</v>
      </c>
      <c r="BC1" t="s">
        <v>87</v>
      </c>
      <c r="BD1" t="s">
        <v>88</v>
      </c>
      <c r="BE1" t="s">
        <v>89</v>
      </c>
      <c r="BF1" t="s">
        <v>90</v>
      </c>
      <c r="BG1" t="s">
        <v>91</v>
      </c>
      <c r="BH1" t="s">
        <v>92</v>
      </c>
      <c r="BI1" t="s">
        <v>93</v>
      </c>
    </row>
    <row r="2" spans="1:61" x14ac:dyDescent="0.2">
      <c r="A2" s="7">
        <v>1</v>
      </c>
      <c r="B2" s="1" t="s">
        <v>0</v>
      </c>
      <c r="C2" s="7">
        <v>7</v>
      </c>
      <c r="D2" s="7">
        <v>3</v>
      </c>
      <c r="E2" s="7">
        <v>0</v>
      </c>
      <c r="F2" s="7">
        <v>0</v>
      </c>
      <c r="G2" s="7">
        <v>0</v>
      </c>
      <c r="H2" s="7">
        <v>0</v>
      </c>
      <c r="I2" s="7">
        <v>2</v>
      </c>
      <c r="J2" s="7">
        <v>0</v>
      </c>
      <c r="K2" s="7">
        <v>0</v>
      </c>
      <c r="L2" s="7">
        <v>0</v>
      </c>
      <c r="O2" s="7">
        <v>1</v>
      </c>
      <c r="P2" s="1" t="s">
        <v>0</v>
      </c>
      <c r="Q2" s="7">
        <f>$C118*D118</f>
        <v>2.7320804792849756E-5</v>
      </c>
      <c r="R2" s="7">
        <f>$C118*E118</f>
        <v>0</v>
      </c>
      <c r="S2" s="7">
        <f t="shared" ref="S2:Y2" si="0">$C118*F118</f>
        <v>0</v>
      </c>
      <c r="T2" s="7">
        <f t="shared" si="0"/>
        <v>0</v>
      </c>
      <c r="U2" s="7">
        <f t="shared" si="0"/>
        <v>0</v>
      </c>
      <c r="V2" s="7">
        <f t="shared" si="0"/>
        <v>3.7982582272986246E-4</v>
      </c>
      <c r="W2" s="7">
        <f t="shared" si="0"/>
        <v>0</v>
      </c>
      <c r="X2" s="7">
        <f t="shared" si="0"/>
        <v>0</v>
      </c>
      <c r="Y2" s="7">
        <f t="shared" si="0"/>
        <v>0</v>
      </c>
      <c r="Z2" s="7">
        <f>$D118*E118</f>
        <v>0</v>
      </c>
      <c r="AA2" s="7">
        <f t="shared" ref="AA2:AG2" si="1">$D118*F118</f>
        <v>0</v>
      </c>
      <c r="AB2" s="7">
        <f t="shared" si="1"/>
        <v>0</v>
      </c>
      <c r="AC2" s="7">
        <f t="shared" si="1"/>
        <v>0</v>
      </c>
      <c r="AD2" s="7">
        <f t="shared" si="1"/>
        <v>1.7115960633290545E-4</v>
      </c>
      <c r="AE2" s="7">
        <f t="shared" si="1"/>
        <v>0</v>
      </c>
      <c r="AF2" s="7">
        <f t="shared" si="1"/>
        <v>0</v>
      </c>
      <c r="AG2" s="7">
        <f t="shared" si="1"/>
        <v>0</v>
      </c>
      <c r="AH2" s="7">
        <f>$E118*F118</f>
        <v>0</v>
      </c>
      <c r="AI2" s="7">
        <f t="shared" ref="AI2:AN2" si="2">$E118*G118</f>
        <v>0</v>
      </c>
      <c r="AJ2" s="7">
        <f t="shared" si="2"/>
        <v>0</v>
      </c>
      <c r="AK2" s="7">
        <f t="shared" si="2"/>
        <v>0</v>
      </c>
      <c r="AL2" s="7">
        <f t="shared" si="2"/>
        <v>0</v>
      </c>
      <c r="AM2" s="7">
        <f t="shared" si="2"/>
        <v>0</v>
      </c>
      <c r="AN2" s="7">
        <f t="shared" si="2"/>
        <v>0</v>
      </c>
      <c r="AO2" s="18">
        <f>$F118*G118</f>
        <v>0</v>
      </c>
      <c r="AP2" s="18">
        <f t="shared" ref="AP2:AT2" si="3">$F118*H118</f>
        <v>0</v>
      </c>
      <c r="AQ2" s="18">
        <f t="shared" si="3"/>
        <v>0</v>
      </c>
      <c r="AR2" s="18">
        <f t="shared" si="3"/>
        <v>0</v>
      </c>
      <c r="AS2" s="18">
        <f t="shared" si="3"/>
        <v>0</v>
      </c>
      <c r="AT2" s="18">
        <f t="shared" si="3"/>
        <v>0</v>
      </c>
      <c r="AU2" s="18">
        <f>$G118*H118</f>
        <v>0</v>
      </c>
      <c r="AV2" s="18">
        <f t="shared" ref="AV2:AX2" si="4">$G118*I118</f>
        <v>0</v>
      </c>
      <c r="AW2" s="18">
        <f t="shared" si="4"/>
        <v>0</v>
      </c>
      <c r="AX2" s="18">
        <f t="shared" si="4"/>
        <v>0</v>
      </c>
      <c r="AY2" s="18">
        <f>$G118*L118</f>
        <v>0</v>
      </c>
      <c r="AZ2" s="7">
        <f>$H118*I118</f>
        <v>0</v>
      </c>
      <c r="BA2" s="7">
        <f t="shared" ref="BA2:BC2" si="5">$H118*J118</f>
        <v>0</v>
      </c>
      <c r="BB2" s="7">
        <f t="shared" si="5"/>
        <v>0</v>
      </c>
      <c r="BC2" s="7">
        <f t="shared" si="5"/>
        <v>0</v>
      </c>
      <c r="BD2" s="7">
        <f>$I118*J118</f>
        <v>0</v>
      </c>
      <c r="BE2" s="7">
        <f t="shared" ref="BE2:BF2" si="6">$I118*K118</f>
        <v>0</v>
      </c>
      <c r="BF2" s="7">
        <f t="shared" si="6"/>
        <v>0</v>
      </c>
      <c r="BG2" s="7">
        <f>$J118*K118</f>
        <v>0</v>
      </c>
      <c r="BH2" s="7">
        <f>$J118*L118</f>
        <v>0</v>
      </c>
      <c r="BI2" s="7">
        <f>$K118*L118</f>
        <v>0</v>
      </c>
    </row>
    <row r="3" spans="1:61" x14ac:dyDescent="0.2">
      <c r="A3" s="7">
        <v>2</v>
      </c>
      <c r="B3" s="1" t="s">
        <v>1</v>
      </c>
      <c r="C3" s="7">
        <v>1</v>
      </c>
      <c r="D3" s="7">
        <v>2</v>
      </c>
      <c r="E3" s="7">
        <v>0</v>
      </c>
      <c r="F3" s="7">
        <v>0</v>
      </c>
      <c r="G3" s="7">
        <v>0</v>
      </c>
      <c r="H3" s="7">
        <v>0</v>
      </c>
      <c r="I3" s="7">
        <v>1</v>
      </c>
      <c r="J3" s="7">
        <v>0</v>
      </c>
      <c r="K3" s="7">
        <v>0</v>
      </c>
      <c r="L3" s="7">
        <v>0</v>
      </c>
      <c r="O3" s="7">
        <v>2</v>
      </c>
      <c r="P3" s="1" t="s">
        <v>1</v>
      </c>
      <c r="Q3" s="7">
        <f t="shared" ref="Q3:R3" si="7">$C119*D119</f>
        <v>2.6019814088428339E-6</v>
      </c>
      <c r="R3" s="7">
        <f t="shared" si="7"/>
        <v>0</v>
      </c>
      <c r="S3" s="7">
        <f t="shared" ref="S3:S66" si="8">$C119*F119</f>
        <v>0</v>
      </c>
      <c r="T3" s="7">
        <f t="shared" ref="T3:T66" si="9">$C119*G119</f>
        <v>0</v>
      </c>
      <c r="U3" s="7">
        <f t="shared" ref="U3:U66" si="10">$C119*H119</f>
        <v>0</v>
      </c>
      <c r="V3" s="7">
        <f t="shared" ref="V3:V66" si="11">$C119*I119</f>
        <v>2.7130415909275891E-5</v>
      </c>
      <c r="W3" s="7">
        <f t="shared" ref="W3:W66" si="12">$C119*J119</f>
        <v>0</v>
      </c>
      <c r="X3" s="7">
        <f t="shared" ref="X3:X66" si="13">$C119*K119</f>
        <v>0</v>
      </c>
      <c r="Y3" s="7">
        <f t="shared" ref="Y3:Y66" si="14">$C119*L119</f>
        <v>0</v>
      </c>
      <c r="Z3" s="7">
        <f t="shared" ref="Z3:Z45" si="15">$D119*E119</f>
        <v>0</v>
      </c>
      <c r="AA3" s="7">
        <f t="shared" ref="AA3:AA45" si="16">$D119*F119</f>
        <v>0</v>
      </c>
      <c r="AB3" s="7">
        <f t="shared" ref="AB3:AB45" si="17">$D119*G119</f>
        <v>0</v>
      </c>
      <c r="AC3" s="7">
        <f t="shared" ref="AC3:AC45" si="18">$D119*H119</f>
        <v>0</v>
      </c>
      <c r="AD3" s="7">
        <f t="shared" ref="AD3:AD45" si="19">$D119*I119</f>
        <v>5.7053202110968482E-5</v>
      </c>
      <c r="AE3" s="7">
        <f t="shared" ref="AE3:AE45" si="20">$D119*J119</f>
        <v>0</v>
      </c>
      <c r="AF3" s="7">
        <f t="shared" ref="AF3:AF45" si="21">$D119*K119</f>
        <v>0</v>
      </c>
      <c r="AG3" s="7">
        <f t="shared" ref="AG3:AG45" si="22">$D119*L119</f>
        <v>0</v>
      </c>
      <c r="AH3" s="7">
        <f t="shared" ref="AH3:AH66" si="23">$E119*F119</f>
        <v>0</v>
      </c>
      <c r="AI3" s="7">
        <f t="shared" ref="AI3:AI66" si="24">$E119*G119</f>
        <v>0</v>
      </c>
      <c r="AJ3" s="7">
        <f t="shared" ref="AJ3:AJ66" si="25">$E119*H119</f>
        <v>0</v>
      </c>
      <c r="AK3" s="7">
        <f t="shared" ref="AK3:AK66" si="26">$E119*I119</f>
        <v>0</v>
      </c>
      <c r="AL3" s="7">
        <f t="shared" ref="AL3:AL66" si="27">$E119*J119</f>
        <v>0</v>
      </c>
      <c r="AM3" s="7">
        <f t="shared" ref="AM3:AM66" si="28">$E119*K119</f>
        <v>0</v>
      </c>
      <c r="AN3" s="7">
        <f t="shared" ref="AN3:AN66" si="29">$E119*L119</f>
        <v>0</v>
      </c>
      <c r="AO3" s="18">
        <f t="shared" ref="AO3:AO66" si="30">$F119*G119</f>
        <v>0</v>
      </c>
      <c r="AP3" s="18">
        <f t="shared" ref="AP3:AP66" si="31">$F119*H119</f>
        <v>0</v>
      </c>
      <c r="AQ3" s="18">
        <f t="shared" ref="AQ3:AQ66" si="32">$F119*I119</f>
        <v>0</v>
      </c>
      <c r="AR3" s="18">
        <f t="shared" ref="AR3:AR66" si="33">$F119*J119</f>
        <v>0</v>
      </c>
      <c r="AS3" s="18">
        <f t="shared" ref="AS3:AS66" si="34">$F119*K119</f>
        <v>0</v>
      </c>
      <c r="AT3" s="18">
        <f t="shared" ref="AT3:AT66" si="35">$F119*L119</f>
        <v>0</v>
      </c>
      <c r="AU3" s="18">
        <f t="shared" ref="AU3:AU66" si="36">$G119*H119</f>
        <v>0</v>
      </c>
      <c r="AV3" s="18">
        <f t="shared" ref="AV3:AV66" si="37">$G119*I119</f>
        <v>0</v>
      </c>
      <c r="AW3" s="18">
        <f t="shared" ref="AW3:AW66" si="38">$G119*J119</f>
        <v>0</v>
      </c>
      <c r="AX3" s="18">
        <f t="shared" ref="AX3:AX66" si="39">$G119*K119</f>
        <v>0</v>
      </c>
      <c r="AY3" s="18">
        <f t="shared" ref="AY3:AY66" si="40">$G119*L119</f>
        <v>0</v>
      </c>
      <c r="AZ3" s="7">
        <f t="shared" ref="AZ3:AZ66" si="41">$H119*I119</f>
        <v>0</v>
      </c>
      <c r="BA3" s="7">
        <f t="shared" ref="BA3:BA66" si="42">$H119*J119</f>
        <v>0</v>
      </c>
      <c r="BB3" s="7">
        <f t="shared" ref="BB3:BB66" si="43">$H119*K119</f>
        <v>0</v>
      </c>
      <c r="BC3" s="7">
        <f t="shared" ref="BC3:BC66" si="44">$H119*L119</f>
        <v>0</v>
      </c>
      <c r="BD3" s="7">
        <f t="shared" ref="BD3:BD66" si="45">$I119*J119</f>
        <v>0</v>
      </c>
      <c r="BE3" s="7">
        <f t="shared" ref="BE3:BE66" si="46">$I119*K119</f>
        <v>0</v>
      </c>
      <c r="BF3" s="7">
        <f t="shared" ref="BF3:BF66" si="47">$I119*L119</f>
        <v>0</v>
      </c>
      <c r="BG3" s="7">
        <f t="shared" ref="BG3:BH3" si="48">$J119*K119</f>
        <v>0</v>
      </c>
      <c r="BH3" s="7">
        <f t="shared" si="48"/>
        <v>0</v>
      </c>
      <c r="BI3" s="7">
        <f t="shared" ref="BI3:BI66" si="49">$K119*L119</f>
        <v>0</v>
      </c>
    </row>
    <row r="4" spans="1:61" x14ac:dyDescent="0.2">
      <c r="A4" s="7">
        <v>4</v>
      </c>
      <c r="B4" s="1" t="s">
        <v>3</v>
      </c>
      <c r="C4" s="7">
        <v>20</v>
      </c>
      <c r="D4" s="7">
        <v>7</v>
      </c>
      <c r="E4" s="7">
        <v>1</v>
      </c>
      <c r="F4" s="7">
        <v>7</v>
      </c>
      <c r="G4" s="7">
        <v>6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O4" s="7">
        <v>4</v>
      </c>
      <c r="P4" s="1" t="s">
        <v>3</v>
      </c>
      <c r="Q4" s="7">
        <f t="shared" ref="Q4:R4" si="50">$C120*D120</f>
        <v>1.8213869861899838E-4</v>
      </c>
      <c r="R4" s="7">
        <f t="shared" si="50"/>
        <v>1.0205018828259739E-4</v>
      </c>
      <c r="S4" s="7">
        <f t="shared" si="8"/>
        <v>1.2764638304856033E-3</v>
      </c>
      <c r="T4" s="7">
        <f t="shared" si="9"/>
        <v>2.5185216278044791E-3</v>
      </c>
      <c r="U4" s="7">
        <f t="shared" si="10"/>
        <v>0</v>
      </c>
      <c r="V4" s="7">
        <f t="shared" si="11"/>
        <v>0</v>
      </c>
      <c r="W4" s="7">
        <f t="shared" si="12"/>
        <v>0</v>
      </c>
      <c r="X4" s="7">
        <f t="shared" si="13"/>
        <v>0</v>
      </c>
      <c r="Y4" s="7">
        <f t="shared" si="14"/>
        <v>0</v>
      </c>
      <c r="Z4" s="7">
        <f t="shared" si="15"/>
        <v>3.755566285744944E-5</v>
      </c>
      <c r="AA4" s="7">
        <f t="shared" si="16"/>
        <v>4.697536190202282E-4</v>
      </c>
      <c r="AB4" s="7">
        <f t="shared" si="17"/>
        <v>9.2684541542535593E-4</v>
      </c>
      <c r="AC4" s="7">
        <f t="shared" si="18"/>
        <v>0</v>
      </c>
      <c r="AD4" s="7">
        <f t="shared" si="19"/>
        <v>0</v>
      </c>
      <c r="AE4" s="7">
        <f t="shared" si="20"/>
        <v>0</v>
      </c>
      <c r="AF4" s="7">
        <f t="shared" si="21"/>
        <v>0</v>
      </c>
      <c r="AG4" s="7">
        <f t="shared" si="22"/>
        <v>0</v>
      </c>
      <c r="AH4" s="7">
        <f t="shared" si="23"/>
        <v>2.6319747330425631E-4</v>
      </c>
      <c r="AI4" s="7">
        <f t="shared" si="24"/>
        <v>5.1930067509087761E-4</v>
      </c>
      <c r="AJ4" s="7">
        <f t="shared" si="25"/>
        <v>0</v>
      </c>
      <c r="AK4" s="7">
        <f t="shared" si="26"/>
        <v>0</v>
      </c>
      <c r="AL4" s="7">
        <f t="shared" si="27"/>
        <v>0</v>
      </c>
      <c r="AM4" s="7">
        <f t="shared" si="28"/>
        <v>0</v>
      </c>
      <c r="AN4" s="7">
        <f t="shared" si="29"/>
        <v>0</v>
      </c>
      <c r="AO4" s="18">
        <f t="shared" si="30"/>
        <v>6.4955150015465514E-3</v>
      </c>
      <c r="AP4" s="18">
        <f t="shared" si="31"/>
        <v>0</v>
      </c>
      <c r="AQ4" s="18">
        <f t="shared" si="32"/>
        <v>0</v>
      </c>
      <c r="AR4" s="18">
        <f t="shared" si="33"/>
        <v>0</v>
      </c>
      <c r="AS4" s="18">
        <f t="shared" si="34"/>
        <v>0</v>
      </c>
      <c r="AT4" s="18">
        <f t="shared" si="35"/>
        <v>0</v>
      </c>
      <c r="AU4" s="18">
        <f t="shared" si="36"/>
        <v>0</v>
      </c>
      <c r="AV4" s="18">
        <f t="shared" si="37"/>
        <v>0</v>
      </c>
      <c r="AW4" s="18">
        <f t="shared" si="38"/>
        <v>0</v>
      </c>
      <c r="AX4" s="18">
        <f t="shared" si="39"/>
        <v>0</v>
      </c>
      <c r="AY4" s="18">
        <f t="shared" si="40"/>
        <v>0</v>
      </c>
      <c r="AZ4" s="7">
        <f t="shared" si="41"/>
        <v>0</v>
      </c>
      <c r="BA4" s="7">
        <f t="shared" si="42"/>
        <v>0</v>
      </c>
      <c r="BB4" s="7">
        <f t="shared" si="43"/>
        <v>0</v>
      </c>
      <c r="BC4" s="7">
        <f t="shared" si="44"/>
        <v>0</v>
      </c>
      <c r="BD4" s="7">
        <f t="shared" si="45"/>
        <v>0</v>
      </c>
      <c r="BE4" s="7">
        <f t="shared" si="46"/>
        <v>0</v>
      </c>
      <c r="BF4" s="7">
        <f t="shared" si="47"/>
        <v>0</v>
      </c>
      <c r="BG4" s="7">
        <f t="shared" ref="BG4:BH4" si="51">$J120*K120</f>
        <v>0</v>
      </c>
      <c r="BH4" s="7">
        <f t="shared" si="51"/>
        <v>0</v>
      </c>
      <c r="BI4" s="7">
        <f t="shared" si="49"/>
        <v>0</v>
      </c>
    </row>
    <row r="5" spans="1:61" x14ac:dyDescent="0.2">
      <c r="A5" s="7">
        <v>9</v>
      </c>
      <c r="B5" s="1" t="s">
        <v>8</v>
      </c>
      <c r="C5" s="7">
        <v>13</v>
      </c>
      <c r="D5" s="7">
        <v>6</v>
      </c>
      <c r="E5" s="7">
        <v>1</v>
      </c>
      <c r="F5" s="7">
        <v>0</v>
      </c>
      <c r="G5" s="7">
        <v>0</v>
      </c>
      <c r="H5" s="7">
        <v>0</v>
      </c>
      <c r="I5" s="7">
        <v>0</v>
      </c>
      <c r="J5" s="16">
        <v>0</v>
      </c>
      <c r="K5" s="16">
        <v>0</v>
      </c>
      <c r="L5" s="16">
        <v>0</v>
      </c>
      <c r="O5" s="7">
        <v>9</v>
      </c>
      <c r="P5" s="1" t="s">
        <v>8</v>
      </c>
      <c r="Q5" s="7">
        <f t="shared" ref="Q5:R5" si="52">$C121*D121</f>
        <v>1.0147727494487052E-4</v>
      </c>
      <c r="R5" s="7">
        <f t="shared" si="52"/>
        <v>6.6332622383688303E-5</v>
      </c>
      <c r="S5" s="7">
        <f t="shared" si="8"/>
        <v>0</v>
      </c>
      <c r="T5" s="7">
        <f t="shared" si="9"/>
        <v>0</v>
      </c>
      <c r="U5" s="7">
        <f t="shared" si="10"/>
        <v>0</v>
      </c>
      <c r="V5" s="7">
        <f t="shared" si="11"/>
        <v>0</v>
      </c>
      <c r="W5" s="7">
        <f t="shared" si="12"/>
        <v>0</v>
      </c>
      <c r="X5" s="7">
        <f t="shared" si="13"/>
        <v>0</v>
      </c>
      <c r="Y5" s="7">
        <f t="shared" si="14"/>
        <v>0</v>
      </c>
      <c r="Z5" s="7">
        <f t="shared" si="15"/>
        <v>3.2190568163528088E-5</v>
      </c>
      <c r="AA5" s="7">
        <f t="shared" si="16"/>
        <v>0</v>
      </c>
      <c r="AB5" s="7">
        <f t="shared" si="17"/>
        <v>0</v>
      </c>
      <c r="AC5" s="7">
        <f t="shared" si="18"/>
        <v>0</v>
      </c>
      <c r="AD5" s="7">
        <f t="shared" si="19"/>
        <v>0</v>
      </c>
      <c r="AE5" s="7">
        <f t="shared" si="20"/>
        <v>0</v>
      </c>
      <c r="AF5" s="7">
        <f t="shared" si="21"/>
        <v>0</v>
      </c>
      <c r="AG5" s="7">
        <f t="shared" si="22"/>
        <v>0</v>
      </c>
      <c r="AH5" s="7">
        <f t="shared" si="23"/>
        <v>0</v>
      </c>
      <c r="AI5" s="7">
        <f t="shared" si="24"/>
        <v>0</v>
      </c>
      <c r="AJ5" s="7">
        <f t="shared" si="25"/>
        <v>0</v>
      </c>
      <c r="AK5" s="7">
        <f t="shared" si="26"/>
        <v>0</v>
      </c>
      <c r="AL5" s="7">
        <f t="shared" si="27"/>
        <v>0</v>
      </c>
      <c r="AM5" s="7">
        <f t="shared" si="28"/>
        <v>0</v>
      </c>
      <c r="AN5" s="7">
        <f t="shared" si="29"/>
        <v>0</v>
      </c>
      <c r="AO5" s="18">
        <f t="shared" si="30"/>
        <v>0</v>
      </c>
      <c r="AP5" s="18">
        <f t="shared" si="31"/>
        <v>0</v>
      </c>
      <c r="AQ5" s="18">
        <f t="shared" si="32"/>
        <v>0</v>
      </c>
      <c r="AR5" s="18">
        <f t="shared" si="33"/>
        <v>0</v>
      </c>
      <c r="AS5" s="18">
        <f t="shared" si="34"/>
        <v>0</v>
      </c>
      <c r="AT5" s="18">
        <f t="shared" si="35"/>
        <v>0</v>
      </c>
      <c r="AU5" s="18">
        <f t="shared" si="36"/>
        <v>0</v>
      </c>
      <c r="AV5" s="18">
        <f t="shared" si="37"/>
        <v>0</v>
      </c>
      <c r="AW5" s="18">
        <f t="shared" si="38"/>
        <v>0</v>
      </c>
      <c r="AX5" s="18">
        <f t="shared" si="39"/>
        <v>0</v>
      </c>
      <c r="AY5" s="18">
        <f t="shared" si="40"/>
        <v>0</v>
      </c>
      <c r="AZ5" s="7">
        <f t="shared" si="41"/>
        <v>0</v>
      </c>
      <c r="BA5" s="7">
        <f t="shared" si="42"/>
        <v>0</v>
      </c>
      <c r="BB5" s="7">
        <f t="shared" si="43"/>
        <v>0</v>
      </c>
      <c r="BC5" s="7">
        <f t="shared" si="44"/>
        <v>0</v>
      </c>
      <c r="BD5" s="7">
        <f t="shared" si="45"/>
        <v>0</v>
      </c>
      <c r="BE5" s="7">
        <f t="shared" si="46"/>
        <v>0</v>
      </c>
      <c r="BF5" s="7">
        <f t="shared" si="47"/>
        <v>0</v>
      </c>
      <c r="BG5" s="7">
        <f t="shared" ref="BG5:BH5" si="53">$J121*K121</f>
        <v>0</v>
      </c>
      <c r="BH5" s="7">
        <f t="shared" si="53"/>
        <v>0</v>
      </c>
      <c r="BI5" s="7">
        <f t="shared" si="49"/>
        <v>0</v>
      </c>
    </row>
    <row r="6" spans="1:61" x14ac:dyDescent="0.2">
      <c r="A6" s="7">
        <v>10</v>
      </c>
      <c r="B6" s="1" t="s">
        <v>9</v>
      </c>
      <c r="C6" s="7">
        <v>27</v>
      </c>
      <c r="D6" s="7">
        <v>4</v>
      </c>
      <c r="E6" s="7">
        <v>6</v>
      </c>
      <c r="F6" s="7">
        <v>0</v>
      </c>
      <c r="G6" s="7">
        <v>0</v>
      </c>
      <c r="H6" s="7">
        <v>0</v>
      </c>
      <c r="I6" s="7">
        <v>0</v>
      </c>
      <c r="J6" s="16">
        <v>0</v>
      </c>
      <c r="K6" s="16">
        <v>0</v>
      </c>
      <c r="L6" s="16">
        <v>0</v>
      </c>
      <c r="O6" s="7">
        <v>10</v>
      </c>
      <c r="P6" s="1" t="s">
        <v>9</v>
      </c>
      <c r="Q6" s="7">
        <f t="shared" ref="Q6:R6" si="54">$C122*D122</f>
        <v>1.4050699607751302E-4</v>
      </c>
      <c r="R6" s="7">
        <f t="shared" si="54"/>
        <v>8.2660652508903878E-4</v>
      </c>
      <c r="S6" s="7">
        <f t="shared" si="8"/>
        <v>0</v>
      </c>
      <c r="T6" s="7">
        <f t="shared" si="9"/>
        <v>0</v>
      </c>
      <c r="U6" s="7">
        <f t="shared" si="10"/>
        <v>0</v>
      </c>
      <c r="V6" s="7">
        <f t="shared" si="11"/>
        <v>0</v>
      </c>
      <c r="W6" s="7">
        <f t="shared" si="12"/>
        <v>0</v>
      </c>
      <c r="X6" s="7">
        <f t="shared" si="13"/>
        <v>0</v>
      </c>
      <c r="Y6" s="7">
        <f t="shared" si="14"/>
        <v>0</v>
      </c>
      <c r="Z6" s="7">
        <f t="shared" si="15"/>
        <v>1.2876227265411235E-4</v>
      </c>
      <c r="AA6" s="7">
        <f t="shared" si="16"/>
        <v>0</v>
      </c>
      <c r="AB6" s="7">
        <f t="shared" si="17"/>
        <v>0</v>
      </c>
      <c r="AC6" s="7">
        <f t="shared" si="18"/>
        <v>0</v>
      </c>
      <c r="AD6" s="7">
        <f t="shared" si="19"/>
        <v>0</v>
      </c>
      <c r="AE6" s="7">
        <f t="shared" si="20"/>
        <v>0</v>
      </c>
      <c r="AF6" s="7">
        <f t="shared" si="21"/>
        <v>0</v>
      </c>
      <c r="AG6" s="7">
        <f t="shared" si="22"/>
        <v>0</v>
      </c>
      <c r="AH6" s="7">
        <f t="shared" si="23"/>
        <v>0</v>
      </c>
      <c r="AI6" s="7">
        <f t="shared" si="24"/>
        <v>0</v>
      </c>
      <c r="AJ6" s="7">
        <f t="shared" si="25"/>
        <v>0</v>
      </c>
      <c r="AK6" s="7">
        <f t="shared" si="26"/>
        <v>0</v>
      </c>
      <c r="AL6" s="7">
        <f t="shared" si="27"/>
        <v>0</v>
      </c>
      <c r="AM6" s="7">
        <f t="shared" si="28"/>
        <v>0</v>
      </c>
      <c r="AN6" s="7">
        <f t="shared" si="29"/>
        <v>0</v>
      </c>
      <c r="AO6" s="18">
        <f t="shared" si="30"/>
        <v>0</v>
      </c>
      <c r="AP6" s="18">
        <f t="shared" si="31"/>
        <v>0</v>
      </c>
      <c r="AQ6" s="18">
        <f t="shared" si="32"/>
        <v>0</v>
      </c>
      <c r="AR6" s="18">
        <f t="shared" si="33"/>
        <v>0</v>
      </c>
      <c r="AS6" s="18">
        <f t="shared" si="34"/>
        <v>0</v>
      </c>
      <c r="AT6" s="18">
        <f t="shared" si="35"/>
        <v>0</v>
      </c>
      <c r="AU6" s="18">
        <f t="shared" si="36"/>
        <v>0</v>
      </c>
      <c r="AV6" s="18">
        <f t="shared" si="37"/>
        <v>0</v>
      </c>
      <c r="AW6" s="18">
        <f t="shared" si="38"/>
        <v>0</v>
      </c>
      <c r="AX6" s="18">
        <f t="shared" si="39"/>
        <v>0</v>
      </c>
      <c r="AY6" s="18">
        <f t="shared" si="40"/>
        <v>0</v>
      </c>
      <c r="AZ6" s="7">
        <f t="shared" si="41"/>
        <v>0</v>
      </c>
      <c r="BA6" s="7">
        <f t="shared" si="42"/>
        <v>0</v>
      </c>
      <c r="BB6" s="7">
        <f t="shared" si="43"/>
        <v>0</v>
      </c>
      <c r="BC6" s="7">
        <f t="shared" si="44"/>
        <v>0</v>
      </c>
      <c r="BD6" s="7">
        <f t="shared" si="45"/>
        <v>0</v>
      </c>
      <c r="BE6" s="7">
        <f t="shared" si="46"/>
        <v>0</v>
      </c>
      <c r="BF6" s="7">
        <f t="shared" si="47"/>
        <v>0</v>
      </c>
      <c r="BG6" s="7">
        <f t="shared" ref="BG6:BH6" si="55">$J122*K122</f>
        <v>0</v>
      </c>
      <c r="BH6" s="7">
        <f t="shared" si="55"/>
        <v>0</v>
      </c>
      <c r="BI6" s="7">
        <f t="shared" si="49"/>
        <v>0</v>
      </c>
    </row>
    <row r="7" spans="1:61" x14ac:dyDescent="0.2">
      <c r="A7" s="7">
        <v>11</v>
      </c>
      <c r="B7" s="1" t="s">
        <v>0</v>
      </c>
      <c r="C7" s="7">
        <v>6</v>
      </c>
      <c r="D7" s="7">
        <v>6</v>
      </c>
      <c r="E7" s="7">
        <v>3</v>
      </c>
      <c r="F7" s="7">
        <v>8</v>
      </c>
      <c r="G7" s="7">
        <v>1</v>
      </c>
      <c r="H7" s="7">
        <v>0</v>
      </c>
      <c r="I7" s="7">
        <v>0</v>
      </c>
      <c r="J7" s="16">
        <v>0</v>
      </c>
      <c r="K7" s="16">
        <v>0</v>
      </c>
      <c r="L7" s="16">
        <v>0</v>
      </c>
      <c r="O7" s="7">
        <v>11</v>
      </c>
      <c r="P7" s="1" t="s">
        <v>0</v>
      </c>
      <c r="Q7" s="7">
        <f t="shared" ref="Q7:R7" si="56">$C123*D123</f>
        <v>4.6835665359171013E-5</v>
      </c>
      <c r="R7" s="7">
        <f t="shared" si="56"/>
        <v>9.1845169454337659E-5</v>
      </c>
      <c r="S7" s="7">
        <f t="shared" si="8"/>
        <v>4.3764474188077833E-4</v>
      </c>
      <c r="T7" s="7">
        <f t="shared" si="9"/>
        <v>1.2592608139022393E-4</v>
      </c>
      <c r="U7" s="7">
        <f t="shared" si="10"/>
        <v>0</v>
      </c>
      <c r="V7" s="7">
        <f t="shared" si="11"/>
        <v>0</v>
      </c>
      <c r="W7" s="7">
        <f t="shared" si="12"/>
        <v>0</v>
      </c>
      <c r="X7" s="7">
        <f t="shared" si="13"/>
        <v>0</v>
      </c>
      <c r="Y7" s="7">
        <f t="shared" si="14"/>
        <v>0</v>
      </c>
      <c r="Z7" s="7">
        <f t="shared" si="15"/>
        <v>9.6571704490584271E-5</v>
      </c>
      <c r="AA7" s="7">
        <f t="shared" si="16"/>
        <v>4.6016681046879497E-4</v>
      </c>
      <c r="AB7" s="7">
        <f t="shared" si="17"/>
        <v>1.3240648791790799E-4</v>
      </c>
      <c r="AC7" s="7">
        <f t="shared" si="18"/>
        <v>0</v>
      </c>
      <c r="AD7" s="7">
        <f t="shared" si="19"/>
        <v>0</v>
      </c>
      <c r="AE7" s="7">
        <f t="shared" si="20"/>
        <v>0</v>
      </c>
      <c r="AF7" s="7">
        <f t="shared" si="21"/>
        <v>0</v>
      </c>
      <c r="AG7" s="7">
        <f t="shared" si="22"/>
        <v>0</v>
      </c>
      <c r="AH7" s="7">
        <f t="shared" si="23"/>
        <v>9.0239133704316443E-4</v>
      </c>
      <c r="AI7" s="7">
        <f t="shared" si="24"/>
        <v>2.5965033754543881E-4</v>
      </c>
      <c r="AJ7" s="7">
        <f t="shared" si="25"/>
        <v>0</v>
      </c>
      <c r="AK7" s="7">
        <f t="shared" si="26"/>
        <v>0</v>
      </c>
      <c r="AL7" s="7">
        <f t="shared" si="27"/>
        <v>0</v>
      </c>
      <c r="AM7" s="7">
        <f t="shared" si="28"/>
        <v>0</v>
      </c>
      <c r="AN7" s="7">
        <f t="shared" si="29"/>
        <v>0</v>
      </c>
      <c r="AO7" s="18">
        <f t="shared" si="30"/>
        <v>1.2372409526755336E-3</v>
      </c>
      <c r="AP7" s="18">
        <f t="shared" si="31"/>
        <v>0</v>
      </c>
      <c r="AQ7" s="18">
        <f t="shared" si="32"/>
        <v>0</v>
      </c>
      <c r="AR7" s="18">
        <f t="shared" si="33"/>
        <v>0</v>
      </c>
      <c r="AS7" s="18">
        <f t="shared" si="34"/>
        <v>0</v>
      </c>
      <c r="AT7" s="18">
        <f t="shared" si="35"/>
        <v>0</v>
      </c>
      <c r="AU7" s="18">
        <f t="shared" si="36"/>
        <v>0</v>
      </c>
      <c r="AV7" s="18">
        <f t="shared" si="37"/>
        <v>0</v>
      </c>
      <c r="AW7" s="18">
        <f t="shared" si="38"/>
        <v>0</v>
      </c>
      <c r="AX7" s="18">
        <f t="shared" si="39"/>
        <v>0</v>
      </c>
      <c r="AY7" s="18">
        <f t="shared" si="40"/>
        <v>0</v>
      </c>
      <c r="AZ7" s="7">
        <f t="shared" si="41"/>
        <v>0</v>
      </c>
      <c r="BA7" s="7">
        <f t="shared" si="42"/>
        <v>0</v>
      </c>
      <c r="BB7" s="7">
        <f t="shared" si="43"/>
        <v>0</v>
      </c>
      <c r="BC7" s="7">
        <f t="shared" si="44"/>
        <v>0</v>
      </c>
      <c r="BD7" s="7">
        <f t="shared" si="45"/>
        <v>0</v>
      </c>
      <c r="BE7" s="7">
        <f t="shared" si="46"/>
        <v>0</v>
      </c>
      <c r="BF7" s="7">
        <f t="shared" si="47"/>
        <v>0</v>
      </c>
      <c r="BG7" s="7">
        <f t="shared" ref="BG7:BH7" si="57">$J123*K123</f>
        <v>0</v>
      </c>
      <c r="BH7" s="7">
        <f t="shared" si="57"/>
        <v>0</v>
      </c>
      <c r="BI7" s="7">
        <f t="shared" si="49"/>
        <v>0</v>
      </c>
    </row>
    <row r="8" spans="1:61" x14ac:dyDescent="0.2">
      <c r="A8" s="7">
        <v>13</v>
      </c>
      <c r="B8" s="1" t="s">
        <v>10</v>
      </c>
      <c r="C8" s="7">
        <v>3</v>
      </c>
      <c r="D8" s="7">
        <v>28</v>
      </c>
      <c r="E8" s="7">
        <v>0</v>
      </c>
      <c r="F8" s="7">
        <v>1</v>
      </c>
      <c r="G8" s="7">
        <v>0</v>
      </c>
      <c r="H8" s="7">
        <v>0</v>
      </c>
      <c r="I8" s="7">
        <v>1</v>
      </c>
      <c r="J8" s="16">
        <v>0</v>
      </c>
      <c r="K8" s="16">
        <v>0</v>
      </c>
      <c r="L8" s="16">
        <v>0</v>
      </c>
      <c r="O8" s="7">
        <v>13</v>
      </c>
      <c r="P8" s="1" t="s">
        <v>10</v>
      </c>
      <c r="Q8" s="7">
        <f t="shared" ref="Q8:R8" si="58">$C124*D124</f>
        <v>1.0928321917139904E-4</v>
      </c>
      <c r="R8" s="7">
        <f t="shared" si="58"/>
        <v>0</v>
      </c>
      <c r="S8" s="7">
        <f t="shared" si="8"/>
        <v>2.7352796367548645E-5</v>
      </c>
      <c r="T8" s="7">
        <f t="shared" si="9"/>
        <v>0</v>
      </c>
      <c r="U8" s="7">
        <f t="shared" si="10"/>
        <v>0</v>
      </c>
      <c r="V8" s="7">
        <f t="shared" si="11"/>
        <v>8.1391247727827679E-5</v>
      </c>
      <c r="W8" s="7">
        <f t="shared" si="12"/>
        <v>0</v>
      </c>
      <c r="X8" s="7">
        <f t="shared" si="13"/>
        <v>0</v>
      </c>
      <c r="Y8" s="7">
        <f t="shared" si="14"/>
        <v>0</v>
      </c>
      <c r="Z8" s="7">
        <f t="shared" si="15"/>
        <v>0</v>
      </c>
      <c r="AA8" s="7">
        <f t="shared" si="16"/>
        <v>2.6843063944013041E-4</v>
      </c>
      <c r="AB8" s="7">
        <f t="shared" si="17"/>
        <v>0</v>
      </c>
      <c r="AC8" s="7">
        <f t="shared" si="18"/>
        <v>0</v>
      </c>
      <c r="AD8" s="7">
        <f t="shared" si="19"/>
        <v>7.9874482955355876E-4</v>
      </c>
      <c r="AE8" s="7">
        <f t="shared" si="20"/>
        <v>0</v>
      </c>
      <c r="AF8" s="7">
        <f t="shared" si="21"/>
        <v>0</v>
      </c>
      <c r="AG8" s="7">
        <f t="shared" si="22"/>
        <v>0</v>
      </c>
      <c r="AH8" s="7">
        <f t="shared" si="23"/>
        <v>0</v>
      </c>
      <c r="AI8" s="7">
        <f t="shared" si="24"/>
        <v>0</v>
      </c>
      <c r="AJ8" s="7">
        <f t="shared" si="25"/>
        <v>0</v>
      </c>
      <c r="AK8" s="7">
        <f t="shared" si="26"/>
        <v>0</v>
      </c>
      <c r="AL8" s="7">
        <f t="shared" si="27"/>
        <v>0</v>
      </c>
      <c r="AM8" s="7">
        <f t="shared" si="28"/>
        <v>0</v>
      </c>
      <c r="AN8" s="7">
        <f t="shared" si="29"/>
        <v>0</v>
      </c>
      <c r="AO8" s="18">
        <f t="shared" si="30"/>
        <v>0</v>
      </c>
      <c r="AP8" s="18">
        <f t="shared" si="31"/>
        <v>0</v>
      </c>
      <c r="AQ8" s="18">
        <f t="shared" si="32"/>
        <v>1.9992003198720514E-4</v>
      </c>
      <c r="AR8" s="18">
        <f t="shared" si="33"/>
        <v>0</v>
      </c>
      <c r="AS8" s="18">
        <f t="shared" si="34"/>
        <v>0</v>
      </c>
      <c r="AT8" s="18">
        <f t="shared" si="35"/>
        <v>0</v>
      </c>
      <c r="AU8" s="18">
        <f t="shared" si="36"/>
        <v>0</v>
      </c>
      <c r="AV8" s="18">
        <f t="shared" si="37"/>
        <v>0</v>
      </c>
      <c r="AW8" s="18">
        <f t="shared" si="38"/>
        <v>0</v>
      </c>
      <c r="AX8" s="18">
        <f t="shared" si="39"/>
        <v>0</v>
      </c>
      <c r="AY8" s="18">
        <f t="shared" si="40"/>
        <v>0</v>
      </c>
      <c r="AZ8" s="7">
        <f t="shared" si="41"/>
        <v>0</v>
      </c>
      <c r="BA8" s="7">
        <f t="shared" si="42"/>
        <v>0</v>
      </c>
      <c r="BB8" s="7">
        <f t="shared" si="43"/>
        <v>0</v>
      </c>
      <c r="BC8" s="7">
        <f t="shared" si="44"/>
        <v>0</v>
      </c>
      <c r="BD8" s="7">
        <f t="shared" si="45"/>
        <v>0</v>
      </c>
      <c r="BE8" s="7">
        <f t="shared" si="46"/>
        <v>0</v>
      </c>
      <c r="BF8" s="7">
        <f t="shared" si="47"/>
        <v>0</v>
      </c>
      <c r="BG8" s="7">
        <f t="shared" ref="BG8:BH8" si="59">$J124*K124</f>
        <v>0</v>
      </c>
      <c r="BH8" s="7">
        <f t="shared" si="59"/>
        <v>0</v>
      </c>
      <c r="BI8" s="7">
        <f t="shared" si="49"/>
        <v>0</v>
      </c>
    </row>
    <row r="9" spans="1:61" x14ac:dyDescent="0.2">
      <c r="A9" s="7">
        <v>14</v>
      </c>
      <c r="B9" s="1" t="s">
        <v>11</v>
      </c>
      <c r="C9" s="7">
        <v>1</v>
      </c>
      <c r="D9" s="7">
        <v>8</v>
      </c>
      <c r="E9" s="7">
        <v>3</v>
      </c>
      <c r="F9" s="7">
        <v>0</v>
      </c>
      <c r="G9" s="7">
        <v>1</v>
      </c>
      <c r="H9" s="7">
        <v>0</v>
      </c>
      <c r="I9" s="7">
        <v>0</v>
      </c>
      <c r="J9" s="16">
        <v>0</v>
      </c>
      <c r="K9" s="16">
        <v>0</v>
      </c>
      <c r="L9" s="16">
        <v>0</v>
      </c>
      <c r="O9" s="7">
        <v>14</v>
      </c>
      <c r="P9" s="1" t="s">
        <v>11</v>
      </c>
      <c r="Q9" s="7">
        <f t="shared" ref="Q9:R9" si="60">$C125*D125</f>
        <v>1.0407925635371336E-5</v>
      </c>
      <c r="R9" s="7">
        <f t="shared" si="60"/>
        <v>1.5307528242389607E-5</v>
      </c>
      <c r="S9" s="7">
        <f t="shared" si="8"/>
        <v>0</v>
      </c>
      <c r="T9" s="7">
        <f t="shared" si="9"/>
        <v>2.098768023170399E-5</v>
      </c>
      <c r="U9" s="7">
        <f t="shared" si="10"/>
        <v>0</v>
      </c>
      <c r="V9" s="7">
        <f t="shared" si="11"/>
        <v>0</v>
      </c>
      <c r="W9" s="7">
        <f t="shared" si="12"/>
        <v>0</v>
      </c>
      <c r="X9" s="7">
        <f t="shared" si="13"/>
        <v>0</v>
      </c>
      <c r="Y9" s="7">
        <f t="shared" si="14"/>
        <v>0</v>
      </c>
      <c r="Z9" s="7">
        <f t="shared" si="15"/>
        <v>1.2876227265411235E-4</v>
      </c>
      <c r="AA9" s="7">
        <f t="shared" si="16"/>
        <v>0</v>
      </c>
      <c r="AB9" s="7">
        <f t="shared" si="17"/>
        <v>1.7654198389054396E-4</v>
      </c>
      <c r="AC9" s="7">
        <f t="shared" si="18"/>
        <v>0</v>
      </c>
      <c r="AD9" s="7">
        <f t="shared" si="19"/>
        <v>0</v>
      </c>
      <c r="AE9" s="7">
        <f t="shared" si="20"/>
        <v>0</v>
      </c>
      <c r="AF9" s="7">
        <f t="shared" si="21"/>
        <v>0</v>
      </c>
      <c r="AG9" s="7">
        <f t="shared" si="22"/>
        <v>0</v>
      </c>
      <c r="AH9" s="7">
        <f t="shared" si="23"/>
        <v>0</v>
      </c>
      <c r="AI9" s="7">
        <f t="shared" si="24"/>
        <v>2.5965033754543881E-4</v>
      </c>
      <c r="AJ9" s="7">
        <f t="shared" si="25"/>
        <v>0</v>
      </c>
      <c r="AK9" s="7">
        <f t="shared" si="26"/>
        <v>0</v>
      </c>
      <c r="AL9" s="7">
        <f t="shared" si="27"/>
        <v>0</v>
      </c>
      <c r="AM9" s="7">
        <f t="shared" si="28"/>
        <v>0</v>
      </c>
      <c r="AN9" s="7">
        <f t="shared" si="29"/>
        <v>0</v>
      </c>
      <c r="AO9" s="18">
        <f t="shared" si="30"/>
        <v>0</v>
      </c>
      <c r="AP9" s="18">
        <f t="shared" si="31"/>
        <v>0</v>
      </c>
      <c r="AQ9" s="18">
        <f t="shared" si="32"/>
        <v>0</v>
      </c>
      <c r="AR9" s="18">
        <f t="shared" si="33"/>
        <v>0</v>
      </c>
      <c r="AS9" s="18">
        <f t="shared" si="34"/>
        <v>0</v>
      </c>
      <c r="AT9" s="18">
        <f t="shared" si="35"/>
        <v>0</v>
      </c>
      <c r="AU9" s="18">
        <f t="shared" si="36"/>
        <v>0</v>
      </c>
      <c r="AV9" s="18">
        <f t="shared" si="37"/>
        <v>0</v>
      </c>
      <c r="AW9" s="18">
        <f t="shared" si="38"/>
        <v>0</v>
      </c>
      <c r="AX9" s="18">
        <f t="shared" si="39"/>
        <v>0</v>
      </c>
      <c r="AY9" s="18">
        <f t="shared" si="40"/>
        <v>0</v>
      </c>
      <c r="AZ9" s="7">
        <f t="shared" si="41"/>
        <v>0</v>
      </c>
      <c r="BA9" s="7">
        <f t="shared" si="42"/>
        <v>0</v>
      </c>
      <c r="BB9" s="7">
        <f t="shared" si="43"/>
        <v>0</v>
      </c>
      <c r="BC9" s="7">
        <f t="shared" si="44"/>
        <v>0</v>
      </c>
      <c r="BD9" s="7">
        <f t="shared" si="45"/>
        <v>0</v>
      </c>
      <c r="BE9" s="7">
        <f t="shared" si="46"/>
        <v>0</v>
      </c>
      <c r="BF9" s="7">
        <f t="shared" si="47"/>
        <v>0</v>
      </c>
      <c r="BG9" s="7">
        <f t="shared" ref="BG9:BH9" si="61">$J125*K125</f>
        <v>0</v>
      </c>
      <c r="BH9" s="7">
        <f t="shared" si="61"/>
        <v>0</v>
      </c>
      <c r="BI9" s="7">
        <f t="shared" si="49"/>
        <v>0</v>
      </c>
    </row>
    <row r="10" spans="1:61" x14ac:dyDescent="0.2">
      <c r="A10" s="7">
        <v>15</v>
      </c>
      <c r="B10" s="1" t="s">
        <v>12</v>
      </c>
      <c r="C10" s="7">
        <v>8</v>
      </c>
      <c r="D10" s="7">
        <v>12</v>
      </c>
      <c r="E10" s="7">
        <v>3</v>
      </c>
      <c r="F10" s="7">
        <v>3</v>
      </c>
      <c r="G10" s="7">
        <v>0</v>
      </c>
      <c r="H10" s="7">
        <v>0</v>
      </c>
      <c r="I10" s="7">
        <v>3</v>
      </c>
      <c r="J10" s="16">
        <v>0</v>
      </c>
      <c r="K10" s="16">
        <v>0</v>
      </c>
      <c r="L10" s="16">
        <v>0</v>
      </c>
      <c r="O10" s="7">
        <v>15</v>
      </c>
      <c r="P10" s="1" t="s">
        <v>12</v>
      </c>
      <c r="Q10" s="7">
        <f t="shared" ref="Q10:R10" si="62">$C126*D126</f>
        <v>1.2489510762445604E-4</v>
      </c>
      <c r="R10" s="7">
        <f t="shared" si="62"/>
        <v>1.2246022593911685E-4</v>
      </c>
      <c r="S10" s="7">
        <f t="shared" si="8"/>
        <v>2.1882237094038914E-4</v>
      </c>
      <c r="T10" s="7">
        <f t="shared" si="9"/>
        <v>0</v>
      </c>
      <c r="U10" s="7">
        <f t="shared" si="10"/>
        <v>0</v>
      </c>
      <c r="V10" s="7">
        <f t="shared" si="11"/>
        <v>6.5112998182262133E-4</v>
      </c>
      <c r="W10" s="7">
        <f t="shared" si="12"/>
        <v>0</v>
      </c>
      <c r="X10" s="7">
        <f t="shared" si="13"/>
        <v>0</v>
      </c>
      <c r="Y10" s="7">
        <f t="shared" si="14"/>
        <v>0</v>
      </c>
      <c r="Z10" s="7">
        <f t="shared" si="15"/>
        <v>1.9314340898116854E-4</v>
      </c>
      <c r="AA10" s="7">
        <f t="shared" si="16"/>
        <v>3.451251078515962E-4</v>
      </c>
      <c r="AB10" s="7">
        <f t="shared" si="17"/>
        <v>0</v>
      </c>
      <c r="AC10" s="7">
        <f t="shared" si="18"/>
        <v>0</v>
      </c>
      <c r="AD10" s="7">
        <f t="shared" si="19"/>
        <v>1.0269576379974327E-3</v>
      </c>
      <c r="AE10" s="7">
        <f t="shared" si="20"/>
        <v>0</v>
      </c>
      <c r="AF10" s="7">
        <f t="shared" si="21"/>
        <v>0</v>
      </c>
      <c r="AG10" s="7">
        <f t="shared" si="22"/>
        <v>0</v>
      </c>
      <c r="AH10" s="7">
        <f t="shared" si="23"/>
        <v>3.3839675139118666E-4</v>
      </c>
      <c r="AI10" s="7">
        <f t="shared" si="24"/>
        <v>0</v>
      </c>
      <c r="AJ10" s="7">
        <f t="shared" si="25"/>
        <v>0</v>
      </c>
      <c r="AK10" s="7">
        <f t="shared" si="26"/>
        <v>1.0069366748713358E-3</v>
      </c>
      <c r="AL10" s="7">
        <f t="shared" si="27"/>
        <v>0</v>
      </c>
      <c r="AM10" s="7">
        <f t="shared" si="28"/>
        <v>0</v>
      </c>
      <c r="AN10" s="7">
        <f t="shared" si="29"/>
        <v>0</v>
      </c>
      <c r="AO10" s="18">
        <f t="shared" si="30"/>
        <v>0</v>
      </c>
      <c r="AP10" s="18">
        <f t="shared" si="31"/>
        <v>0</v>
      </c>
      <c r="AQ10" s="18">
        <f t="shared" si="32"/>
        <v>1.7992802878848458E-3</v>
      </c>
      <c r="AR10" s="18">
        <f t="shared" si="33"/>
        <v>0</v>
      </c>
      <c r="AS10" s="18">
        <f t="shared" si="34"/>
        <v>0</v>
      </c>
      <c r="AT10" s="18">
        <f t="shared" si="35"/>
        <v>0</v>
      </c>
      <c r="AU10" s="18">
        <f t="shared" si="36"/>
        <v>0</v>
      </c>
      <c r="AV10" s="18">
        <f t="shared" si="37"/>
        <v>0</v>
      </c>
      <c r="AW10" s="18">
        <f t="shared" si="38"/>
        <v>0</v>
      </c>
      <c r="AX10" s="18">
        <f t="shared" si="39"/>
        <v>0</v>
      </c>
      <c r="AY10" s="18">
        <f t="shared" si="40"/>
        <v>0</v>
      </c>
      <c r="AZ10" s="7">
        <f t="shared" si="41"/>
        <v>0</v>
      </c>
      <c r="BA10" s="7">
        <f t="shared" si="42"/>
        <v>0</v>
      </c>
      <c r="BB10" s="7">
        <f t="shared" si="43"/>
        <v>0</v>
      </c>
      <c r="BC10" s="7">
        <f t="shared" si="44"/>
        <v>0</v>
      </c>
      <c r="BD10" s="7">
        <f t="shared" si="45"/>
        <v>0</v>
      </c>
      <c r="BE10" s="7">
        <f t="shared" si="46"/>
        <v>0</v>
      </c>
      <c r="BF10" s="7">
        <f t="shared" si="47"/>
        <v>0</v>
      </c>
      <c r="BG10" s="7">
        <f t="shared" ref="BG10:BH10" si="63">$J126*K126</f>
        <v>0</v>
      </c>
      <c r="BH10" s="7">
        <f t="shared" si="63"/>
        <v>0</v>
      </c>
      <c r="BI10" s="7">
        <f t="shared" si="49"/>
        <v>0</v>
      </c>
    </row>
    <row r="11" spans="1:61" x14ac:dyDescent="0.2">
      <c r="A11" s="7">
        <v>18</v>
      </c>
      <c r="B11" s="1" t="s">
        <v>7</v>
      </c>
      <c r="C11" s="7">
        <v>1</v>
      </c>
      <c r="D11" s="7">
        <v>2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16">
        <v>0</v>
      </c>
      <c r="K11" s="16">
        <v>0</v>
      </c>
      <c r="L11" s="16">
        <v>0</v>
      </c>
      <c r="O11" s="7">
        <v>18</v>
      </c>
      <c r="P11" s="1" t="s">
        <v>7</v>
      </c>
      <c r="Q11" s="7">
        <f t="shared" ref="Q11:R11" si="64">$C127*D127</f>
        <v>2.6019814088428339E-6</v>
      </c>
      <c r="R11" s="7">
        <f t="shared" si="64"/>
        <v>0</v>
      </c>
      <c r="S11" s="7">
        <f t="shared" si="8"/>
        <v>0</v>
      </c>
      <c r="T11" s="7">
        <f t="shared" si="9"/>
        <v>0</v>
      </c>
      <c r="U11" s="7">
        <f t="shared" si="10"/>
        <v>0</v>
      </c>
      <c r="V11" s="7">
        <f t="shared" si="11"/>
        <v>0</v>
      </c>
      <c r="W11" s="7">
        <f t="shared" si="12"/>
        <v>0</v>
      </c>
      <c r="X11" s="7">
        <f t="shared" si="13"/>
        <v>0</v>
      </c>
      <c r="Y11" s="7">
        <f t="shared" si="14"/>
        <v>0</v>
      </c>
      <c r="Z11" s="7">
        <f t="shared" si="15"/>
        <v>0</v>
      </c>
      <c r="AA11" s="7">
        <f t="shared" si="16"/>
        <v>0</v>
      </c>
      <c r="AB11" s="7">
        <f t="shared" si="17"/>
        <v>0</v>
      </c>
      <c r="AC11" s="7">
        <f t="shared" si="18"/>
        <v>0</v>
      </c>
      <c r="AD11" s="7">
        <f t="shared" si="19"/>
        <v>0</v>
      </c>
      <c r="AE11" s="7">
        <f t="shared" si="20"/>
        <v>0</v>
      </c>
      <c r="AF11" s="7">
        <f t="shared" si="21"/>
        <v>0</v>
      </c>
      <c r="AG11" s="7">
        <f t="shared" si="22"/>
        <v>0</v>
      </c>
      <c r="AH11" s="7">
        <f t="shared" si="23"/>
        <v>0</v>
      </c>
      <c r="AI11" s="7">
        <f t="shared" si="24"/>
        <v>0</v>
      </c>
      <c r="AJ11" s="7">
        <f t="shared" si="25"/>
        <v>0</v>
      </c>
      <c r="AK11" s="7">
        <f t="shared" si="26"/>
        <v>0</v>
      </c>
      <c r="AL11" s="7">
        <f t="shared" si="27"/>
        <v>0</v>
      </c>
      <c r="AM11" s="7">
        <f t="shared" si="28"/>
        <v>0</v>
      </c>
      <c r="AN11" s="7">
        <f t="shared" si="29"/>
        <v>0</v>
      </c>
      <c r="AO11" s="18">
        <f t="shared" si="30"/>
        <v>0</v>
      </c>
      <c r="AP11" s="18">
        <f t="shared" si="31"/>
        <v>0</v>
      </c>
      <c r="AQ11" s="18">
        <f t="shared" si="32"/>
        <v>0</v>
      </c>
      <c r="AR11" s="18">
        <f t="shared" si="33"/>
        <v>0</v>
      </c>
      <c r="AS11" s="18">
        <f t="shared" si="34"/>
        <v>0</v>
      </c>
      <c r="AT11" s="18">
        <f t="shared" si="35"/>
        <v>0</v>
      </c>
      <c r="AU11" s="18">
        <f t="shared" si="36"/>
        <v>0</v>
      </c>
      <c r="AV11" s="18">
        <f t="shared" si="37"/>
        <v>0</v>
      </c>
      <c r="AW11" s="18">
        <f t="shared" si="38"/>
        <v>0</v>
      </c>
      <c r="AX11" s="18">
        <f t="shared" si="39"/>
        <v>0</v>
      </c>
      <c r="AY11" s="18">
        <f t="shared" si="40"/>
        <v>0</v>
      </c>
      <c r="AZ11" s="7">
        <f t="shared" si="41"/>
        <v>0</v>
      </c>
      <c r="BA11" s="7">
        <f t="shared" si="42"/>
        <v>0</v>
      </c>
      <c r="BB11" s="7">
        <f t="shared" si="43"/>
        <v>0</v>
      </c>
      <c r="BC11" s="7">
        <f t="shared" si="44"/>
        <v>0</v>
      </c>
      <c r="BD11" s="7">
        <f t="shared" si="45"/>
        <v>0</v>
      </c>
      <c r="BE11" s="7">
        <f t="shared" si="46"/>
        <v>0</v>
      </c>
      <c r="BF11" s="7">
        <f t="shared" si="47"/>
        <v>0</v>
      </c>
      <c r="BG11" s="7">
        <f t="shared" ref="BG11:BH11" si="65">$J127*K127</f>
        <v>0</v>
      </c>
      <c r="BH11" s="7">
        <f t="shared" si="65"/>
        <v>0</v>
      </c>
      <c r="BI11" s="7">
        <f t="shared" si="49"/>
        <v>0</v>
      </c>
    </row>
    <row r="12" spans="1:61" x14ac:dyDescent="0.2">
      <c r="A12" s="7">
        <v>19</v>
      </c>
      <c r="B12" s="4" t="s">
        <v>14</v>
      </c>
      <c r="C12" s="7">
        <v>1</v>
      </c>
      <c r="D12" s="7">
        <v>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16">
        <v>0</v>
      </c>
      <c r="K12" s="16">
        <v>0</v>
      </c>
      <c r="L12" s="16">
        <v>0</v>
      </c>
      <c r="O12" s="7">
        <v>19</v>
      </c>
      <c r="P12" s="4" t="s">
        <v>14</v>
      </c>
      <c r="Q12" s="7">
        <f t="shared" ref="Q12:R12" si="66">$C128*D128</f>
        <v>3.9029721132642511E-6</v>
      </c>
      <c r="R12" s="7">
        <f t="shared" si="66"/>
        <v>0</v>
      </c>
      <c r="S12" s="7">
        <f t="shared" si="8"/>
        <v>0</v>
      </c>
      <c r="T12" s="7">
        <f t="shared" si="9"/>
        <v>0</v>
      </c>
      <c r="U12" s="7">
        <f t="shared" si="10"/>
        <v>0</v>
      </c>
      <c r="V12" s="7">
        <f t="shared" si="11"/>
        <v>0</v>
      </c>
      <c r="W12" s="7">
        <f t="shared" si="12"/>
        <v>0</v>
      </c>
      <c r="X12" s="7">
        <f t="shared" si="13"/>
        <v>0</v>
      </c>
      <c r="Y12" s="7">
        <f t="shared" si="14"/>
        <v>0</v>
      </c>
      <c r="Z12" s="7">
        <f t="shared" si="15"/>
        <v>0</v>
      </c>
      <c r="AA12" s="7">
        <f t="shared" si="16"/>
        <v>0</v>
      </c>
      <c r="AB12" s="7">
        <f t="shared" si="17"/>
        <v>0</v>
      </c>
      <c r="AC12" s="7">
        <f t="shared" si="18"/>
        <v>0</v>
      </c>
      <c r="AD12" s="7">
        <f t="shared" si="19"/>
        <v>0</v>
      </c>
      <c r="AE12" s="7">
        <f t="shared" si="20"/>
        <v>0</v>
      </c>
      <c r="AF12" s="7">
        <f t="shared" si="21"/>
        <v>0</v>
      </c>
      <c r="AG12" s="7">
        <f t="shared" si="22"/>
        <v>0</v>
      </c>
      <c r="AH12" s="7">
        <f t="shared" si="23"/>
        <v>0</v>
      </c>
      <c r="AI12" s="7">
        <f t="shared" si="24"/>
        <v>0</v>
      </c>
      <c r="AJ12" s="7">
        <f t="shared" si="25"/>
        <v>0</v>
      </c>
      <c r="AK12" s="7">
        <f t="shared" si="26"/>
        <v>0</v>
      </c>
      <c r="AL12" s="7">
        <f t="shared" si="27"/>
        <v>0</v>
      </c>
      <c r="AM12" s="7">
        <f t="shared" si="28"/>
        <v>0</v>
      </c>
      <c r="AN12" s="7">
        <f t="shared" si="29"/>
        <v>0</v>
      </c>
      <c r="AO12" s="18">
        <f t="shared" si="30"/>
        <v>0</v>
      </c>
      <c r="AP12" s="18">
        <f t="shared" si="31"/>
        <v>0</v>
      </c>
      <c r="AQ12" s="18">
        <f t="shared" si="32"/>
        <v>0</v>
      </c>
      <c r="AR12" s="18">
        <f t="shared" si="33"/>
        <v>0</v>
      </c>
      <c r="AS12" s="18">
        <f t="shared" si="34"/>
        <v>0</v>
      </c>
      <c r="AT12" s="18">
        <f t="shared" si="35"/>
        <v>0</v>
      </c>
      <c r="AU12" s="18">
        <f t="shared" si="36"/>
        <v>0</v>
      </c>
      <c r="AV12" s="18">
        <f t="shared" si="37"/>
        <v>0</v>
      </c>
      <c r="AW12" s="18">
        <f t="shared" si="38"/>
        <v>0</v>
      </c>
      <c r="AX12" s="18">
        <f t="shared" si="39"/>
        <v>0</v>
      </c>
      <c r="AY12" s="18">
        <f t="shared" si="40"/>
        <v>0</v>
      </c>
      <c r="AZ12" s="7">
        <f t="shared" si="41"/>
        <v>0</v>
      </c>
      <c r="BA12" s="7">
        <f t="shared" si="42"/>
        <v>0</v>
      </c>
      <c r="BB12" s="7">
        <f t="shared" si="43"/>
        <v>0</v>
      </c>
      <c r="BC12" s="7">
        <f t="shared" si="44"/>
        <v>0</v>
      </c>
      <c r="BD12" s="7">
        <f t="shared" si="45"/>
        <v>0</v>
      </c>
      <c r="BE12" s="7">
        <f t="shared" si="46"/>
        <v>0</v>
      </c>
      <c r="BF12" s="7">
        <f t="shared" si="47"/>
        <v>0</v>
      </c>
      <c r="BG12" s="7">
        <f t="shared" ref="BG12:BH12" si="67">$J128*K128</f>
        <v>0</v>
      </c>
      <c r="BH12" s="7">
        <f t="shared" si="67"/>
        <v>0</v>
      </c>
      <c r="BI12" s="7">
        <f t="shared" si="49"/>
        <v>0</v>
      </c>
    </row>
    <row r="13" spans="1:61" x14ac:dyDescent="0.2">
      <c r="A13" s="7">
        <v>21</v>
      </c>
      <c r="B13" s="4" t="s">
        <v>1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1</v>
      </c>
      <c r="J13" s="16">
        <v>0</v>
      </c>
      <c r="K13" s="16">
        <v>0</v>
      </c>
      <c r="L13" s="16">
        <v>0</v>
      </c>
      <c r="O13" s="7">
        <v>21</v>
      </c>
      <c r="P13" s="4" t="s">
        <v>1</v>
      </c>
      <c r="Q13" s="7">
        <f t="shared" ref="Q13:R13" si="68">$C129*D129</f>
        <v>0</v>
      </c>
      <c r="R13" s="7">
        <f t="shared" si="68"/>
        <v>0</v>
      </c>
      <c r="S13" s="7">
        <f t="shared" si="8"/>
        <v>0</v>
      </c>
      <c r="T13" s="7">
        <f t="shared" si="9"/>
        <v>0</v>
      </c>
      <c r="U13" s="7">
        <f t="shared" si="10"/>
        <v>0</v>
      </c>
      <c r="V13" s="7">
        <f t="shared" si="11"/>
        <v>0</v>
      </c>
      <c r="W13" s="7">
        <f t="shared" si="12"/>
        <v>0</v>
      </c>
      <c r="X13" s="7">
        <f t="shared" si="13"/>
        <v>0</v>
      </c>
      <c r="Y13" s="7">
        <f t="shared" si="14"/>
        <v>0</v>
      </c>
      <c r="Z13" s="7">
        <f t="shared" si="15"/>
        <v>0</v>
      </c>
      <c r="AA13" s="7">
        <f t="shared" si="16"/>
        <v>0</v>
      </c>
      <c r="AB13" s="7">
        <f t="shared" si="17"/>
        <v>0</v>
      </c>
      <c r="AC13" s="7">
        <f t="shared" si="18"/>
        <v>0</v>
      </c>
      <c r="AD13" s="7">
        <f t="shared" si="19"/>
        <v>0</v>
      </c>
      <c r="AE13" s="7">
        <f t="shared" si="20"/>
        <v>0</v>
      </c>
      <c r="AF13" s="7">
        <f t="shared" si="21"/>
        <v>0</v>
      </c>
      <c r="AG13" s="7">
        <f t="shared" si="22"/>
        <v>0</v>
      </c>
      <c r="AH13" s="7">
        <f t="shared" si="23"/>
        <v>0</v>
      </c>
      <c r="AI13" s="7">
        <f t="shared" si="24"/>
        <v>0</v>
      </c>
      <c r="AJ13" s="7">
        <f t="shared" si="25"/>
        <v>0</v>
      </c>
      <c r="AK13" s="7">
        <f t="shared" si="26"/>
        <v>0</v>
      </c>
      <c r="AL13" s="7">
        <f t="shared" si="27"/>
        <v>0</v>
      </c>
      <c r="AM13" s="7">
        <f t="shared" si="28"/>
        <v>0</v>
      </c>
      <c r="AN13" s="7">
        <f t="shared" si="29"/>
        <v>0</v>
      </c>
      <c r="AO13" s="18">
        <f t="shared" si="30"/>
        <v>0</v>
      </c>
      <c r="AP13" s="18">
        <f t="shared" si="31"/>
        <v>0</v>
      </c>
      <c r="AQ13" s="18">
        <f t="shared" si="32"/>
        <v>0</v>
      </c>
      <c r="AR13" s="18">
        <f t="shared" si="33"/>
        <v>0</v>
      </c>
      <c r="AS13" s="18">
        <f t="shared" si="34"/>
        <v>0</v>
      </c>
      <c r="AT13" s="18">
        <f t="shared" si="35"/>
        <v>0</v>
      </c>
      <c r="AU13" s="18">
        <f t="shared" si="36"/>
        <v>0</v>
      </c>
      <c r="AV13" s="18">
        <f t="shared" si="37"/>
        <v>0</v>
      </c>
      <c r="AW13" s="18">
        <f t="shared" si="38"/>
        <v>0</v>
      </c>
      <c r="AX13" s="18">
        <f t="shared" si="39"/>
        <v>0</v>
      </c>
      <c r="AY13" s="18">
        <f t="shared" si="40"/>
        <v>0</v>
      </c>
      <c r="AZ13" s="7">
        <f t="shared" si="41"/>
        <v>0</v>
      </c>
      <c r="BA13" s="7">
        <f t="shared" si="42"/>
        <v>0</v>
      </c>
      <c r="BB13" s="7">
        <f t="shared" si="43"/>
        <v>0</v>
      </c>
      <c r="BC13" s="7">
        <f t="shared" si="44"/>
        <v>0</v>
      </c>
      <c r="BD13" s="7">
        <f t="shared" si="45"/>
        <v>0</v>
      </c>
      <c r="BE13" s="7">
        <f t="shared" si="46"/>
        <v>0</v>
      </c>
      <c r="BF13" s="7">
        <f t="shared" si="47"/>
        <v>0</v>
      </c>
      <c r="BG13" s="7">
        <f t="shared" ref="BG13:BH13" si="69">$J129*K129</f>
        <v>0</v>
      </c>
      <c r="BH13" s="7">
        <f t="shared" si="69"/>
        <v>0</v>
      </c>
      <c r="BI13" s="7">
        <f t="shared" si="49"/>
        <v>0</v>
      </c>
    </row>
    <row r="14" spans="1:61" x14ac:dyDescent="0.2">
      <c r="A14" s="7">
        <v>23</v>
      </c>
      <c r="B14" s="4" t="s">
        <v>34</v>
      </c>
      <c r="C14" s="7">
        <v>0</v>
      </c>
      <c r="D14" s="7">
        <v>2</v>
      </c>
      <c r="E14" s="7">
        <v>0</v>
      </c>
      <c r="F14" s="7">
        <v>1</v>
      </c>
      <c r="G14" s="7">
        <v>0</v>
      </c>
      <c r="H14" s="7">
        <v>0</v>
      </c>
      <c r="I14" s="16">
        <v>0</v>
      </c>
      <c r="J14" s="16">
        <v>0</v>
      </c>
      <c r="K14" s="16">
        <v>0</v>
      </c>
      <c r="L14" s="16">
        <v>0</v>
      </c>
      <c r="O14" s="7">
        <v>23</v>
      </c>
      <c r="P14" s="4" t="s">
        <v>34</v>
      </c>
      <c r="Q14" s="7">
        <f t="shared" ref="Q14:R14" si="70">$C130*D130</f>
        <v>0</v>
      </c>
      <c r="R14" s="7">
        <f t="shared" si="70"/>
        <v>0</v>
      </c>
      <c r="S14" s="7">
        <f t="shared" si="8"/>
        <v>0</v>
      </c>
      <c r="T14" s="7">
        <f t="shared" si="9"/>
        <v>0</v>
      </c>
      <c r="U14" s="7">
        <f t="shared" si="10"/>
        <v>0</v>
      </c>
      <c r="V14" s="7">
        <f t="shared" si="11"/>
        <v>0</v>
      </c>
      <c r="W14" s="7">
        <f t="shared" si="12"/>
        <v>0</v>
      </c>
      <c r="X14" s="7">
        <f t="shared" si="13"/>
        <v>0</v>
      </c>
      <c r="Y14" s="7">
        <f t="shared" si="14"/>
        <v>0</v>
      </c>
      <c r="Z14" s="7">
        <f t="shared" si="15"/>
        <v>0</v>
      </c>
      <c r="AA14" s="7">
        <f t="shared" si="16"/>
        <v>1.9173617102866458E-5</v>
      </c>
      <c r="AB14" s="7">
        <f t="shared" si="17"/>
        <v>0</v>
      </c>
      <c r="AC14" s="7">
        <f t="shared" si="18"/>
        <v>0</v>
      </c>
      <c r="AD14" s="7">
        <f t="shared" si="19"/>
        <v>0</v>
      </c>
      <c r="AE14" s="7">
        <f t="shared" si="20"/>
        <v>0</v>
      </c>
      <c r="AF14" s="7">
        <f t="shared" si="21"/>
        <v>0</v>
      </c>
      <c r="AG14" s="7">
        <f t="shared" si="22"/>
        <v>0</v>
      </c>
      <c r="AH14" s="7">
        <f t="shared" si="23"/>
        <v>0</v>
      </c>
      <c r="AI14" s="7">
        <f t="shared" si="24"/>
        <v>0</v>
      </c>
      <c r="AJ14" s="7">
        <f t="shared" si="25"/>
        <v>0</v>
      </c>
      <c r="AK14" s="7">
        <f t="shared" si="26"/>
        <v>0</v>
      </c>
      <c r="AL14" s="7">
        <f t="shared" si="27"/>
        <v>0</v>
      </c>
      <c r="AM14" s="7">
        <f t="shared" si="28"/>
        <v>0</v>
      </c>
      <c r="AN14" s="7">
        <f t="shared" si="29"/>
        <v>0</v>
      </c>
      <c r="AO14" s="18">
        <f t="shared" si="30"/>
        <v>0</v>
      </c>
      <c r="AP14" s="18">
        <f t="shared" si="31"/>
        <v>0</v>
      </c>
      <c r="AQ14" s="18">
        <f t="shared" si="32"/>
        <v>0</v>
      </c>
      <c r="AR14" s="18">
        <f t="shared" si="33"/>
        <v>0</v>
      </c>
      <c r="AS14" s="18">
        <f t="shared" si="34"/>
        <v>0</v>
      </c>
      <c r="AT14" s="18">
        <f t="shared" si="35"/>
        <v>0</v>
      </c>
      <c r="AU14" s="18">
        <f t="shared" si="36"/>
        <v>0</v>
      </c>
      <c r="AV14" s="18">
        <f t="shared" si="37"/>
        <v>0</v>
      </c>
      <c r="AW14" s="18">
        <f t="shared" si="38"/>
        <v>0</v>
      </c>
      <c r="AX14" s="18">
        <f t="shared" si="39"/>
        <v>0</v>
      </c>
      <c r="AY14" s="18">
        <f t="shared" si="40"/>
        <v>0</v>
      </c>
      <c r="AZ14" s="7">
        <f t="shared" si="41"/>
        <v>0</v>
      </c>
      <c r="BA14" s="7">
        <f t="shared" si="42"/>
        <v>0</v>
      </c>
      <c r="BB14" s="7">
        <f t="shared" si="43"/>
        <v>0</v>
      </c>
      <c r="BC14" s="7">
        <f t="shared" si="44"/>
        <v>0</v>
      </c>
      <c r="BD14" s="7">
        <f t="shared" si="45"/>
        <v>0</v>
      </c>
      <c r="BE14" s="7">
        <f t="shared" si="46"/>
        <v>0</v>
      </c>
      <c r="BF14" s="7">
        <f t="shared" si="47"/>
        <v>0</v>
      </c>
      <c r="BG14" s="7">
        <f t="shared" ref="BG14:BH14" si="71">$J130*K130</f>
        <v>0</v>
      </c>
      <c r="BH14" s="7">
        <f t="shared" si="71"/>
        <v>0</v>
      </c>
      <c r="BI14" s="7">
        <f t="shared" si="49"/>
        <v>0</v>
      </c>
    </row>
    <row r="15" spans="1:61" x14ac:dyDescent="0.2">
      <c r="A15" s="7">
        <v>24</v>
      </c>
      <c r="B15" s="1" t="s">
        <v>11</v>
      </c>
      <c r="C15" s="7">
        <v>0</v>
      </c>
      <c r="D15" s="7">
        <v>23</v>
      </c>
      <c r="E15" s="7">
        <v>0</v>
      </c>
      <c r="F15" s="7">
        <v>0</v>
      </c>
      <c r="G15" s="7">
        <v>0</v>
      </c>
      <c r="H15" s="7">
        <v>0</v>
      </c>
      <c r="I15" s="16">
        <v>0</v>
      </c>
      <c r="J15" s="16">
        <v>0</v>
      </c>
      <c r="K15" s="16">
        <v>0</v>
      </c>
      <c r="L15" s="16">
        <v>0</v>
      </c>
      <c r="O15" s="7">
        <v>24</v>
      </c>
      <c r="P15" s="1" t="s">
        <v>11</v>
      </c>
      <c r="Q15" s="7">
        <f t="shared" ref="Q15:R15" si="72">$C131*D131</f>
        <v>0</v>
      </c>
      <c r="R15" s="7">
        <f t="shared" si="72"/>
        <v>0</v>
      </c>
      <c r="S15" s="7">
        <f t="shared" si="8"/>
        <v>0</v>
      </c>
      <c r="T15" s="7">
        <f t="shared" si="9"/>
        <v>0</v>
      </c>
      <c r="U15" s="7">
        <f t="shared" si="10"/>
        <v>0</v>
      </c>
      <c r="V15" s="7">
        <f t="shared" si="11"/>
        <v>0</v>
      </c>
      <c r="W15" s="7">
        <f t="shared" si="12"/>
        <v>0</v>
      </c>
      <c r="X15" s="7">
        <f t="shared" si="13"/>
        <v>0</v>
      </c>
      <c r="Y15" s="7">
        <f t="shared" si="14"/>
        <v>0</v>
      </c>
      <c r="Z15" s="7">
        <f t="shared" si="15"/>
        <v>0</v>
      </c>
      <c r="AA15" s="7">
        <f t="shared" si="16"/>
        <v>0</v>
      </c>
      <c r="AB15" s="7">
        <f t="shared" si="17"/>
        <v>0</v>
      </c>
      <c r="AC15" s="7">
        <f t="shared" si="18"/>
        <v>0</v>
      </c>
      <c r="AD15" s="7">
        <f t="shared" si="19"/>
        <v>0</v>
      </c>
      <c r="AE15" s="7">
        <f t="shared" si="20"/>
        <v>0</v>
      </c>
      <c r="AF15" s="7">
        <f t="shared" si="21"/>
        <v>0</v>
      </c>
      <c r="AG15" s="7">
        <f t="shared" si="22"/>
        <v>0</v>
      </c>
      <c r="AH15" s="7">
        <f t="shared" si="23"/>
        <v>0</v>
      </c>
      <c r="AI15" s="7">
        <f t="shared" si="24"/>
        <v>0</v>
      </c>
      <c r="AJ15" s="7">
        <f t="shared" si="25"/>
        <v>0</v>
      </c>
      <c r="AK15" s="7">
        <f t="shared" si="26"/>
        <v>0</v>
      </c>
      <c r="AL15" s="7">
        <f t="shared" si="27"/>
        <v>0</v>
      </c>
      <c r="AM15" s="7">
        <f t="shared" si="28"/>
        <v>0</v>
      </c>
      <c r="AN15" s="7">
        <f t="shared" si="29"/>
        <v>0</v>
      </c>
      <c r="AO15" s="18">
        <f t="shared" si="30"/>
        <v>0</v>
      </c>
      <c r="AP15" s="18">
        <f t="shared" si="31"/>
        <v>0</v>
      </c>
      <c r="AQ15" s="18">
        <f t="shared" si="32"/>
        <v>0</v>
      </c>
      <c r="AR15" s="18">
        <f t="shared" si="33"/>
        <v>0</v>
      </c>
      <c r="AS15" s="18">
        <f t="shared" si="34"/>
        <v>0</v>
      </c>
      <c r="AT15" s="18">
        <f t="shared" si="35"/>
        <v>0</v>
      </c>
      <c r="AU15" s="18">
        <f t="shared" si="36"/>
        <v>0</v>
      </c>
      <c r="AV15" s="18">
        <f t="shared" si="37"/>
        <v>0</v>
      </c>
      <c r="AW15" s="18">
        <f t="shared" si="38"/>
        <v>0</v>
      </c>
      <c r="AX15" s="18">
        <f t="shared" si="39"/>
        <v>0</v>
      </c>
      <c r="AY15" s="18">
        <f t="shared" si="40"/>
        <v>0</v>
      </c>
      <c r="AZ15" s="7">
        <f t="shared" si="41"/>
        <v>0</v>
      </c>
      <c r="BA15" s="7">
        <f t="shared" si="42"/>
        <v>0</v>
      </c>
      <c r="BB15" s="7">
        <f t="shared" si="43"/>
        <v>0</v>
      </c>
      <c r="BC15" s="7">
        <f t="shared" si="44"/>
        <v>0</v>
      </c>
      <c r="BD15" s="7">
        <f t="shared" si="45"/>
        <v>0</v>
      </c>
      <c r="BE15" s="7">
        <f t="shared" si="46"/>
        <v>0</v>
      </c>
      <c r="BF15" s="7">
        <f t="shared" si="47"/>
        <v>0</v>
      </c>
      <c r="BG15" s="7">
        <f t="shared" ref="BG15:BH15" si="73">$J131*K131</f>
        <v>0</v>
      </c>
      <c r="BH15" s="7">
        <f t="shared" si="73"/>
        <v>0</v>
      </c>
      <c r="BI15" s="7">
        <f t="shared" si="49"/>
        <v>0</v>
      </c>
    </row>
    <row r="16" spans="1:61" x14ac:dyDescent="0.2">
      <c r="A16" s="7">
        <v>26</v>
      </c>
      <c r="B16" s="1" t="s">
        <v>13</v>
      </c>
      <c r="C16" s="7">
        <v>1</v>
      </c>
      <c r="D16" s="7">
        <v>1</v>
      </c>
      <c r="E16" s="7">
        <v>0</v>
      </c>
      <c r="F16" s="7">
        <v>1</v>
      </c>
      <c r="G16" s="7">
        <v>1</v>
      </c>
      <c r="H16" s="7">
        <v>0</v>
      </c>
      <c r="I16" s="16">
        <v>0</v>
      </c>
      <c r="J16" s="16">
        <v>0</v>
      </c>
      <c r="K16" s="16">
        <v>0</v>
      </c>
      <c r="L16" s="16">
        <v>0</v>
      </c>
      <c r="O16" s="7">
        <v>26</v>
      </c>
      <c r="P16" s="1" t="s">
        <v>13</v>
      </c>
      <c r="Q16" s="7">
        <f t="shared" ref="Q16:R16" si="74">$C132*D132</f>
        <v>1.300990704421417E-6</v>
      </c>
      <c r="R16" s="7">
        <f t="shared" si="74"/>
        <v>0</v>
      </c>
      <c r="S16" s="7">
        <f t="shared" si="8"/>
        <v>9.1175987891828807E-6</v>
      </c>
      <c r="T16" s="7">
        <f t="shared" si="9"/>
        <v>2.098768023170399E-5</v>
      </c>
      <c r="U16" s="7">
        <f t="shared" si="10"/>
        <v>0</v>
      </c>
      <c r="V16" s="7">
        <f t="shared" si="11"/>
        <v>0</v>
      </c>
      <c r="W16" s="7">
        <f t="shared" si="12"/>
        <v>0</v>
      </c>
      <c r="X16" s="7">
        <f t="shared" si="13"/>
        <v>0</v>
      </c>
      <c r="Y16" s="7">
        <f t="shared" si="14"/>
        <v>0</v>
      </c>
      <c r="Z16" s="7">
        <f t="shared" si="15"/>
        <v>0</v>
      </c>
      <c r="AA16" s="7">
        <f t="shared" si="16"/>
        <v>9.586808551433229E-6</v>
      </c>
      <c r="AB16" s="7">
        <f t="shared" si="17"/>
        <v>2.2067747986317996E-5</v>
      </c>
      <c r="AC16" s="7">
        <f t="shared" si="18"/>
        <v>0</v>
      </c>
      <c r="AD16" s="7">
        <f t="shared" si="19"/>
        <v>0</v>
      </c>
      <c r="AE16" s="7">
        <f t="shared" si="20"/>
        <v>0</v>
      </c>
      <c r="AF16" s="7">
        <f t="shared" si="21"/>
        <v>0</v>
      </c>
      <c r="AG16" s="7">
        <f t="shared" si="22"/>
        <v>0</v>
      </c>
      <c r="AH16" s="7">
        <f t="shared" si="23"/>
        <v>0</v>
      </c>
      <c r="AI16" s="7">
        <f t="shared" si="24"/>
        <v>0</v>
      </c>
      <c r="AJ16" s="7">
        <f t="shared" si="25"/>
        <v>0</v>
      </c>
      <c r="AK16" s="7">
        <f t="shared" si="26"/>
        <v>0</v>
      </c>
      <c r="AL16" s="7">
        <f t="shared" si="27"/>
        <v>0</v>
      </c>
      <c r="AM16" s="7">
        <f t="shared" si="28"/>
        <v>0</v>
      </c>
      <c r="AN16" s="7">
        <f t="shared" si="29"/>
        <v>0</v>
      </c>
      <c r="AO16" s="18">
        <f t="shared" si="30"/>
        <v>1.5465511908444171E-4</v>
      </c>
      <c r="AP16" s="18">
        <f t="shared" si="31"/>
        <v>0</v>
      </c>
      <c r="AQ16" s="18">
        <f t="shared" si="32"/>
        <v>0</v>
      </c>
      <c r="AR16" s="18">
        <f t="shared" si="33"/>
        <v>0</v>
      </c>
      <c r="AS16" s="18">
        <f t="shared" si="34"/>
        <v>0</v>
      </c>
      <c r="AT16" s="18">
        <f t="shared" si="35"/>
        <v>0</v>
      </c>
      <c r="AU16" s="18">
        <f t="shared" si="36"/>
        <v>0</v>
      </c>
      <c r="AV16" s="18">
        <f t="shared" si="37"/>
        <v>0</v>
      </c>
      <c r="AW16" s="18">
        <f t="shared" si="38"/>
        <v>0</v>
      </c>
      <c r="AX16" s="18">
        <f t="shared" si="39"/>
        <v>0</v>
      </c>
      <c r="AY16" s="18">
        <f t="shared" si="40"/>
        <v>0</v>
      </c>
      <c r="AZ16" s="7">
        <f t="shared" si="41"/>
        <v>0</v>
      </c>
      <c r="BA16" s="7">
        <f t="shared" si="42"/>
        <v>0</v>
      </c>
      <c r="BB16" s="7">
        <f t="shared" si="43"/>
        <v>0</v>
      </c>
      <c r="BC16" s="7">
        <f t="shared" si="44"/>
        <v>0</v>
      </c>
      <c r="BD16" s="7">
        <f t="shared" si="45"/>
        <v>0</v>
      </c>
      <c r="BE16" s="7">
        <f t="shared" si="46"/>
        <v>0</v>
      </c>
      <c r="BF16" s="7">
        <f t="shared" si="47"/>
        <v>0</v>
      </c>
      <c r="BG16" s="7">
        <f t="shared" ref="BG16:BH16" si="75">$J132*K132</f>
        <v>0</v>
      </c>
      <c r="BH16" s="7">
        <f t="shared" si="75"/>
        <v>0</v>
      </c>
      <c r="BI16" s="7">
        <f t="shared" si="49"/>
        <v>0</v>
      </c>
    </row>
    <row r="17" spans="1:61" x14ac:dyDescent="0.2">
      <c r="A17" s="7">
        <v>30</v>
      </c>
      <c r="B17" s="4" t="s">
        <v>0</v>
      </c>
      <c r="C17" s="7">
        <v>26</v>
      </c>
      <c r="D17" s="7">
        <v>10</v>
      </c>
      <c r="E17" s="7">
        <v>3</v>
      </c>
      <c r="F17" s="7">
        <v>2</v>
      </c>
      <c r="G17" s="7">
        <v>0</v>
      </c>
      <c r="H17" s="7">
        <v>0</v>
      </c>
      <c r="I17" s="16">
        <v>0</v>
      </c>
      <c r="J17" s="16">
        <v>0</v>
      </c>
      <c r="K17" s="16">
        <v>0</v>
      </c>
      <c r="L17" s="16">
        <v>0</v>
      </c>
      <c r="O17" s="7">
        <v>30</v>
      </c>
      <c r="P17" s="4" t="s">
        <v>0</v>
      </c>
      <c r="Q17" s="7">
        <f t="shared" ref="Q17:R17" si="76">$C133*D133</f>
        <v>3.3825758314956836E-4</v>
      </c>
      <c r="R17" s="7">
        <f t="shared" si="76"/>
        <v>3.9799573430212979E-4</v>
      </c>
      <c r="S17" s="7">
        <f t="shared" si="8"/>
        <v>4.7411513703750981E-4</v>
      </c>
      <c r="T17" s="7">
        <f t="shared" si="9"/>
        <v>0</v>
      </c>
      <c r="U17" s="7">
        <f t="shared" si="10"/>
        <v>0</v>
      </c>
      <c r="V17" s="7">
        <f t="shared" si="11"/>
        <v>0</v>
      </c>
      <c r="W17" s="7">
        <f t="shared" si="12"/>
        <v>0</v>
      </c>
      <c r="X17" s="7">
        <f t="shared" si="13"/>
        <v>0</v>
      </c>
      <c r="Y17" s="7">
        <f t="shared" si="14"/>
        <v>0</v>
      </c>
      <c r="Z17" s="7">
        <f t="shared" si="15"/>
        <v>1.6095284081764043E-4</v>
      </c>
      <c r="AA17" s="7">
        <f t="shared" si="16"/>
        <v>1.9173617102866456E-4</v>
      </c>
      <c r="AB17" s="7">
        <f t="shared" si="17"/>
        <v>0</v>
      </c>
      <c r="AC17" s="7">
        <f t="shared" si="18"/>
        <v>0</v>
      </c>
      <c r="AD17" s="7">
        <f t="shared" si="19"/>
        <v>0</v>
      </c>
      <c r="AE17" s="7">
        <f t="shared" si="20"/>
        <v>0</v>
      </c>
      <c r="AF17" s="7">
        <f t="shared" si="21"/>
        <v>0</v>
      </c>
      <c r="AG17" s="7">
        <f t="shared" si="22"/>
        <v>0</v>
      </c>
      <c r="AH17" s="7">
        <f t="shared" si="23"/>
        <v>2.2559783426079111E-4</v>
      </c>
      <c r="AI17" s="7">
        <f t="shared" si="24"/>
        <v>0</v>
      </c>
      <c r="AJ17" s="7">
        <f t="shared" si="25"/>
        <v>0</v>
      </c>
      <c r="AK17" s="7">
        <f t="shared" si="26"/>
        <v>0</v>
      </c>
      <c r="AL17" s="7">
        <f t="shared" si="27"/>
        <v>0</v>
      </c>
      <c r="AM17" s="7">
        <f t="shared" si="28"/>
        <v>0</v>
      </c>
      <c r="AN17" s="7">
        <f t="shared" si="29"/>
        <v>0</v>
      </c>
      <c r="AO17" s="18">
        <f t="shared" si="30"/>
        <v>0</v>
      </c>
      <c r="AP17" s="18">
        <f t="shared" si="31"/>
        <v>0</v>
      </c>
      <c r="AQ17" s="18">
        <f t="shared" si="32"/>
        <v>0</v>
      </c>
      <c r="AR17" s="18">
        <f t="shared" si="33"/>
        <v>0</v>
      </c>
      <c r="AS17" s="18">
        <f t="shared" si="34"/>
        <v>0</v>
      </c>
      <c r="AT17" s="18">
        <f t="shared" si="35"/>
        <v>0</v>
      </c>
      <c r="AU17" s="18">
        <f t="shared" si="36"/>
        <v>0</v>
      </c>
      <c r="AV17" s="18">
        <f t="shared" si="37"/>
        <v>0</v>
      </c>
      <c r="AW17" s="18">
        <f t="shared" si="38"/>
        <v>0</v>
      </c>
      <c r="AX17" s="18">
        <f t="shared" si="39"/>
        <v>0</v>
      </c>
      <c r="AY17" s="18">
        <f t="shared" si="40"/>
        <v>0</v>
      </c>
      <c r="AZ17" s="7">
        <f t="shared" si="41"/>
        <v>0</v>
      </c>
      <c r="BA17" s="7">
        <f t="shared" si="42"/>
        <v>0</v>
      </c>
      <c r="BB17" s="7">
        <f t="shared" si="43"/>
        <v>0</v>
      </c>
      <c r="BC17" s="7">
        <f t="shared" si="44"/>
        <v>0</v>
      </c>
      <c r="BD17" s="7">
        <f t="shared" si="45"/>
        <v>0</v>
      </c>
      <c r="BE17" s="7">
        <f t="shared" si="46"/>
        <v>0</v>
      </c>
      <c r="BF17" s="7">
        <f t="shared" si="47"/>
        <v>0</v>
      </c>
      <c r="BG17" s="7">
        <f t="shared" ref="BG17:BH17" si="77">$J133*K133</f>
        <v>0</v>
      </c>
      <c r="BH17" s="7">
        <f t="shared" si="77"/>
        <v>0</v>
      </c>
      <c r="BI17" s="7">
        <f t="shared" si="49"/>
        <v>0</v>
      </c>
    </row>
    <row r="18" spans="1:61" x14ac:dyDescent="0.2">
      <c r="A18" s="7">
        <v>31</v>
      </c>
      <c r="B18" s="4" t="s">
        <v>1</v>
      </c>
      <c r="C18" s="7">
        <v>24</v>
      </c>
      <c r="D18" s="7">
        <v>6</v>
      </c>
      <c r="E18" s="7">
        <v>0</v>
      </c>
      <c r="F18" s="7">
        <v>0</v>
      </c>
      <c r="G18" s="7">
        <v>0</v>
      </c>
      <c r="H18" s="7">
        <v>0</v>
      </c>
      <c r="I18" s="7">
        <v>1</v>
      </c>
      <c r="J18" s="16">
        <v>0</v>
      </c>
      <c r="K18" s="16">
        <v>0</v>
      </c>
      <c r="L18" s="16">
        <v>0</v>
      </c>
      <c r="O18" s="7">
        <v>31</v>
      </c>
      <c r="P18" s="4" t="s">
        <v>1</v>
      </c>
      <c r="Q18" s="7">
        <f t="shared" ref="Q18:R18" si="78">$C134*D134</f>
        <v>1.8734266143668405E-4</v>
      </c>
      <c r="R18" s="7">
        <f t="shared" si="78"/>
        <v>0</v>
      </c>
      <c r="S18" s="7">
        <f t="shared" si="8"/>
        <v>0</v>
      </c>
      <c r="T18" s="7">
        <f t="shared" si="9"/>
        <v>0</v>
      </c>
      <c r="U18" s="7">
        <f t="shared" si="10"/>
        <v>0</v>
      </c>
      <c r="V18" s="7">
        <f t="shared" si="11"/>
        <v>6.5112998182262143E-4</v>
      </c>
      <c r="W18" s="7">
        <f t="shared" si="12"/>
        <v>0</v>
      </c>
      <c r="X18" s="7">
        <f t="shared" si="13"/>
        <v>0</v>
      </c>
      <c r="Y18" s="7">
        <f t="shared" si="14"/>
        <v>0</v>
      </c>
      <c r="Z18" s="7">
        <f t="shared" si="15"/>
        <v>0</v>
      </c>
      <c r="AA18" s="7">
        <f t="shared" si="16"/>
        <v>0</v>
      </c>
      <c r="AB18" s="7">
        <f t="shared" si="17"/>
        <v>0</v>
      </c>
      <c r="AC18" s="7">
        <f t="shared" si="18"/>
        <v>0</v>
      </c>
      <c r="AD18" s="7">
        <f t="shared" si="19"/>
        <v>1.7115960633290545E-4</v>
      </c>
      <c r="AE18" s="7">
        <f t="shared" si="20"/>
        <v>0</v>
      </c>
      <c r="AF18" s="7">
        <f t="shared" si="21"/>
        <v>0</v>
      </c>
      <c r="AG18" s="7">
        <f t="shared" si="22"/>
        <v>0</v>
      </c>
      <c r="AH18" s="7">
        <f t="shared" si="23"/>
        <v>0</v>
      </c>
      <c r="AI18" s="7">
        <f t="shared" si="24"/>
        <v>0</v>
      </c>
      <c r="AJ18" s="7">
        <f t="shared" si="25"/>
        <v>0</v>
      </c>
      <c r="AK18" s="7">
        <f t="shared" si="26"/>
        <v>0</v>
      </c>
      <c r="AL18" s="7">
        <f t="shared" si="27"/>
        <v>0</v>
      </c>
      <c r="AM18" s="7">
        <f t="shared" si="28"/>
        <v>0</v>
      </c>
      <c r="AN18" s="7">
        <f t="shared" si="29"/>
        <v>0</v>
      </c>
      <c r="AO18" s="18">
        <f t="shared" si="30"/>
        <v>0</v>
      </c>
      <c r="AP18" s="18">
        <f t="shared" si="31"/>
        <v>0</v>
      </c>
      <c r="AQ18" s="18">
        <f t="shared" si="32"/>
        <v>0</v>
      </c>
      <c r="AR18" s="18">
        <f t="shared" si="33"/>
        <v>0</v>
      </c>
      <c r="AS18" s="18">
        <f t="shared" si="34"/>
        <v>0</v>
      </c>
      <c r="AT18" s="18">
        <f t="shared" si="35"/>
        <v>0</v>
      </c>
      <c r="AU18" s="18">
        <f t="shared" si="36"/>
        <v>0</v>
      </c>
      <c r="AV18" s="18">
        <f t="shared" si="37"/>
        <v>0</v>
      </c>
      <c r="AW18" s="18">
        <f t="shared" si="38"/>
        <v>0</v>
      </c>
      <c r="AX18" s="18">
        <f t="shared" si="39"/>
        <v>0</v>
      </c>
      <c r="AY18" s="18">
        <f t="shared" si="40"/>
        <v>0</v>
      </c>
      <c r="AZ18" s="7">
        <f t="shared" si="41"/>
        <v>0</v>
      </c>
      <c r="BA18" s="7">
        <f t="shared" si="42"/>
        <v>0</v>
      </c>
      <c r="BB18" s="7">
        <f t="shared" si="43"/>
        <v>0</v>
      </c>
      <c r="BC18" s="7">
        <f t="shared" si="44"/>
        <v>0</v>
      </c>
      <c r="BD18" s="7">
        <f t="shared" si="45"/>
        <v>0</v>
      </c>
      <c r="BE18" s="7">
        <f t="shared" si="46"/>
        <v>0</v>
      </c>
      <c r="BF18" s="7">
        <f t="shared" si="47"/>
        <v>0</v>
      </c>
      <c r="BG18" s="7">
        <f t="shared" ref="BG18:BH18" si="79">$J134*K134</f>
        <v>0</v>
      </c>
      <c r="BH18" s="7">
        <f t="shared" si="79"/>
        <v>0</v>
      </c>
      <c r="BI18" s="7">
        <f t="shared" si="49"/>
        <v>0</v>
      </c>
    </row>
    <row r="19" spans="1:61" x14ac:dyDescent="0.2">
      <c r="A19" s="7">
        <v>32</v>
      </c>
      <c r="B19" s="4" t="s">
        <v>2</v>
      </c>
      <c r="C19" s="7">
        <v>0</v>
      </c>
      <c r="D19" s="7">
        <v>3</v>
      </c>
      <c r="E19" s="7">
        <v>0</v>
      </c>
      <c r="F19" s="7">
        <v>1</v>
      </c>
      <c r="G19" s="7">
        <v>0</v>
      </c>
      <c r="H19" s="7">
        <v>1</v>
      </c>
      <c r="I19" s="7">
        <v>2</v>
      </c>
      <c r="J19" s="16">
        <v>0</v>
      </c>
      <c r="K19" s="16">
        <v>0</v>
      </c>
      <c r="L19" s="16">
        <v>0</v>
      </c>
      <c r="O19" s="7">
        <v>32</v>
      </c>
      <c r="P19" s="4" t="s">
        <v>2</v>
      </c>
      <c r="Q19" s="7">
        <f t="shared" ref="Q19:R19" si="80">$C135*D135</f>
        <v>0</v>
      </c>
      <c r="R19" s="7">
        <f t="shared" si="80"/>
        <v>0</v>
      </c>
      <c r="S19" s="7">
        <f t="shared" si="8"/>
        <v>0</v>
      </c>
      <c r="T19" s="7">
        <f t="shared" si="9"/>
        <v>0</v>
      </c>
      <c r="U19" s="7">
        <f t="shared" si="10"/>
        <v>0</v>
      </c>
      <c r="V19" s="7">
        <f t="shared" si="11"/>
        <v>0</v>
      </c>
      <c r="W19" s="7">
        <f t="shared" si="12"/>
        <v>0</v>
      </c>
      <c r="X19" s="7">
        <f t="shared" si="13"/>
        <v>0</v>
      </c>
      <c r="Y19" s="7">
        <f t="shared" si="14"/>
        <v>0</v>
      </c>
      <c r="Z19" s="7">
        <f t="shared" si="15"/>
        <v>0</v>
      </c>
      <c r="AA19" s="7">
        <f t="shared" si="16"/>
        <v>2.8760425654299685E-5</v>
      </c>
      <c r="AB19" s="7">
        <f t="shared" si="17"/>
        <v>0</v>
      </c>
      <c r="AC19" s="7">
        <f t="shared" si="18"/>
        <v>3.2190568163528088E-5</v>
      </c>
      <c r="AD19" s="7">
        <f t="shared" si="19"/>
        <v>1.7115960633290545E-4</v>
      </c>
      <c r="AE19" s="7">
        <f t="shared" si="20"/>
        <v>0</v>
      </c>
      <c r="AF19" s="7">
        <f t="shared" si="21"/>
        <v>0</v>
      </c>
      <c r="AG19" s="7">
        <f t="shared" si="22"/>
        <v>0</v>
      </c>
      <c r="AH19" s="7">
        <f t="shared" si="23"/>
        <v>0</v>
      </c>
      <c r="AI19" s="7">
        <f t="shared" si="24"/>
        <v>0</v>
      </c>
      <c r="AJ19" s="7">
        <f t="shared" si="25"/>
        <v>0</v>
      </c>
      <c r="AK19" s="7">
        <f t="shared" si="26"/>
        <v>0</v>
      </c>
      <c r="AL19" s="7">
        <f t="shared" si="27"/>
        <v>0</v>
      </c>
      <c r="AM19" s="7">
        <f t="shared" si="28"/>
        <v>0</v>
      </c>
      <c r="AN19" s="7">
        <f t="shared" si="29"/>
        <v>0</v>
      </c>
      <c r="AO19" s="18">
        <f t="shared" si="30"/>
        <v>0</v>
      </c>
      <c r="AP19" s="18">
        <f t="shared" si="31"/>
        <v>7.5199278086930378E-5</v>
      </c>
      <c r="AQ19" s="18">
        <f t="shared" si="32"/>
        <v>3.9984006397441029E-4</v>
      </c>
      <c r="AR19" s="18">
        <f t="shared" si="33"/>
        <v>0</v>
      </c>
      <c r="AS19" s="18">
        <f t="shared" si="34"/>
        <v>0</v>
      </c>
      <c r="AT19" s="18">
        <f t="shared" si="35"/>
        <v>0</v>
      </c>
      <c r="AU19" s="18">
        <f t="shared" si="36"/>
        <v>0</v>
      </c>
      <c r="AV19" s="18">
        <f t="shared" si="37"/>
        <v>0</v>
      </c>
      <c r="AW19" s="18">
        <f t="shared" si="38"/>
        <v>0</v>
      </c>
      <c r="AX19" s="18">
        <f t="shared" si="39"/>
        <v>0</v>
      </c>
      <c r="AY19" s="18">
        <f t="shared" si="40"/>
        <v>0</v>
      </c>
      <c r="AZ19" s="7">
        <f t="shared" si="41"/>
        <v>4.4752741105392709E-4</v>
      </c>
      <c r="BA19" s="7">
        <f t="shared" si="42"/>
        <v>0</v>
      </c>
      <c r="BB19" s="7">
        <f t="shared" si="43"/>
        <v>0</v>
      </c>
      <c r="BC19" s="7">
        <f t="shared" si="44"/>
        <v>0</v>
      </c>
      <c r="BD19" s="7">
        <f t="shared" si="45"/>
        <v>0</v>
      </c>
      <c r="BE19" s="7">
        <f t="shared" si="46"/>
        <v>0</v>
      </c>
      <c r="BF19" s="7">
        <f t="shared" si="47"/>
        <v>0</v>
      </c>
      <c r="BG19" s="7">
        <f t="shared" ref="BG19:BH19" si="81">$J135*K135</f>
        <v>0</v>
      </c>
      <c r="BH19" s="7">
        <f t="shared" si="81"/>
        <v>0</v>
      </c>
      <c r="BI19" s="7">
        <f t="shared" si="49"/>
        <v>0</v>
      </c>
    </row>
    <row r="20" spans="1:61" x14ac:dyDescent="0.2">
      <c r="A20" s="7">
        <v>33</v>
      </c>
      <c r="B20" s="4" t="s">
        <v>3</v>
      </c>
      <c r="C20" s="7">
        <v>2</v>
      </c>
      <c r="D20" s="7">
        <v>3</v>
      </c>
      <c r="E20" s="7">
        <v>4</v>
      </c>
      <c r="F20" s="7">
        <v>0</v>
      </c>
      <c r="G20" s="7">
        <v>0</v>
      </c>
      <c r="H20" s="7">
        <v>0</v>
      </c>
      <c r="I20" s="16">
        <v>0</v>
      </c>
      <c r="J20" s="16">
        <v>0</v>
      </c>
      <c r="K20" s="16">
        <v>0</v>
      </c>
      <c r="L20" s="16">
        <v>0</v>
      </c>
      <c r="O20" s="7">
        <v>33</v>
      </c>
      <c r="P20" s="4" t="s">
        <v>3</v>
      </c>
      <c r="Q20" s="7">
        <f t="shared" ref="Q20:R20" si="82">$C136*D136</f>
        <v>7.8059442265285022E-6</v>
      </c>
      <c r="R20" s="7">
        <f t="shared" si="82"/>
        <v>4.0820075313038953E-5</v>
      </c>
      <c r="S20" s="7">
        <f t="shared" si="8"/>
        <v>0</v>
      </c>
      <c r="T20" s="7">
        <f t="shared" si="9"/>
        <v>0</v>
      </c>
      <c r="U20" s="7">
        <f t="shared" si="10"/>
        <v>0</v>
      </c>
      <c r="V20" s="7">
        <f t="shared" si="11"/>
        <v>0</v>
      </c>
      <c r="W20" s="7">
        <f t="shared" si="12"/>
        <v>0</v>
      </c>
      <c r="X20" s="7">
        <f t="shared" si="13"/>
        <v>0</v>
      </c>
      <c r="Y20" s="7">
        <f t="shared" si="14"/>
        <v>0</v>
      </c>
      <c r="Z20" s="7">
        <f t="shared" si="15"/>
        <v>6.4381136327056176E-5</v>
      </c>
      <c r="AA20" s="7">
        <f t="shared" si="16"/>
        <v>0</v>
      </c>
      <c r="AB20" s="7">
        <f t="shared" si="17"/>
        <v>0</v>
      </c>
      <c r="AC20" s="7">
        <f t="shared" si="18"/>
        <v>0</v>
      </c>
      <c r="AD20" s="7">
        <f t="shared" si="19"/>
        <v>0</v>
      </c>
      <c r="AE20" s="7">
        <f t="shared" si="20"/>
        <v>0</v>
      </c>
      <c r="AF20" s="7">
        <f t="shared" si="21"/>
        <v>0</v>
      </c>
      <c r="AG20" s="7">
        <f t="shared" si="22"/>
        <v>0</v>
      </c>
      <c r="AH20" s="7">
        <f t="shared" si="23"/>
        <v>0</v>
      </c>
      <c r="AI20" s="7">
        <f t="shared" si="24"/>
        <v>0</v>
      </c>
      <c r="AJ20" s="7">
        <f t="shared" si="25"/>
        <v>0</v>
      </c>
      <c r="AK20" s="7">
        <f t="shared" si="26"/>
        <v>0</v>
      </c>
      <c r="AL20" s="7">
        <f t="shared" si="27"/>
        <v>0</v>
      </c>
      <c r="AM20" s="7">
        <f t="shared" si="28"/>
        <v>0</v>
      </c>
      <c r="AN20" s="7">
        <f t="shared" si="29"/>
        <v>0</v>
      </c>
      <c r="AO20" s="18">
        <f t="shared" si="30"/>
        <v>0</v>
      </c>
      <c r="AP20" s="18">
        <f t="shared" si="31"/>
        <v>0</v>
      </c>
      <c r="AQ20" s="18">
        <f t="shared" si="32"/>
        <v>0</v>
      </c>
      <c r="AR20" s="18">
        <f t="shared" si="33"/>
        <v>0</v>
      </c>
      <c r="AS20" s="18">
        <f t="shared" si="34"/>
        <v>0</v>
      </c>
      <c r="AT20" s="18">
        <f t="shared" si="35"/>
        <v>0</v>
      </c>
      <c r="AU20" s="18">
        <f t="shared" si="36"/>
        <v>0</v>
      </c>
      <c r="AV20" s="18">
        <f t="shared" si="37"/>
        <v>0</v>
      </c>
      <c r="AW20" s="18">
        <f t="shared" si="38"/>
        <v>0</v>
      </c>
      <c r="AX20" s="18">
        <f t="shared" si="39"/>
        <v>0</v>
      </c>
      <c r="AY20" s="18">
        <f t="shared" si="40"/>
        <v>0</v>
      </c>
      <c r="AZ20" s="7">
        <f t="shared" si="41"/>
        <v>0</v>
      </c>
      <c r="BA20" s="7">
        <f t="shared" si="42"/>
        <v>0</v>
      </c>
      <c r="BB20" s="7">
        <f t="shared" si="43"/>
        <v>0</v>
      </c>
      <c r="BC20" s="7">
        <f t="shared" si="44"/>
        <v>0</v>
      </c>
      <c r="BD20" s="7">
        <f t="shared" si="45"/>
        <v>0</v>
      </c>
      <c r="BE20" s="7">
        <f t="shared" si="46"/>
        <v>0</v>
      </c>
      <c r="BF20" s="7">
        <f t="shared" si="47"/>
        <v>0</v>
      </c>
      <c r="BG20" s="7">
        <f t="shared" ref="BG20:BH20" si="83">$J136*K136</f>
        <v>0</v>
      </c>
      <c r="BH20" s="7">
        <f t="shared" si="83"/>
        <v>0</v>
      </c>
      <c r="BI20" s="7">
        <f t="shared" si="49"/>
        <v>0</v>
      </c>
    </row>
    <row r="21" spans="1:61" x14ac:dyDescent="0.2">
      <c r="A21" s="7">
        <v>34</v>
      </c>
      <c r="B21" s="4" t="s">
        <v>4</v>
      </c>
      <c r="C21" s="7">
        <v>2</v>
      </c>
      <c r="D21" s="7">
        <v>1</v>
      </c>
      <c r="E21" s="7">
        <v>0</v>
      </c>
      <c r="F21" s="7">
        <v>0</v>
      </c>
      <c r="G21" s="7">
        <v>1</v>
      </c>
      <c r="H21" s="7">
        <v>0</v>
      </c>
      <c r="I21" s="16">
        <v>0</v>
      </c>
      <c r="J21" s="16">
        <v>0</v>
      </c>
      <c r="K21" s="16">
        <v>0</v>
      </c>
      <c r="L21" s="16">
        <v>0</v>
      </c>
      <c r="O21" s="7">
        <v>34</v>
      </c>
      <c r="P21" s="4" t="s">
        <v>4</v>
      </c>
      <c r="Q21" s="7">
        <f t="shared" ref="Q21:R21" si="84">$C137*D137</f>
        <v>2.6019814088428339E-6</v>
      </c>
      <c r="R21" s="7">
        <f t="shared" si="84"/>
        <v>0</v>
      </c>
      <c r="S21" s="7">
        <f t="shared" si="8"/>
        <v>0</v>
      </c>
      <c r="T21" s="7">
        <f t="shared" si="9"/>
        <v>4.197536046340798E-5</v>
      </c>
      <c r="U21" s="7">
        <f t="shared" si="10"/>
        <v>0</v>
      </c>
      <c r="V21" s="7">
        <f t="shared" si="11"/>
        <v>0</v>
      </c>
      <c r="W21" s="7">
        <f t="shared" si="12"/>
        <v>0</v>
      </c>
      <c r="X21" s="7">
        <f t="shared" si="13"/>
        <v>0</v>
      </c>
      <c r="Y21" s="7">
        <f t="shared" si="14"/>
        <v>0</v>
      </c>
      <c r="Z21" s="7">
        <f t="shared" si="15"/>
        <v>0</v>
      </c>
      <c r="AA21" s="7">
        <f t="shared" si="16"/>
        <v>0</v>
      </c>
      <c r="AB21" s="7">
        <f t="shared" si="17"/>
        <v>2.2067747986317996E-5</v>
      </c>
      <c r="AC21" s="7">
        <f t="shared" si="18"/>
        <v>0</v>
      </c>
      <c r="AD21" s="7">
        <f t="shared" si="19"/>
        <v>0</v>
      </c>
      <c r="AE21" s="7">
        <f t="shared" si="20"/>
        <v>0</v>
      </c>
      <c r="AF21" s="7">
        <f t="shared" si="21"/>
        <v>0</v>
      </c>
      <c r="AG21" s="7">
        <f t="shared" si="22"/>
        <v>0</v>
      </c>
      <c r="AH21" s="7">
        <f t="shared" si="23"/>
        <v>0</v>
      </c>
      <c r="AI21" s="7">
        <f t="shared" si="24"/>
        <v>0</v>
      </c>
      <c r="AJ21" s="7">
        <f t="shared" si="25"/>
        <v>0</v>
      </c>
      <c r="AK21" s="7">
        <f t="shared" si="26"/>
        <v>0</v>
      </c>
      <c r="AL21" s="7">
        <f t="shared" si="27"/>
        <v>0</v>
      </c>
      <c r="AM21" s="7">
        <f t="shared" si="28"/>
        <v>0</v>
      </c>
      <c r="AN21" s="7">
        <f t="shared" si="29"/>
        <v>0</v>
      </c>
      <c r="AO21" s="18">
        <f t="shared" si="30"/>
        <v>0</v>
      </c>
      <c r="AP21" s="18">
        <f t="shared" si="31"/>
        <v>0</v>
      </c>
      <c r="AQ21" s="18">
        <f t="shared" si="32"/>
        <v>0</v>
      </c>
      <c r="AR21" s="18">
        <f t="shared" si="33"/>
        <v>0</v>
      </c>
      <c r="AS21" s="18">
        <f t="shared" si="34"/>
        <v>0</v>
      </c>
      <c r="AT21" s="18">
        <f t="shared" si="35"/>
        <v>0</v>
      </c>
      <c r="AU21" s="18">
        <f t="shared" si="36"/>
        <v>0</v>
      </c>
      <c r="AV21" s="18">
        <f t="shared" si="37"/>
        <v>0</v>
      </c>
      <c r="AW21" s="18">
        <f t="shared" si="38"/>
        <v>0</v>
      </c>
      <c r="AX21" s="18">
        <f t="shared" si="39"/>
        <v>0</v>
      </c>
      <c r="AY21" s="18">
        <f t="shared" si="40"/>
        <v>0</v>
      </c>
      <c r="AZ21" s="7">
        <f t="shared" si="41"/>
        <v>0</v>
      </c>
      <c r="BA21" s="7">
        <f t="shared" si="42"/>
        <v>0</v>
      </c>
      <c r="BB21" s="7">
        <f t="shared" si="43"/>
        <v>0</v>
      </c>
      <c r="BC21" s="7">
        <f t="shared" si="44"/>
        <v>0</v>
      </c>
      <c r="BD21" s="7">
        <f t="shared" si="45"/>
        <v>0</v>
      </c>
      <c r="BE21" s="7">
        <f t="shared" si="46"/>
        <v>0</v>
      </c>
      <c r="BF21" s="7">
        <f t="shared" si="47"/>
        <v>0</v>
      </c>
      <c r="BG21" s="7">
        <f t="shared" ref="BG21:BH21" si="85">$J137*K137</f>
        <v>0</v>
      </c>
      <c r="BH21" s="7">
        <f t="shared" si="85"/>
        <v>0</v>
      </c>
      <c r="BI21" s="7">
        <f t="shared" si="49"/>
        <v>0</v>
      </c>
    </row>
    <row r="22" spans="1:61" x14ac:dyDescent="0.2">
      <c r="A22" s="7">
        <v>35</v>
      </c>
      <c r="B22" s="17" t="s">
        <v>5</v>
      </c>
      <c r="C22" s="7">
        <v>1</v>
      </c>
      <c r="D22" s="7">
        <v>3</v>
      </c>
      <c r="E22" s="7">
        <v>3</v>
      </c>
      <c r="F22" s="7">
        <v>0</v>
      </c>
      <c r="G22" s="7">
        <v>0</v>
      </c>
      <c r="H22" s="7">
        <v>0</v>
      </c>
      <c r="I22" s="16">
        <v>0</v>
      </c>
      <c r="J22" s="16">
        <v>0</v>
      </c>
      <c r="K22" s="16">
        <v>0</v>
      </c>
      <c r="L22" s="7">
        <v>1</v>
      </c>
      <c r="O22" s="7">
        <v>35</v>
      </c>
      <c r="P22" s="17" t="s">
        <v>5</v>
      </c>
      <c r="Q22" s="7">
        <f t="shared" ref="Q22:R22" si="86">$C138*D138</f>
        <v>3.9029721132642511E-6</v>
      </c>
      <c r="R22" s="7">
        <f t="shared" si="86"/>
        <v>1.5307528242389607E-5</v>
      </c>
      <c r="S22" s="7">
        <f t="shared" si="8"/>
        <v>0</v>
      </c>
      <c r="T22" s="7">
        <f t="shared" si="9"/>
        <v>0</v>
      </c>
      <c r="U22" s="7">
        <f t="shared" si="10"/>
        <v>0</v>
      </c>
      <c r="V22" s="7">
        <f t="shared" si="11"/>
        <v>0</v>
      </c>
      <c r="W22" s="7">
        <f t="shared" si="12"/>
        <v>0</v>
      </c>
      <c r="X22" s="7">
        <f t="shared" si="13"/>
        <v>0</v>
      </c>
      <c r="Y22" s="7">
        <f t="shared" si="14"/>
        <v>2.0224491859642027E-5</v>
      </c>
      <c r="Z22" s="7">
        <f t="shared" si="15"/>
        <v>4.8285852245292136E-5</v>
      </c>
      <c r="AA22" s="7">
        <f t="shared" si="16"/>
        <v>0</v>
      </c>
      <c r="AB22" s="7">
        <f t="shared" si="17"/>
        <v>0</v>
      </c>
      <c r="AC22" s="7">
        <f t="shared" si="18"/>
        <v>0</v>
      </c>
      <c r="AD22" s="7">
        <f t="shared" si="19"/>
        <v>0</v>
      </c>
      <c r="AE22" s="7">
        <f t="shared" si="20"/>
        <v>0</v>
      </c>
      <c r="AF22" s="7">
        <f t="shared" si="21"/>
        <v>0</v>
      </c>
      <c r="AG22" s="7">
        <f t="shared" si="22"/>
        <v>6.3795853269537473E-5</v>
      </c>
      <c r="AH22" s="7">
        <f t="shared" si="23"/>
        <v>0</v>
      </c>
      <c r="AI22" s="7">
        <f t="shared" si="24"/>
        <v>0</v>
      </c>
      <c r="AJ22" s="7">
        <f t="shared" si="25"/>
        <v>0</v>
      </c>
      <c r="AK22" s="7">
        <f t="shared" si="26"/>
        <v>0</v>
      </c>
      <c r="AL22" s="7">
        <f t="shared" si="27"/>
        <v>0</v>
      </c>
      <c r="AM22" s="7">
        <f t="shared" si="28"/>
        <v>0</v>
      </c>
      <c r="AN22" s="7">
        <f t="shared" si="29"/>
        <v>2.5020850708924101E-4</v>
      </c>
      <c r="AO22" s="18">
        <f t="shared" si="30"/>
        <v>0</v>
      </c>
      <c r="AP22" s="18">
        <f t="shared" si="31"/>
        <v>0</v>
      </c>
      <c r="AQ22" s="18">
        <f t="shared" si="32"/>
        <v>0</v>
      </c>
      <c r="AR22" s="18">
        <f t="shared" si="33"/>
        <v>0</v>
      </c>
      <c r="AS22" s="18">
        <f t="shared" si="34"/>
        <v>0</v>
      </c>
      <c r="AT22" s="18">
        <f t="shared" si="35"/>
        <v>0</v>
      </c>
      <c r="AU22" s="18">
        <f t="shared" si="36"/>
        <v>0</v>
      </c>
      <c r="AV22" s="18">
        <f t="shared" si="37"/>
        <v>0</v>
      </c>
      <c r="AW22" s="18">
        <f t="shared" si="38"/>
        <v>0</v>
      </c>
      <c r="AX22" s="18">
        <f t="shared" si="39"/>
        <v>0</v>
      </c>
      <c r="AY22" s="18">
        <f t="shared" si="40"/>
        <v>0</v>
      </c>
      <c r="AZ22" s="7">
        <f t="shared" si="41"/>
        <v>0</v>
      </c>
      <c r="BA22" s="7">
        <f t="shared" si="42"/>
        <v>0</v>
      </c>
      <c r="BB22" s="7">
        <f t="shared" si="43"/>
        <v>0</v>
      </c>
      <c r="BC22" s="7">
        <f t="shared" si="44"/>
        <v>0</v>
      </c>
      <c r="BD22" s="7">
        <f t="shared" si="45"/>
        <v>0</v>
      </c>
      <c r="BE22" s="7">
        <f t="shared" si="46"/>
        <v>0</v>
      </c>
      <c r="BF22" s="7">
        <f t="shared" si="47"/>
        <v>0</v>
      </c>
      <c r="BG22" s="7">
        <f t="shared" ref="BG22:BH22" si="87">$J138*K138</f>
        <v>0</v>
      </c>
      <c r="BH22" s="7">
        <f t="shared" si="87"/>
        <v>0</v>
      </c>
      <c r="BI22" s="7">
        <f t="shared" si="49"/>
        <v>0</v>
      </c>
    </row>
    <row r="23" spans="1:61" x14ac:dyDescent="0.2">
      <c r="A23" s="7">
        <v>37</v>
      </c>
      <c r="B23" s="4" t="s">
        <v>7</v>
      </c>
      <c r="C23" s="7">
        <v>3</v>
      </c>
      <c r="D23" s="7">
        <v>4</v>
      </c>
      <c r="E23" s="7">
        <v>2</v>
      </c>
      <c r="F23" s="7">
        <v>1</v>
      </c>
      <c r="G23" s="7">
        <v>2</v>
      </c>
      <c r="H23" s="7">
        <v>0</v>
      </c>
      <c r="I23" s="16">
        <v>0</v>
      </c>
      <c r="J23" s="16">
        <v>0</v>
      </c>
      <c r="K23" s="16">
        <v>0</v>
      </c>
      <c r="L23" s="16">
        <v>0</v>
      </c>
      <c r="O23" s="7">
        <v>37</v>
      </c>
      <c r="P23" s="4" t="s">
        <v>7</v>
      </c>
      <c r="Q23" s="7">
        <f t="shared" ref="Q23:R23" si="88">$C139*D139</f>
        <v>1.5611888453057004E-5</v>
      </c>
      <c r="R23" s="7">
        <f t="shared" si="88"/>
        <v>3.061505648477922E-5</v>
      </c>
      <c r="S23" s="7">
        <f t="shared" si="8"/>
        <v>2.7352796367548645E-5</v>
      </c>
      <c r="T23" s="7">
        <f t="shared" si="9"/>
        <v>1.2592608139022393E-4</v>
      </c>
      <c r="U23" s="7">
        <f t="shared" si="10"/>
        <v>0</v>
      </c>
      <c r="V23" s="7">
        <f t="shared" si="11"/>
        <v>0</v>
      </c>
      <c r="W23" s="7">
        <f t="shared" si="12"/>
        <v>0</v>
      </c>
      <c r="X23" s="7">
        <f t="shared" si="13"/>
        <v>0</v>
      </c>
      <c r="Y23" s="7">
        <f t="shared" si="14"/>
        <v>0</v>
      </c>
      <c r="Z23" s="7">
        <f t="shared" si="15"/>
        <v>4.2920757551370784E-5</v>
      </c>
      <c r="AA23" s="7">
        <f t="shared" si="16"/>
        <v>3.8347234205732916E-5</v>
      </c>
      <c r="AB23" s="7">
        <f t="shared" si="17"/>
        <v>1.7654198389054396E-4</v>
      </c>
      <c r="AC23" s="7">
        <f t="shared" si="18"/>
        <v>0</v>
      </c>
      <c r="AD23" s="7">
        <f t="shared" si="19"/>
        <v>0</v>
      </c>
      <c r="AE23" s="7">
        <f t="shared" si="20"/>
        <v>0</v>
      </c>
      <c r="AF23" s="7">
        <f t="shared" si="21"/>
        <v>0</v>
      </c>
      <c r="AG23" s="7">
        <f t="shared" si="22"/>
        <v>0</v>
      </c>
      <c r="AH23" s="7">
        <f t="shared" si="23"/>
        <v>7.5199278086930378E-5</v>
      </c>
      <c r="AI23" s="7">
        <f t="shared" si="24"/>
        <v>3.4620045006058506E-4</v>
      </c>
      <c r="AJ23" s="7">
        <f t="shared" si="25"/>
        <v>0</v>
      </c>
      <c r="AK23" s="7">
        <f t="shared" si="26"/>
        <v>0</v>
      </c>
      <c r="AL23" s="7">
        <f t="shared" si="27"/>
        <v>0</v>
      </c>
      <c r="AM23" s="7">
        <f t="shared" si="28"/>
        <v>0</v>
      </c>
      <c r="AN23" s="7">
        <f t="shared" si="29"/>
        <v>0</v>
      </c>
      <c r="AO23" s="18">
        <f t="shared" si="30"/>
        <v>3.0931023816888341E-4</v>
      </c>
      <c r="AP23" s="18">
        <f t="shared" si="31"/>
        <v>0</v>
      </c>
      <c r="AQ23" s="18">
        <f t="shared" si="32"/>
        <v>0</v>
      </c>
      <c r="AR23" s="18">
        <f t="shared" si="33"/>
        <v>0</v>
      </c>
      <c r="AS23" s="18">
        <f t="shared" si="34"/>
        <v>0</v>
      </c>
      <c r="AT23" s="18">
        <f t="shared" si="35"/>
        <v>0</v>
      </c>
      <c r="AU23" s="18">
        <f t="shared" si="36"/>
        <v>0</v>
      </c>
      <c r="AV23" s="18">
        <f t="shared" si="37"/>
        <v>0</v>
      </c>
      <c r="AW23" s="18">
        <f t="shared" si="38"/>
        <v>0</v>
      </c>
      <c r="AX23" s="18">
        <f t="shared" si="39"/>
        <v>0</v>
      </c>
      <c r="AY23" s="18">
        <f t="shared" si="40"/>
        <v>0</v>
      </c>
      <c r="AZ23" s="7">
        <f t="shared" si="41"/>
        <v>0</v>
      </c>
      <c r="BA23" s="7">
        <f t="shared" si="42"/>
        <v>0</v>
      </c>
      <c r="BB23" s="7">
        <f t="shared" si="43"/>
        <v>0</v>
      </c>
      <c r="BC23" s="7">
        <f t="shared" si="44"/>
        <v>0</v>
      </c>
      <c r="BD23" s="7">
        <f t="shared" si="45"/>
        <v>0</v>
      </c>
      <c r="BE23" s="7">
        <f t="shared" si="46"/>
        <v>0</v>
      </c>
      <c r="BF23" s="7">
        <f t="shared" si="47"/>
        <v>0</v>
      </c>
      <c r="BG23" s="7">
        <f t="shared" ref="BG23:BH23" si="89">$J139*K139</f>
        <v>0</v>
      </c>
      <c r="BH23" s="7">
        <f t="shared" si="89"/>
        <v>0</v>
      </c>
      <c r="BI23" s="7">
        <f t="shared" si="49"/>
        <v>0</v>
      </c>
    </row>
    <row r="24" spans="1:61" x14ac:dyDescent="0.2">
      <c r="A24" s="7">
        <v>38</v>
      </c>
      <c r="B24" s="4" t="s">
        <v>14</v>
      </c>
      <c r="C24" s="7">
        <v>2</v>
      </c>
      <c r="D24" s="7">
        <v>7</v>
      </c>
      <c r="E24" s="7">
        <v>1</v>
      </c>
      <c r="F24" s="7">
        <v>0</v>
      </c>
      <c r="G24" s="7">
        <v>0</v>
      </c>
      <c r="H24" s="7">
        <v>0</v>
      </c>
      <c r="I24" s="16">
        <v>0</v>
      </c>
      <c r="J24" s="16">
        <v>0</v>
      </c>
      <c r="K24" s="16">
        <v>0</v>
      </c>
      <c r="L24" s="7">
        <v>2</v>
      </c>
      <c r="O24" s="7">
        <v>38</v>
      </c>
      <c r="P24" s="4" t="s">
        <v>14</v>
      </c>
      <c r="Q24" s="7">
        <f t="shared" ref="Q24:R24" si="90">$C140*D140</f>
        <v>1.821386986189984E-5</v>
      </c>
      <c r="R24" s="7">
        <f t="shared" si="90"/>
        <v>1.0205018828259738E-5</v>
      </c>
      <c r="S24" s="7">
        <f t="shared" si="8"/>
        <v>0</v>
      </c>
      <c r="T24" s="7">
        <f t="shared" si="9"/>
        <v>0</v>
      </c>
      <c r="U24" s="7">
        <f t="shared" si="10"/>
        <v>0</v>
      </c>
      <c r="V24" s="7">
        <f t="shared" si="11"/>
        <v>0</v>
      </c>
      <c r="W24" s="7">
        <f t="shared" si="12"/>
        <v>0</v>
      </c>
      <c r="X24" s="7">
        <f t="shared" si="13"/>
        <v>0</v>
      </c>
      <c r="Y24" s="7">
        <f t="shared" si="14"/>
        <v>8.0897967438568107E-5</v>
      </c>
      <c r="Z24" s="7">
        <f t="shared" si="15"/>
        <v>3.755566285744944E-5</v>
      </c>
      <c r="AA24" s="7">
        <f t="shared" si="16"/>
        <v>0</v>
      </c>
      <c r="AB24" s="7">
        <f t="shared" si="17"/>
        <v>0</v>
      </c>
      <c r="AC24" s="7">
        <f t="shared" si="18"/>
        <v>0</v>
      </c>
      <c r="AD24" s="7">
        <f t="shared" si="19"/>
        <v>0</v>
      </c>
      <c r="AE24" s="7">
        <f t="shared" si="20"/>
        <v>0</v>
      </c>
      <c r="AF24" s="7">
        <f t="shared" si="21"/>
        <v>0</v>
      </c>
      <c r="AG24" s="7">
        <f t="shared" si="22"/>
        <v>2.9771398192450824E-4</v>
      </c>
      <c r="AH24" s="7">
        <f t="shared" si="23"/>
        <v>0</v>
      </c>
      <c r="AI24" s="7">
        <f t="shared" si="24"/>
        <v>0</v>
      </c>
      <c r="AJ24" s="7">
        <f t="shared" si="25"/>
        <v>0</v>
      </c>
      <c r="AK24" s="7">
        <f t="shared" si="26"/>
        <v>0</v>
      </c>
      <c r="AL24" s="7">
        <f t="shared" si="27"/>
        <v>0</v>
      </c>
      <c r="AM24" s="7">
        <f t="shared" si="28"/>
        <v>0</v>
      </c>
      <c r="AN24" s="7">
        <f t="shared" si="29"/>
        <v>1.6680567139282736E-4</v>
      </c>
      <c r="AO24" s="18">
        <f t="shared" si="30"/>
        <v>0</v>
      </c>
      <c r="AP24" s="18">
        <f t="shared" si="31"/>
        <v>0</v>
      </c>
      <c r="AQ24" s="18">
        <f t="shared" si="32"/>
        <v>0</v>
      </c>
      <c r="AR24" s="18">
        <f t="shared" si="33"/>
        <v>0</v>
      </c>
      <c r="AS24" s="18">
        <f t="shared" si="34"/>
        <v>0</v>
      </c>
      <c r="AT24" s="18">
        <f t="shared" si="35"/>
        <v>0</v>
      </c>
      <c r="AU24" s="18">
        <f t="shared" si="36"/>
        <v>0</v>
      </c>
      <c r="AV24" s="18">
        <f t="shared" si="37"/>
        <v>0</v>
      </c>
      <c r="AW24" s="18">
        <f t="shared" si="38"/>
        <v>0</v>
      </c>
      <c r="AX24" s="18">
        <f t="shared" si="39"/>
        <v>0</v>
      </c>
      <c r="AY24" s="18">
        <f t="shared" si="40"/>
        <v>0</v>
      </c>
      <c r="AZ24" s="7">
        <f t="shared" si="41"/>
        <v>0</v>
      </c>
      <c r="BA24" s="7">
        <f t="shared" si="42"/>
        <v>0</v>
      </c>
      <c r="BB24" s="7">
        <f t="shared" si="43"/>
        <v>0</v>
      </c>
      <c r="BC24" s="7">
        <f t="shared" si="44"/>
        <v>0</v>
      </c>
      <c r="BD24" s="7">
        <f t="shared" si="45"/>
        <v>0</v>
      </c>
      <c r="BE24" s="7">
        <f t="shared" si="46"/>
        <v>0</v>
      </c>
      <c r="BF24" s="7">
        <f t="shared" si="47"/>
        <v>0</v>
      </c>
      <c r="BG24" s="7">
        <f t="shared" ref="BG24:BH24" si="91">$J140*K140</f>
        <v>0</v>
      </c>
      <c r="BH24" s="7">
        <f t="shared" si="91"/>
        <v>0</v>
      </c>
      <c r="BI24" s="7">
        <f t="shared" si="49"/>
        <v>0</v>
      </c>
    </row>
    <row r="25" spans="1:61" x14ac:dyDescent="0.2">
      <c r="A25" s="7">
        <v>39</v>
      </c>
      <c r="B25" s="4" t="s">
        <v>15</v>
      </c>
      <c r="C25" s="7">
        <v>0</v>
      </c>
      <c r="D25" s="7">
        <v>7</v>
      </c>
      <c r="E25" s="7">
        <v>7</v>
      </c>
      <c r="F25" s="7">
        <v>1</v>
      </c>
      <c r="G25" s="7">
        <v>4</v>
      </c>
      <c r="H25" s="7">
        <v>0</v>
      </c>
      <c r="I25" s="7">
        <v>1</v>
      </c>
      <c r="J25" s="16">
        <v>0</v>
      </c>
      <c r="K25" s="7">
        <v>0</v>
      </c>
      <c r="L25" s="16">
        <v>0</v>
      </c>
      <c r="O25" s="7">
        <v>39</v>
      </c>
      <c r="P25" s="4" t="s">
        <v>15</v>
      </c>
      <c r="Q25" s="7">
        <f t="shared" ref="Q25:R25" si="92">$C141*D141</f>
        <v>0</v>
      </c>
      <c r="R25" s="7">
        <f t="shared" si="92"/>
        <v>0</v>
      </c>
      <c r="S25" s="7">
        <f t="shared" si="8"/>
        <v>0</v>
      </c>
      <c r="T25" s="7">
        <f t="shared" si="9"/>
        <v>0</v>
      </c>
      <c r="U25" s="7">
        <f t="shared" si="10"/>
        <v>0</v>
      </c>
      <c r="V25" s="7">
        <f t="shared" si="11"/>
        <v>0</v>
      </c>
      <c r="W25" s="7">
        <f t="shared" si="12"/>
        <v>0</v>
      </c>
      <c r="X25" s="7">
        <f t="shared" si="13"/>
        <v>0</v>
      </c>
      <c r="Y25" s="7">
        <f t="shared" si="14"/>
        <v>0</v>
      </c>
      <c r="Z25" s="7">
        <f t="shared" si="15"/>
        <v>2.628896400021461E-4</v>
      </c>
      <c r="AA25" s="7">
        <f t="shared" si="16"/>
        <v>6.7107659860032602E-5</v>
      </c>
      <c r="AB25" s="7">
        <f t="shared" si="17"/>
        <v>6.1789694361690396E-4</v>
      </c>
      <c r="AC25" s="7">
        <f t="shared" si="18"/>
        <v>0</v>
      </c>
      <c r="AD25" s="7">
        <f t="shared" si="19"/>
        <v>1.9968620738838969E-4</v>
      </c>
      <c r="AE25" s="7">
        <f t="shared" si="20"/>
        <v>0</v>
      </c>
      <c r="AF25" s="7">
        <f t="shared" si="21"/>
        <v>0</v>
      </c>
      <c r="AG25" s="7">
        <f t="shared" si="22"/>
        <v>0</v>
      </c>
      <c r="AH25" s="7">
        <f t="shared" si="23"/>
        <v>2.6319747330425631E-4</v>
      </c>
      <c r="AI25" s="7">
        <f t="shared" si="24"/>
        <v>2.4234031504240957E-3</v>
      </c>
      <c r="AJ25" s="7">
        <f t="shared" si="25"/>
        <v>0</v>
      </c>
      <c r="AK25" s="7">
        <f t="shared" si="26"/>
        <v>7.831729693443724E-4</v>
      </c>
      <c r="AL25" s="7">
        <f t="shared" si="27"/>
        <v>0</v>
      </c>
      <c r="AM25" s="7">
        <f t="shared" si="28"/>
        <v>0</v>
      </c>
      <c r="AN25" s="7">
        <f t="shared" si="29"/>
        <v>0</v>
      </c>
      <c r="AO25" s="18">
        <f t="shared" si="30"/>
        <v>6.1862047633776682E-4</v>
      </c>
      <c r="AP25" s="18">
        <f t="shared" si="31"/>
        <v>0</v>
      </c>
      <c r="AQ25" s="18">
        <f t="shared" si="32"/>
        <v>1.9992003198720514E-4</v>
      </c>
      <c r="AR25" s="18">
        <f t="shared" si="33"/>
        <v>0</v>
      </c>
      <c r="AS25" s="18">
        <f t="shared" si="34"/>
        <v>0</v>
      </c>
      <c r="AT25" s="18">
        <f t="shared" si="35"/>
        <v>0</v>
      </c>
      <c r="AU25" s="18">
        <f t="shared" si="36"/>
        <v>0</v>
      </c>
      <c r="AV25" s="18">
        <f t="shared" si="37"/>
        <v>1.8407731247123793E-3</v>
      </c>
      <c r="AW25" s="18">
        <f t="shared" si="38"/>
        <v>0</v>
      </c>
      <c r="AX25" s="18">
        <f t="shared" si="39"/>
        <v>0</v>
      </c>
      <c r="AY25" s="18">
        <f t="shared" si="40"/>
        <v>0</v>
      </c>
      <c r="AZ25" s="7">
        <f t="shared" si="41"/>
        <v>0</v>
      </c>
      <c r="BA25" s="7">
        <f t="shared" si="42"/>
        <v>0</v>
      </c>
      <c r="BB25" s="7">
        <f t="shared" si="43"/>
        <v>0</v>
      </c>
      <c r="BC25" s="7">
        <f t="shared" si="44"/>
        <v>0</v>
      </c>
      <c r="BD25" s="7">
        <f t="shared" si="45"/>
        <v>0</v>
      </c>
      <c r="BE25" s="7">
        <f t="shared" si="46"/>
        <v>0</v>
      </c>
      <c r="BF25" s="7">
        <f t="shared" si="47"/>
        <v>0</v>
      </c>
      <c r="BG25" s="7">
        <f t="shared" ref="BG25:BH25" si="93">$J141*K141</f>
        <v>0</v>
      </c>
      <c r="BH25" s="7">
        <f t="shared" si="93"/>
        <v>0</v>
      </c>
      <c r="BI25" s="7">
        <f t="shared" si="49"/>
        <v>0</v>
      </c>
    </row>
    <row r="26" spans="1:61" x14ac:dyDescent="0.2">
      <c r="A26" s="7">
        <v>40</v>
      </c>
      <c r="B26" s="4" t="s">
        <v>16</v>
      </c>
      <c r="C26" s="7">
        <v>1</v>
      </c>
      <c r="D26" s="7">
        <v>6</v>
      </c>
      <c r="E26" s="7">
        <v>4</v>
      </c>
      <c r="F26" s="7">
        <v>1</v>
      </c>
      <c r="G26" s="7">
        <v>0</v>
      </c>
      <c r="H26" s="7">
        <v>0</v>
      </c>
      <c r="I26" s="16">
        <v>0</v>
      </c>
      <c r="J26" s="16">
        <v>0</v>
      </c>
      <c r="K26" s="7">
        <v>0</v>
      </c>
      <c r="L26" s="16">
        <v>0</v>
      </c>
      <c r="O26" s="7">
        <v>40</v>
      </c>
      <c r="P26" s="4" t="s">
        <v>16</v>
      </c>
      <c r="Q26" s="7">
        <f t="shared" ref="Q26:R26" si="94">$C142*D142</f>
        <v>7.8059442265285022E-6</v>
      </c>
      <c r="R26" s="7">
        <f t="shared" si="94"/>
        <v>2.0410037656519476E-5</v>
      </c>
      <c r="S26" s="7">
        <f t="shared" si="8"/>
        <v>9.1175987891828807E-6</v>
      </c>
      <c r="T26" s="7">
        <f t="shared" si="9"/>
        <v>0</v>
      </c>
      <c r="U26" s="7">
        <f t="shared" si="10"/>
        <v>0</v>
      </c>
      <c r="V26" s="7">
        <f t="shared" si="11"/>
        <v>0</v>
      </c>
      <c r="W26" s="7">
        <f t="shared" si="12"/>
        <v>0</v>
      </c>
      <c r="X26" s="7">
        <f t="shared" si="13"/>
        <v>0</v>
      </c>
      <c r="Y26" s="7">
        <f t="shared" si="14"/>
        <v>0</v>
      </c>
      <c r="Z26" s="7">
        <f t="shared" si="15"/>
        <v>1.2876227265411235E-4</v>
      </c>
      <c r="AA26" s="7">
        <f t="shared" si="16"/>
        <v>5.7520851308599371E-5</v>
      </c>
      <c r="AB26" s="7">
        <f t="shared" si="17"/>
        <v>0</v>
      </c>
      <c r="AC26" s="7">
        <f t="shared" si="18"/>
        <v>0</v>
      </c>
      <c r="AD26" s="7">
        <f t="shared" si="19"/>
        <v>0</v>
      </c>
      <c r="AE26" s="7">
        <f t="shared" si="20"/>
        <v>0</v>
      </c>
      <c r="AF26" s="7">
        <f t="shared" si="21"/>
        <v>0</v>
      </c>
      <c r="AG26" s="7">
        <f t="shared" si="22"/>
        <v>0</v>
      </c>
      <c r="AH26" s="7">
        <f t="shared" si="23"/>
        <v>1.5039855617386076E-4</v>
      </c>
      <c r="AI26" s="7">
        <f t="shared" si="24"/>
        <v>0</v>
      </c>
      <c r="AJ26" s="7">
        <f t="shared" si="25"/>
        <v>0</v>
      </c>
      <c r="AK26" s="7">
        <f t="shared" si="26"/>
        <v>0</v>
      </c>
      <c r="AL26" s="7">
        <f t="shared" si="27"/>
        <v>0</v>
      </c>
      <c r="AM26" s="7">
        <f t="shared" si="28"/>
        <v>0</v>
      </c>
      <c r="AN26" s="7">
        <f t="shared" si="29"/>
        <v>0</v>
      </c>
      <c r="AO26" s="18">
        <f t="shared" si="30"/>
        <v>0</v>
      </c>
      <c r="AP26" s="18">
        <f t="shared" si="31"/>
        <v>0</v>
      </c>
      <c r="AQ26" s="18">
        <f t="shared" si="32"/>
        <v>0</v>
      </c>
      <c r="AR26" s="18">
        <f t="shared" si="33"/>
        <v>0</v>
      </c>
      <c r="AS26" s="18">
        <f t="shared" si="34"/>
        <v>0</v>
      </c>
      <c r="AT26" s="18">
        <f t="shared" si="35"/>
        <v>0</v>
      </c>
      <c r="AU26" s="18">
        <f t="shared" si="36"/>
        <v>0</v>
      </c>
      <c r="AV26" s="18">
        <f t="shared" si="37"/>
        <v>0</v>
      </c>
      <c r="AW26" s="18">
        <f t="shared" si="38"/>
        <v>0</v>
      </c>
      <c r="AX26" s="18">
        <f t="shared" si="39"/>
        <v>0</v>
      </c>
      <c r="AY26" s="18">
        <f t="shared" si="40"/>
        <v>0</v>
      </c>
      <c r="AZ26" s="7">
        <f t="shared" si="41"/>
        <v>0</v>
      </c>
      <c r="BA26" s="7">
        <f t="shared" si="42"/>
        <v>0</v>
      </c>
      <c r="BB26" s="7">
        <f t="shared" si="43"/>
        <v>0</v>
      </c>
      <c r="BC26" s="7">
        <f t="shared" si="44"/>
        <v>0</v>
      </c>
      <c r="BD26" s="7">
        <f t="shared" si="45"/>
        <v>0</v>
      </c>
      <c r="BE26" s="7">
        <f t="shared" si="46"/>
        <v>0</v>
      </c>
      <c r="BF26" s="7">
        <f t="shared" si="47"/>
        <v>0</v>
      </c>
      <c r="BG26" s="7">
        <f t="shared" ref="BG26:BH26" si="95">$J142*K142</f>
        <v>0</v>
      </c>
      <c r="BH26" s="7">
        <f t="shared" si="95"/>
        <v>0</v>
      </c>
      <c r="BI26" s="7">
        <f t="shared" si="49"/>
        <v>0</v>
      </c>
    </row>
    <row r="27" spans="1:61" x14ac:dyDescent="0.2">
      <c r="A27" s="7">
        <v>41</v>
      </c>
      <c r="B27" s="4" t="s">
        <v>17</v>
      </c>
      <c r="C27" s="7">
        <v>1</v>
      </c>
      <c r="D27" s="7">
        <v>2</v>
      </c>
      <c r="E27" s="7">
        <v>1</v>
      </c>
      <c r="F27" s="7">
        <v>0</v>
      </c>
      <c r="G27" s="7">
        <v>1</v>
      </c>
      <c r="H27" s="7">
        <v>0</v>
      </c>
      <c r="I27" s="16">
        <v>0</v>
      </c>
      <c r="J27" s="7">
        <v>1</v>
      </c>
      <c r="K27" s="16">
        <v>0</v>
      </c>
      <c r="L27" s="7">
        <v>2</v>
      </c>
      <c r="O27" s="7">
        <v>41</v>
      </c>
      <c r="P27" s="4" t="s">
        <v>17</v>
      </c>
      <c r="Q27" s="7">
        <f t="shared" ref="Q27:R27" si="96">$C143*D143</f>
        <v>2.6019814088428339E-6</v>
      </c>
      <c r="R27" s="7">
        <f t="shared" si="96"/>
        <v>5.1025094141298691E-6</v>
      </c>
      <c r="S27" s="7">
        <f t="shared" si="8"/>
        <v>0</v>
      </c>
      <c r="T27" s="7">
        <f t="shared" si="9"/>
        <v>2.098768023170399E-5</v>
      </c>
      <c r="U27" s="7">
        <f t="shared" si="10"/>
        <v>0</v>
      </c>
      <c r="V27" s="7">
        <f t="shared" si="11"/>
        <v>0</v>
      </c>
      <c r="W27" s="7">
        <f t="shared" si="12"/>
        <v>5.056122964910507E-5</v>
      </c>
      <c r="X27" s="7">
        <f t="shared" si="13"/>
        <v>0</v>
      </c>
      <c r="Y27" s="7">
        <f t="shared" si="14"/>
        <v>4.0448983719284053E-5</v>
      </c>
      <c r="Z27" s="7">
        <f t="shared" si="15"/>
        <v>1.0730189387842696E-5</v>
      </c>
      <c r="AA27" s="7">
        <f t="shared" si="16"/>
        <v>0</v>
      </c>
      <c r="AB27" s="7">
        <f t="shared" si="17"/>
        <v>4.4135495972635991E-5</v>
      </c>
      <c r="AC27" s="7">
        <f t="shared" si="18"/>
        <v>0</v>
      </c>
      <c r="AD27" s="7">
        <f t="shared" si="19"/>
        <v>0</v>
      </c>
      <c r="AE27" s="7">
        <f t="shared" si="20"/>
        <v>1.0632642211589581E-4</v>
      </c>
      <c r="AF27" s="7">
        <f t="shared" si="21"/>
        <v>0</v>
      </c>
      <c r="AG27" s="7">
        <f t="shared" si="22"/>
        <v>8.5061137692716635E-5</v>
      </c>
      <c r="AH27" s="7">
        <f t="shared" si="23"/>
        <v>0</v>
      </c>
      <c r="AI27" s="7">
        <f t="shared" si="24"/>
        <v>8.6550112515146265E-5</v>
      </c>
      <c r="AJ27" s="7">
        <f t="shared" si="25"/>
        <v>0</v>
      </c>
      <c r="AK27" s="7">
        <f t="shared" si="26"/>
        <v>0</v>
      </c>
      <c r="AL27" s="7">
        <f t="shared" si="27"/>
        <v>2.0850708924103421E-4</v>
      </c>
      <c r="AM27" s="7">
        <f t="shared" si="28"/>
        <v>0</v>
      </c>
      <c r="AN27" s="7">
        <f t="shared" si="29"/>
        <v>1.6680567139282736E-4</v>
      </c>
      <c r="AO27" s="18">
        <f t="shared" si="30"/>
        <v>0</v>
      </c>
      <c r="AP27" s="18">
        <f t="shared" si="31"/>
        <v>0</v>
      </c>
      <c r="AQ27" s="18">
        <f t="shared" si="32"/>
        <v>0</v>
      </c>
      <c r="AR27" s="18">
        <f t="shared" si="33"/>
        <v>0</v>
      </c>
      <c r="AS27" s="18">
        <f t="shared" si="34"/>
        <v>0</v>
      </c>
      <c r="AT27" s="18">
        <f t="shared" si="35"/>
        <v>0</v>
      </c>
      <c r="AU27" s="18">
        <f t="shared" si="36"/>
        <v>0</v>
      </c>
      <c r="AV27" s="18">
        <f t="shared" si="37"/>
        <v>0</v>
      </c>
      <c r="AW27" s="18">
        <f t="shared" si="38"/>
        <v>8.576329331046312E-4</v>
      </c>
      <c r="AX27" s="18">
        <f t="shared" si="39"/>
        <v>0</v>
      </c>
      <c r="AY27" s="18">
        <f t="shared" si="40"/>
        <v>6.8610634648370492E-4</v>
      </c>
      <c r="AZ27" s="7">
        <f t="shared" si="41"/>
        <v>0</v>
      </c>
      <c r="BA27" s="7">
        <f t="shared" si="42"/>
        <v>0</v>
      </c>
      <c r="BB27" s="7">
        <f t="shared" si="43"/>
        <v>0</v>
      </c>
      <c r="BC27" s="7">
        <f t="shared" si="44"/>
        <v>0</v>
      </c>
      <c r="BD27" s="7">
        <f t="shared" si="45"/>
        <v>0</v>
      </c>
      <c r="BE27" s="7">
        <f t="shared" si="46"/>
        <v>0</v>
      </c>
      <c r="BF27" s="7">
        <f t="shared" si="47"/>
        <v>0</v>
      </c>
      <c r="BG27" s="7">
        <f t="shared" ref="BG27:BH27" si="97">$J143*K143</f>
        <v>0</v>
      </c>
      <c r="BH27" s="7">
        <f t="shared" si="97"/>
        <v>1.652892561983471E-3</v>
      </c>
      <c r="BI27" s="7">
        <f t="shared" si="49"/>
        <v>0</v>
      </c>
    </row>
    <row r="28" spans="1:61" x14ac:dyDescent="0.2">
      <c r="A28" s="7">
        <v>42</v>
      </c>
      <c r="B28" s="4" t="s">
        <v>18</v>
      </c>
      <c r="C28" s="7">
        <v>17</v>
      </c>
      <c r="D28" s="7">
        <v>29</v>
      </c>
      <c r="E28" s="7">
        <v>0</v>
      </c>
      <c r="F28" s="7">
        <v>2</v>
      </c>
      <c r="G28" s="7">
        <v>1</v>
      </c>
      <c r="H28" s="7">
        <v>0</v>
      </c>
      <c r="I28" s="16">
        <v>0</v>
      </c>
      <c r="J28" s="16">
        <v>0</v>
      </c>
      <c r="K28" s="7">
        <v>4</v>
      </c>
      <c r="L28" s="16">
        <v>0</v>
      </c>
      <c r="O28" s="7">
        <v>42</v>
      </c>
      <c r="P28" s="4" t="s">
        <v>18</v>
      </c>
      <c r="Q28" s="7">
        <f t="shared" ref="Q28:R28" si="98">$C144*D144</f>
        <v>6.413884172797585E-4</v>
      </c>
      <c r="R28" s="7">
        <f t="shared" si="98"/>
        <v>0</v>
      </c>
      <c r="S28" s="7">
        <f t="shared" si="8"/>
        <v>3.0999835883221798E-4</v>
      </c>
      <c r="T28" s="7">
        <f t="shared" si="9"/>
        <v>3.5679056393896779E-4</v>
      </c>
      <c r="U28" s="7">
        <f t="shared" si="10"/>
        <v>0</v>
      </c>
      <c r="V28" s="7">
        <f t="shared" si="11"/>
        <v>0</v>
      </c>
      <c r="W28" s="7">
        <f t="shared" si="12"/>
        <v>0</v>
      </c>
      <c r="X28" s="7">
        <f t="shared" si="13"/>
        <v>3.9810315555295359E-3</v>
      </c>
      <c r="Y28" s="7">
        <f t="shared" si="14"/>
        <v>0</v>
      </c>
      <c r="Z28" s="7">
        <f t="shared" si="15"/>
        <v>0</v>
      </c>
      <c r="AA28" s="7">
        <f t="shared" si="16"/>
        <v>5.5603489598312717E-4</v>
      </c>
      <c r="AB28" s="7">
        <f t="shared" si="17"/>
        <v>6.3996469160322177E-4</v>
      </c>
      <c r="AC28" s="7">
        <f t="shared" si="18"/>
        <v>0</v>
      </c>
      <c r="AD28" s="7">
        <f t="shared" si="19"/>
        <v>0</v>
      </c>
      <c r="AE28" s="7">
        <f t="shared" si="20"/>
        <v>0</v>
      </c>
      <c r="AF28" s="7">
        <f t="shared" si="21"/>
        <v>7.1406586642043697E-3</v>
      </c>
      <c r="AG28" s="7">
        <f t="shared" si="22"/>
        <v>0</v>
      </c>
      <c r="AH28" s="7">
        <f t="shared" si="23"/>
        <v>0</v>
      </c>
      <c r="AI28" s="7">
        <f t="shared" si="24"/>
        <v>0</v>
      </c>
      <c r="AJ28" s="7">
        <f t="shared" si="25"/>
        <v>0</v>
      </c>
      <c r="AK28" s="7">
        <f t="shared" si="26"/>
        <v>0</v>
      </c>
      <c r="AL28" s="7">
        <f t="shared" si="27"/>
        <v>0</v>
      </c>
      <c r="AM28" s="7">
        <f t="shared" si="28"/>
        <v>0</v>
      </c>
      <c r="AN28" s="7">
        <f t="shared" si="29"/>
        <v>0</v>
      </c>
      <c r="AO28" s="18">
        <f t="shared" si="30"/>
        <v>3.0931023816888341E-4</v>
      </c>
      <c r="AP28" s="18">
        <f t="shared" si="31"/>
        <v>0</v>
      </c>
      <c r="AQ28" s="18">
        <f t="shared" si="32"/>
        <v>0</v>
      </c>
      <c r="AR28" s="18">
        <f t="shared" si="33"/>
        <v>0</v>
      </c>
      <c r="AS28" s="18">
        <f t="shared" si="34"/>
        <v>3.4512510785159622E-3</v>
      </c>
      <c r="AT28" s="18">
        <f t="shared" si="35"/>
        <v>0</v>
      </c>
      <c r="AU28" s="18">
        <f t="shared" si="36"/>
        <v>0</v>
      </c>
      <c r="AV28" s="18">
        <f t="shared" si="37"/>
        <v>0</v>
      </c>
      <c r="AW28" s="18">
        <f t="shared" si="38"/>
        <v>0</v>
      </c>
      <c r="AX28" s="18">
        <f t="shared" si="39"/>
        <v>3.9721946375372392E-3</v>
      </c>
      <c r="AY28" s="18">
        <f t="shared" si="40"/>
        <v>0</v>
      </c>
      <c r="AZ28" s="7">
        <f t="shared" si="41"/>
        <v>0</v>
      </c>
      <c r="BA28" s="7">
        <f t="shared" si="42"/>
        <v>0</v>
      </c>
      <c r="BB28" s="7">
        <f t="shared" si="43"/>
        <v>0</v>
      </c>
      <c r="BC28" s="7">
        <f t="shared" si="44"/>
        <v>0</v>
      </c>
      <c r="BD28" s="7">
        <f t="shared" si="45"/>
        <v>0</v>
      </c>
      <c r="BE28" s="7">
        <f t="shared" si="46"/>
        <v>0</v>
      </c>
      <c r="BF28" s="7">
        <f t="shared" si="47"/>
        <v>0</v>
      </c>
      <c r="BG28" s="7">
        <f t="shared" ref="BG28:BH28" si="99">$J144*K144</f>
        <v>0</v>
      </c>
      <c r="BH28" s="7">
        <f t="shared" si="99"/>
        <v>0</v>
      </c>
      <c r="BI28" s="7">
        <f t="shared" si="49"/>
        <v>0</v>
      </c>
    </row>
    <row r="29" spans="1:61" x14ac:dyDescent="0.2">
      <c r="A29" s="7">
        <v>43</v>
      </c>
      <c r="B29" s="4" t="s">
        <v>0</v>
      </c>
      <c r="C29" s="7">
        <v>6</v>
      </c>
      <c r="D29" s="7">
        <v>3</v>
      </c>
      <c r="E29" s="7">
        <v>2</v>
      </c>
      <c r="F29" s="7">
        <v>0</v>
      </c>
      <c r="G29" s="7">
        <v>0</v>
      </c>
      <c r="H29" s="7">
        <v>3</v>
      </c>
      <c r="I29" s="16">
        <v>0</v>
      </c>
      <c r="J29" s="16">
        <v>0</v>
      </c>
      <c r="K29" s="7">
        <v>0</v>
      </c>
      <c r="L29" s="16">
        <v>0</v>
      </c>
      <c r="O29" s="7">
        <v>43</v>
      </c>
      <c r="P29" s="4" t="s">
        <v>0</v>
      </c>
      <c r="Q29" s="7">
        <f t="shared" ref="Q29:R29" si="100">$C145*D145</f>
        <v>2.3417832679585507E-5</v>
      </c>
      <c r="R29" s="7">
        <f t="shared" si="100"/>
        <v>6.123011296955844E-5</v>
      </c>
      <c r="S29" s="7">
        <f t="shared" si="8"/>
        <v>0</v>
      </c>
      <c r="T29" s="7">
        <f t="shared" si="9"/>
        <v>0</v>
      </c>
      <c r="U29" s="7">
        <f t="shared" si="10"/>
        <v>1.8369033890867532E-4</v>
      </c>
      <c r="V29" s="7">
        <f t="shared" si="11"/>
        <v>0</v>
      </c>
      <c r="W29" s="7">
        <f t="shared" si="12"/>
        <v>0</v>
      </c>
      <c r="X29" s="7">
        <f t="shared" si="13"/>
        <v>0</v>
      </c>
      <c r="Y29" s="7">
        <f t="shared" si="14"/>
        <v>0</v>
      </c>
      <c r="Z29" s="7">
        <f t="shared" si="15"/>
        <v>3.2190568163528088E-5</v>
      </c>
      <c r="AA29" s="7">
        <f t="shared" si="16"/>
        <v>0</v>
      </c>
      <c r="AB29" s="7">
        <f t="shared" si="17"/>
        <v>0</v>
      </c>
      <c r="AC29" s="7">
        <f t="shared" si="18"/>
        <v>9.6571704490584271E-5</v>
      </c>
      <c r="AD29" s="7">
        <f t="shared" si="19"/>
        <v>0</v>
      </c>
      <c r="AE29" s="7">
        <f t="shared" si="20"/>
        <v>0</v>
      </c>
      <c r="AF29" s="7">
        <f t="shared" si="21"/>
        <v>0</v>
      </c>
      <c r="AG29" s="7">
        <f t="shared" si="22"/>
        <v>0</v>
      </c>
      <c r="AH29" s="7">
        <f t="shared" si="23"/>
        <v>0</v>
      </c>
      <c r="AI29" s="7">
        <f t="shared" si="24"/>
        <v>0</v>
      </c>
      <c r="AJ29" s="7">
        <f t="shared" si="25"/>
        <v>2.5250399797996804E-4</v>
      </c>
      <c r="AK29" s="7">
        <f t="shared" si="26"/>
        <v>0</v>
      </c>
      <c r="AL29" s="7">
        <f t="shared" si="27"/>
        <v>0</v>
      </c>
      <c r="AM29" s="7">
        <f t="shared" si="28"/>
        <v>0</v>
      </c>
      <c r="AN29" s="7">
        <f t="shared" si="29"/>
        <v>0</v>
      </c>
      <c r="AO29" s="18">
        <f t="shared" si="30"/>
        <v>0</v>
      </c>
      <c r="AP29" s="18">
        <f t="shared" si="31"/>
        <v>0</v>
      </c>
      <c r="AQ29" s="18">
        <f t="shared" si="32"/>
        <v>0</v>
      </c>
      <c r="AR29" s="18">
        <f t="shared" si="33"/>
        <v>0</v>
      </c>
      <c r="AS29" s="18">
        <f t="shared" si="34"/>
        <v>0</v>
      </c>
      <c r="AT29" s="18">
        <f t="shared" si="35"/>
        <v>0</v>
      </c>
      <c r="AU29" s="18">
        <f t="shared" si="36"/>
        <v>0</v>
      </c>
      <c r="AV29" s="18">
        <f t="shared" si="37"/>
        <v>0</v>
      </c>
      <c r="AW29" s="18">
        <f t="shared" si="38"/>
        <v>0</v>
      </c>
      <c r="AX29" s="18">
        <f t="shared" si="39"/>
        <v>0</v>
      </c>
      <c r="AY29" s="18">
        <f t="shared" si="40"/>
        <v>0</v>
      </c>
      <c r="AZ29" s="7">
        <f t="shared" si="41"/>
        <v>0</v>
      </c>
      <c r="BA29" s="7">
        <f t="shared" si="42"/>
        <v>0</v>
      </c>
      <c r="BB29" s="7">
        <f t="shared" si="43"/>
        <v>0</v>
      </c>
      <c r="BC29" s="7">
        <f t="shared" si="44"/>
        <v>0</v>
      </c>
      <c r="BD29" s="7">
        <f t="shared" si="45"/>
        <v>0</v>
      </c>
      <c r="BE29" s="7">
        <f t="shared" si="46"/>
        <v>0</v>
      </c>
      <c r="BF29" s="7">
        <f t="shared" si="47"/>
        <v>0</v>
      </c>
      <c r="BG29" s="7">
        <f t="shared" ref="BG29:BH29" si="101">$J145*K145</f>
        <v>0</v>
      </c>
      <c r="BH29" s="7">
        <f t="shared" si="101"/>
        <v>0</v>
      </c>
      <c r="BI29" s="7">
        <f t="shared" si="49"/>
        <v>0</v>
      </c>
    </row>
    <row r="30" spans="1:61" x14ac:dyDescent="0.2">
      <c r="A30" s="7">
        <v>44</v>
      </c>
      <c r="B30" s="4" t="s">
        <v>1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16">
        <v>0</v>
      </c>
      <c r="J30" s="16">
        <v>0</v>
      </c>
      <c r="K30" s="7">
        <v>0</v>
      </c>
      <c r="L30" s="7">
        <v>1</v>
      </c>
      <c r="O30" s="7">
        <v>44</v>
      </c>
      <c r="P30" s="4" t="s">
        <v>1</v>
      </c>
      <c r="Q30" s="7">
        <f t="shared" ref="Q30:R30" si="102">$C146*D146</f>
        <v>0</v>
      </c>
      <c r="R30" s="7">
        <f t="shared" si="102"/>
        <v>0</v>
      </c>
      <c r="S30" s="7">
        <f t="shared" si="8"/>
        <v>0</v>
      </c>
      <c r="T30" s="7">
        <f t="shared" si="9"/>
        <v>0</v>
      </c>
      <c r="U30" s="7">
        <f t="shared" si="10"/>
        <v>0</v>
      </c>
      <c r="V30" s="7">
        <f t="shared" si="11"/>
        <v>0</v>
      </c>
      <c r="W30" s="7">
        <f t="shared" si="12"/>
        <v>0</v>
      </c>
      <c r="X30" s="7">
        <f t="shared" si="13"/>
        <v>0</v>
      </c>
      <c r="Y30" s="7">
        <f t="shared" si="14"/>
        <v>0</v>
      </c>
      <c r="Z30" s="7">
        <f t="shared" si="15"/>
        <v>0</v>
      </c>
      <c r="AA30" s="7">
        <f t="shared" si="16"/>
        <v>0</v>
      </c>
      <c r="AB30" s="7">
        <f t="shared" si="17"/>
        <v>0</v>
      </c>
      <c r="AC30" s="7">
        <f t="shared" si="18"/>
        <v>0</v>
      </c>
      <c r="AD30" s="7">
        <f t="shared" si="19"/>
        <v>0</v>
      </c>
      <c r="AE30" s="7">
        <f t="shared" si="20"/>
        <v>0</v>
      </c>
      <c r="AF30" s="7">
        <f t="shared" si="21"/>
        <v>0</v>
      </c>
      <c r="AG30" s="7">
        <f t="shared" si="22"/>
        <v>0</v>
      </c>
      <c r="AH30" s="7">
        <f t="shared" si="23"/>
        <v>0</v>
      </c>
      <c r="AI30" s="7">
        <f t="shared" si="24"/>
        <v>0</v>
      </c>
      <c r="AJ30" s="7">
        <f t="shared" si="25"/>
        <v>0</v>
      </c>
      <c r="AK30" s="7">
        <f t="shared" si="26"/>
        <v>0</v>
      </c>
      <c r="AL30" s="7">
        <f t="shared" si="27"/>
        <v>0</v>
      </c>
      <c r="AM30" s="7">
        <f t="shared" si="28"/>
        <v>0</v>
      </c>
      <c r="AN30" s="7">
        <f t="shared" si="29"/>
        <v>0</v>
      </c>
      <c r="AO30" s="18">
        <f t="shared" si="30"/>
        <v>0</v>
      </c>
      <c r="AP30" s="18">
        <f t="shared" si="31"/>
        <v>0</v>
      </c>
      <c r="AQ30" s="18">
        <f t="shared" si="32"/>
        <v>0</v>
      </c>
      <c r="AR30" s="18">
        <f t="shared" si="33"/>
        <v>0</v>
      </c>
      <c r="AS30" s="18">
        <f t="shared" si="34"/>
        <v>0</v>
      </c>
      <c r="AT30" s="18">
        <f t="shared" si="35"/>
        <v>0</v>
      </c>
      <c r="AU30" s="18">
        <f t="shared" si="36"/>
        <v>0</v>
      </c>
      <c r="AV30" s="18">
        <f t="shared" si="37"/>
        <v>0</v>
      </c>
      <c r="AW30" s="18">
        <f t="shared" si="38"/>
        <v>0</v>
      </c>
      <c r="AX30" s="18">
        <f t="shared" si="39"/>
        <v>0</v>
      </c>
      <c r="AY30" s="18">
        <f t="shared" si="40"/>
        <v>0</v>
      </c>
      <c r="AZ30" s="7">
        <f t="shared" si="41"/>
        <v>0</v>
      </c>
      <c r="BA30" s="7">
        <f t="shared" si="42"/>
        <v>0</v>
      </c>
      <c r="BB30" s="7">
        <f t="shared" si="43"/>
        <v>0</v>
      </c>
      <c r="BC30" s="7">
        <f t="shared" si="44"/>
        <v>0</v>
      </c>
      <c r="BD30" s="7">
        <f t="shared" si="45"/>
        <v>0</v>
      </c>
      <c r="BE30" s="7">
        <f t="shared" si="46"/>
        <v>0</v>
      </c>
      <c r="BF30" s="7">
        <f t="shared" si="47"/>
        <v>0</v>
      </c>
      <c r="BG30" s="7">
        <f t="shared" ref="BG30:BH30" si="103">$J146*K146</f>
        <v>0</v>
      </c>
      <c r="BH30" s="7">
        <f t="shared" si="103"/>
        <v>0</v>
      </c>
      <c r="BI30" s="7">
        <f t="shared" si="49"/>
        <v>0</v>
      </c>
    </row>
    <row r="31" spans="1:61" x14ac:dyDescent="0.2">
      <c r="A31" s="7">
        <v>45</v>
      </c>
      <c r="B31" s="4" t="s">
        <v>2</v>
      </c>
      <c r="C31" s="7">
        <v>1</v>
      </c>
      <c r="D31" s="7">
        <v>0</v>
      </c>
      <c r="E31" s="7">
        <v>1</v>
      </c>
      <c r="F31" s="7">
        <v>0</v>
      </c>
      <c r="G31" s="7">
        <v>0</v>
      </c>
      <c r="H31" s="7">
        <v>0</v>
      </c>
      <c r="I31" s="16">
        <v>0</v>
      </c>
      <c r="J31" s="16">
        <v>0</v>
      </c>
      <c r="K31" s="7">
        <v>0</v>
      </c>
      <c r="L31" s="16">
        <v>0</v>
      </c>
      <c r="O31" s="7">
        <v>45</v>
      </c>
      <c r="P31" s="4" t="s">
        <v>2</v>
      </c>
      <c r="Q31" s="7">
        <f t="shared" ref="Q31:R31" si="104">$C147*D147</f>
        <v>0</v>
      </c>
      <c r="R31" s="7">
        <f t="shared" si="104"/>
        <v>5.1025094141298691E-6</v>
      </c>
      <c r="S31" s="7">
        <f t="shared" si="8"/>
        <v>0</v>
      </c>
      <c r="T31" s="7">
        <f t="shared" si="9"/>
        <v>0</v>
      </c>
      <c r="U31" s="7">
        <f t="shared" si="10"/>
        <v>0</v>
      </c>
      <c r="V31" s="7">
        <f t="shared" si="11"/>
        <v>0</v>
      </c>
      <c r="W31" s="7">
        <f t="shared" si="12"/>
        <v>0</v>
      </c>
      <c r="X31" s="7">
        <f t="shared" si="13"/>
        <v>0</v>
      </c>
      <c r="Y31" s="7">
        <f t="shared" si="14"/>
        <v>0</v>
      </c>
      <c r="Z31" s="7">
        <f t="shared" si="15"/>
        <v>0</v>
      </c>
      <c r="AA31" s="7">
        <f t="shared" si="16"/>
        <v>0</v>
      </c>
      <c r="AB31" s="7">
        <f t="shared" si="17"/>
        <v>0</v>
      </c>
      <c r="AC31" s="7">
        <f t="shared" si="18"/>
        <v>0</v>
      </c>
      <c r="AD31" s="7">
        <f t="shared" si="19"/>
        <v>0</v>
      </c>
      <c r="AE31" s="7">
        <f t="shared" si="20"/>
        <v>0</v>
      </c>
      <c r="AF31" s="7">
        <f t="shared" si="21"/>
        <v>0</v>
      </c>
      <c r="AG31" s="7">
        <f t="shared" si="22"/>
        <v>0</v>
      </c>
      <c r="AH31" s="7">
        <f t="shared" si="23"/>
        <v>0</v>
      </c>
      <c r="AI31" s="7">
        <f t="shared" si="24"/>
        <v>0</v>
      </c>
      <c r="AJ31" s="7">
        <f t="shared" si="25"/>
        <v>0</v>
      </c>
      <c r="AK31" s="7">
        <f t="shared" si="26"/>
        <v>0</v>
      </c>
      <c r="AL31" s="7">
        <f t="shared" si="27"/>
        <v>0</v>
      </c>
      <c r="AM31" s="7">
        <f t="shared" si="28"/>
        <v>0</v>
      </c>
      <c r="AN31" s="7">
        <f t="shared" si="29"/>
        <v>0</v>
      </c>
      <c r="AO31" s="18">
        <f t="shared" si="30"/>
        <v>0</v>
      </c>
      <c r="AP31" s="18">
        <f t="shared" si="31"/>
        <v>0</v>
      </c>
      <c r="AQ31" s="18">
        <f t="shared" si="32"/>
        <v>0</v>
      </c>
      <c r="AR31" s="18">
        <f t="shared" si="33"/>
        <v>0</v>
      </c>
      <c r="AS31" s="18">
        <f t="shared" si="34"/>
        <v>0</v>
      </c>
      <c r="AT31" s="18">
        <f t="shared" si="35"/>
        <v>0</v>
      </c>
      <c r="AU31" s="18">
        <f t="shared" si="36"/>
        <v>0</v>
      </c>
      <c r="AV31" s="18">
        <f t="shared" si="37"/>
        <v>0</v>
      </c>
      <c r="AW31" s="18">
        <f t="shared" si="38"/>
        <v>0</v>
      </c>
      <c r="AX31" s="18">
        <f t="shared" si="39"/>
        <v>0</v>
      </c>
      <c r="AY31" s="18">
        <f t="shared" si="40"/>
        <v>0</v>
      </c>
      <c r="AZ31" s="7">
        <f t="shared" si="41"/>
        <v>0</v>
      </c>
      <c r="BA31" s="7">
        <f t="shared" si="42"/>
        <v>0</v>
      </c>
      <c r="BB31" s="7">
        <f t="shared" si="43"/>
        <v>0</v>
      </c>
      <c r="BC31" s="7">
        <f t="shared" si="44"/>
        <v>0</v>
      </c>
      <c r="BD31" s="7">
        <f t="shared" si="45"/>
        <v>0</v>
      </c>
      <c r="BE31" s="7">
        <f t="shared" si="46"/>
        <v>0</v>
      </c>
      <c r="BF31" s="7">
        <f t="shared" si="47"/>
        <v>0</v>
      </c>
      <c r="BG31" s="7">
        <f t="shared" ref="BG31:BH31" si="105">$J147*K147</f>
        <v>0</v>
      </c>
      <c r="BH31" s="7">
        <f t="shared" si="105"/>
        <v>0</v>
      </c>
      <c r="BI31" s="7">
        <f t="shared" si="49"/>
        <v>0</v>
      </c>
    </row>
    <row r="32" spans="1:61" x14ac:dyDescent="0.2">
      <c r="A32" s="7">
        <v>46</v>
      </c>
      <c r="B32" s="4" t="s">
        <v>3</v>
      </c>
      <c r="C32" s="7">
        <v>2</v>
      </c>
      <c r="D32" s="7">
        <v>5</v>
      </c>
      <c r="E32" s="7">
        <v>2</v>
      </c>
      <c r="F32" s="7">
        <v>0</v>
      </c>
      <c r="G32" s="7">
        <v>0</v>
      </c>
      <c r="H32" s="7">
        <v>1</v>
      </c>
      <c r="I32" s="16">
        <v>0</v>
      </c>
      <c r="J32" s="16">
        <v>0</v>
      </c>
      <c r="K32" s="7">
        <v>0</v>
      </c>
      <c r="L32" s="16">
        <v>0</v>
      </c>
      <c r="O32" s="7">
        <v>46</v>
      </c>
      <c r="P32" s="4" t="s">
        <v>3</v>
      </c>
      <c r="Q32" s="7">
        <f t="shared" ref="Q32:R32" si="106">$C148*D148</f>
        <v>1.3009907044214167E-5</v>
      </c>
      <c r="R32" s="7">
        <f t="shared" si="106"/>
        <v>2.0410037656519476E-5</v>
      </c>
      <c r="S32" s="7">
        <f t="shared" si="8"/>
        <v>0</v>
      </c>
      <c r="T32" s="7">
        <f t="shared" si="9"/>
        <v>0</v>
      </c>
      <c r="U32" s="7">
        <f t="shared" si="10"/>
        <v>2.0410037656519476E-5</v>
      </c>
      <c r="V32" s="7">
        <f t="shared" si="11"/>
        <v>0</v>
      </c>
      <c r="W32" s="7">
        <f t="shared" si="12"/>
        <v>0</v>
      </c>
      <c r="X32" s="7">
        <f t="shared" si="13"/>
        <v>0</v>
      </c>
      <c r="Y32" s="7">
        <f t="shared" si="14"/>
        <v>0</v>
      </c>
      <c r="Z32" s="7">
        <f t="shared" si="15"/>
        <v>5.365094693921348E-5</v>
      </c>
      <c r="AA32" s="7">
        <f t="shared" si="16"/>
        <v>0</v>
      </c>
      <c r="AB32" s="7">
        <f t="shared" si="17"/>
        <v>0</v>
      </c>
      <c r="AC32" s="7">
        <f t="shared" si="18"/>
        <v>5.365094693921348E-5</v>
      </c>
      <c r="AD32" s="7">
        <f t="shared" si="19"/>
        <v>0</v>
      </c>
      <c r="AE32" s="7">
        <f t="shared" si="20"/>
        <v>0</v>
      </c>
      <c r="AF32" s="7">
        <f t="shared" si="21"/>
        <v>0</v>
      </c>
      <c r="AG32" s="7">
        <f t="shared" si="22"/>
        <v>0</v>
      </c>
      <c r="AH32" s="7">
        <f t="shared" si="23"/>
        <v>0</v>
      </c>
      <c r="AI32" s="7">
        <f t="shared" si="24"/>
        <v>0</v>
      </c>
      <c r="AJ32" s="7">
        <f t="shared" si="25"/>
        <v>8.4167999326656008E-5</v>
      </c>
      <c r="AK32" s="7">
        <f t="shared" si="26"/>
        <v>0</v>
      </c>
      <c r="AL32" s="7">
        <f t="shared" si="27"/>
        <v>0</v>
      </c>
      <c r="AM32" s="7">
        <f t="shared" si="28"/>
        <v>0</v>
      </c>
      <c r="AN32" s="7">
        <f t="shared" si="29"/>
        <v>0</v>
      </c>
      <c r="AO32" s="18">
        <f t="shared" si="30"/>
        <v>0</v>
      </c>
      <c r="AP32" s="18">
        <f t="shared" si="31"/>
        <v>0</v>
      </c>
      <c r="AQ32" s="18">
        <f t="shared" si="32"/>
        <v>0</v>
      </c>
      <c r="AR32" s="18">
        <f t="shared" si="33"/>
        <v>0</v>
      </c>
      <c r="AS32" s="18">
        <f t="shared" si="34"/>
        <v>0</v>
      </c>
      <c r="AT32" s="18">
        <f t="shared" si="35"/>
        <v>0</v>
      </c>
      <c r="AU32" s="18">
        <f t="shared" si="36"/>
        <v>0</v>
      </c>
      <c r="AV32" s="18">
        <f t="shared" si="37"/>
        <v>0</v>
      </c>
      <c r="AW32" s="18">
        <f t="shared" si="38"/>
        <v>0</v>
      </c>
      <c r="AX32" s="18">
        <f t="shared" si="39"/>
        <v>0</v>
      </c>
      <c r="AY32" s="18">
        <f t="shared" si="40"/>
        <v>0</v>
      </c>
      <c r="AZ32" s="7">
        <f t="shared" si="41"/>
        <v>0</v>
      </c>
      <c r="BA32" s="7">
        <f t="shared" si="42"/>
        <v>0</v>
      </c>
      <c r="BB32" s="7">
        <f t="shared" si="43"/>
        <v>0</v>
      </c>
      <c r="BC32" s="7">
        <f t="shared" si="44"/>
        <v>0</v>
      </c>
      <c r="BD32" s="7">
        <f t="shared" si="45"/>
        <v>0</v>
      </c>
      <c r="BE32" s="7">
        <f t="shared" si="46"/>
        <v>0</v>
      </c>
      <c r="BF32" s="7">
        <f t="shared" si="47"/>
        <v>0</v>
      </c>
      <c r="BG32" s="7">
        <f t="shared" ref="BG32:BH32" si="107">$J148*K148</f>
        <v>0</v>
      </c>
      <c r="BH32" s="7">
        <f t="shared" si="107"/>
        <v>0</v>
      </c>
      <c r="BI32" s="7">
        <f t="shared" si="49"/>
        <v>0</v>
      </c>
    </row>
    <row r="33" spans="1:61" x14ac:dyDescent="0.2">
      <c r="A33" s="7">
        <v>47</v>
      </c>
      <c r="B33" s="4" t="s">
        <v>4</v>
      </c>
      <c r="C33" s="7">
        <v>3</v>
      </c>
      <c r="D33" s="7">
        <v>1</v>
      </c>
      <c r="E33" s="7">
        <v>2</v>
      </c>
      <c r="F33" s="7">
        <v>0</v>
      </c>
      <c r="G33" s="7">
        <v>0</v>
      </c>
      <c r="H33" s="7">
        <v>0</v>
      </c>
      <c r="I33" s="16">
        <v>0</v>
      </c>
      <c r="J33" s="16">
        <v>0</v>
      </c>
      <c r="K33" s="7">
        <v>0</v>
      </c>
      <c r="L33" s="16">
        <v>0</v>
      </c>
      <c r="O33" s="7">
        <v>47</v>
      </c>
      <c r="P33" s="4" t="s">
        <v>4</v>
      </c>
      <c r="Q33" s="7">
        <f t="shared" ref="Q33:R33" si="108">$C149*D149</f>
        <v>3.9029721132642511E-6</v>
      </c>
      <c r="R33" s="7">
        <f t="shared" si="108"/>
        <v>3.061505648477922E-5</v>
      </c>
      <c r="S33" s="7">
        <f t="shared" si="8"/>
        <v>0</v>
      </c>
      <c r="T33" s="7">
        <f t="shared" si="9"/>
        <v>0</v>
      </c>
      <c r="U33" s="7">
        <f t="shared" si="10"/>
        <v>0</v>
      </c>
      <c r="V33" s="7">
        <f t="shared" si="11"/>
        <v>0</v>
      </c>
      <c r="W33" s="7">
        <f t="shared" si="12"/>
        <v>0</v>
      </c>
      <c r="X33" s="7">
        <f t="shared" si="13"/>
        <v>0</v>
      </c>
      <c r="Y33" s="7">
        <f t="shared" si="14"/>
        <v>0</v>
      </c>
      <c r="Z33" s="7">
        <f t="shared" si="15"/>
        <v>1.0730189387842696E-5</v>
      </c>
      <c r="AA33" s="7">
        <f t="shared" si="16"/>
        <v>0</v>
      </c>
      <c r="AB33" s="7">
        <f t="shared" si="17"/>
        <v>0</v>
      </c>
      <c r="AC33" s="7">
        <f t="shared" si="18"/>
        <v>0</v>
      </c>
      <c r="AD33" s="7">
        <f t="shared" si="19"/>
        <v>0</v>
      </c>
      <c r="AE33" s="7">
        <f t="shared" si="20"/>
        <v>0</v>
      </c>
      <c r="AF33" s="7">
        <f t="shared" si="21"/>
        <v>0</v>
      </c>
      <c r="AG33" s="7">
        <f t="shared" si="22"/>
        <v>0</v>
      </c>
      <c r="AH33" s="7">
        <f t="shared" si="23"/>
        <v>0</v>
      </c>
      <c r="AI33" s="7">
        <f t="shared" si="24"/>
        <v>0</v>
      </c>
      <c r="AJ33" s="7">
        <f t="shared" si="25"/>
        <v>0</v>
      </c>
      <c r="AK33" s="7">
        <f t="shared" si="26"/>
        <v>0</v>
      </c>
      <c r="AL33" s="7">
        <f t="shared" si="27"/>
        <v>0</v>
      </c>
      <c r="AM33" s="7">
        <f t="shared" si="28"/>
        <v>0</v>
      </c>
      <c r="AN33" s="7">
        <f t="shared" si="29"/>
        <v>0</v>
      </c>
      <c r="AO33" s="18">
        <f t="shared" si="30"/>
        <v>0</v>
      </c>
      <c r="AP33" s="18">
        <f t="shared" si="31"/>
        <v>0</v>
      </c>
      <c r="AQ33" s="18">
        <f t="shared" si="32"/>
        <v>0</v>
      </c>
      <c r="AR33" s="18">
        <f t="shared" si="33"/>
        <v>0</v>
      </c>
      <c r="AS33" s="18">
        <f t="shared" si="34"/>
        <v>0</v>
      </c>
      <c r="AT33" s="18">
        <f t="shared" si="35"/>
        <v>0</v>
      </c>
      <c r="AU33" s="18">
        <f t="shared" si="36"/>
        <v>0</v>
      </c>
      <c r="AV33" s="18">
        <f t="shared" si="37"/>
        <v>0</v>
      </c>
      <c r="AW33" s="18">
        <f t="shared" si="38"/>
        <v>0</v>
      </c>
      <c r="AX33" s="18">
        <f t="shared" si="39"/>
        <v>0</v>
      </c>
      <c r="AY33" s="18">
        <f t="shared" si="40"/>
        <v>0</v>
      </c>
      <c r="AZ33" s="7">
        <f t="shared" si="41"/>
        <v>0</v>
      </c>
      <c r="BA33" s="7">
        <f t="shared" si="42"/>
        <v>0</v>
      </c>
      <c r="BB33" s="7">
        <f t="shared" si="43"/>
        <v>0</v>
      </c>
      <c r="BC33" s="7">
        <f t="shared" si="44"/>
        <v>0</v>
      </c>
      <c r="BD33" s="7">
        <f t="shared" si="45"/>
        <v>0</v>
      </c>
      <c r="BE33" s="7">
        <f t="shared" si="46"/>
        <v>0</v>
      </c>
      <c r="BF33" s="7">
        <f t="shared" si="47"/>
        <v>0</v>
      </c>
      <c r="BG33" s="7">
        <f t="shared" ref="BG33:BH33" si="109">$J149*K149</f>
        <v>0</v>
      </c>
      <c r="BH33" s="7">
        <f t="shared" si="109"/>
        <v>0</v>
      </c>
      <c r="BI33" s="7">
        <f t="shared" si="49"/>
        <v>0</v>
      </c>
    </row>
    <row r="34" spans="1:61" x14ac:dyDescent="0.2">
      <c r="A34" s="7">
        <v>48</v>
      </c>
      <c r="B34" s="17" t="s">
        <v>5</v>
      </c>
      <c r="C34" s="7">
        <v>0</v>
      </c>
      <c r="D34" s="7">
        <v>36</v>
      </c>
      <c r="E34" s="7">
        <v>1</v>
      </c>
      <c r="F34" s="7">
        <v>0</v>
      </c>
      <c r="G34" s="7">
        <v>0</v>
      </c>
      <c r="H34" s="7">
        <v>21</v>
      </c>
      <c r="I34" s="16">
        <v>0</v>
      </c>
      <c r="J34" s="16">
        <v>0</v>
      </c>
      <c r="K34" s="16">
        <v>0</v>
      </c>
      <c r="L34" s="16">
        <v>0</v>
      </c>
      <c r="O34" s="7">
        <v>48</v>
      </c>
      <c r="P34" s="17" t="s">
        <v>5</v>
      </c>
      <c r="Q34" s="7">
        <f t="shared" ref="Q34:R34" si="110">$C150*D150</f>
        <v>0</v>
      </c>
      <c r="R34" s="7">
        <f t="shared" si="110"/>
        <v>0</v>
      </c>
      <c r="S34" s="7">
        <f t="shared" si="8"/>
        <v>0</v>
      </c>
      <c r="T34" s="7">
        <f t="shared" si="9"/>
        <v>0</v>
      </c>
      <c r="U34" s="7">
        <f t="shared" si="10"/>
        <v>0</v>
      </c>
      <c r="V34" s="7">
        <f t="shared" si="11"/>
        <v>0</v>
      </c>
      <c r="W34" s="7">
        <f t="shared" si="12"/>
        <v>0</v>
      </c>
      <c r="X34" s="7">
        <f t="shared" si="13"/>
        <v>0</v>
      </c>
      <c r="Y34" s="7">
        <f t="shared" si="14"/>
        <v>0</v>
      </c>
      <c r="Z34" s="7">
        <f t="shared" si="15"/>
        <v>1.9314340898116852E-4</v>
      </c>
      <c r="AA34" s="7">
        <f t="shared" si="16"/>
        <v>0</v>
      </c>
      <c r="AB34" s="7">
        <f t="shared" si="17"/>
        <v>0</v>
      </c>
      <c r="AC34" s="7">
        <f t="shared" si="18"/>
        <v>8.1120231772090785E-3</v>
      </c>
      <c r="AD34" s="7">
        <f t="shared" si="19"/>
        <v>0</v>
      </c>
      <c r="AE34" s="7">
        <f t="shared" si="20"/>
        <v>0</v>
      </c>
      <c r="AF34" s="7">
        <f t="shared" si="21"/>
        <v>0</v>
      </c>
      <c r="AG34" s="7">
        <f t="shared" si="22"/>
        <v>0</v>
      </c>
      <c r="AH34" s="7">
        <f t="shared" si="23"/>
        <v>0</v>
      </c>
      <c r="AI34" s="7">
        <f t="shared" si="24"/>
        <v>0</v>
      </c>
      <c r="AJ34" s="7">
        <f t="shared" si="25"/>
        <v>8.8376399292988813E-4</v>
      </c>
      <c r="AK34" s="7">
        <f t="shared" si="26"/>
        <v>0</v>
      </c>
      <c r="AL34" s="7">
        <f t="shared" si="27"/>
        <v>0</v>
      </c>
      <c r="AM34" s="7">
        <f t="shared" si="28"/>
        <v>0</v>
      </c>
      <c r="AN34" s="7">
        <f t="shared" si="29"/>
        <v>0</v>
      </c>
      <c r="AO34" s="18">
        <f t="shared" si="30"/>
        <v>0</v>
      </c>
      <c r="AP34" s="18">
        <f t="shared" si="31"/>
        <v>0</v>
      </c>
      <c r="AQ34" s="18">
        <f t="shared" si="32"/>
        <v>0</v>
      </c>
      <c r="AR34" s="18">
        <f t="shared" si="33"/>
        <v>0</v>
      </c>
      <c r="AS34" s="18">
        <f t="shared" si="34"/>
        <v>0</v>
      </c>
      <c r="AT34" s="18">
        <f t="shared" si="35"/>
        <v>0</v>
      </c>
      <c r="AU34" s="18">
        <f t="shared" si="36"/>
        <v>0</v>
      </c>
      <c r="AV34" s="18">
        <f t="shared" si="37"/>
        <v>0</v>
      </c>
      <c r="AW34" s="18">
        <f t="shared" si="38"/>
        <v>0</v>
      </c>
      <c r="AX34" s="18">
        <f t="shared" si="39"/>
        <v>0</v>
      </c>
      <c r="AY34" s="18">
        <f t="shared" si="40"/>
        <v>0</v>
      </c>
      <c r="AZ34" s="7">
        <f t="shared" si="41"/>
        <v>0</v>
      </c>
      <c r="BA34" s="7">
        <f t="shared" si="42"/>
        <v>0</v>
      </c>
      <c r="BB34" s="7">
        <f t="shared" si="43"/>
        <v>0</v>
      </c>
      <c r="BC34" s="7">
        <f t="shared" si="44"/>
        <v>0</v>
      </c>
      <c r="BD34" s="7">
        <f t="shared" si="45"/>
        <v>0</v>
      </c>
      <c r="BE34" s="7">
        <f t="shared" si="46"/>
        <v>0</v>
      </c>
      <c r="BF34" s="7">
        <f t="shared" si="47"/>
        <v>0</v>
      </c>
      <c r="BG34" s="7">
        <f t="shared" ref="BG34:BH34" si="111">$J150*K150</f>
        <v>0</v>
      </c>
      <c r="BH34" s="7">
        <f t="shared" si="111"/>
        <v>0</v>
      </c>
      <c r="BI34" s="7">
        <f t="shared" si="49"/>
        <v>0</v>
      </c>
    </row>
    <row r="35" spans="1:61" x14ac:dyDescent="0.2">
      <c r="A35" s="7">
        <v>49</v>
      </c>
      <c r="B35" s="4" t="s">
        <v>6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2</v>
      </c>
      <c r="I35" s="16">
        <v>0</v>
      </c>
      <c r="J35" s="16">
        <v>0</v>
      </c>
      <c r="K35" s="16">
        <v>0</v>
      </c>
      <c r="L35" s="16">
        <v>0</v>
      </c>
      <c r="O35" s="7">
        <v>49</v>
      </c>
      <c r="P35" s="4" t="s">
        <v>6</v>
      </c>
      <c r="Q35" s="7">
        <f t="shared" ref="Q35:R35" si="112">$C151*D151</f>
        <v>0</v>
      </c>
      <c r="R35" s="7">
        <f t="shared" si="112"/>
        <v>0</v>
      </c>
      <c r="S35" s="7">
        <f t="shared" si="8"/>
        <v>0</v>
      </c>
      <c r="T35" s="7">
        <f t="shared" si="9"/>
        <v>0</v>
      </c>
      <c r="U35" s="7">
        <f t="shared" si="10"/>
        <v>0</v>
      </c>
      <c r="V35" s="7">
        <f t="shared" si="11"/>
        <v>0</v>
      </c>
      <c r="W35" s="7">
        <f t="shared" si="12"/>
        <v>0</v>
      </c>
      <c r="X35" s="7">
        <f t="shared" si="13"/>
        <v>0</v>
      </c>
      <c r="Y35" s="7">
        <f t="shared" si="14"/>
        <v>0</v>
      </c>
      <c r="Z35" s="7">
        <f t="shared" si="15"/>
        <v>0</v>
      </c>
      <c r="AA35" s="7">
        <f t="shared" si="16"/>
        <v>0</v>
      </c>
      <c r="AB35" s="7">
        <f t="shared" si="17"/>
        <v>0</v>
      </c>
      <c r="AC35" s="7">
        <f t="shared" si="18"/>
        <v>0</v>
      </c>
      <c r="AD35" s="7">
        <f t="shared" si="19"/>
        <v>0</v>
      </c>
      <c r="AE35" s="7">
        <f t="shared" si="20"/>
        <v>0</v>
      </c>
      <c r="AF35" s="7">
        <f t="shared" si="21"/>
        <v>0</v>
      </c>
      <c r="AG35" s="7">
        <f t="shared" si="22"/>
        <v>0</v>
      </c>
      <c r="AH35" s="7">
        <f t="shared" si="23"/>
        <v>0</v>
      </c>
      <c r="AI35" s="7">
        <f t="shared" si="24"/>
        <v>0</v>
      </c>
      <c r="AJ35" s="7">
        <f t="shared" si="25"/>
        <v>0</v>
      </c>
      <c r="AK35" s="7">
        <f t="shared" si="26"/>
        <v>0</v>
      </c>
      <c r="AL35" s="7">
        <f t="shared" si="27"/>
        <v>0</v>
      </c>
      <c r="AM35" s="7">
        <f t="shared" si="28"/>
        <v>0</v>
      </c>
      <c r="AN35" s="7">
        <f t="shared" si="29"/>
        <v>0</v>
      </c>
      <c r="AO35" s="18">
        <f t="shared" si="30"/>
        <v>0</v>
      </c>
      <c r="AP35" s="18">
        <f t="shared" si="31"/>
        <v>0</v>
      </c>
      <c r="AQ35" s="18">
        <f t="shared" si="32"/>
        <v>0</v>
      </c>
      <c r="AR35" s="18">
        <f t="shared" si="33"/>
        <v>0</v>
      </c>
      <c r="AS35" s="18">
        <f t="shared" si="34"/>
        <v>0</v>
      </c>
      <c r="AT35" s="18">
        <f t="shared" si="35"/>
        <v>0</v>
      </c>
      <c r="AU35" s="18">
        <f t="shared" si="36"/>
        <v>0</v>
      </c>
      <c r="AV35" s="18">
        <f t="shared" si="37"/>
        <v>0</v>
      </c>
      <c r="AW35" s="18">
        <f t="shared" si="38"/>
        <v>0</v>
      </c>
      <c r="AX35" s="18">
        <f t="shared" si="39"/>
        <v>0</v>
      </c>
      <c r="AY35" s="18">
        <f t="shared" si="40"/>
        <v>0</v>
      </c>
      <c r="AZ35" s="7">
        <f t="shared" si="41"/>
        <v>0</v>
      </c>
      <c r="BA35" s="7">
        <f t="shared" si="42"/>
        <v>0</v>
      </c>
      <c r="BB35" s="7">
        <f t="shared" si="43"/>
        <v>0</v>
      </c>
      <c r="BC35" s="7">
        <f t="shared" si="44"/>
        <v>0</v>
      </c>
      <c r="BD35" s="7">
        <f t="shared" si="45"/>
        <v>0</v>
      </c>
      <c r="BE35" s="7">
        <f t="shared" si="46"/>
        <v>0</v>
      </c>
      <c r="BF35" s="7">
        <f t="shared" si="47"/>
        <v>0</v>
      </c>
      <c r="BG35" s="7">
        <f t="shared" ref="BG35:BH35" si="113">$J151*K151</f>
        <v>0</v>
      </c>
      <c r="BH35" s="7">
        <f t="shared" si="113"/>
        <v>0</v>
      </c>
      <c r="BI35" s="7">
        <f t="shared" si="49"/>
        <v>0</v>
      </c>
    </row>
    <row r="36" spans="1:61" x14ac:dyDescent="0.2">
      <c r="A36" s="7">
        <v>50</v>
      </c>
      <c r="B36" s="4" t="s">
        <v>7</v>
      </c>
      <c r="C36" s="7">
        <v>7</v>
      </c>
      <c r="D36" s="7">
        <v>13</v>
      </c>
      <c r="E36" s="7">
        <v>3</v>
      </c>
      <c r="F36" s="7">
        <v>0</v>
      </c>
      <c r="G36" s="7">
        <v>0</v>
      </c>
      <c r="H36" s="7">
        <v>0</v>
      </c>
      <c r="I36" s="16">
        <v>0</v>
      </c>
      <c r="J36" s="16">
        <v>0</v>
      </c>
      <c r="K36" s="16">
        <v>0</v>
      </c>
      <c r="L36" s="7">
        <v>1</v>
      </c>
      <c r="O36" s="7">
        <v>50</v>
      </c>
      <c r="P36" s="4" t="s">
        <v>7</v>
      </c>
      <c r="Q36" s="7">
        <f t="shared" ref="Q36:R36" si="114">$C152*D152</f>
        <v>1.1839015410234893E-4</v>
      </c>
      <c r="R36" s="7">
        <f t="shared" si="114"/>
        <v>1.0715269769672725E-4</v>
      </c>
      <c r="S36" s="7">
        <f t="shared" si="8"/>
        <v>0</v>
      </c>
      <c r="T36" s="7">
        <f t="shared" si="9"/>
        <v>0</v>
      </c>
      <c r="U36" s="7">
        <f t="shared" si="10"/>
        <v>0</v>
      </c>
      <c r="V36" s="7">
        <f t="shared" si="11"/>
        <v>0</v>
      </c>
      <c r="W36" s="7">
        <f t="shared" si="12"/>
        <v>0</v>
      </c>
      <c r="X36" s="7">
        <f t="shared" si="13"/>
        <v>0</v>
      </c>
      <c r="Y36" s="7">
        <f t="shared" si="14"/>
        <v>1.4157144301749417E-4</v>
      </c>
      <c r="Z36" s="7">
        <f t="shared" si="15"/>
        <v>2.0923869306293258E-4</v>
      </c>
      <c r="AA36" s="7">
        <f t="shared" si="16"/>
        <v>0</v>
      </c>
      <c r="AB36" s="7">
        <f t="shared" si="17"/>
        <v>0</v>
      </c>
      <c r="AC36" s="7">
        <f t="shared" si="18"/>
        <v>0</v>
      </c>
      <c r="AD36" s="7">
        <f t="shared" si="19"/>
        <v>0</v>
      </c>
      <c r="AE36" s="7">
        <f t="shared" si="20"/>
        <v>0</v>
      </c>
      <c r="AF36" s="7">
        <f t="shared" si="21"/>
        <v>0</v>
      </c>
      <c r="AG36" s="7">
        <f t="shared" si="22"/>
        <v>2.7644869750132904E-4</v>
      </c>
      <c r="AH36" s="7">
        <f t="shared" si="23"/>
        <v>0</v>
      </c>
      <c r="AI36" s="7">
        <f t="shared" si="24"/>
        <v>0</v>
      </c>
      <c r="AJ36" s="7">
        <f t="shared" si="25"/>
        <v>0</v>
      </c>
      <c r="AK36" s="7">
        <f t="shared" si="26"/>
        <v>0</v>
      </c>
      <c r="AL36" s="7">
        <f t="shared" si="27"/>
        <v>0</v>
      </c>
      <c r="AM36" s="7">
        <f t="shared" si="28"/>
        <v>0</v>
      </c>
      <c r="AN36" s="7">
        <f t="shared" si="29"/>
        <v>2.5020850708924101E-4</v>
      </c>
      <c r="AO36" s="18">
        <f t="shared" si="30"/>
        <v>0</v>
      </c>
      <c r="AP36" s="18">
        <f t="shared" si="31"/>
        <v>0</v>
      </c>
      <c r="AQ36" s="18">
        <f t="shared" si="32"/>
        <v>0</v>
      </c>
      <c r="AR36" s="18">
        <f t="shared" si="33"/>
        <v>0</v>
      </c>
      <c r="AS36" s="18">
        <f t="shared" si="34"/>
        <v>0</v>
      </c>
      <c r="AT36" s="18">
        <f t="shared" si="35"/>
        <v>0</v>
      </c>
      <c r="AU36" s="18">
        <f t="shared" si="36"/>
        <v>0</v>
      </c>
      <c r="AV36" s="18">
        <f t="shared" si="37"/>
        <v>0</v>
      </c>
      <c r="AW36" s="18">
        <f t="shared" si="38"/>
        <v>0</v>
      </c>
      <c r="AX36" s="18">
        <f t="shared" si="39"/>
        <v>0</v>
      </c>
      <c r="AY36" s="18">
        <f t="shared" si="40"/>
        <v>0</v>
      </c>
      <c r="AZ36" s="7">
        <f t="shared" si="41"/>
        <v>0</v>
      </c>
      <c r="BA36" s="7">
        <f t="shared" si="42"/>
        <v>0</v>
      </c>
      <c r="BB36" s="7">
        <f t="shared" si="43"/>
        <v>0</v>
      </c>
      <c r="BC36" s="7">
        <f t="shared" si="44"/>
        <v>0</v>
      </c>
      <c r="BD36" s="7">
        <f t="shared" si="45"/>
        <v>0</v>
      </c>
      <c r="BE36" s="7">
        <f t="shared" si="46"/>
        <v>0</v>
      </c>
      <c r="BF36" s="7">
        <f t="shared" si="47"/>
        <v>0</v>
      </c>
      <c r="BG36" s="7">
        <f t="shared" ref="BG36:BH36" si="115">$J152*K152</f>
        <v>0</v>
      </c>
      <c r="BH36" s="7">
        <f t="shared" si="115"/>
        <v>0</v>
      </c>
      <c r="BI36" s="7">
        <f t="shared" si="49"/>
        <v>0</v>
      </c>
    </row>
    <row r="37" spans="1:61" x14ac:dyDescent="0.2">
      <c r="A37" s="7">
        <v>52</v>
      </c>
      <c r="B37" s="4" t="s">
        <v>15</v>
      </c>
      <c r="C37" s="7">
        <v>4</v>
      </c>
      <c r="D37" s="7">
        <v>7</v>
      </c>
      <c r="E37" s="7">
        <v>1</v>
      </c>
      <c r="F37" s="7">
        <v>0</v>
      </c>
      <c r="G37" s="7">
        <v>0</v>
      </c>
      <c r="H37" s="7">
        <v>1</v>
      </c>
      <c r="I37" s="16">
        <v>0</v>
      </c>
      <c r="J37" s="7">
        <v>4</v>
      </c>
      <c r="K37" s="16">
        <v>0</v>
      </c>
      <c r="L37" s="16">
        <v>0</v>
      </c>
      <c r="O37" s="7">
        <v>52</v>
      </c>
      <c r="P37" s="4" t="s">
        <v>15</v>
      </c>
      <c r="Q37" s="7">
        <f t="shared" ref="Q37:R37" si="116">$C153*D153</f>
        <v>3.6427739723799679E-5</v>
      </c>
      <c r="R37" s="7">
        <f t="shared" si="116"/>
        <v>2.0410037656519476E-5</v>
      </c>
      <c r="S37" s="7">
        <f t="shared" si="8"/>
        <v>0</v>
      </c>
      <c r="T37" s="7">
        <f t="shared" si="9"/>
        <v>0</v>
      </c>
      <c r="U37" s="7">
        <f t="shared" si="10"/>
        <v>4.0820075313038953E-5</v>
      </c>
      <c r="V37" s="7">
        <f t="shared" si="11"/>
        <v>0</v>
      </c>
      <c r="W37" s="7">
        <f t="shared" si="12"/>
        <v>8.0897967438568112E-4</v>
      </c>
      <c r="X37" s="7">
        <f t="shared" si="13"/>
        <v>0</v>
      </c>
      <c r="Y37" s="7">
        <f t="shared" si="14"/>
        <v>0</v>
      </c>
      <c r="Z37" s="7">
        <f t="shared" si="15"/>
        <v>3.755566285744944E-5</v>
      </c>
      <c r="AA37" s="7">
        <f t="shared" si="16"/>
        <v>0</v>
      </c>
      <c r="AB37" s="7">
        <f t="shared" si="17"/>
        <v>0</v>
      </c>
      <c r="AC37" s="7">
        <f t="shared" si="18"/>
        <v>7.5111325714898879E-5</v>
      </c>
      <c r="AD37" s="7">
        <f t="shared" si="19"/>
        <v>0</v>
      </c>
      <c r="AE37" s="7">
        <f t="shared" si="20"/>
        <v>1.4885699096225413E-3</v>
      </c>
      <c r="AF37" s="7">
        <f t="shared" si="21"/>
        <v>0</v>
      </c>
      <c r="AG37" s="7">
        <f t="shared" si="22"/>
        <v>0</v>
      </c>
      <c r="AH37" s="7">
        <f t="shared" si="23"/>
        <v>0</v>
      </c>
      <c r="AI37" s="7">
        <f t="shared" si="24"/>
        <v>0</v>
      </c>
      <c r="AJ37" s="7">
        <f t="shared" si="25"/>
        <v>4.2083999663328004E-5</v>
      </c>
      <c r="AK37" s="7">
        <f t="shared" si="26"/>
        <v>0</v>
      </c>
      <c r="AL37" s="7">
        <f t="shared" si="27"/>
        <v>8.3402835696413686E-4</v>
      </c>
      <c r="AM37" s="7">
        <f t="shared" si="28"/>
        <v>0</v>
      </c>
      <c r="AN37" s="7">
        <f t="shared" si="29"/>
        <v>0</v>
      </c>
      <c r="AO37" s="18">
        <f t="shared" si="30"/>
        <v>0</v>
      </c>
      <c r="AP37" s="18">
        <f t="shared" si="31"/>
        <v>0</v>
      </c>
      <c r="AQ37" s="18">
        <f t="shared" si="32"/>
        <v>0</v>
      </c>
      <c r="AR37" s="18">
        <f t="shared" si="33"/>
        <v>0</v>
      </c>
      <c r="AS37" s="18">
        <f t="shared" si="34"/>
        <v>0</v>
      </c>
      <c r="AT37" s="18">
        <f t="shared" si="35"/>
        <v>0</v>
      </c>
      <c r="AU37" s="18">
        <f t="shared" si="36"/>
        <v>0</v>
      </c>
      <c r="AV37" s="18">
        <f t="shared" si="37"/>
        <v>0</v>
      </c>
      <c r="AW37" s="18">
        <f t="shared" si="38"/>
        <v>0</v>
      </c>
      <c r="AX37" s="18">
        <f t="shared" si="39"/>
        <v>0</v>
      </c>
      <c r="AY37" s="18">
        <f t="shared" si="40"/>
        <v>0</v>
      </c>
      <c r="AZ37" s="7">
        <f t="shared" si="41"/>
        <v>0</v>
      </c>
      <c r="BA37" s="7">
        <f t="shared" si="42"/>
        <v>1.6680567139282737E-3</v>
      </c>
      <c r="BB37" s="7">
        <f t="shared" si="43"/>
        <v>0</v>
      </c>
      <c r="BC37" s="7">
        <f t="shared" si="44"/>
        <v>0</v>
      </c>
      <c r="BD37" s="7">
        <f t="shared" si="45"/>
        <v>0</v>
      </c>
      <c r="BE37" s="7">
        <f t="shared" si="46"/>
        <v>0</v>
      </c>
      <c r="BF37" s="7">
        <f t="shared" si="47"/>
        <v>0</v>
      </c>
      <c r="BG37" s="7">
        <f t="shared" ref="BG37:BH37" si="117">$J153*K153</f>
        <v>0</v>
      </c>
      <c r="BH37" s="7">
        <f t="shared" si="117"/>
        <v>0</v>
      </c>
      <c r="BI37" s="7">
        <f t="shared" si="49"/>
        <v>0</v>
      </c>
    </row>
    <row r="38" spans="1:61" x14ac:dyDescent="0.2">
      <c r="A38" s="7">
        <v>53</v>
      </c>
      <c r="B38" s="4" t="s">
        <v>0</v>
      </c>
      <c r="C38" s="7">
        <v>3</v>
      </c>
      <c r="D38" s="7">
        <v>44</v>
      </c>
      <c r="E38" s="7">
        <v>3</v>
      </c>
      <c r="F38" s="7">
        <v>0</v>
      </c>
      <c r="G38" s="7">
        <v>0</v>
      </c>
      <c r="H38" s="7">
        <v>21</v>
      </c>
      <c r="I38" s="16">
        <v>0</v>
      </c>
      <c r="J38" s="7">
        <v>1</v>
      </c>
      <c r="K38" s="7">
        <v>8</v>
      </c>
      <c r="L38" s="16">
        <v>0</v>
      </c>
      <c r="O38" s="7">
        <v>53</v>
      </c>
      <c r="P38" s="4" t="s">
        <v>0</v>
      </c>
      <c r="Q38" s="7">
        <f t="shared" ref="Q38:R38" si="118">$C154*D154</f>
        <v>1.7173077298362704E-4</v>
      </c>
      <c r="R38" s="7">
        <f t="shared" si="118"/>
        <v>4.592258472716883E-5</v>
      </c>
      <c r="S38" s="7">
        <f t="shared" si="8"/>
        <v>0</v>
      </c>
      <c r="T38" s="7">
        <f t="shared" si="9"/>
        <v>0</v>
      </c>
      <c r="U38" s="7">
        <f t="shared" si="10"/>
        <v>6.4291618618036355E-4</v>
      </c>
      <c r="V38" s="7">
        <f t="shared" si="11"/>
        <v>0</v>
      </c>
      <c r="W38" s="7">
        <f t="shared" si="12"/>
        <v>1.5168368894731522E-4</v>
      </c>
      <c r="X38" s="7">
        <f t="shared" si="13"/>
        <v>1.4050699607751304E-3</v>
      </c>
      <c r="Y38" s="7">
        <f t="shared" si="14"/>
        <v>0</v>
      </c>
      <c r="Z38" s="7">
        <f t="shared" si="15"/>
        <v>7.0819249959761801E-4</v>
      </c>
      <c r="AA38" s="7">
        <f t="shared" si="16"/>
        <v>0</v>
      </c>
      <c r="AB38" s="7">
        <f t="shared" si="17"/>
        <v>0</v>
      </c>
      <c r="AC38" s="7">
        <f t="shared" si="18"/>
        <v>9.9146949943666515E-3</v>
      </c>
      <c r="AD38" s="7">
        <f t="shared" si="19"/>
        <v>0</v>
      </c>
      <c r="AE38" s="7">
        <f t="shared" si="20"/>
        <v>2.3391812865497076E-3</v>
      </c>
      <c r="AF38" s="7">
        <f t="shared" si="21"/>
        <v>2.1668205601723608E-2</v>
      </c>
      <c r="AG38" s="7">
        <f t="shared" si="22"/>
        <v>0</v>
      </c>
      <c r="AH38" s="7">
        <f t="shared" si="23"/>
        <v>0</v>
      </c>
      <c r="AI38" s="7">
        <f t="shared" si="24"/>
        <v>0</v>
      </c>
      <c r="AJ38" s="7">
        <f t="shared" si="25"/>
        <v>2.6512919787896644E-3</v>
      </c>
      <c r="AK38" s="7">
        <f t="shared" si="26"/>
        <v>0</v>
      </c>
      <c r="AL38" s="7">
        <f t="shared" si="27"/>
        <v>6.2552126772310267E-4</v>
      </c>
      <c r="AM38" s="7">
        <f t="shared" si="28"/>
        <v>5.7943022694350553E-3</v>
      </c>
      <c r="AN38" s="7">
        <f t="shared" si="29"/>
        <v>0</v>
      </c>
      <c r="AO38" s="18">
        <f t="shared" si="30"/>
        <v>0</v>
      </c>
      <c r="AP38" s="18">
        <f t="shared" si="31"/>
        <v>0</v>
      </c>
      <c r="AQ38" s="18">
        <f t="shared" si="32"/>
        <v>0</v>
      </c>
      <c r="AR38" s="18">
        <f t="shared" si="33"/>
        <v>0</v>
      </c>
      <c r="AS38" s="18">
        <f t="shared" si="34"/>
        <v>0</v>
      </c>
      <c r="AT38" s="18">
        <f t="shared" si="35"/>
        <v>0</v>
      </c>
      <c r="AU38" s="18">
        <f t="shared" si="36"/>
        <v>0</v>
      </c>
      <c r="AV38" s="18">
        <f t="shared" si="37"/>
        <v>0</v>
      </c>
      <c r="AW38" s="18">
        <f t="shared" si="38"/>
        <v>0</v>
      </c>
      <c r="AX38" s="18">
        <f t="shared" si="39"/>
        <v>0</v>
      </c>
      <c r="AY38" s="18">
        <f t="shared" si="40"/>
        <v>0</v>
      </c>
      <c r="AZ38" s="7">
        <f t="shared" si="41"/>
        <v>0</v>
      </c>
      <c r="BA38" s="7">
        <f t="shared" si="42"/>
        <v>8.7572977481234372E-3</v>
      </c>
      <c r="BB38" s="7">
        <f t="shared" si="43"/>
        <v>8.1120231772090781E-2</v>
      </c>
      <c r="BC38" s="7">
        <f t="shared" si="44"/>
        <v>0</v>
      </c>
      <c r="BD38" s="7">
        <f t="shared" si="45"/>
        <v>0</v>
      </c>
      <c r="BE38" s="7">
        <f t="shared" si="46"/>
        <v>0</v>
      </c>
      <c r="BF38" s="7">
        <f t="shared" si="47"/>
        <v>0</v>
      </c>
      <c r="BG38" s="7">
        <f t="shared" ref="BG38:BH38" si="119">$J154*K154</f>
        <v>1.9138755980861243E-2</v>
      </c>
      <c r="BH38" s="7">
        <f t="shared" si="119"/>
        <v>0</v>
      </c>
      <c r="BI38" s="7">
        <f t="shared" si="49"/>
        <v>0</v>
      </c>
    </row>
    <row r="39" spans="1:61" x14ac:dyDescent="0.2">
      <c r="A39" s="7">
        <v>54</v>
      </c>
      <c r="B39" s="4" t="s">
        <v>1</v>
      </c>
      <c r="C39" s="7">
        <v>12</v>
      </c>
      <c r="D39" s="7">
        <v>3</v>
      </c>
      <c r="E39" s="7">
        <v>3</v>
      </c>
      <c r="F39" s="7">
        <v>0</v>
      </c>
      <c r="G39" s="7">
        <v>0</v>
      </c>
      <c r="H39" s="7">
        <v>3</v>
      </c>
      <c r="I39" s="16">
        <v>0</v>
      </c>
      <c r="J39" s="7">
        <v>1</v>
      </c>
      <c r="K39" s="7">
        <v>6</v>
      </c>
      <c r="L39" s="7">
        <v>1</v>
      </c>
      <c r="O39" s="7">
        <v>54</v>
      </c>
      <c r="P39" s="4" t="s">
        <v>1</v>
      </c>
      <c r="Q39" s="7">
        <f t="shared" ref="Q39:R39" si="120">$C155*D155</f>
        <v>4.6835665359171013E-5</v>
      </c>
      <c r="R39" s="7">
        <f t="shared" si="120"/>
        <v>1.8369033890867532E-4</v>
      </c>
      <c r="S39" s="7">
        <f t="shared" si="8"/>
        <v>0</v>
      </c>
      <c r="T39" s="7">
        <f t="shared" si="9"/>
        <v>0</v>
      </c>
      <c r="U39" s="7">
        <f t="shared" si="10"/>
        <v>3.6738067781735064E-4</v>
      </c>
      <c r="V39" s="7">
        <f t="shared" si="11"/>
        <v>0</v>
      </c>
      <c r="W39" s="7">
        <f t="shared" si="12"/>
        <v>6.0673475578926087E-4</v>
      </c>
      <c r="X39" s="7">
        <f t="shared" si="13"/>
        <v>4.2152098823253908E-3</v>
      </c>
      <c r="Y39" s="7">
        <f t="shared" si="14"/>
        <v>2.4269390231570432E-4</v>
      </c>
      <c r="Z39" s="7">
        <f t="shared" si="15"/>
        <v>4.8285852245292136E-5</v>
      </c>
      <c r="AA39" s="7">
        <f t="shared" si="16"/>
        <v>0</v>
      </c>
      <c r="AB39" s="7">
        <f t="shared" si="17"/>
        <v>0</v>
      </c>
      <c r="AC39" s="7">
        <f t="shared" si="18"/>
        <v>9.6571704490584271E-5</v>
      </c>
      <c r="AD39" s="7">
        <f t="shared" si="19"/>
        <v>0</v>
      </c>
      <c r="AE39" s="7">
        <f t="shared" si="20"/>
        <v>1.594896331738437E-4</v>
      </c>
      <c r="AF39" s="7">
        <f t="shared" si="21"/>
        <v>1.1080332409972298E-3</v>
      </c>
      <c r="AG39" s="7">
        <f t="shared" si="22"/>
        <v>6.3795853269537473E-5</v>
      </c>
      <c r="AH39" s="7">
        <f t="shared" si="23"/>
        <v>0</v>
      </c>
      <c r="AI39" s="7">
        <f t="shared" si="24"/>
        <v>0</v>
      </c>
      <c r="AJ39" s="7">
        <f t="shared" si="25"/>
        <v>3.7875599696995206E-4</v>
      </c>
      <c r="AK39" s="7">
        <f t="shared" si="26"/>
        <v>0</v>
      </c>
      <c r="AL39" s="7">
        <f t="shared" si="27"/>
        <v>6.2552126772310267E-4</v>
      </c>
      <c r="AM39" s="7">
        <f t="shared" si="28"/>
        <v>4.3457267020762915E-3</v>
      </c>
      <c r="AN39" s="7">
        <f t="shared" si="29"/>
        <v>2.5020850708924101E-4</v>
      </c>
      <c r="AO39" s="18">
        <f t="shared" si="30"/>
        <v>0</v>
      </c>
      <c r="AP39" s="18">
        <f t="shared" si="31"/>
        <v>0</v>
      </c>
      <c r="AQ39" s="18">
        <f t="shared" si="32"/>
        <v>0</v>
      </c>
      <c r="AR39" s="18">
        <f t="shared" si="33"/>
        <v>0</v>
      </c>
      <c r="AS39" s="18">
        <f t="shared" si="34"/>
        <v>0</v>
      </c>
      <c r="AT39" s="18">
        <f t="shared" si="35"/>
        <v>0</v>
      </c>
      <c r="AU39" s="18">
        <f t="shared" si="36"/>
        <v>0</v>
      </c>
      <c r="AV39" s="18">
        <f t="shared" si="37"/>
        <v>0</v>
      </c>
      <c r="AW39" s="18">
        <f t="shared" si="38"/>
        <v>0</v>
      </c>
      <c r="AX39" s="18">
        <f t="shared" si="39"/>
        <v>0</v>
      </c>
      <c r="AY39" s="18">
        <f t="shared" si="40"/>
        <v>0</v>
      </c>
      <c r="AZ39" s="7">
        <f t="shared" si="41"/>
        <v>0</v>
      </c>
      <c r="BA39" s="7">
        <f t="shared" si="42"/>
        <v>1.2510425354462053E-3</v>
      </c>
      <c r="BB39" s="7">
        <f t="shared" si="43"/>
        <v>8.691453404152583E-3</v>
      </c>
      <c r="BC39" s="7">
        <f t="shared" si="44"/>
        <v>5.0041701417848203E-4</v>
      </c>
      <c r="BD39" s="7">
        <f t="shared" si="45"/>
        <v>0</v>
      </c>
      <c r="BE39" s="7">
        <f t="shared" si="46"/>
        <v>0</v>
      </c>
      <c r="BF39" s="7">
        <f t="shared" si="47"/>
        <v>0</v>
      </c>
      <c r="BG39" s="7">
        <f t="shared" ref="BG39:BH39" si="121">$J155*K155</f>
        <v>1.4354066985645933E-2</v>
      </c>
      <c r="BH39" s="7">
        <f t="shared" si="121"/>
        <v>8.2644628099173552E-4</v>
      </c>
      <c r="BI39" s="7">
        <f t="shared" si="49"/>
        <v>5.7416267942583723E-3</v>
      </c>
    </row>
    <row r="40" spans="1:61" x14ac:dyDescent="0.2">
      <c r="A40" s="7">
        <v>55</v>
      </c>
      <c r="B40" s="4" t="s">
        <v>2</v>
      </c>
      <c r="C40" s="7">
        <v>12</v>
      </c>
      <c r="D40" s="7">
        <v>2</v>
      </c>
      <c r="E40" s="7">
        <v>0</v>
      </c>
      <c r="F40" s="7">
        <v>0</v>
      </c>
      <c r="G40" s="7">
        <v>0</v>
      </c>
      <c r="H40" s="7">
        <v>0</v>
      </c>
      <c r="I40" s="16">
        <v>0</v>
      </c>
      <c r="J40" s="7">
        <v>0</v>
      </c>
      <c r="K40" s="16">
        <v>0</v>
      </c>
      <c r="L40" s="7">
        <v>1</v>
      </c>
      <c r="O40" s="7">
        <v>55</v>
      </c>
      <c r="P40" s="4" t="s">
        <v>2</v>
      </c>
      <c r="Q40" s="7">
        <f t="shared" ref="Q40:R40" si="122">$C156*D156</f>
        <v>3.1223776906114009E-5</v>
      </c>
      <c r="R40" s="7">
        <f t="shared" si="122"/>
        <v>0</v>
      </c>
      <c r="S40" s="7">
        <f t="shared" si="8"/>
        <v>0</v>
      </c>
      <c r="T40" s="7">
        <f t="shared" si="9"/>
        <v>0</v>
      </c>
      <c r="U40" s="7">
        <f t="shared" si="10"/>
        <v>0</v>
      </c>
      <c r="V40" s="7">
        <f t="shared" si="11"/>
        <v>0</v>
      </c>
      <c r="W40" s="7">
        <f t="shared" si="12"/>
        <v>0</v>
      </c>
      <c r="X40" s="7">
        <f t="shared" si="13"/>
        <v>0</v>
      </c>
      <c r="Y40" s="7">
        <f t="shared" si="14"/>
        <v>2.4269390231570432E-4</v>
      </c>
      <c r="Z40" s="7">
        <f t="shared" si="15"/>
        <v>0</v>
      </c>
      <c r="AA40" s="7">
        <f t="shared" si="16"/>
        <v>0</v>
      </c>
      <c r="AB40" s="7">
        <f t="shared" si="17"/>
        <v>0</v>
      </c>
      <c r="AC40" s="7">
        <f t="shared" si="18"/>
        <v>0</v>
      </c>
      <c r="AD40" s="7">
        <f t="shared" si="19"/>
        <v>0</v>
      </c>
      <c r="AE40" s="7">
        <f t="shared" si="20"/>
        <v>0</v>
      </c>
      <c r="AF40" s="7">
        <f t="shared" si="21"/>
        <v>0</v>
      </c>
      <c r="AG40" s="7">
        <f t="shared" si="22"/>
        <v>4.2530568846358318E-5</v>
      </c>
      <c r="AH40" s="7">
        <f t="shared" si="23"/>
        <v>0</v>
      </c>
      <c r="AI40" s="7">
        <f t="shared" si="24"/>
        <v>0</v>
      </c>
      <c r="AJ40" s="7">
        <f t="shared" si="25"/>
        <v>0</v>
      </c>
      <c r="AK40" s="7">
        <f t="shared" si="26"/>
        <v>0</v>
      </c>
      <c r="AL40" s="7">
        <f t="shared" si="27"/>
        <v>0</v>
      </c>
      <c r="AM40" s="7">
        <f t="shared" si="28"/>
        <v>0</v>
      </c>
      <c r="AN40" s="7">
        <f t="shared" si="29"/>
        <v>0</v>
      </c>
      <c r="AO40" s="18">
        <f t="shared" si="30"/>
        <v>0</v>
      </c>
      <c r="AP40" s="18">
        <f t="shared" si="31"/>
        <v>0</v>
      </c>
      <c r="AQ40" s="18">
        <f t="shared" si="32"/>
        <v>0</v>
      </c>
      <c r="AR40" s="18">
        <f t="shared" si="33"/>
        <v>0</v>
      </c>
      <c r="AS40" s="18">
        <f t="shared" si="34"/>
        <v>0</v>
      </c>
      <c r="AT40" s="18">
        <f t="shared" si="35"/>
        <v>0</v>
      </c>
      <c r="AU40" s="18">
        <f t="shared" si="36"/>
        <v>0</v>
      </c>
      <c r="AV40" s="18">
        <f t="shared" si="37"/>
        <v>0</v>
      </c>
      <c r="AW40" s="18">
        <f t="shared" si="38"/>
        <v>0</v>
      </c>
      <c r="AX40" s="18">
        <f t="shared" si="39"/>
        <v>0</v>
      </c>
      <c r="AY40" s="18">
        <f t="shared" si="40"/>
        <v>0</v>
      </c>
      <c r="AZ40" s="7">
        <f t="shared" si="41"/>
        <v>0</v>
      </c>
      <c r="BA40" s="7">
        <f t="shared" si="42"/>
        <v>0</v>
      </c>
      <c r="BB40" s="7">
        <f t="shared" si="43"/>
        <v>0</v>
      </c>
      <c r="BC40" s="7">
        <f t="shared" si="44"/>
        <v>0</v>
      </c>
      <c r="BD40" s="7">
        <f t="shared" si="45"/>
        <v>0</v>
      </c>
      <c r="BE40" s="7">
        <f t="shared" si="46"/>
        <v>0</v>
      </c>
      <c r="BF40" s="7">
        <f t="shared" si="47"/>
        <v>0</v>
      </c>
      <c r="BG40" s="7">
        <f t="shared" ref="BG40:BH40" si="123">$J156*K156</f>
        <v>0</v>
      </c>
      <c r="BH40" s="7">
        <f t="shared" si="123"/>
        <v>0</v>
      </c>
      <c r="BI40" s="7">
        <f t="shared" si="49"/>
        <v>0</v>
      </c>
    </row>
    <row r="41" spans="1:61" x14ac:dyDescent="0.2">
      <c r="A41" s="7">
        <v>56</v>
      </c>
      <c r="B41" s="4" t="s">
        <v>3</v>
      </c>
      <c r="C41" s="7">
        <v>3</v>
      </c>
      <c r="D41" s="7">
        <v>3</v>
      </c>
      <c r="E41" s="7">
        <v>0</v>
      </c>
      <c r="F41" s="7">
        <v>0</v>
      </c>
      <c r="G41" s="7">
        <v>0</v>
      </c>
      <c r="H41" s="7">
        <v>2</v>
      </c>
      <c r="I41" s="16">
        <v>0</v>
      </c>
      <c r="J41" s="7">
        <v>1</v>
      </c>
      <c r="K41" s="16">
        <v>0</v>
      </c>
      <c r="L41" s="16">
        <v>0</v>
      </c>
      <c r="O41" s="7">
        <v>56</v>
      </c>
      <c r="P41" s="4" t="s">
        <v>3</v>
      </c>
      <c r="Q41" s="7">
        <f t="shared" ref="Q41:R41" si="124">$C157*D157</f>
        <v>1.1708916339792753E-5</v>
      </c>
      <c r="R41" s="7">
        <f t="shared" si="124"/>
        <v>0</v>
      </c>
      <c r="S41" s="7">
        <f t="shared" si="8"/>
        <v>0</v>
      </c>
      <c r="T41" s="7">
        <f t="shared" si="9"/>
        <v>0</v>
      </c>
      <c r="U41" s="7">
        <f t="shared" si="10"/>
        <v>6.123011296955844E-5</v>
      </c>
      <c r="V41" s="7">
        <f t="shared" si="11"/>
        <v>0</v>
      </c>
      <c r="W41" s="7">
        <f t="shared" si="12"/>
        <v>1.5168368894731522E-4</v>
      </c>
      <c r="X41" s="7">
        <f t="shared" si="13"/>
        <v>0</v>
      </c>
      <c r="Y41" s="7">
        <f t="shared" si="14"/>
        <v>0</v>
      </c>
      <c r="Z41" s="7">
        <f t="shared" si="15"/>
        <v>0</v>
      </c>
      <c r="AA41" s="7">
        <f t="shared" si="16"/>
        <v>0</v>
      </c>
      <c r="AB41" s="7">
        <f t="shared" si="17"/>
        <v>0</v>
      </c>
      <c r="AC41" s="7">
        <f t="shared" si="18"/>
        <v>6.4381136327056176E-5</v>
      </c>
      <c r="AD41" s="7">
        <f t="shared" si="19"/>
        <v>0</v>
      </c>
      <c r="AE41" s="7">
        <f t="shared" si="20"/>
        <v>1.594896331738437E-4</v>
      </c>
      <c r="AF41" s="7">
        <f t="shared" si="21"/>
        <v>0</v>
      </c>
      <c r="AG41" s="7">
        <f t="shared" si="22"/>
        <v>0</v>
      </c>
      <c r="AH41" s="7">
        <f t="shared" si="23"/>
        <v>0</v>
      </c>
      <c r="AI41" s="7">
        <f t="shared" si="24"/>
        <v>0</v>
      </c>
      <c r="AJ41" s="7">
        <f t="shared" si="25"/>
        <v>0</v>
      </c>
      <c r="AK41" s="7">
        <f t="shared" si="26"/>
        <v>0</v>
      </c>
      <c r="AL41" s="7">
        <f t="shared" si="27"/>
        <v>0</v>
      </c>
      <c r="AM41" s="7">
        <f t="shared" si="28"/>
        <v>0</v>
      </c>
      <c r="AN41" s="7">
        <f t="shared" si="29"/>
        <v>0</v>
      </c>
      <c r="AO41" s="18">
        <f t="shared" si="30"/>
        <v>0</v>
      </c>
      <c r="AP41" s="18">
        <f t="shared" si="31"/>
        <v>0</v>
      </c>
      <c r="AQ41" s="18">
        <f t="shared" si="32"/>
        <v>0</v>
      </c>
      <c r="AR41" s="18">
        <f t="shared" si="33"/>
        <v>0</v>
      </c>
      <c r="AS41" s="18">
        <f t="shared" si="34"/>
        <v>0</v>
      </c>
      <c r="AT41" s="18">
        <f t="shared" si="35"/>
        <v>0</v>
      </c>
      <c r="AU41" s="18">
        <f t="shared" si="36"/>
        <v>0</v>
      </c>
      <c r="AV41" s="18">
        <f t="shared" si="37"/>
        <v>0</v>
      </c>
      <c r="AW41" s="18">
        <f t="shared" si="38"/>
        <v>0</v>
      </c>
      <c r="AX41" s="18">
        <f t="shared" si="39"/>
        <v>0</v>
      </c>
      <c r="AY41" s="18">
        <f t="shared" si="40"/>
        <v>0</v>
      </c>
      <c r="AZ41" s="7">
        <f t="shared" si="41"/>
        <v>0</v>
      </c>
      <c r="BA41" s="7">
        <f t="shared" si="42"/>
        <v>8.3402835696413686E-4</v>
      </c>
      <c r="BB41" s="7">
        <f t="shared" si="43"/>
        <v>0</v>
      </c>
      <c r="BC41" s="7">
        <f t="shared" si="44"/>
        <v>0</v>
      </c>
      <c r="BD41" s="7">
        <f t="shared" si="45"/>
        <v>0</v>
      </c>
      <c r="BE41" s="7">
        <f t="shared" si="46"/>
        <v>0</v>
      </c>
      <c r="BF41" s="7">
        <f t="shared" si="47"/>
        <v>0</v>
      </c>
      <c r="BG41" s="7">
        <f t="shared" ref="BG41:BH41" si="125">$J157*K157</f>
        <v>0</v>
      </c>
      <c r="BH41" s="7">
        <f t="shared" si="125"/>
        <v>0</v>
      </c>
      <c r="BI41" s="7">
        <f t="shared" si="49"/>
        <v>0</v>
      </c>
    </row>
    <row r="42" spans="1:61" x14ac:dyDescent="0.2">
      <c r="A42" s="7">
        <v>57</v>
      </c>
      <c r="B42" s="4" t="s">
        <v>4</v>
      </c>
      <c r="C42" s="7">
        <v>3</v>
      </c>
      <c r="D42" s="7">
        <v>6</v>
      </c>
      <c r="E42" s="7">
        <v>0</v>
      </c>
      <c r="F42" s="7">
        <v>0</v>
      </c>
      <c r="G42" s="7">
        <v>0</v>
      </c>
      <c r="H42" s="7">
        <v>6</v>
      </c>
      <c r="I42" s="16">
        <v>0</v>
      </c>
      <c r="J42" s="16">
        <v>0</v>
      </c>
      <c r="K42" s="16">
        <v>0</v>
      </c>
      <c r="L42" s="16">
        <v>0</v>
      </c>
      <c r="O42" s="7">
        <v>57</v>
      </c>
      <c r="P42" s="4" t="s">
        <v>4</v>
      </c>
      <c r="Q42" s="7">
        <f t="shared" ref="Q42:R42" si="126">$C158*D158</f>
        <v>2.3417832679585507E-5</v>
      </c>
      <c r="R42" s="7">
        <f t="shared" si="126"/>
        <v>0</v>
      </c>
      <c r="S42" s="7">
        <f t="shared" si="8"/>
        <v>0</v>
      </c>
      <c r="T42" s="7">
        <f t="shared" si="9"/>
        <v>0</v>
      </c>
      <c r="U42" s="7">
        <f t="shared" si="10"/>
        <v>1.8369033890867532E-4</v>
      </c>
      <c r="V42" s="7">
        <f t="shared" si="11"/>
        <v>0</v>
      </c>
      <c r="W42" s="7">
        <f t="shared" si="12"/>
        <v>0</v>
      </c>
      <c r="X42" s="7">
        <f t="shared" si="13"/>
        <v>0</v>
      </c>
      <c r="Y42" s="7">
        <f t="shared" si="14"/>
        <v>0</v>
      </c>
      <c r="Z42" s="7">
        <f t="shared" si="15"/>
        <v>0</v>
      </c>
      <c r="AA42" s="7">
        <f t="shared" si="16"/>
        <v>0</v>
      </c>
      <c r="AB42" s="7">
        <f t="shared" si="17"/>
        <v>0</v>
      </c>
      <c r="AC42" s="7">
        <f t="shared" si="18"/>
        <v>3.8628681796233709E-4</v>
      </c>
      <c r="AD42" s="7">
        <f t="shared" si="19"/>
        <v>0</v>
      </c>
      <c r="AE42" s="7">
        <f t="shared" si="20"/>
        <v>0</v>
      </c>
      <c r="AF42" s="7">
        <f t="shared" si="21"/>
        <v>0</v>
      </c>
      <c r="AG42" s="7">
        <f t="shared" si="22"/>
        <v>0</v>
      </c>
      <c r="AH42" s="7">
        <f t="shared" si="23"/>
        <v>0</v>
      </c>
      <c r="AI42" s="7">
        <f t="shared" si="24"/>
        <v>0</v>
      </c>
      <c r="AJ42" s="7">
        <f t="shared" si="25"/>
        <v>0</v>
      </c>
      <c r="AK42" s="7">
        <f t="shared" si="26"/>
        <v>0</v>
      </c>
      <c r="AL42" s="7">
        <f t="shared" si="27"/>
        <v>0</v>
      </c>
      <c r="AM42" s="7">
        <f t="shared" si="28"/>
        <v>0</v>
      </c>
      <c r="AN42" s="7">
        <f t="shared" si="29"/>
        <v>0</v>
      </c>
      <c r="AO42" s="18">
        <f t="shared" si="30"/>
        <v>0</v>
      </c>
      <c r="AP42" s="18">
        <f t="shared" si="31"/>
        <v>0</v>
      </c>
      <c r="AQ42" s="18">
        <f t="shared" si="32"/>
        <v>0</v>
      </c>
      <c r="AR42" s="18">
        <f t="shared" si="33"/>
        <v>0</v>
      </c>
      <c r="AS42" s="18">
        <f t="shared" si="34"/>
        <v>0</v>
      </c>
      <c r="AT42" s="18">
        <f t="shared" si="35"/>
        <v>0</v>
      </c>
      <c r="AU42" s="18">
        <f t="shared" si="36"/>
        <v>0</v>
      </c>
      <c r="AV42" s="18">
        <f t="shared" si="37"/>
        <v>0</v>
      </c>
      <c r="AW42" s="18">
        <f t="shared" si="38"/>
        <v>0</v>
      </c>
      <c r="AX42" s="18">
        <f t="shared" si="39"/>
        <v>0</v>
      </c>
      <c r="AY42" s="18">
        <f t="shared" si="40"/>
        <v>0</v>
      </c>
      <c r="AZ42" s="7">
        <f t="shared" si="41"/>
        <v>0</v>
      </c>
      <c r="BA42" s="7">
        <f t="shared" si="42"/>
        <v>0</v>
      </c>
      <c r="BB42" s="7">
        <f t="shared" si="43"/>
        <v>0</v>
      </c>
      <c r="BC42" s="7">
        <f t="shared" si="44"/>
        <v>0</v>
      </c>
      <c r="BD42" s="7">
        <f t="shared" si="45"/>
        <v>0</v>
      </c>
      <c r="BE42" s="7">
        <f t="shared" si="46"/>
        <v>0</v>
      </c>
      <c r="BF42" s="7">
        <f t="shared" si="47"/>
        <v>0</v>
      </c>
      <c r="BG42" s="7">
        <f t="shared" ref="BG42:BH42" si="127">$J158*K158</f>
        <v>0</v>
      </c>
      <c r="BH42" s="7">
        <f t="shared" si="127"/>
        <v>0</v>
      </c>
      <c r="BI42" s="7">
        <f t="shared" si="49"/>
        <v>0</v>
      </c>
    </row>
    <row r="43" spans="1:61" x14ac:dyDescent="0.2">
      <c r="A43" s="7">
        <v>58</v>
      </c>
      <c r="B43" s="4" t="s">
        <v>5</v>
      </c>
      <c r="C43" s="7">
        <v>8</v>
      </c>
      <c r="D43" s="7">
        <v>2</v>
      </c>
      <c r="E43" s="7">
        <v>1</v>
      </c>
      <c r="F43" s="7">
        <v>0</v>
      </c>
      <c r="G43" s="7">
        <v>0</v>
      </c>
      <c r="H43" s="7">
        <v>3</v>
      </c>
      <c r="I43" s="16">
        <v>0</v>
      </c>
      <c r="J43" s="16">
        <v>0</v>
      </c>
      <c r="K43" s="16">
        <v>0</v>
      </c>
      <c r="L43" s="7">
        <v>1</v>
      </c>
      <c r="O43" s="7">
        <v>58</v>
      </c>
      <c r="P43" s="4" t="s">
        <v>5</v>
      </c>
      <c r="Q43" s="7">
        <f t="shared" ref="Q43:R43" si="128">$C159*D159</f>
        <v>2.0815851270742671E-5</v>
      </c>
      <c r="R43" s="7">
        <f t="shared" si="128"/>
        <v>4.0820075313038953E-5</v>
      </c>
      <c r="S43" s="7">
        <f t="shared" si="8"/>
        <v>0</v>
      </c>
      <c r="T43" s="7">
        <f t="shared" si="9"/>
        <v>0</v>
      </c>
      <c r="U43" s="7">
        <f t="shared" si="10"/>
        <v>2.449204518782337E-4</v>
      </c>
      <c r="V43" s="7">
        <f t="shared" si="11"/>
        <v>0</v>
      </c>
      <c r="W43" s="7">
        <f t="shared" si="12"/>
        <v>0</v>
      </c>
      <c r="X43" s="7">
        <f t="shared" si="13"/>
        <v>0</v>
      </c>
      <c r="Y43" s="7">
        <f t="shared" si="14"/>
        <v>1.6179593487713621E-4</v>
      </c>
      <c r="Z43" s="7">
        <f t="shared" si="15"/>
        <v>1.0730189387842696E-5</v>
      </c>
      <c r="AA43" s="7">
        <f t="shared" si="16"/>
        <v>0</v>
      </c>
      <c r="AB43" s="7">
        <f t="shared" si="17"/>
        <v>0</v>
      </c>
      <c r="AC43" s="7">
        <f t="shared" si="18"/>
        <v>6.4381136327056176E-5</v>
      </c>
      <c r="AD43" s="7">
        <f t="shared" si="19"/>
        <v>0</v>
      </c>
      <c r="AE43" s="7">
        <f t="shared" si="20"/>
        <v>0</v>
      </c>
      <c r="AF43" s="7">
        <f t="shared" si="21"/>
        <v>0</v>
      </c>
      <c r="AG43" s="7">
        <f t="shared" si="22"/>
        <v>4.2530568846358318E-5</v>
      </c>
      <c r="AH43" s="7">
        <f t="shared" si="23"/>
        <v>0</v>
      </c>
      <c r="AI43" s="7">
        <f t="shared" si="24"/>
        <v>0</v>
      </c>
      <c r="AJ43" s="7">
        <f t="shared" si="25"/>
        <v>1.2625199898998402E-4</v>
      </c>
      <c r="AK43" s="7">
        <f t="shared" si="26"/>
        <v>0</v>
      </c>
      <c r="AL43" s="7">
        <f t="shared" si="27"/>
        <v>0</v>
      </c>
      <c r="AM43" s="7">
        <f t="shared" si="28"/>
        <v>0</v>
      </c>
      <c r="AN43" s="7">
        <f t="shared" si="29"/>
        <v>8.340283569641368E-5</v>
      </c>
      <c r="AO43" s="18">
        <f t="shared" si="30"/>
        <v>0</v>
      </c>
      <c r="AP43" s="18">
        <f t="shared" si="31"/>
        <v>0</v>
      </c>
      <c r="AQ43" s="18">
        <f t="shared" si="32"/>
        <v>0</v>
      </c>
      <c r="AR43" s="18">
        <f t="shared" si="33"/>
        <v>0</v>
      </c>
      <c r="AS43" s="18">
        <f t="shared" si="34"/>
        <v>0</v>
      </c>
      <c r="AT43" s="18">
        <f t="shared" si="35"/>
        <v>0</v>
      </c>
      <c r="AU43" s="18">
        <f t="shared" si="36"/>
        <v>0</v>
      </c>
      <c r="AV43" s="18">
        <f t="shared" si="37"/>
        <v>0</v>
      </c>
      <c r="AW43" s="18">
        <f t="shared" si="38"/>
        <v>0</v>
      </c>
      <c r="AX43" s="18">
        <f t="shared" si="39"/>
        <v>0</v>
      </c>
      <c r="AY43" s="18">
        <f t="shared" si="40"/>
        <v>0</v>
      </c>
      <c r="AZ43" s="7">
        <f t="shared" si="41"/>
        <v>0</v>
      </c>
      <c r="BA43" s="7">
        <f t="shared" si="42"/>
        <v>0</v>
      </c>
      <c r="BB43" s="7">
        <f t="shared" si="43"/>
        <v>0</v>
      </c>
      <c r="BC43" s="7">
        <f t="shared" si="44"/>
        <v>5.0041701417848203E-4</v>
      </c>
      <c r="BD43" s="7">
        <f t="shared" si="45"/>
        <v>0</v>
      </c>
      <c r="BE43" s="7">
        <f t="shared" si="46"/>
        <v>0</v>
      </c>
      <c r="BF43" s="7">
        <f t="shared" si="47"/>
        <v>0</v>
      </c>
      <c r="BG43" s="7">
        <f t="shared" ref="BG43:BH43" si="129">$J159*K159</f>
        <v>0</v>
      </c>
      <c r="BH43" s="7">
        <f t="shared" si="129"/>
        <v>0</v>
      </c>
      <c r="BI43" s="7">
        <f t="shared" si="49"/>
        <v>0</v>
      </c>
    </row>
    <row r="44" spans="1:61" x14ac:dyDescent="0.2">
      <c r="A44" s="7">
        <v>59</v>
      </c>
      <c r="B44" s="4" t="s">
        <v>6</v>
      </c>
      <c r="C44" s="7">
        <v>2</v>
      </c>
      <c r="D44" s="7">
        <v>10</v>
      </c>
      <c r="E44" s="7">
        <v>1</v>
      </c>
      <c r="F44" s="7">
        <v>0</v>
      </c>
      <c r="G44" s="7">
        <v>0</v>
      </c>
      <c r="H44" s="7">
        <v>0</v>
      </c>
      <c r="I44" s="16">
        <v>0</v>
      </c>
      <c r="J44" s="16">
        <v>0</v>
      </c>
      <c r="K44" s="16">
        <v>0</v>
      </c>
      <c r="L44" s="7">
        <v>0</v>
      </c>
      <c r="O44" s="7">
        <v>59</v>
      </c>
      <c r="P44" s="4" t="s">
        <v>6</v>
      </c>
      <c r="Q44" s="7">
        <f t="shared" ref="Q44:R44" si="130">$C160*D160</f>
        <v>2.6019814088428335E-5</v>
      </c>
      <c r="R44" s="7">
        <f t="shared" si="130"/>
        <v>1.0205018828259738E-5</v>
      </c>
      <c r="S44" s="7">
        <f t="shared" si="8"/>
        <v>0</v>
      </c>
      <c r="T44" s="7">
        <f t="shared" si="9"/>
        <v>0</v>
      </c>
      <c r="U44" s="7">
        <f t="shared" si="10"/>
        <v>0</v>
      </c>
      <c r="V44" s="7">
        <f t="shared" si="11"/>
        <v>0</v>
      </c>
      <c r="W44" s="7">
        <f t="shared" si="12"/>
        <v>0</v>
      </c>
      <c r="X44" s="7">
        <f t="shared" si="13"/>
        <v>0</v>
      </c>
      <c r="Y44" s="7">
        <f t="shared" si="14"/>
        <v>0</v>
      </c>
      <c r="Z44" s="7">
        <f t="shared" si="15"/>
        <v>5.365094693921348E-5</v>
      </c>
      <c r="AA44" s="7">
        <f t="shared" si="16"/>
        <v>0</v>
      </c>
      <c r="AB44" s="7">
        <f t="shared" si="17"/>
        <v>0</v>
      </c>
      <c r="AC44" s="7">
        <f t="shared" si="18"/>
        <v>0</v>
      </c>
      <c r="AD44" s="7">
        <f t="shared" si="19"/>
        <v>0</v>
      </c>
      <c r="AE44" s="7">
        <f t="shared" si="20"/>
        <v>0</v>
      </c>
      <c r="AF44" s="7">
        <f t="shared" si="21"/>
        <v>0</v>
      </c>
      <c r="AG44" s="7">
        <f t="shared" si="22"/>
        <v>0</v>
      </c>
      <c r="AH44" s="7">
        <f t="shared" si="23"/>
        <v>0</v>
      </c>
      <c r="AI44" s="7">
        <f t="shared" si="24"/>
        <v>0</v>
      </c>
      <c r="AJ44" s="7">
        <f t="shared" si="25"/>
        <v>0</v>
      </c>
      <c r="AK44" s="7">
        <f t="shared" si="26"/>
        <v>0</v>
      </c>
      <c r="AL44" s="7">
        <f t="shared" si="27"/>
        <v>0</v>
      </c>
      <c r="AM44" s="7">
        <f t="shared" si="28"/>
        <v>0</v>
      </c>
      <c r="AN44" s="7">
        <f t="shared" si="29"/>
        <v>0</v>
      </c>
      <c r="AO44" s="18">
        <f t="shared" si="30"/>
        <v>0</v>
      </c>
      <c r="AP44" s="18">
        <f t="shared" si="31"/>
        <v>0</v>
      </c>
      <c r="AQ44" s="18">
        <f t="shared" si="32"/>
        <v>0</v>
      </c>
      <c r="AR44" s="18">
        <f t="shared" si="33"/>
        <v>0</v>
      </c>
      <c r="AS44" s="18">
        <f t="shared" si="34"/>
        <v>0</v>
      </c>
      <c r="AT44" s="18">
        <f t="shared" si="35"/>
        <v>0</v>
      </c>
      <c r="AU44" s="18">
        <f t="shared" si="36"/>
        <v>0</v>
      </c>
      <c r="AV44" s="18">
        <f t="shared" si="37"/>
        <v>0</v>
      </c>
      <c r="AW44" s="18">
        <f t="shared" si="38"/>
        <v>0</v>
      </c>
      <c r="AX44" s="18">
        <f t="shared" si="39"/>
        <v>0</v>
      </c>
      <c r="AY44" s="18">
        <f t="shared" si="40"/>
        <v>0</v>
      </c>
      <c r="AZ44" s="7">
        <f t="shared" si="41"/>
        <v>0</v>
      </c>
      <c r="BA44" s="7">
        <f t="shared" si="42"/>
        <v>0</v>
      </c>
      <c r="BB44" s="7">
        <f t="shared" si="43"/>
        <v>0</v>
      </c>
      <c r="BC44" s="7">
        <f t="shared" si="44"/>
        <v>0</v>
      </c>
      <c r="BD44" s="7">
        <f t="shared" si="45"/>
        <v>0</v>
      </c>
      <c r="BE44" s="7">
        <f t="shared" si="46"/>
        <v>0</v>
      </c>
      <c r="BF44" s="7">
        <f t="shared" si="47"/>
        <v>0</v>
      </c>
      <c r="BG44" s="7">
        <f t="shared" ref="BG44:BH44" si="131">$J160*K160</f>
        <v>0</v>
      </c>
      <c r="BH44" s="7">
        <f t="shared" si="131"/>
        <v>0</v>
      </c>
      <c r="BI44" s="7">
        <f t="shared" si="49"/>
        <v>0</v>
      </c>
    </row>
    <row r="45" spans="1:61" x14ac:dyDescent="0.2">
      <c r="A45" s="7">
        <v>60</v>
      </c>
      <c r="B45" s="4" t="s">
        <v>7</v>
      </c>
      <c r="C45" s="7">
        <v>1</v>
      </c>
      <c r="D45" s="7">
        <v>32</v>
      </c>
      <c r="E45" s="7">
        <v>0</v>
      </c>
      <c r="F45" s="7">
        <v>0</v>
      </c>
      <c r="G45" s="7">
        <v>0</v>
      </c>
      <c r="H45" s="7">
        <v>0</v>
      </c>
      <c r="I45" s="16">
        <v>0</v>
      </c>
      <c r="J45" s="16">
        <v>0</v>
      </c>
      <c r="K45" s="16">
        <v>0</v>
      </c>
      <c r="L45" s="7">
        <v>1</v>
      </c>
      <c r="O45" s="7">
        <v>60</v>
      </c>
      <c r="P45" s="4" t="s">
        <v>7</v>
      </c>
      <c r="Q45" s="7">
        <f t="shared" ref="Q45:R45" si="132">$C161*D161</f>
        <v>4.1631702541485343E-5</v>
      </c>
      <c r="R45" s="7">
        <f t="shared" si="132"/>
        <v>0</v>
      </c>
      <c r="S45" s="7">
        <f t="shared" si="8"/>
        <v>0</v>
      </c>
      <c r="T45" s="7">
        <f t="shared" si="9"/>
        <v>0</v>
      </c>
      <c r="U45" s="7">
        <f t="shared" si="10"/>
        <v>0</v>
      </c>
      <c r="V45" s="7">
        <f t="shared" si="11"/>
        <v>0</v>
      </c>
      <c r="W45" s="7">
        <f t="shared" si="12"/>
        <v>0</v>
      </c>
      <c r="X45" s="7">
        <f t="shared" si="13"/>
        <v>0</v>
      </c>
      <c r="Y45" s="7">
        <f t="shared" si="14"/>
        <v>2.0224491859642027E-5</v>
      </c>
      <c r="Z45" s="7">
        <f t="shared" si="15"/>
        <v>0</v>
      </c>
      <c r="AA45" s="7">
        <f t="shared" si="16"/>
        <v>0</v>
      </c>
      <c r="AB45" s="7">
        <f t="shared" si="17"/>
        <v>0</v>
      </c>
      <c r="AC45" s="7">
        <f t="shared" si="18"/>
        <v>0</v>
      </c>
      <c r="AD45" s="7">
        <f t="shared" si="19"/>
        <v>0</v>
      </c>
      <c r="AE45" s="7">
        <f t="shared" si="20"/>
        <v>0</v>
      </c>
      <c r="AF45" s="7">
        <f t="shared" si="21"/>
        <v>0</v>
      </c>
      <c r="AG45" s="7">
        <f t="shared" si="22"/>
        <v>6.8048910154173308E-4</v>
      </c>
      <c r="AH45" s="7">
        <f t="shared" si="23"/>
        <v>0</v>
      </c>
      <c r="AI45" s="7">
        <f t="shared" si="24"/>
        <v>0</v>
      </c>
      <c r="AJ45" s="7">
        <f t="shared" si="25"/>
        <v>0</v>
      </c>
      <c r="AK45" s="7">
        <f t="shared" si="26"/>
        <v>0</v>
      </c>
      <c r="AL45" s="7">
        <f t="shared" si="27"/>
        <v>0</v>
      </c>
      <c r="AM45" s="7">
        <f t="shared" si="28"/>
        <v>0</v>
      </c>
      <c r="AN45" s="7">
        <f t="shared" si="29"/>
        <v>0</v>
      </c>
      <c r="AO45" s="18">
        <f t="shared" si="30"/>
        <v>0</v>
      </c>
      <c r="AP45" s="18">
        <f t="shared" si="31"/>
        <v>0</v>
      </c>
      <c r="AQ45" s="18">
        <f t="shared" si="32"/>
        <v>0</v>
      </c>
      <c r="AR45" s="18">
        <f t="shared" si="33"/>
        <v>0</v>
      </c>
      <c r="AS45" s="18">
        <f t="shared" si="34"/>
        <v>0</v>
      </c>
      <c r="AT45" s="18">
        <f t="shared" si="35"/>
        <v>0</v>
      </c>
      <c r="AU45" s="18">
        <f t="shared" si="36"/>
        <v>0</v>
      </c>
      <c r="AV45" s="18">
        <f t="shared" si="37"/>
        <v>0</v>
      </c>
      <c r="AW45" s="18">
        <f t="shared" si="38"/>
        <v>0</v>
      </c>
      <c r="AX45" s="18">
        <f t="shared" si="39"/>
        <v>0</v>
      </c>
      <c r="AY45" s="18">
        <f t="shared" si="40"/>
        <v>0</v>
      </c>
      <c r="AZ45" s="7">
        <f t="shared" si="41"/>
        <v>0</v>
      </c>
      <c r="BA45" s="7">
        <f t="shared" si="42"/>
        <v>0</v>
      </c>
      <c r="BB45" s="7">
        <f t="shared" si="43"/>
        <v>0</v>
      </c>
      <c r="BC45" s="7">
        <f t="shared" si="44"/>
        <v>0</v>
      </c>
      <c r="BD45" s="7">
        <f t="shared" si="45"/>
        <v>0</v>
      </c>
      <c r="BE45" s="7">
        <f t="shared" si="46"/>
        <v>0</v>
      </c>
      <c r="BF45" s="7">
        <f t="shared" si="47"/>
        <v>0</v>
      </c>
      <c r="BG45" s="7">
        <f t="shared" ref="BG45:BH45" si="133">$J161*K161</f>
        <v>0</v>
      </c>
      <c r="BH45" s="7">
        <f t="shared" si="133"/>
        <v>0</v>
      </c>
      <c r="BI45" s="7">
        <f t="shared" si="49"/>
        <v>0</v>
      </c>
    </row>
    <row r="46" spans="1:61" x14ac:dyDescent="0.2">
      <c r="A46" s="7">
        <v>62</v>
      </c>
      <c r="B46" s="4" t="s">
        <v>15</v>
      </c>
      <c r="C46" s="7">
        <v>9</v>
      </c>
      <c r="D46" s="7">
        <v>3</v>
      </c>
      <c r="E46" s="7">
        <v>1</v>
      </c>
      <c r="F46" s="7">
        <v>0</v>
      </c>
      <c r="G46" s="7">
        <v>0</v>
      </c>
      <c r="H46" s="7">
        <v>0</v>
      </c>
      <c r="I46" s="16">
        <v>0</v>
      </c>
      <c r="J46" s="16">
        <v>0</v>
      </c>
      <c r="K46" s="16">
        <v>0</v>
      </c>
      <c r="L46" s="7">
        <v>2</v>
      </c>
      <c r="O46" s="7">
        <v>62</v>
      </c>
      <c r="P46" s="4" t="s">
        <v>15</v>
      </c>
      <c r="Q46" s="7">
        <f t="shared" ref="Q46:R46" si="134">$C162*D162</f>
        <v>3.5126749019378255E-5</v>
      </c>
      <c r="R46" s="7">
        <f t="shared" si="134"/>
        <v>4.5922584727168823E-5</v>
      </c>
      <c r="S46" s="7">
        <f t="shared" si="8"/>
        <v>0</v>
      </c>
      <c r="T46" s="7">
        <f t="shared" si="9"/>
        <v>0</v>
      </c>
      <c r="U46" s="7">
        <f t="shared" si="10"/>
        <v>0</v>
      </c>
      <c r="V46" s="7">
        <f t="shared" si="11"/>
        <v>0</v>
      </c>
      <c r="W46" s="7">
        <f t="shared" si="12"/>
        <v>0</v>
      </c>
      <c r="X46" s="7">
        <f t="shared" si="13"/>
        <v>0</v>
      </c>
      <c r="Y46" s="7">
        <f t="shared" si="14"/>
        <v>3.6404085347355647E-4</v>
      </c>
      <c r="Z46" s="7">
        <f t="shared" ref="Z46:Z109" si="135">$D162*E162</f>
        <v>1.6095284081764044E-5</v>
      </c>
      <c r="AA46" s="7">
        <f t="shared" ref="AA46:AA109" si="136">$D162*F162</f>
        <v>0</v>
      </c>
      <c r="AB46" s="7">
        <f t="shared" ref="AB46:AB109" si="137">$D162*G162</f>
        <v>0</v>
      </c>
      <c r="AC46" s="7">
        <f t="shared" ref="AC46:AC109" si="138">$D162*H162</f>
        <v>0</v>
      </c>
      <c r="AD46" s="7">
        <f t="shared" ref="AD46:AD109" si="139">$D162*I162</f>
        <v>0</v>
      </c>
      <c r="AE46" s="7">
        <f t="shared" ref="AE46:AE109" si="140">$D162*J162</f>
        <v>0</v>
      </c>
      <c r="AF46" s="7">
        <f t="shared" ref="AF46:AF109" si="141">$D162*K162</f>
        <v>0</v>
      </c>
      <c r="AG46" s="7">
        <f t="shared" ref="AG46:AG109" si="142">$D162*L162</f>
        <v>1.2759170653907495E-4</v>
      </c>
      <c r="AH46" s="7">
        <f t="shared" si="23"/>
        <v>0</v>
      </c>
      <c r="AI46" s="7">
        <f t="shared" si="24"/>
        <v>0</v>
      </c>
      <c r="AJ46" s="7">
        <f t="shared" si="25"/>
        <v>0</v>
      </c>
      <c r="AK46" s="7">
        <f t="shared" si="26"/>
        <v>0</v>
      </c>
      <c r="AL46" s="7">
        <f t="shared" si="27"/>
        <v>0</v>
      </c>
      <c r="AM46" s="7">
        <f t="shared" si="28"/>
        <v>0</v>
      </c>
      <c r="AN46" s="7">
        <f t="shared" si="29"/>
        <v>1.6680567139282736E-4</v>
      </c>
      <c r="AO46" s="18">
        <f t="shared" si="30"/>
        <v>0</v>
      </c>
      <c r="AP46" s="18">
        <f t="shared" si="31"/>
        <v>0</v>
      </c>
      <c r="AQ46" s="18">
        <f t="shared" si="32"/>
        <v>0</v>
      </c>
      <c r="AR46" s="18">
        <f t="shared" si="33"/>
        <v>0</v>
      </c>
      <c r="AS46" s="18">
        <f t="shared" si="34"/>
        <v>0</v>
      </c>
      <c r="AT46" s="18">
        <f t="shared" si="35"/>
        <v>0</v>
      </c>
      <c r="AU46" s="18">
        <f t="shared" si="36"/>
        <v>0</v>
      </c>
      <c r="AV46" s="18">
        <f t="shared" si="37"/>
        <v>0</v>
      </c>
      <c r="AW46" s="18">
        <f t="shared" si="38"/>
        <v>0</v>
      </c>
      <c r="AX46" s="18">
        <f t="shared" si="39"/>
        <v>0</v>
      </c>
      <c r="AY46" s="18">
        <f t="shared" si="40"/>
        <v>0</v>
      </c>
      <c r="AZ46" s="7">
        <f t="shared" si="41"/>
        <v>0</v>
      </c>
      <c r="BA46" s="7">
        <f t="shared" si="42"/>
        <v>0</v>
      </c>
      <c r="BB46" s="7">
        <f t="shared" si="43"/>
        <v>0</v>
      </c>
      <c r="BC46" s="7">
        <f t="shared" si="44"/>
        <v>0</v>
      </c>
      <c r="BD46" s="7">
        <f t="shared" si="45"/>
        <v>0</v>
      </c>
      <c r="BE46" s="7">
        <f t="shared" si="46"/>
        <v>0</v>
      </c>
      <c r="BF46" s="7">
        <f t="shared" si="47"/>
        <v>0</v>
      </c>
      <c r="BG46" s="7">
        <f t="shared" ref="BG46:BH46" si="143">$J162*K162</f>
        <v>0</v>
      </c>
      <c r="BH46" s="7">
        <f t="shared" si="143"/>
        <v>0</v>
      </c>
      <c r="BI46" s="7">
        <f t="shared" si="49"/>
        <v>0</v>
      </c>
    </row>
    <row r="47" spans="1:61" x14ac:dyDescent="0.2">
      <c r="A47" s="7">
        <v>63</v>
      </c>
      <c r="B47" s="4" t="s">
        <v>19</v>
      </c>
      <c r="C47" s="7">
        <v>0</v>
      </c>
      <c r="D47" s="7">
        <v>5</v>
      </c>
      <c r="E47" s="7">
        <v>1</v>
      </c>
      <c r="F47" s="7">
        <v>0</v>
      </c>
      <c r="G47" s="7">
        <v>0</v>
      </c>
      <c r="H47" s="7">
        <v>4</v>
      </c>
      <c r="I47" s="16">
        <v>0</v>
      </c>
      <c r="J47" s="16">
        <v>0</v>
      </c>
      <c r="K47" s="16">
        <v>0</v>
      </c>
      <c r="L47" s="7">
        <v>1</v>
      </c>
      <c r="O47" s="7">
        <v>63</v>
      </c>
      <c r="P47" s="4" t="s">
        <v>19</v>
      </c>
      <c r="Q47" s="7">
        <f t="shared" ref="Q47:R47" si="144">$C163*D163</f>
        <v>0</v>
      </c>
      <c r="R47" s="7">
        <f t="shared" si="144"/>
        <v>0</v>
      </c>
      <c r="S47" s="7">
        <f t="shared" si="8"/>
        <v>0</v>
      </c>
      <c r="T47" s="7">
        <f t="shared" si="9"/>
        <v>0</v>
      </c>
      <c r="U47" s="7">
        <f t="shared" si="10"/>
        <v>0</v>
      </c>
      <c r="V47" s="7">
        <f t="shared" si="11"/>
        <v>0</v>
      </c>
      <c r="W47" s="7">
        <f t="shared" si="12"/>
        <v>0</v>
      </c>
      <c r="X47" s="7">
        <f t="shared" si="13"/>
        <v>0</v>
      </c>
      <c r="Y47" s="7">
        <f t="shared" si="14"/>
        <v>0</v>
      </c>
      <c r="Z47" s="7">
        <f t="shared" si="135"/>
        <v>2.682547346960674E-5</v>
      </c>
      <c r="AA47" s="7">
        <f t="shared" si="136"/>
        <v>0</v>
      </c>
      <c r="AB47" s="7">
        <f t="shared" si="137"/>
        <v>0</v>
      </c>
      <c r="AC47" s="7">
        <f t="shared" si="138"/>
        <v>2.1460378775685392E-4</v>
      </c>
      <c r="AD47" s="7">
        <f t="shared" si="139"/>
        <v>0</v>
      </c>
      <c r="AE47" s="7">
        <f t="shared" si="140"/>
        <v>0</v>
      </c>
      <c r="AF47" s="7">
        <f t="shared" si="141"/>
        <v>0</v>
      </c>
      <c r="AG47" s="7">
        <f t="shared" si="142"/>
        <v>1.0632642211589578E-4</v>
      </c>
      <c r="AH47" s="7">
        <f t="shared" si="23"/>
        <v>0</v>
      </c>
      <c r="AI47" s="7">
        <f t="shared" si="24"/>
        <v>0</v>
      </c>
      <c r="AJ47" s="7">
        <f t="shared" si="25"/>
        <v>1.6833599865331202E-4</v>
      </c>
      <c r="AK47" s="7">
        <f t="shared" si="26"/>
        <v>0</v>
      </c>
      <c r="AL47" s="7">
        <f t="shared" si="27"/>
        <v>0</v>
      </c>
      <c r="AM47" s="7">
        <f t="shared" si="28"/>
        <v>0</v>
      </c>
      <c r="AN47" s="7">
        <f t="shared" si="29"/>
        <v>8.340283569641368E-5</v>
      </c>
      <c r="AO47" s="18">
        <f t="shared" si="30"/>
        <v>0</v>
      </c>
      <c r="AP47" s="18">
        <f t="shared" si="31"/>
        <v>0</v>
      </c>
      <c r="AQ47" s="18">
        <f t="shared" si="32"/>
        <v>0</v>
      </c>
      <c r="AR47" s="18">
        <f t="shared" si="33"/>
        <v>0</v>
      </c>
      <c r="AS47" s="18">
        <f t="shared" si="34"/>
        <v>0</v>
      </c>
      <c r="AT47" s="18">
        <f t="shared" si="35"/>
        <v>0</v>
      </c>
      <c r="AU47" s="18">
        <f t="shared" si="36"/>
        <v>0</v>
      </c>
      <c r="AV47" s="18">
        <f t="shared" si="37"/>
        <v>0</v>
      </c>
      <c r="AW47" s="18">
        <f t="shared" si="38"/>
        <v>0</v>
      </c>
      <c r="AX47" s="18">
        <f t="shared" si="39"/>
        <v>0</v>
      </c>
      <c r="AY47" s="18">
        <f t="shared" si="40"/>
        <v>0</v>
      </c>
      <c r="AZ47" s="7">
        <f t="shared" si="41"/>
        <v>0</v>
      </c>
      <c r="BA47" s="7">
        <f t="shared" si="42"/>
        <v>0</v>
      </c>
      <c r="BB47" s="7">
        <f t="shared" si="43"/>
        <v>0</v>
      </c>
      <c r="BC47" s="7">
        <f t="shared" si="44"/>
        <v>6.6722268557130944E-4</v>
      </c>
      <c r="BD47" s="7">
        <f t="shared" si="45"/>
        <v>0</v>
      </c>
      <c r="BE47" s="7">
        <f t="shared" si="46"/>
        <v>0</v>
      </c>
      <c r="BF47" s="7">
        <f t="shared" si="47"/>
        <v>0</v>
      </c>
      <c r="BG47" s="7">
        <f t="shared" ref="BG47:BH47" si="145">$J163*K163</f>
        <v>0</v>
      </c>
      <c r="BH47" s="7">
        <f t="shared" si="145"/>
        <v>0</v>
      </c>
      <c r="BI47" s="7">
        <f t="shared" si="49"/>
        <v>0</v>
      </c>
    </row>
    <row r="48" spans="1:61" x14ac:dyDescent="0.2">
      <c r="A48" s="7">
        <v>64</v>
      </c>
      <c r="B48" s="4" t="s">
        <v>20</v>
      </c>
      <c r="C48" s="7">
        <v>0</v>
      </c>
      <c r="D48" s="7">
        <v>0</v>
      </c>
      <c r="E48" s="7">
        <v>1</v>
      </c>
      <c r="F48" s="7">
        <v>0</v>
      </c>
      <c r="G48" s="7">
        <v>0</v>
      </c>
      <c r="H48" s="16">
        <v>0</v>
      </c>
      <c r="I48" s="16">
        <v>0</v>
      </c>
      <c r="J48" s="16">
        <v>0</v>
      </c>
      <c r="K48" s="16">
        <v>0</v>
      </c>
      <c r="L48" s="7">
        <v>0</v>
      </c>
      <c r="O48" s="7">
        <v>64</v>
      </c>
      <c r="P48" s="4" t="s">
        <v>20</v>
      </c>
      <c r="Q48" s="7">
        <f t="shared" ref="Q48:R48" si="146">$C164*D164</f>
        <v>0</v>
      </c>
      <c r="R48" s="7">
        <f t="shared" si="146"/>
        <v>0</v>
      </c>
      <c r="S48" s="7">
        <f t="shared" si="8"/>
        <v>0</v>
      </c>
      <c r="T48" s="7">
        <f t="shared" si="9"/>
        <v>0</v>
      </c>
      <c r="U48" s="7">
        <f t="shared" si="10"/>
        <v>0</v>
      </c>
      <c r="V48" s="7">
        <f t="shared" si="11"/>
        <v>0</v>
      </c>
      <c r="W48" s="7">
        <f t="shared" si="12"/>
        <v>0</v>
      </c>
      <c r="X48" s="7">
        <f t="shared" si="13"/>
        <v>0</v>
      </c>
      <c r="Y48" s="7">
        <f t="shared" si="14"/>
        <v>0</v>
      </c>
      <c r="Z48" s="7">
        <f t="shared" si="135"/>
        <v>0</v>
      </c>
      <c r="AA48" s="7">
        <f t="shared" si="136"/>
        <v>0</v>
      </c>
      <c r="AB48" s="7">
        <f t="shared" si="137"/>
        <v>0</v>
      </c>
      <c r="AC48" s="7">
        <f t="shared" si="138"/>
        <v>0</v>
      </c>
      <c r="AD48" s="7">
        <f t="shared" si="139"/>
        <v>0</v>
      </c>
      <c r="AE48" s="7">
        <f t="shared" si="140"/>
        <v>0</v>
      </c>
      <c r="AF48" s="7">
        <f t="shared" si="141"/>
        <v>0</v>
      </c>
      <c r="AG48" s="7">
        <f t="shared" si="142"/>
        <v>0</v>
      </c>
      <c r="AH48" s="7">
        <f t="shared" si="23"/>
        <v>0</v>
      </c>
      <c r="AI48" s="7">
        <f t="shared" si="24"/>
        <v>0</v>
      </c>
      <c r="AJ48" s="7">
        <f t="shared" si="25"/>
        <v>0</v>
      </c>
      <c r="AK48" s="7">
        <f t="shared" si="26"/>
        <v>0</v>
      </c>
      <c r="AL48" s="7">
        <f t="shared" si="27"/>
        <v>0</v>
      </c>
      <c r="AM48" s="7">
        <f t="shared" si="28"/>
        <v>0</v>
      </c>
      <c r="AN48" s="7">
        <f t="shared" si="29"/>
        <v>0</v>
      </c>
      <c r="AO48" s="18">
        <f t="shared" si="30"/>
        <v>0</v>
      </c>
      <c r="AP48" s="18">
        <f t="shared" si="31"/>
        <v>0</v>
      </c>
      <c r="AQ48" s="18">
        <f t="shared" si="32"/>
        <v>0</v>
      </c>
      <c r="AR48" s="18">
        <f t="shared" si="33"/>
        <v>0</v>
      </c>
      <c r="AS48" s="18">
        <f t="shared" si="34"/>
        <v>0</v>
      </c>
      <c r="AT48" s="18">
        <f t="shared" si="35"/>
        <v>0</v>
      </c>
      <c r="AU48" s="18">
        <f t="shared" si="36"/>
        <v>0</v>
      </c>
      <c r="AV48" s="18">
        <f t="shared" si="37"/>
        <v>0</v>
      </c>
      <c r="AW48" s="18">
        <f t="shared" si="38"/>
        <v>0</v>
      </c>
      <c r="AX48" s="18">
        <f t="shared" si="39"/>
        <v>0</v>
      </c>
      <c r="AY48" s="18">
        <f t="shared" si="40"/>
        <v>0</v>
      </c>
      <c r="AZ48" s="7">
        <f t="shared" si="41"/>
        <v>0</v>
      </c>
      <c r="BA48" s="7">
        <f t="shared" si="42"/>
        <v>0</v>
      </c>
      <c r="BB48" s="7">
        <f t="shared" si="43"/>
        <v>0</v>
      </c>
      <c r="BC48" s="7">
        <f t="shared" si="44"/>
        <v>0</v>
      </c>
      <c r="BD48" s="7">
        <f t="shared" si="45"/>
        <v>0</v>
      </c>
      <c r="BE48" s="7">
        <f t="shared" si="46"/>
        <v>0</v>
      </c>
      <c r="BF48" s="7">
        <f t="shared" si="47"/>
        <v>0</v>
      </c>
      <c r="BG48" s="7">
        <f t="shared" ref="BG48:BH48" si="147">$J164*K164</f>
        <v>0</v>
      </c>
      <c r="BH48" s="7">
        <f t="shared" si="147"/>
        <v>0</v>
      </c>
      <c r="BI48" s="7">
        <f t="shared" si="49"/>
        <v>0</v>
      </c>
    </row>
    <row r="49" spans="1:61" x14ac:dyDescent="0.2">
      <c r="A49" s="7">
        <v>65</v>
      </c>
      <c r="B49" s="4" t="s">
        <v>21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16">
        <v>0</v>
      </c>
      <c r="I49" s="16">
        <v>0</v>
      </c>
      <c r="J49" s="16">
        <v>0</v>
      </c>
      <c r="K49" s="16">
        <v>0</v>
      </c>
      <c r="L49" s="7">
        <v>0</v>
      </c>
      <c r="O49" s="7">
        <v>65</v>
      </c>
      <c r="P49" s="4" t="s">
        <v>21</v>
      </c>
      <c r="Q49" s="7">
        <f t="shared" ref="Q49:R49" si="148">$C165*D165</f>
        <v>0</v>
      </c>
      <c r="R49" s="7">
        <f t="shared" si="148"/>
        <v>0</v>
      </c>
      <c r="S49" s="7">
        <f t="shared" si="8"/>
        <v>0</v>
      </c>
      <c r="T49" s="7">
        <f t="shared" si="9"/>
        <v>0</v>
      </c>
      <c r="U49" s="7">
        <f t="shared" si="10"/>
        <v>0</v>
      </c>
      <c r="V49" s="7">
        <f t="shared" si="11"/>
        <v>0</v>
      </c>
      <c r="W49" s="7">
        <f t="shared" si="12"/>
        <v>0</v>
      </c>
      <c r="X49" s="7">
        <f t="shared" si="13"/>
        <v>0</v>
      </c>
      <c r="Y49" s="7">
        <f t="shared" si="14"/>
        <v>0</v>
      </c>
      <c r="Z49" s="7">
        <f t="shared" si="135"/>
        <v>0</v>
      </c>
      <c r="AA49" s="7">
        <f t="shared" si="136"/>
        <v>0</v>
      </c>
      <c r="AB49" s="7">
        <f t="shared" si="137"/>
        <v>0</v>
      </c>
      <c r="AC49" s="7">
        <f t="shared" si="138"/>
        <v>0</v>
      </c>
      <c r="AD49" s="7">
        <f t="shared" si="139"/>
        <v>0</v>
      </c>
      <c r="AE49" s="7">
        <f t="shared" si="140"/>
        <v>0</v>
      </c>
      <c r="AF49" s="7">
        <f t="shared" si="141"/>
        <v>0</v>
      </c>
      <c r="AG49" s="7">
        <f t="shared" si="142"/>
        <v>0</v>
      </c>
      <c r="AH49" s="7">
        <f t="shared" si="23"/>
        <v>0</v>
      </c>
      <c r="AI49" s="7">
        <f t="shared" si="24"/>
        <v>0</v>
      </c>
      <c r="AJ49" s="7">
        <f t="shared" si="25"/>
        <v>0</v>
      </c>
      <c r="AK49" s="7">
        <f t="shared" si="26"/>
        <v>0</v>
      </c>
      <c r="AL49" s="7">
        <f t="shared" si="27"/>
        <v>0</v>
      </c>
      <c r="AM49" s="7">
        <f t="shared" si="28"/>
        <v>0</v>
      </c>
      <c r="AN49" s="7">
        <f t="shared" si="29"/>
        <v>0</v>
      </c>
      <c r="AO49" s="18">
        <f t="shared" si="30"/>
        <v>0</v>
      </c>
      <c r="AP49" s="18">
        <f t="shared" si="31"/>
        <v>0</v>
      </c>
      <c r="AQ49" s="18">
        <f t="shared" si="32"/>
        <v>0</v>
      </c>
      <c r="AR49" s="18">
        <f t="shared" si="33"/>
        <v>0</v>
      </c>
      <c r="AS49" s="18">
        <f t="shared" si="34"/>
        <v>0</v>
      </c>
      <c r="AT49" s="18">
        <f t="shared" si="35"/>
        <v>0</v>
      </c>
      <c r="AU49" s="18">
        <f t="shared" si="36"/>
        <v>0</v>
      </c>
      <c r="AV49" s="18">
        <f t="shared" si="37"/>
        <v>0</v>
      </c>
      <c r="AW49" s="18">
        <f t="shared" si="38"/>
        <v>0</v>
      </c>
      <c r="AX49" s="18">
        <f t="shared" si="39"/>
        <v>0</v>
      </c>
      <c r="AY49" s="18">
        <f t="shared" si="40"/>
        <v>0</v>
      </c>
      <c r="AZ49" s="7">
        <f t="shared" si="41"/>
        <v>0</v>
      </c>
      <c r="BA49" s="7">
        <f t="shared" si="42"/>
        <v>0</v>
      </c>
      <c r="BB49" s="7">
        <f t="shared" si="43"/>
        <v>0</v>
      </c>
      <c r="BC49" s="7">
        <f t="shared" si="44"/>
        <v>0</v>
      </c>
      <c r="BD49" s="7">
        <f t="shared" si="45"/>
        <v>0</v>
      </c>
      <c r="BE49" s="7">
        <f t="shared" si="46"/>
        <v>0</v>
      </c>
      <c r="BF49" s="7">
        <f t="shared" si="47"/>
        <v>0</v>
      </c>
      <c r="BG49" s="7">
        <f t="shared" ref="BG49:BH49" si="149">$J165*K165</f>
        <v>0</v>
      </c>
      <c r="BH49" s="7">
        <f t="shared" si="149"/>
        <v>0</v>
      </c>
      <c r="BI49" s="7">
        <f t="shared" si="49"/>
        <v>0</v>
      </c>
    </row>
    <row r="50" spans="1:61" x14ac:dyDescent="0.2">
      <c r="A50" s="7">
        <v>66</v>
      </c>
      <c r="B50" s="4" t="s">
        <v>22</v>
      </c>
      <c r="C50" s="7">
        <v>1</v>
      </c>
      <c r="D50" s="7">
        <v>3</v>
      </c>
      <c r="E50" s="7">
        <v>5</v>
      </c>
      <c r="F50" s="7">
        <v>0</v>
      </c>
      <c r="G50" s="7">
        <v>0</v>
      </c>
      <c r="H50" s="16">
        <v>0</v>
      </c>
      <c r="I50" s="16">
        <v>0</v>
      </c>
      <c r="J50" s="16">
        <v>0</v>
      </c>
      <c r="K50" s="16">
        <v>0</v>
      </c>
      <c r="L50" s="7">
        <v>0</v>
      </c>
      <c r="O50" s="7">
        <v>66</v>
      </c>
      <c r="P50" s="4" t="s">
        <v>22</v>
      </c>
      <c r="Q50" s="7">
        <f t="shared" ref="Q50:R50" si="150">$C166*D166</f>
        <v>3.9029721132642511E-6</v>
      </c>
      <c r="R50" s="7">
        <f t="shared" si="150"/>
        <v>2.5512547070649346E-5</v>
      </c>
      <c r="S50" s="7">
        <f t="shared" si="8"/>
        <v>0</v>
      </c>
      <c r="T50" s="7">
        <f t="shared" si="9"/>
        <v>0</v>
      </c>
      <c r="U50" s="7">
        <f t="shared" si="10"/>
        <v>0</v>
      </c>
      <c r="V50" s="7">
        <f t="shared" si="11"/>
        <v>0</v>
      </c>
      <c r="W50" s="7">
        <f t="shared" si="12"/>
        <v>0</v>
      </c>
      <c r="X50" s="7">
        <f t="shared" si="13"/>
        <v>0</v>
      </c>
      <c r="Y50" s="7">
        <f t="shared" si="14"/>
        <v>0</v>
      </c>
      <c r="Z50" s="7">
        <f t="shared" si="135"/>
        <v>8.0476420408820217E-5</v>
      </c>
      <c r="AA50" s="7">
        <f t="shared" si="136"/>
        <v>0</v>
      </c>
      <c r="AB50" s="7">
        <f t="shared" si="137"/>
        <v>0</v>
      </c>
      <c r="AC50" s="7">
        <f t="shared" si="138"/>
        <v>0</v>
      </c>
      <c r="AD50" s="7">
        <f t="shared" si="139"/>
        <v>0</v>
      </c>
      <c r="AE50" s="7">
        <f t="shared" si="140"/>
        <v>0</v>
      </c>
      <c r="AF50" s="7">
        <f t="shared" si="141"/>
        <v>0</v>
      </c>
      <c r="AG50" s="7">
        <f t="shared" si="142"/>
        <v>0</v>
      </c>
      <c r="AH50" s="7">
        <f t="shared" si="23"/>
        <v>0</v>
      </c>
      <c r="AI50" s="7">
        <f t="shared" si="24"/>
        <v>0</v>
      </c>
      <c r="AJ50" s="7">
        <f t="shared" si="25"/>
        <v>0</v>
      </c>
      <c r="AK50" s="7">
        <f t="shared" si="26"/>
        <v>0</v>
      </c>
      <c r="AL50" s="7">
        <f t="shared" si="27"/>
        <v>0</v>
      </c>
      <c r="AM50" s="7">
        <f t="shared" si="28"/>
        <v>0</v>
      </c>
      <c r="AN50" s="7">
        <f t="shared" si="29"/>
        <v>0</v>
      </c>
      <c r="AO50" s="18">
        <f t="shared" si="30"/>
        <v>0</v>
      </c>
      <c r="AP50" s="18">
        <f t="shared" si="31"/>
        <v>0</v>
      </c>
      <c r="AQ50" s="18">
        <f t="shared" si="32"/>
        <v>0</v>
      </c>
      <c r="AR50" s="18">
        <f t="shared" si="33"/>
        <v>0</v>
      </c>
      <c r="AS50" s="18">
        <f t="shared" si="34"/>
        <v>0</v>
      </c>
      <c r="AT50" s="18">
        <f t="shared" si="35"/>
        <v>0</v>
      </c>
      <c r="AU50" s="18">
        <f t="shared" si="36"/>
        <v>0</v>
      </c>
      <c r="AV50" s="18">
        <f t="shared" si="37"/>
        <v>0</v>
      </c>
      <c r="AW50" s="18">
        <f t="shared" si="38"/>
        <v>0</v>
      </c>
      <c r="AX50" s="18">
        <f t="shared" si="39"/>
        <v>0</v>
      </c>
      <c r="AY50" s="18">
        <f t="shared" si="40"/>
        <v>0</v>
      </c>
      <c r="AZ50" s="7">
        <f t="shared" si="41"/>
        <v>0</v>
      </c>
      <c r="BA50" s="7">
        <f t="shared" si="42"/>
        <v>0</v>
      </c>
      <c r="BB50" s="7">
        <f t="shared" si="43"/>
        <v>0</v>
      </c>
      <c r="BC50" s="7">
        <f t="shared" si="44"/>
        <v>0</v>
      </c>
      <c r="BD50" s="7">
        <f t="shared" si="45"/>
        <v>0</v>
      </c>
      <c r="BE50" s="7">
        <f t="shared" si="46"/>
        <v>0</v>
      </c>
      <c r="BF50" s="7">
        <f t="shared" si="47"/>
        <v>0</v>
      </c>
      <c r="BG50" s="7">
        <f t="shared" ref="BG50:BH50" si="151">$J166*K166</f>
        <v>0</v>
      </c>
      <c r="BH50" s="7">
        <f t="shared" si="151"/>
        <v>0</v>
      </c>
      <c r="BI50" s="7">
        <f t="shared" si="49"/>
        <v>0</v>
      </c>
    </row>
    <row r="51" spans="1:61" x14ac:dyDescent="0.2">
      <c r="A51" s="7">
        <v>67</v>
      </c>
      <c r="B51" s="4" t="s">
        <v>23</v>
      </c>
      <c r="C51" s="7">
        <v>1</v>
      </c>
      <c r="D51" s="7">
        <v>0</v>
      </c>
      <c r="E51" s="7">
        <v>0</v>
      </c>
      <c r="F51" s="7">
        <v>0</v>
      </c>
      <c r="G51" s="7">
        <v>0</v>
      </c>
      <c r="H51" s="16">
        <v>0</v>
      </c>
      <c r="I51" s="16">
        <v>0</v>
      </c>
      <c r="J51" s="16">
        <v>0</v>
      </c>
      <c r="K51" s="16">
        <v>0</v>
      </c>
      <c r="L51" s="7">
        <v>0</v>
      </c>
      <c r="O51" s="7">
        <v>67</v>
      </c>
      <c r="P51" s="4" t="s">
        <v>23</v>
      </c>
      <c r="Q51" s="7">
        <f t="shared" ref="Q51:R51" si="152">$C167*D167</f>
        <v>0</v>
      </c>
      <c r="R51" s="7">
        <f t="shared" si="152"/>
        <v>0</v>
      </c>
      <c r="S51" s="7">
        <f t="shared" si="8"/>
        <v>0</v>
      </c>
      <c r="T51" s="7">
        <f t="shared" si="9"/>
        <v>0</v>
      </c>
      <c r="U51" s="7">
        <f t="shared" si="10"/>
        <v>0</v>
      </c>
      <c r="V51" s="7">
        <f t="shared" si="11"/>
        <v>0</v>
      </c>
      <c r="W51" s="7">
        <f t="shared" si="12"/>
        <v>0</v>
      </c>
      <c r="X51" s="7">
        <f t="shared" si="13"/>
        <v>0</v>
      </c>
      <c r="Y51" s="7">
        <f t="shared" si="14"/>
        <v>0</v>
      </c>
      <c r="Z51" s="7">
        <f t="shared" si="135"/>
        <v>0</v>
      </c>
      <c r="AA51" s="7">
        <f t="shared" si="136"/>
        <v>0</v>
      </c>
      <c r="AB51" s="7">
        <f t="shared" si="137"/>
        <v>0</v>
      </c>
      <c r="AC51" s="7">
        <f t="shared" si="138"/>
        <v>0</v>
      </c>
      <c r="AD51" s="7">
        <f t="shared" si="139"/>
        <v>0</v>
      </c>
      <c r="AE51" s="7">
        <f t="shared" si="140"/>
        <v>0</v>
      </c>
      <c r="AF51" s="7">
        <f t="shared" si="141"/>
        <v>0</v>
      </c>
      <c r="AG51" s="7">
        <f t="shared" si="142"/>
        <v>0</v>
      </c>
      <c r="AH51" s="7">
        <f t="shared" si="23"/>
        <v>0</v>
      </c>
      <c r="AI51" s="7">
        <f t="shared" si="24"/>
        <v>0</v>
      </c>
      <c r="AJ51" s="7">
        <f t="shared" si="25"/>
        <v>0</v>
      </c>
      <c r="AK51" s="7">
        <f t="shared" si="26"/>
        <v>0</v>
      </c>
      <c r="AL51" s="7">
        <f t="shared" si="27"/>
        <v>0</v>
      </c>
      <c r="AM51" s="7">
        <f t="shared" si="28"/>
        <v>0</v>
      </c>
      <c r="AN51" s="7">
        <f t="shared" si="29"/>
        <v>0</v>
      </c>
      <c r="AO51" s="18">
        <f t="shared" si="30"/>
        <v>0</v>
      </c>
      <c r="AP51" s="18">
        <f t="shared" si="31"/>
        <v>0</v>
      </c>
      <c r="AQ51" s="18">
        <f t="shared" si="32"/>
        <v>0</v>
      </c>
      <c r="AR51" s="18">
        <f t="shared" si="33"/>
        <v>0</v>
      </c>
      <c r="AS51" s="18">
        <f t="shared" si="34"/>
        <v>0</v>
      </c>
      <c r="AT51" s="18">
        <f t="shared" si="35"/>
        <v>0</v>
      </c>
      <c r="AU51" s="18">
        <f t="shared" si="36"/>
        <v>0</v>
      </c>
      <c r="AV51" s="18">
        <f t="shared" si="37"/>
        <v>0</v>
      </c>
      <c r="AW51" s="18">
        <f t="shared" si="38"/>
        <v>0</v>
      </c>
      <c r="AX51" s="18">
        <f t="shared" si="39"/>
        <v>0</v>
      </c>
      <c r="AY51" s="18">
        <f t="shared" si="40"/>
        <v>0</v>
      </c>
      <c r="AZ51" s="7">
        <f t="shared" si="41"/>
        <v>0</v>
      </c>
      <c r="BA51" s="7">
        <f t="shared" si="42"/>
        <v>0</v>
      </c>
      <c r="BB51" s="7">
        <f t="shared" si="43"/>
        <v>0</v>
      </c>
      <c r="BC51" s="7">
        <f t="shared" si="44"/>
        <v>0</v>
      </c>
      <c r="BD51" s="7">
        <f t="shared" si="45"/>
        <v>0</v>
      </c>
      <c r="BE51" s="7">
        <f t="shared" si="46"/>
        <v>0</v>
      </c>
      <c r="BF51" s="7">
        <f t="shared" si="47"/>
        <v>0</v>
      </c>
      <c r="BG51" s="7">
        <f t="shared" ref="BG51:BH51" si="153">$J167*K167</f>
        <v>0</v>
      </c>
      <c r="BH51" s="7">
        <f t="shared" si="153"/>
        <v>0</v>
      </c>
      <c r="BI51" s="7">
        <f t="shared" si="49"/>
        <v>0</v>
      </c>
    </row>
    <row r="52" spans="1:61" x14ac:dyDescent="0.2">
      <c r="A52" s="7">
        <v>68</v>
      </c>
      <c r="B52" s="4" t="s">
        <v>0</v>
      </c>
      <c r="C52" s="7">
        <v>66</v>
      </c>
      <c r="D52" s="7">
        <v>8</v>
      </c>
      <c r="E52" s="7">
        <v>2</v>
      </c>
      <c r="F52" s="7">
        <v>0</v>
      </c>
      <c r="G52" s="7">
        <v>0</v>
      </c>
      <c r="H52" s="16">
        <v>0</v>
      </c>
      <c r="I52" s="16">
        <v>0</v>
      </c>
      <c r="J52" s="16">
        <v>0</v>
      </c>
      <c r="K52" s="16">
        <v>0</v>
      </c>
      <c r="L52" s="7">
        <v>6</v>
      </c>
      <c r="O52" s="7">
        <v>68</v>
      </c>
      <c r="P52" s="4" t="s">
        <v>0</v>
      </c>
      <c r="Q52" s="7">
        <f t="shared" ref="Q52:R52" si="154">$C168*D168</f>
        <v>6.8692309193450817E-4</v>
      </c>
      <c r="R52" s="7">
        <f t="shared" si="154"/>
        <v>6.7353124266514275E-4</v>
      </c>
      <c r="S52" s="7">
        <f t="shared" si="8"/>
        <v>0</v>
      </c>
      <c r="T52" s="7">
        <f t="shared" si="9"/>
        <v>0</v>
      </c>
      <c r="U52" s="7">
        <f t="shared" si="10"/>
        <v>0</v>
      </c>
      <c r="V52" s="7">
        <f t="shared" si="11"/>
        <v>0</v>
      </c>
      <c r="W52" s="7">
        <f t="shared" si="12"/>
        <v>0</v>
      </c>
      <c r="X52" s="7">
        <f t="shared" si="13"/>
        <v>0</v>
      </c>
      <c r="Y52" s="7">
        <f t="shared" si="14"/>
        <v>8.0088987764182426E-3</v>
      </c>
      <c r="Z52" s="7">
        <f t="shared" si="135"/>
        <v>8.5841515102741568E-5</v>
      </c>
      <c r="AA52" s="7">
        <f t="shared" si="136"/>
        <v>0</v>
      </c>
      <c r="AB52" s="7">
        <f t="shared" si="137"/>
        <v>0</v>
      </c>
      <c r="AC52" s="7">
        <f t="shared" si="138"/>
        <v>0</v>
      </c>
      <c r="AD52" s="7">
        <f t="shared" si="139"/>
        <v>0</v>
      </c>
      <c r="AE52" s="7">
        <f t="shared" si="140"/>
        <v>0</v>
      </c>
      <c r="AF52" s="7">
        <f t="shared" si="141"/>
        <v>0</v>
      </c>
      <c r="AG52" s="7">
        <f t="shared" si="142"/>
        <v>1.0207336523125996E-3</v>
      </c>
      <c r="AH52" s="7">
        <f t="shared" si="23"/>
        <v>0</v>
      </c>
      <c r="AI52" s="7">
        <f t="shared" si="24"/>
        <v>0</v>
      </c>
      <c r="AJ52" s="7">
        <f t="shared" si="25"/>
        <v>0</v>
      </c>
      <c r="AK52" s="7">
        <f t="shared" si="26"/>
        <v>0</v>
      </c>
      <c r="AL52" s="7">
        <f t="shared" si="27"/>
        <v>0</v>
      </c>
      <c r="AM52" s="7">
        <f t="shared" si="28"/>
        <v>0</v>
      </c>
      <c r="AN52" s="7">
        <f t="shared" si="29"/>
        <v>1.0008340283569641E-3</v>
      </c>
      <c r="AO52" s="18">
        <f t="shared" si="30"/>
        <v>0</v>
      </c>
      <c r="AP52" s="18">
        <f t="shared" si="31"/>
        <v>0</v>
      </c>
      <c r="AQ52" s="18">
        <f t="shared" si="32"/>
        <v>0</v>
      </c>
      <c r="AR52" s="18">
        <f t="shared" si="33"/>
        <v>0</v>
      </c>
      <c r="AS52" s="18">
        <f t="shared" si="34"/>
        <v>0</v>
      </c>
      <c r="AT52" s="18">
        <f t="shared" si="35"/>
        <v>0</v>
      </c>
      <c r="AU52" s="18">
        <f t="shared" si="36"/>
        <v>0</v>
      </c>
      <c r="AV52" s="18">
        <f t="shared" si="37"/>
        <v>0</v>
      </c>
      <c r="AW52" s="18">
        <f t="shared" si="38"/>
        <v>0</v>
      </c>
      <c r="AX52" s="18">
        <f t="shared" si="39"/>
        <v>0</v>
      </c>
      <c r="AY52" s="18">
        <f t="shared" si="40"/>
        <v>0</v>
      </c>
      <c r="AZ52" s="7">
        <f t="shared" si="41"/>
        <v>0</v>
      </c>
      <c r="BA52" s="7">
        <f t="shared" si="42"/>
        <v>0</v>
      </c>
      <c r="BB52" s="7">
        <f t="shared" si="43"/>
        <v>0</v>
      </c>
      <c r="BC52" s="7">
        <f t="shared" si="44"/>
        <v>0</v>
      </c>
      <c r="BD52" s="7">
        <f t="shared" si="45"/>
        <v>0</v>
      </c>
      <c r="BE52" s="7">
        <f t="shared" si="46"/>
        <v>0</v>
      </c>
      <c r="BF52" s="7">
        <f t="shared" si="47"/>
        <v>0</v>
      </c>
      <c r="BG52" s="7">
        <f t="shared" ref="BG52:BH52" si="155">$J168*K168</f>
        <v>0</v>
      </c>
      <c r="BH52" s="7">
        <f t="shared" si="155"/>
        <v>0</v>
      </c>
      <c r="BI52" s="7">
        <f t="shared" si="49"/>
        <v>0</v>
      </c>
    </row>
    <row r="53" spans="1:61" x14ac:dyDescent="0.2">
      <c r="A53" s="7">
        <v>69</v>
      </c>
      <c r="B53" s="4" t="s">
        <v>1</v>
      </c>
      <c r="C53" s="7">
        <v>28</v>
      </c>
      <c r="D53" s="7">
        <v>2</v>
      </c>
      <c r="E53" s="7">
        <v>1</v>
      </c>
      <c r="F53" s="7">
        <v>0</v>
      </c>
      <c r="G53" s="7">
        <v>0</v>
      </c>
      <c r="H53" s="16">
        <v>0</v>
      </c>
      <c r="I53" s="16">
        <v>0</v>
      </c>
      <c r="J53" s="16">
        <v>0</v>
      </c>
      <c r="K53" s="16">
        <v>0</v>
      </c>
      <c r="L53" s="7">
        <v>1</v>
      </c>
      <c r="O53" s="7">
        <v>69</v>
      </c>
      <c r="P53" s="4" t="s">
        <v>1</v>
      </c>
      <c r="Q53" s="7">
        <f t="shared" ref="Q53:R53" si="156">$C169*D169</f>
        <v>7.2855479447599345E-5</v>
      </c>
      <c r="R53" s="7">
        <f t="shared" si="156"/>
        <v>1.4287026359563633E-4</v>
      </c>
      <c r="S53" s="7">
        <f t="shared" si="8"/>
        <v>0</v>
      </c>
      <c r="T53" s="7">
        <f t="shared" si="9"/>
        <v>0</v>
      </c>
      <c r="U53" s="7">
        <f t="shared" si="10"/>
        <v>0</v>
      </c>
      <c r="V53" s="7">
        <f t="shared" si="11"/>
        <v>0</v>
      </c>
      <c r="W53" s="7">
        <f t="shared" si="12"/>
        <v>0</v>
      </c>
      <c r="X53" s="7">
        <f t="shared" si="13"/>
        <v>0</v>
      </c>
      <c r="Y53" s="7">
        <f t="shared" si="14"/>
        <v>5.6628577206997667E-4</v>
      </c>
      <c r="Z53" s="7">
        <f t="shared" si="135"/>
        <v>1.0730189387842696E-5</v>
      </c>
      <c r="AA53" s="7">
        <f t="shared" si="136"/>
        <v>0</v>
      </c>
      <c r="AB53" s="7">
        <f t="shared" si="137"/>
        <v>0</v>
      </c>
      <c r="AC53" s="7">
        <f t="shared" si="138"/>
        <v>0</v>
      </c>
      <c r="AD53" s="7">
        <f t="shared" si="139"/>
        <v>0</v>
      </c>
      <c r="AE53" s="7">
        <f t="shared" si="140"/>
        <v>0</v>
      </c>
      <c r="AF53" s="7">
        <f t="shared" si="141"/>
        <v>0</v>
      </c>
      <c r="AG53" s="7">
        <f t="shared" si="142"/>
        <v>4.2530568846358318E-5</v>
      </c>
      <c r="AH53" s="7">
        <f t="shared" si="23"/>
        <v>0</v>
      </c>
      <c r="AI53" s="7">
        <f t="shared" si="24"/>
        <v>0</v>
      </c>
      <c r="AJ53" s="7">
        <f t="shared" si="25"/>
        <v>0</v>
      </c>
      <c r="AK53" s="7">
        <f t="shared" si="26"/>
        <v>0</v>
      </c>
      <c r="AL53" s="7">
        <f t="shared" si="27"/>
        <v>0</v>
      </c>
      <c r="AM53" s="7">
        <f t="shared" si="28"/>
        <v>0</v>
      </c>
      <c r="AN53" s="7">
        <f t="shared" si="29"/>
        <v>8.340283569641368E-5</v>
      </c>
      <c r="AO53" s="18">
        <f t="shared" si="30"/>
        <v>0</v>
      </c>
      <c r="AP53" s="18">
        <f t="shared" si="31"/>
        <v>0</v>
      </c>
      <c r="AQ53" s="18">
        <f t="shared" si="32"/>
        <v>0</v>
      </c>
      <c r="AR53" s="18">
        <f t="shared" si="33"/>
        <v>0</v>
      </c>
      <c r="AS53" s="18">
        <f t="shared" si="34"/>
        <v>0</v>
      </c>
      <c r="AT53" s="18">
        <f t="shared" si="35"/>
        <v>0</v>
      </c>
      <c r="AU53" s="18">
        <f t="shared" si="36"/>
        <v>0</v>
      </c>
      <c r="AV53" s="18">
        <f t="shared" si="37"/>
        <v>0</v>
      </c>
      <c r="AW53" s="18">
        <f t="shared" si="38"/>
        <v>0</v>
      </c>
      <c r="AX53" s="18">
        <f t="shared" si="39"/>
        <v>0</v>
      </c>
      <c r="AY53" s="18">
        <f t="shared" si="40"/>
        <v>0</v>
      </c>
      <c r="AZ53" s="7">
        <f t="shared" si="41"/>
        <v>0</v>
      </c>
      <c r="BA53" s="7">
        <f t="shared" si="42"/>
        <v>0</v>
      </c>
      <c r="BB53" s="7">
        <f t="shared" si="43"/>
        <v>0</v>
      </c>
      <c r="BC53" s="7">
        <f t="shared" si="44"/>
        <v>0</v>
      </c>
      <c r="BD53" s="7">
        <f t="shared" si="45"/>
        <v>0</v>
      </c>
      <c r="BE53" s="7">
        <f t="shared" si="46"/>
        <v>0</v>
      </c>
      <c r="BF53" s="7">
        <f t="shared" si="47"/>
        <v>0</v>
      </c>
      <c r="BG53" s="7">
        <f t="shared" ref="BG53:BH53" si="157">$J169*K169</f>
        <v>0</v>
      </c>
      <c r="BH53" s="7">
        <f t="shared" si="157"/>
        <v>0</v>
      </c>
      <c r="BI53" s="7">
        <f t="shared" si="49"/>
        <v>0</v>
      </c>
    </row>
    <row r="54" spans="1:61" x14ac:dyDescent="0.2">
      <c r="A54" s="7">
        <v>70</v>
      </c>
      <c r="B54" s="4" t="s">
        <v>2</v>
      </c>
      <c r="C54" s="7">
        <v>12</v>
      </c>
      <c r="D54" s="7">
        <v>12</v>
      </c>
      <c r="E54" s="7">
        <v>2</v>
      </c>
      <c r="F54" s="7">
        <v>0</v>
      </c>
      <c r="G54" s="7">
        <v>0</v>
      </c>
      <c r="H54" s="16">
        <v>0</v>
      </c>
      <c r="I54" s="16">
        <v>0</v>
      </c>
      <c r="J54" s="16">
        <v>0</v>
      </c>
      <c r="K54" s="16">
        <v>0</v>
      </c>
      <c r="L54" s="7">
        <v>3</v>
      </c>
      <c r="O54" s="7">
        <v>70</v>
      </c>
      <c r="P54" s="4" t="s">
        <v>2</v>
      </c>
      <c r="Q54" s="7">
        <f t="shared" ref="Q54:R54" si="158">$C170*D170</f>
        <v>1.8734266143668405E-4</v>
      </c>
      <c r="R54" s="7">
        <f t="shared" si="158"/>
        <v>1.2246022593911688E-4</v>
      </c>
      <c r="S54" s="7">
        <f t="shared" si="8"/>
        <v>0</v>
      </c>
      <c r="T54" s="7">
        <f t="shared" si="9"/>
        <v>0</v>
      </c>
      <c r="U54" s="7">
        <f t="shared" si="10"/>
        <v>0</v>
      </c>
      <c r="V54" s="7">
        <f t="shared" si="11"/>
        <v>0</v>
      </c>
      <c r="W54" s="7">
        <f t="shared" si="12"/>
        <v>0</v>
      </c>
      <c r="X54" s="7">
        <f t="shared" si="13"/>
        <v>0</v>
      </c>
      <c r="Y54" s="7">
        <f t="shared" si="14"/>
        <v>7.2808170694711293E-4</v>
      </c>
      <c r="Z54" s="7">
        <f t="shared" si="135"/>
        <v>1.2876227265411235E-4</v>
      </c>
      <c r="AA54" s="7">
        <f t="shared" si="136"/>
        <v>0</v>
      </c>
      <c r="AB54" s="7">
        <f t="shared" si="137"/>
        <v>0</v>
      </c>
      <c r="AC54" s="7">
        <f t="shared" si="138"/>
        <v>0</v>
      </c>
      <c r="AD54" s="7">
        <f t="shared" si="139"/>
        <v>0</v>
      </c>
      <c r="AE54" s="7">
        <f t="shared" si="140"/>
        <v>0</v>
      </c>
      <c r="AF54" s="7">
        <f t="shared" si="141"/>
        <v>0</v>
      </c>
      <c r="AG54" s="7">
        <f t="shared" si="142"/>
        <v>7.6555023923444978E-4</v>
      </c>
      <c r="AH54" s="7">
        <f t="shared" si="23"/>
        <v>0</v>
      </c>
      <c r="AI54" s="7">
        <f t="shared" si="24"/>
        <v>0</v>
      </c>
      <c r="AJ54" s="7">
        <f t="shared" si="25"/>
        <v>0</v>
      </c>
      <c r="AK54" s="7">
        <f t="shared" si="26"/>
        <v>0</v>
      </c>
      <c r="AL54" s="7">
        <f t="shared" si="27"/>
        <v>0</v>
      </c>
      <c r="AM54" s="7">
        <f t="shared" si="28"/>
        <v>0</v>
      </c>
      <c r="AN54" s="7">
        <f t="shared" si="29"/>
        <v>5.0041701417848203E-4</v>
      </c>
      <c r="AO54" s="18">
        <f t="shared" si="30"/>
        <v>0</v>
      </c>
      <c r="AP54" s="18">
        <f t="shared" si="31"/>
        <v>0</v>
      </c>
      <c r="AQ54" s="18">
        <f t="shared" si="32"/>
        <v>0</v>
      </c>
      <c r="AR54" s="18">
        <f t="shared" si="33"/>
        <v>0</v>
      </c>
      <c r="AS54" s="18">
        <f t="shared" si="34"/>
        <v>0</v>
      </c>
      <c r="AT54" s="18">
        <f t="shared" si="35"/>
        <v>0</v>
      </c>
      <c r="AU54" s="18">
        <f t="shared" si="36"/>
        <v>0</v>
      </c>
      <c r="AV54" s="18">
        <f t="shared" si="37"/>
        <v>0</v>
      </c>
      <c r="AW54" s="18">
        <f t="shared" si="38"/>
        <v>0</v>
      </c>
      <c r="AX54" s="18">
        <f t="shared" si="39"/>
        <v>0</v>
      </c>
      <c r="AY54" s="18">
        <f t="shared" si="40"/>
        <v>0</v>
      </c>
      <c r="AZ54" s="7">
        <f t="shared" si="41"/>
        <v>0</v>
      </c>
      <c r="BA54" s="7">
        <f t="shared" si="42"/>
        <v>0</v>
      </c>
      <c r="BB54" s="7">
        <f t="shared" si="43"/>
        <v>0</v>
      </c>
      <c r="BC54" s="7">
        <f t="shared" si="44"/>
        <v>0</v>
      </c>
      <c r="BD54" s="7">
        <f t="shared" si="45"/>
        <v>0</v>
      </c>
      <c r="BE54" s="7">
        <f t="shared" si="46"/>
        <v>0</v>
      </c>
      <c r="BF54" s="7">
        <f t="shared" si="47"/>
        <v>0</v>
      </c>
      <c r="BG54" s="7">
        <f t="shared" ref="BG54:BH54" si="159">$J170*K170</f>
        <v>0</v>
      </c>
      <c r="BH54" s="7">
        <f t="shared" si="159"/>
        <v>0</v>
      </c>
      <c r="BI54" s="7">
        <f t="shared" si="49"/>
        <v>0</v>
      </c>
    </row>
    <row r="55" spans="1:61" x14ac:dyDescent="0.2">
      <c r="A55" s="7">
        <v>71</v>
      </c>
      <c r="B55" s="4" t="s">
        <v>3</v>
      </c>
      <c r="C55" s="7">
        <v>13</v>
      </c>
      <c r="D55" s="7">
        <v>1</v>
      </c>
      <c r="E55" s="7">
        <v>0</v>
      </c>
      <c r="F55" s="7">
        <v>0</v>
      </c>
      <c r="G55" s="7">
        <v>0</v>
      </c>
      <c r="H55" s="16">
        <v>0</v>
      </c>
      <c r="I55" s="16">
        <v>0</v>
      </c>
      <c r="J55" s="16">
        <v>0</v>
      </c>
      <c r="K55" s="16">
        <v>0</v>
      </c>
      <c r="L55" s="7">
        <v>1</v>
      </c>
      <c r="O55" s="7">
        <v>71</v>
      </c>
      <c r="P55" s="4" t="s">
        <v>3</v>
      </c>
      <c r="Q55" s="7">
        <f t="shared" ref="Q55:R55" si="160">$C171*D171</f>
        <v>1.6912879157478419E-5</v>
      </c>
      <c r="R55" s="7">
        <f t="shared" si="160"/>
        <v>0</v>
      </c>
      <c r="S55" s="7">
        <f t="shared" si="8"/>
        <v>0</v>
      </c>
      <c r="T55" s="7">
        <f t="shared" si="9"/>
        <v>0</v>
      </c>
      <c r="U55" s="7">
        <f t="shared" si="10"/>
        <v>0</v>
      </c>
      <c r="V55" s="7">
        <f t="shared" si="11"/>
        <v>0</v>
      </c>
      <c r="W55" s="7">
        <f t="shared" si="12"/>
        <v>0</v>
      </c>
      <c r="X55" s="7">
        <f t="shared" si="13"/>
        <v>0</v>
      </c>
      <c r="Y55" s="7">
        <f t="shared" si="14"/>
        <v>2.6291839417534634E-4</v>
      </c>
      <c r="Z55" s="7">
        <f t="shared" si="135"/>
        <v>0</v>
      </c>
      <c r="AA55" s="7">
        <f t="shared" si="136"/>
        <v>0</v>
      </c>
      <c r="AB55" s="7">
        <f t="shared" si="137"/>
        <v>0</v>
      </c>
      <c r="AC55" s="7">
        <f t="shared" si="138"/>
        <v>0</v>
      </c>
      <c r="AD55" s="7">
        <f t="shared" si="139"/>
        <v>0</v>
      </c>
      <c r="AE55" s="7">
        <f t="shared" si="140"/>
        <v>0</v>
      </c>
      <c r="AF55" s="7">
        <f t="shared" si="141"/>
        <v>0</v>
      </c>
      <c r="AG55" s="7">
        <f t="shared" si="142"/>
        <v>2.1265284423179159E-5</v>
      </c>
      <c r="AH55" s="7">
        <f t="shared" si="23"/>
        <v>0</v>
      </c>
      <c r="AI55" s="7">
        <f t="shared" si="24"/>
        <v>0</v>
      </c>
      <c r="AJ55" s="7">
        <f t="shared" si="25"/>
        <v>0</v>
      </c>
      <c r="AK55" s="7">
        <f t="shared" si="26"/>
        <v>0</v>
      </c>
      <c r="AL55" s="7">
        <f t="shared" si="27"/>
        <v>0</v>
      </c>
      <c r="AM55" s="7">
        <f t="shared" si="28"/>
        <v>0</v>
      </c>
      <c r="AN55" s="7">
        <f t="shared" si="29"/>
        <v>0</v>
      </c>
      <c r="AO55" s="18">
        <f t="shared" si="30"/>
        <v>0</v>
      </c>
      <c r="AP55" s="18">
        <f t="shared" si="31"/>
        <v>0</v>
      </c>
      <c r="AQ55" s="18">
        <f t="shared" si="32"/>
        <v>0</v>
      </c>
      <c r="AR55" s="18">
        <f t="shared" si="33"/>
        <v>0</v>
      </c>
      <c r="AS55" s="18">
        <f t="shared" si="34"/>
        <v>0</v>
      </c>
      <c r="AT55" s="18">
        <f t="shared" si="35"/>
        <v>0</v>
      </c>
      <c r="AU55" s="18">
        <f t="shared" si="36"/>
        <v>0</v>
      </c>
      <c r="AV55" s="18">
        <f t="shared" si="37"/>
        <v>0</v>
      </c>
      <c r="AW55" s="18">
        <f t="shared" si="38"/>
        <v>0</v>
      </c>
      <c r="AX55" s="18">
        <f t="shared" si="39"/>
        <v>0</v>
      </c>
      <c r="AY55" s="18">
        <f t="shared" si="40"/>
        <v>0</v>
      </c>
      <c r="AZ55" s="7">
        <f t="shared" si="41"/>
        <v>0</v>
      </c>
      <c r="BA55" s="7">
        <f t="shared" si="42"/>
        <v>0</v>
      </c>
      <c r="BB55" s="7">
        <f t="shared" si="43"/>
        <v>0</v>
      </c>
      <c r="BC55" s="7">
        <f t="shared" si="44"/>
        <v>0</v>
      </c>
      <c r="BD55" s="7">
        <f t="shared" si="45"/>
        <v>0</v>
      </c>
      <c r="BE55" s="7">
        <f t="shared" si="46"/>
        <v>0</v>
      </c>
      <c r="BF55" s="7">
        <f t="shared" si="47"/>
        <v>0</v>
      </c>
      <c r="BG55" s="7">
        <f t="shared" ref="BG55:BH55" si="161">$J171*K171</f>
        <v>0</v>
      </c>
      <c r="BH55" s="7">
        <f t="shared" si="161"/>
        <v>0</v>
      </c>
      <c r="BI55" s="7">
        <f t="shared" si="49"/>
        <v>0</v>
      </c>
    </row>
    <row r="56" spans="1:61" x14ac:dyDescent="0.2">
      <c r="A56" s="7">
        <v>72</v>
      </c>
      <c r="B56" s="4" t="s">
        <v>4</v>
      </c>
      <c r="C56" s="7">
        <v>14</v>
      </c>
      <c r="D56" s="7">
        <v>11</v>
      </c>
      <c r="E56" s="7">
        <v>1</v>
      </c>
      <c r="F56" s="7">
        <v>0</v>
      </c>
      <c r="G56" s="7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O56" s="7">
        <v>72</v>
      </c>
      <c r="P56" s="4" t="s">
        <v>4</v>
      </c>
      <c r="Q56" s="7">
        <f t="shared" ref="Q56:R56" si="162">$C172*D172</f>
        <v>2.003525684808982E-4</v>
      </c>
      <c r="R56" s="7">
        <f t="shared" si="162"/>
        <v>7.1435131797818166E-5</v>
      </c>
      <c r="S56" s="7">
        <f t="shared" si="8"/>
        <v>0</v>
      </c>
      <c r="T56" s="7">
        <f t="shared" si="9"/>
        <v>0</v>
      </c>
      <c r="U56" s="7">
        <f t="shared" si="10"/>
        <v>0</v>
      </c>
      <c r="V56" s="7">
        <f t="shared" si="11"/>
        <v>0</v>
      </c>
      <c r="W56" s="7">
        <f t="shared" si="12"/>
        <v>0</v>
      </c>
      <c r="X56" s="7">
        <f t="shared" si="13"/>
        <v>0</v>
      </c>
      <c r="Y56" s="7">
        <f t="shared" si="14"/>
        <v>0</v>
      </c>
      <c r="Z56" s="7">
        <f t="shared" si="135"/>
        <v>5.9016041633134832E-5</v>
      </c>
      <c r="AA56" s="7">
        <f t="shared" si="136"/>
        <v>0</v>
      </c>
      <c r="AB56" s="7">
        <f t="shared" si="137"/>
        <v>0</v>
      </c>
      <c r="AC56" s="7">
        <f t="shared" si="138"/>
        <v>0</v>
      </c>
      <c r="AD56" s="7">
        <f t="shared" si="139"/>
        <v>0</v>
      </c>
      <c r="AE56" s="7">
        <f t="shared" si="140"/>
        <v>0</v>
      </c>
      <c r="AF56" s="7">
        <f t="shared" si="141"/>
        <v>0</v>
      </c>
      <c r="AG56" s="7">
        <f t="shared" si="142"/>
        <v>0</v>
      </c>
      <c r="AH56" s="7">
        <f t="shared" si="23"/>
        <v>0</v>
      </c>
      <c r="AI56" s="7">
        <f t="shared" si="24"/>
        <v>0</v>
      </c>
      <c r="AJ56" s="7">
        <f t="shared" si="25"/>
        <v>0</v>
      </c>
      <c r="AK56" s="7">
        <f t="shared" si="26"/>
        <v>0</v>
      </c>
      <c r="AL56" s="7">
        <f t="shared" si="27"/>
        <v>0</v>
      </c>
      <c r="AM56" s="7">
        <f t="shared" si="28"/>
        <v>0</v>
      </c>
      <c r="AN56" s="7">
        <f t="shared" si="29"/>
        <v>0</v>
      </c>
      <c r="AO56" s="18">
        <f t="shared" si="30"/>
        <v>0</v>
      </c>
      <c r="AP56" s="18">
        <f t="shared" si="31"/>
        <v>0</v>
      </c>
      <c r="AQ56" s="18">
        <f t="shared" si="32"/>
        <v>0</v>
      </c>
      <c r="AR56" s="18">
        <f t="shared" si="33"/>
        <v>0</v>
      </c>
      <c r="AS56" s="18">
        <f t="shared" si="34"/>
        <v>0</v>
      </c>
      <c r="AT56" s="18">
        <f t="shared" si="35"/>
        <v>0</v>
      </c>
      <c r="AU56" s="18">
        <f t="shared" si="36"/>
        <v>0</v>
      </c>
      <c r="AV56" s="18">
        <f t="shared" si="37"/>
        <v>0</v>
      </c>
      <c r="AW56" s="18">
        <f t="shared" si="38"/>
        <v>0</v>
      </c>
      <c r="AX56" s="18">
        <f t="shared" si="39"/>
        <v>0</v>
      </c>
      <c r="AY56" s="18">
        <f t="shared" si="40"/>
        <v>0</v>
      </c>
      <c r="AZ56" s="7">
        <f t="shared" si="41"/>
        <v>0</v>
      </c>
      <c r="BA56" s="7">
        <f t="shared" si="42"/>
        <v>0</v>
      </c>
      <c r="BB56" s="7">
        <f t="shared" si="43"/>
        <v>0</v>
      </c>
      <c r="BC56" s="7">
        <f t="shared" si="44"/>
        <v>0</v>
      </c>
      <c r="BD56" s="7">
        <f t="shared" si="45"/>
        <v>0</v>
      </c>
      <c r="BE56" s="7">
        <f t="shared" si="46"/>
        <v>0</v>
      </c>
      <c r="BF56" s="7">
        <f t="shared" si="47"/>
        <v>0</v>
      </c>
      <c r="BG56" s="7">
        <f t="shared" ref="BG56:BH56" si="163">$J172*K172</f>
        <v>0</v>
      </c>
      <c r="BH56" s="7">
        <f t="shared" si="163"/>
        <v>0</v>
      </c>
      <c r="BI56" s="7">
        <f t="shared" si="49"/>
        <v>0</v>
      </c>
    </row>
    <row r="57" spans="1:61" x14ac:dyDescent="0.2">
      <c r="A57" s="7">
        <v>75</v>
      </c>
      <c r="B57" s="4" t="s">
        <v>7</v>
      </c>
      <c r="C57" s="7">
        <v>4</v>
      </c>
      <c r="D57" s="7">
        <v>0</v>
      </c>
      <c r="E57" s="7">
        <v>7</v>
      </c>
      <c r="F57" s="7">
        <v>0</v>
      </c>
      <c r="G57" s="7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O57" s="7">
        <v>75</v>
      </c>
      <c r="P57" s="4" t="s">
        <v>7</v>
      </c>
      <c r="Q57" s="7">
        <f t="shared" ref="Q57:R57" si="164">$C173*D173</f>
        <v>0</v>
      </c>
      <c r="R57" s="7">
        <f t="shared" si="164"/>
        <v>1.4287026359563633E-4</v>
      </c>
      <c r="S57" s="7">
        <f t="shared" si="8"/>
        <v>0</v>
      </c>
      <c r="T57" s="7">
        <f t="shared" si="9"/>
        <v>0</v>
      </c>
      <c r="U57" s="7">
        <f t="shared" si="10"/>
        <v>0</v>
      </c>
      <c r="V57" s="7">
        <f t="shared" si="11"/>
        <v>0</v>
      </c>
      <c r="W57" s="7">
        <f t="shared" si="12"/>
        <v>0</v>
      </c>
      <c r="X57" s="7">
        <f t="shared" si="13"/>
        <v>0</v>
      </c>
      <c r="Y57" s="7">
        <f t="shared" si="14"/>
        <v>0</v>
      </c>
      <c r="Z57" s="7">
        <f t="shared" si="135"/>
        <v>0</v>
      </c>
      <c r="AA57" s="7">
        <f t="shared" si="136"/>
        <v>0</v>
      </c>
      <c r="AB57" s="7">
        <f t="shared" si="137"/>
        <v>0</v>
      </c>
      <c r="AC57" s="7">
        <f t="shared" si="138"/>
        <v>0</v>
      </c>
      <c r="AD57" s="7">
        <f t="shared" si="139"/>
        <v>0</v>
      </c>
      <c r="AE57" s="7">
        <f t="shared" si="140"/>
        <v>0</v>
      </c>
      <c r="AF57" s="7">
        <f t="shared" si="141"/>
        <v>0</v>
      </c>
      <c r="AG57" s="7">
        <f t="shared" si="142"/>
        <v>0</v>
      </c>
      <c r="AH57" s="7">
        <f t="shared" si="23"/>
        <v>0</v>
      </c>
      <c r="AI57" s="7">
        <f t="shared" si="24"/>
        <v>0</v>
      </c>
      <c r="AJ57" s="7">
        <f t="shared" si="25"/>
        <v>0</v>
      </c>
      <c r="AK57" s="7">
        <f t="shared" si="26"/>
        <v>0</v>
      </c>
      <c r="AL57" s="7">
        <f t="shared" si="27"/>
        <v>0</v>
      </c>
      <c r="AM57" s="7">
        <f t="shared" si="28"/>
        <v>0</v>
      </c>
      <c r="AN57" s="7">
        <f t="shared" si="29"/>
        <v>0</v>
      </c>
      <c r="AO57" s="18">
        <f t="shared" si="30"/>
        <v>0</v>
      </c>
      <c r="AP57" s="18">
        <f t="shared" si="31"/>
        <v>0</v>
      </c>
      <c r="AQ57" s="18">
        <f t="shared" si="32"/>
        <v>0</v>
      </c>
      <c r="AR57" s="18">
        <f t="shared" si="33"/>
        <v>0</v>
      </c>
      <c r="AS57" s="18">
        <f t="shared" si="34"/>
        <v>0</v>
      </c>
      <c r="AT57" s="18">
        <f t="shared" si="35"/>
        <v>0</v>
      </c>
      <c r="AU57" s="18">
        <f t="shared" si="36"/>
        <v>0</v>
      </c>
      <c r="AV57" s="18">
        <f t="shared" si="37"/>
        <v>0</v>
      </c>
      <c r="AW57" s="18">
        <f t="shared" si="38"/>
        <v>0</v>
      </c>
      <c r="AX57" s="18">
        <f t="shared" si="39"/>
        <v>0</v>
      </c>
      <c r="AY57" s="18">
        <f t="shared" si="40"/>
        <v>0</v>
      </c>
      <c r="AZ57" s="7">
        <f t="shared" si="41"/>
        <v>0</v>
      </c>
      <c r="BA57" s="7">
        <f t="shared" si="42"/>
        <v>0</v>
      </c>
      <c r="BB57" s="7">
        <f t="shared" si="43"/>
        <v>0</v>
      </c>
      <c r="BC57" s="7">
        <f t="shared" si="44"/>
        <v>0</v>
      </c>
      <c r="BD57" s="7">
        <f t="shared" si="45"/>
        <v>0</v>
      </c>
      <c r="BE57" s="7">
        <f t="shared" si="46"/>
        <v>0</v>
      </c>
      <c r="BF57" s="7">
        <f t="shared" si="47"/>
        <v>0</v>
      </c>
      <c r="BG57" s="7">
        <f t="shared" ref="BG57:BH57" si="165">$J173*K173</f>
        <v>0</v>
      </c>
      <c r="BH57" s="7">
        <f t="shared" si="165"/>
        <v>0</v>
      </c>
      <c r="BI57" s="7">
        <f t="shared" si="49"/>
        <v>0</v>
      </c>
    </row>
    <row r="58" spans="1:61" x14ac:dyDescent="0.2">
      <c r="A58" s="7">
        <v>76</v>
      </c>
      <c r="B58" s="1" t="s">
        <v>0</v>
      </c>
      <c r="C58" s="7">
        <v>22</v>
      </c>
      <c r="D58" s="7">
        <v>11</v>
      </c>
      <c r="E58" s="7">
        <v>1</v>
      </c>
      <c r="F58" s="7">
        <v>8</v>
      </c>
      <c r="G58" s="7">
        <v>3</v>
      </c>
      <c r="H58" s="16">
        <v>0</v>
      </c>
      <c r="I58" s="7">
        <v>1</v>
      </c>
      <c r="J58" s="16">
        <v>0</v>
      </c>
      <c r="K58" s="16">
        <v>0</v>
      </c>
      <c r="L58" s="7">
        <v>1</v>
      </c>
      <c r="O58" s="7">
        <v>76</v>
      </c>
      <c r="P58" s="1" t="s">
        <v>0</v>
      </c>
      <c r="Q58" s="7">
        <f t="shared" ref="Q58:R58" si="166">$C174*D174</f>
        <v>3.148397504699829E-4</v>
      </c>
      <c r="R58" s="7">
        <f t="shared" si="166"/>
        <v>1.1225520711085713E-4</v>
      </c>
      <c r="S58" s="7">
        <f t="shared" si="8"/>
        <v>1.6046973868961872E-3</v>
      </c>
      <c r="T58" s="7">
        <f t="shared" si="9"/>
        <v>1.3851868952924635E-3</v>
      </c>
      <c r="U58" s="7">
        <f t="shared" si="10"/>
        <v>0</v>
      </c>
      <c r="V58" s="7">
        <f t="shared" si="11"/>
        <v>5.9686915000406958E-4</v>
      </c>
      <c r="W58" s="7">
        <f t="shared" si="12"/>
        <v>0</v>
      </c>
      <c r="X58" s="7">
        <f t="shared" si="13"/>
        <v>0</v>
      </c>
      <c r="Y58" s="7">
        <f t="shared" si="14"/>
        <v>4.449388209121246E-4</v>
      </c>
      <c r="Z58" s="7">
        <f t="shared" si="135"/>
        <v>5.9016041633134832E-5</v>
      </c>
      <c r="AA58" s="7">
        <f t="shared" si="136"/>
        <v>8.436391525261242E-4</v>
      </c>
      <c r="AB58" s="7">
        <f t="shared" si="137"/>
        <v>7.2823568354849389E-4</v>
      </c>
      <c r="AC58" s="7">
        <f t="shared" si="138"/>
        <v>0</v>
      </c>
      <c r="AD58" s="7">
        <f t="shared" si="139"/>
        <v>3.1379261161032664E-4</v>
      </c>
      <c r="AE58" s="7">
        <f t="shared" si="140"/>
        <v>0</v>
      </c>
      <c r="AF58" s="7">
        <f t="shared" si="141"/>
        <v>0</v>
      </c>
      <c r="AG58" s="7">
        <f t="shared" si="142"/>
        <v>2.3391812865497077E-4</v>
      </c>
      <c r="AH58" s="7">
        <f t="shared" si="23"/>
        <v>3.0079711234772151E-4</v>
      </c>
      <c r="AI58" s="7">
        <f t="shared" si="24"/>
        <v>2.5965033754543881E-4</v>
      </c>
      <c r="AJ58" s="7">
        <f t="shared" si="25"/>
        <v>0</v>
      </c>
      <c r="AK58" s="7">
        <f t="shared" si="26"/>
        <v>1.1188185276348177E-4</v>
      </c>
      <c r="AL58" s="7">
        <f t="shared" si="27"/>
        <v>0</v>
      </c>
      <c r="AM58" s="7">
        <f t="shared" si="28"/>
        <v>0</v>
      </c>
      <c r="AN58" s="7">
        <f t="shared" si="29"/>
        <v>8.340283569641368E-5</v>
      </c>
      <c r="AO58" s="18">
        <f t="shared" si="30"/>
        <v>3.7117228580266009E-3</v>
      </c>
      <c r="AP58" s="18">
        <f t="shared" si="31"/>
        <v>0</v>
      </c>
      <c r="AQ58" s="18">
        <f t="shared" si="32"/>
        <v>1.5993602558976412E-3</v>
      </c>
      <c r="AR58" s="18">
        <f t="shared" si="33"/>
        <v>0</v>
      </c>
      <c r="AS58" s="18">
        <f t="shared" si="34"/>
        <v>0</v>
      </c>
      <c r="AT58" s="18">
        <f t="shared" si="35"/>
        <v>1.1922503725782414E-3</v>
      </c>
      <c r="AU58" s="18">
        <f t="shared" si="36"/>
        <v>0</v>
      </c>
      <c r="AV58" s="18">
        <f t="shared" si="37"/>
        <v>1.3805798435342846E-3</v>
      </c>
      <c r="AW58" s="18">
        <f t="shared" si="38"/>
        <v>0</v>
      </c>
      <c r="AX58" s="18">
        <f t="shared" si="39"/>
        <v>0</v>
      </c>
      <c r="AY58" s="18">
        <f t="shared" si="40"/>
        <v>1.0291595197255575E-3</v>
      </c>
      <c r="AZ58" s="7">
        <f t="shared" si="41"/>
        <v>0</v>
      </c>
      <c r="BA58" s="7">
        <f t="shared" si="42"/>
        <v>0</v>
      </c>
      <c r="BB58" s="7">
        <f t="shared" si="43"/>
        <v>0</v>
      </c>
      <c r="BC58" s="7">
        <f t="shared" si="44"/>
        <v>0</v>
      </c>
      <c r="BD58" s="7">
        <f t="shared" si="45"/>
        <v>0</v>
      </c>
      <c r="BE58" s="7">
        <f t="shared" si="46"/>
        <v>0</v>
      </c>
      <c r="BF58" s="7">
        <f t="shared" si="47"/>
        <v>4.434589800443459E-4</v>
      </c>
      <c r="BG58" s="7">
        <f t="shared" ref="BG58:BH58" si="167">$J174*K174</f>
        <v>0</v>
      </c>
      <c r="BH58" s="7">
        <f t="shared" si="167"/>
        <v>0</v>
      </c>
      <c r="BI58" s="7">
        <f t="shared" si="49"/>
        <v>0</v>
      </c>
    </row>
    <row r="59" spans="1:61" x14ac:dyDescent="0.2">
      <c r="A59" s="7">
        <v>77</v>
      </c>
      <c r="B59" s="1" t="s">
        <v>1</v>
      </c>
      <c r="C59" s="7">
        <v>10</v>
      </c>
      <c r="D59" s="7">
        <v>2</v>
      </c>
      <c r="E59" s="7">
        <v>1</v>
      </c>
      <c r="F59" s="7">
        <v>1</v>
      </c>
      <c r="G59" s="7">
        <v>1</v>
      </c>
      <c r="H59" s="16">
        <v>0</v>
      </c>
      <c r="I59" s="7">
        <v>1</v>
      </c>
      <c r="J59" s="16">
        <v>0</v>
      </c>
      <c r="K59" s="16">
        <v>0</v>
      </c>
      <c r="L59" s="16">
        <v>0</v>
      </c>
      <c r="O59" s="7">
        <v>77</v>
      </c>
      <c r="P59" s="1" t="s">
        <v>1</v>
      </c>
      <c r="Q59" s="7">
        <f t="shared" ref="Q59:R59" si="168">$C175*D175</f>
        <v>2.6019814088428338E-5</v>
      </c>
      <c r="R59" s="7">
        <f t="shared" si="168"/>
        <v>5.1025094141298693E-5</v>
      </c>
      <c r="S59" s="7">
        <f t="shared" si="8"/>
        <v>9.1175987891828813E-5</v>
      </c>
      <c r="T59" s="7">
        <f t="shared" si="9"/>
        <v>2.0987680231703991E-4</v>
      </c>
      <c r="U59" s="7">
        <f t="shared" si="10"/>
        <v>0</v>
      </c>
      <c r="V59" s="7">
        <f t="shared" si="11"/>
        <v>2.7130415909275892E-4</v>
      </c>
      <c r="W59" s="7">
        <f t="shared" si="12"/>
        <v>0</v>
      </c>
      <c r="X59" s="7">
        <f t="shared" si="13"/>
        <v>0</v>
      </c>
      <c r="Y59" s="7">
        <f t="shared" si="14"/>
        <v>0</v>
      </c>
      <c r="Z59" s="7">
        <f t="shared" si="135"/>
        <v>1.0730189387842696E-5</v>
      </c>
      <c r="AA59" s="7">
        <f t="shared" si="136"/>
        <v>1.9173617102866458E-5</v>
      </c>
      <c r="AB59" s="7">
        <f t="shared" si="137"/>
        <v>4.4135495972635991E-5</v>
      </c>
      <c r="AC59" s="7">
        <f t="shared" si="138"/>
        <v>0</v>
      </c>
      <c r="AD59" s="7">
        <f t="shared" si="139"/>
        <v>5.7053202110968482E-5</v>
      </c>
      <c r="AE59" s="7">
        <f t="shared" si="140"/>
        <v>0</v>
      </c>
      <c r="AF59" s="7">
        <f t="shared" si="141"/>
        <v>0</v>
      </c>
      <c r="AG59" s="7">
        <f t="shared" si="142"/>
        <v>0</v>
      </c>
      <c r="AH59" s="7">
        <f t="shared" si="23"/>
        <v>3.7599639043465189E-5</v>
      </c>
      <c r="AI59" s="7">
        <f t="shared" si="24"/>
        <v>8.6550112515146265E-5</v>
      </c>
      <c r="AJ59" s="7">
        <f t="shared" si="25"/>
        <v>0</v>
      </c>
      <c r="AK59" s="7">
        <f t="shared" si="26"/>
        <v>1.1188185276348177E-4</v>
      </c>
      <c r="AL59" s="7">
        <f t="shared" si="27"/>
        <v>0</v>
      </c>
      <c r="AM59" s="7">
        <f t="shared" si="28"/>
        <v>0</v>
      </c>
      <c r="AN59" s="7">
        <f t="shared" si="29"/>
        <v>0</v>
      </c>
      <c r="AO59" s="18">
        <f t="shared" si="30"/>
        <v>1.5465511908444171E-4</v>
      </c>
      <c r="AP59" s="18">
        <f t="shared" si="31"/>
        <v>0</v>
      </c>
      <c r="AQ59" s="18">
        <f t="shared" si="32"/>
        <v>1.9992003198720514E-4</v>
      </c>
      <c r="AR59" s="18">
        <f t="shared" si="33"/>
        <v>0</v>
      </c>
      <c r="AS59" s="18">
        <f t="shared" si="34"/>
        <v>0</v>
      </c>
      <c r="AT59" s="18">
        <f t="shared" si="35"/>
        <v>0</v>
      </c>
      <c r="AU59" s="18">
        <f t="shared" si="36"/>
        <v>0</v>
      </c>
      <c r="AV59" s="18">
        <f t="shared" si="37"/>
        <v>4.6019328117809482E-4</v>
      </c>
      <c r="AW59" s="18">
        <f t="shared" si="38"/>
        <v>0</v>
      </c>
      <c r="AX59" s="18">
        <f t="shared" si="39"/>
        <v>0</v>
      </c>
      <c r="AY59" s="18">
        <f t="shared" si="40"/>
        <v>0</v>
      </c>
      <c r="AZ59" s="7">
        <f t="shared" si="41"/>
        <v>0</v>
      </c>
      <c r="BA59" s="7">
        <f t="shared" si="42"/>
        <v>0</v>
      </c>
      <c r="BB59" s="7">
        <f t="shared" si="43"/>
        <v>0</v>
      </c>
      <c r="BC59" s="7">
        <f t="shared" si="44"/>
        <v>0</v>
      </c>
      <c r="BD59" s="7">
        <f t="shared" si="45"/>
        <v>0</v>
      </c>
      <c r="BE59" s="7">
        <f t="shared" si="46"/>
        <v>0</v>
      </c>
      <c r="BF59" s="7">
        <f t="shared" si="47"/>
        <v>0</v>
      </c>
      <c r="BG59" s="7">
        <f t="shared" ref="BG59:BH59" si="169">$J175*K175</f>
        <v>0</v>
      </c>
      <c r="BH59" s="7">
        <f t="shared" si="169"/>
        <v>0</v>
      </c>
      <c r="BI59" s="7">
        <f t="shared" si="49"/>
        <v>0</v>
      </c>
    </row>
    <row r="60" spans="1:61" x14ac:dyDescent="0.2">
      <c r="A60" s="7">
        <v>79</v>
      </c>
      <c r="B60" s="1" t="s">
        <v>3</v>
      </c>
      <c r="C60" s="7">
        <v>15</v>
      </c>
      <c r="D60" s="7">
        <v>33</v>
      </c>
      <c r="E60" s="7">
        <v>1</v>
      </c>
      <c r="F60" s="7">
        <v>0</v>
      </c>
      <c r="G60" s="7">
        <v>1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O60" s="7">
        <v>79</v>
      </c>
      <c r="P60" s="1" t="s">
        <v>3</v>
      </c>
      <c r="Q60" s="7">
        <f t="shared" ref="Q60:R60" si="170">$C176*D176</f>
        <v>6.4399039868860144E-4</v>
      </c>
      <c r="R60" s="7">
        <f t="shared" si="170"/>
        <v>7.6537641211948043E-5</v>
      </c>
      <c r="S60" s="7">
        <f t="shared" si="8"/>
        <v>0</v>
      </c>
      <c r="T60" s="7">
        <f t="shared" si="9"/>
        <v>3.1481520347555983E-4</v>
      </c>
      <c r="U60" s="7">
        <f t="shared" si="10"/>
        <v>0</v>
      </c>
      <c r="V60" s="7">
        <f t="shared" si="11"/>
        <v>0</v>
      </c>
      <c r="W60" s="7">
        <f t="shared" si="12"/>
        <v>0</v>
      </c>
      <c r="X60" s="7">
        <f t="shared" si="13"/>
        <v>0</v>
      </c>
      <c r="Y60" s="7">
        <f t="shared" si="14"/>
        <v>0</v>
      </c>
      <c r="Z60" s="7">
        <f t="shared" si="135"/>
        <v>1.770481248994045E-4</v>
      </c>
      <c r="AA60" s="7">
        <f t="shared" si="136"/>
        <v>0</v>
      </c>
      <c r="AB60" s="7">
        <f t="shared" si="137"/>
        <v>7.2823568354849389E-4</v>
      </c>
      <c r="AC60" s="7">
        <f t="shared" si="138"/>
        <v>0</v>
      </c>
      <c r="AD60" s="7">
        <f t="shared" si="139"/>
        <v>0</v>
      </c>
      <c r="AE60" s="7">
        <f t="shared" si="140"/>
        <v>0</v>
      </c>
      <c r="AF60" s="7">
        <f t="shared" si="141"/>
        <v>0</v>
      </c>
      <c r="AG60" s="7">
        <f t="shared" si="142"/>
        <v>0</v>
      </c>
      <c r="AH60" s="7">
        <f t="shared" si="23"/>
        <v>0</v>
      </c>
      <c r="AI60" s="7">
        <f t="shared" si="24"/>
        <v>8.6550112515146265E-5</v>
      </c>
      <c r="AJ60" s="7">
        <f t="shared" si="25"/>
        <v>0</v>
      </c>
      <c r="AK60" s="7">
        <f t="shared" si="26"/>
        <v>0</v>
      </c>
      <c r="AL60" s="7">
        <f t="shared" si="27"/>
        <v>0</v>
      </c>
      <c r="AM60" s="7">
        <f t="shared" si="28"/>
        <v>0</v>
      </c>
      <c r="AN60" s="7">
        <f t="shared" si="29"/>
        <v>0</v>
      </c>
      <c r="AO60" s="18">
        <f t="shared" si="30"/>
        <v>0</v>
      </c>
      <c r="AP60" s="18">
        <f t="shared" si="31"/>
        <v>0</v>
      </c>
      <c r="AQ60" s="18">
        <f t="shared" si="32"/>
        <v>0</v>
      </c>
      <c r="AR60" s="18">
        <f t="shared" si="33"/>
        <v>0</v>
      </c>
      <c r="AS60" s="18">
        <f t="shared" si="34"/>
        <v>0</v>
      </c>
      <c r="AT60" s="18">
        <f t="shared" si="35"/>
        <v>0</v>
      </c>
      <c r="AU60" s="18">
        <f t="shared" si="36"/>
        <v>0</v>
      </c>
      <c r="AV60" s="18">
        <f t="shared" si="37"/>
        <v>0</v>
      </c>
      <c r="AW60" s="18">
        <f t="shared" si="38"/>
        <v>0</v>
      </c>
      <c r="AX60" s="18">
        <f t="shared" si="39"/>
        <v>0</v>
      </c>
      <c r="AY60" s="18">
        <f t="shared" si="40"/>
        <v>0</v>
      </c>
      <c r="AZ60" s="7">
        <f t="shared" si="41"/>
        <v>0</v>
      </c>
      <c r="BA60" s="7">
        <f t="shared" si="42"/>
        <v>0</v>
      </c>
      <c r="BB60" s="7">
        <f t="shared" si="43"/>
        <v>0</v>
      </c>
      <c r="BC60" s="7">
        <f t="shared" si="44"/>
        <v>0</v>
      </c>
      <c r="BD60" s="7">
        <f t="shared" si="45"/>
        <v>0</v>
      </c>
      <c r="BE60" s="7">
        <f t="shared" si="46"/>
        <v>0</v>
      </c>
      <c r="BF60" s="7">
        <f t="shared" si="47"/>
        <v>0</v>
      </c>
      <c r="BG60" s="7">
        <f t="shared" ref="BG60:BH60" si="171">$J176*K176</f>
        <v>0</v>
      </c>
      <c r="BH60" s="7">
        <f t="shared" si="171"/>
        <v>0</v>
      </c>
      <c r="BI60" s="7">
        <f t="shared" si="49"/>
        <v>0</v>
      </c>
    </row>
    <row r="61" spans="1:61" x14ac:dyDescent="0.2">
      <c r="A61" s="7">
        <v>80</v>
      </c>
      <c r="B61" s="1" t="s">
        <v>4</v>
      </c>
      <c r="C61" s="7">
        <v>4</v>
      </c>
      <c r="D61" s="7">
        <v>10</v>
      </c>
      <c r="E61" s="7">
        <v>0</v>
      </c>
      <c r="F61" s="7">
        <v>2</v>
      </c>
      <c r="G61" s="7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O61" s="7">
        <v>80</v>
      </c>
      <c r="P61" s="1" t="s">
        <v>4</v>
      </c>
      <c r="Q61" s="7">
        <f t="shared" ref="Q61:R61" si="172">$C177*D177</f>
        <v>5.203962817685667E-5</v>
      </c>
      <c r="R61" s="7">
        <f t="shared" si="172"/>
        <v>0</v>
      </c>
      <c r="S61" s="7">
        <f t="shared" si="8"/>
        <v>7.2940790313463045E-5</v>
      </c>
      <c r="T61" s="7">
        <f t="shared" si="9"/>
        <v>0</v>
      </c>
      <c r="U61" s="7">
        <f t="shared" si="10"/>
        <v>0</v>
      </c>
      <c r="V61" s="7">
        <f t="shared" si="11"/>
        <v>0</v>
      </c>
      <c r="W61" s="7">
        <f t="shared" si="12"/>
        <v>0</v>
      </c>
      <c r="X61" s="7">
        <f t="shared" si="13"/>
        <v>0</v>
      </c>
      <c r="Y61" s="7">
        <f t="shared" si="14"/>
        <v>0</v>
      </c>
      <c r="Z61" s="7">
        <f t="shared" si="135"/>
        <v>0</v>
      </c>
      <c r="AA61" s="7">
        <f t="shared" si="136"/>
        <v>1.9173617102866456E-4</v>
      </c>
      <c r="AB61" s="7">
        <f t="shared" si="137"/>
        <v>0</v>
      </c>
      <c r="AC61" s="7">
        <f t="shared" si="138"/>
        <v>0</v>
      </c>
      <c r="AD61" s="7">
        <f t="shared" si="139"/>
        <v>0</v>
      </c>
      <c r="AE61" s="7">
        <f t="shared" si="140"/>
        <v>0</v>
      </c>
      <c r="AF61" s="7">
        <f t="shared" si="141"/>
        <v>0</v>
      </c>
      <c r="AG61" s="7">
        <f t="shared" si="142"/>
        <v>0</v>
      </c>
      <c r="AH61" s="7">
        <f t="shared" si="23"/>
        <v>0</v>
      </c>
      <c r="AI61" s="7">
        <f t="shared" si="24"/>
        <v>0</v>
      </c>
      <c r="AJ61" s="7">
        <f t="shared" si="25"/>
        <v>0</v>
      </c>
      <c r="AK61" s="7">
        <f t="shared" si="26"/>
        <v>0</v>
      </c>
      <c r="AL61" s="7">
        <f t="shared" si="27"/>
        <v>0</v>
      </c>
      <c r="AM61" s="7">
        <f t="shared" si="28"/>
        <v>0</v>
      </c>
      <c r="AN61" s="7">
        <f t="shared" si="29"/>
        <v>0</v>
      </c>
      <c r="AO61" s="18">
        <f t="shared" si="30"/>
        <v>0</v>
      </c>
      <c r="AP61" s="18">
        <f t="shared" si="31"/>
        <v>0</v>
      </c>
      <c r="AQ61" s="18">
        <f t="shared" si="32"/>
        <v>0</v>
      </c>
      <c r="AR61" s="18">
        <f t="shared" si="33"/>
        <v>0</v>
      </c>
      <c r="AS61" s="18">
        <f t="shared" si="34"/>
        <v>0</v>
      </c>
      <c r="AT61" s="18">
        <f t="shared" si="35"/>
        <v>0</v>
      </c>
      <c r="AU61" s="18">
        <f t="shared" si="36"/>
        <v>0</v>
      </c>
      <c r="AV61" s="18">
        <f t="shared" si="37"/>
        <v>0</v>
      </c>
      <c r="AW61" s="18">
        <f t="shared" si="38"/>
        <v>0</v>
      </c>
      <c r="AX61" s="18">
        <f t="shared" si="39"/>
        <v>0</v>
      </c>
      <c r="AY61" s="18">
        <f t="shared" si="40"/>
        <v>0</v>
      </c>
      <c r="AZ61" s="7">
        <f t="shared" si="41"/>
        <v>0</v>
      </c>
      <c r="BA61" s="7">
        <f t="shared" si="42"/>
        <v>0</v>
      </c>
      <c r="BB61" s="7">
        <f t="shared" si="43"/>
        <v>0</v>
      </c>
      <c r="BC61" s="7">
        <f t="shared" si="44"/>
        <v>0</v>
      </c>
      <c r="BD61" s="7">
        <f t="shared" si="45"/>
        <v>0</v>
      </c>
      <c r="BE61" s="7">
        <f t="shared" si="46"/>
        <v>0</v>
      </c>
      <c r="BF61" s="7">
        <f t="shared" si="47"/>
        <v>0</v>
      </c>
      <c r="BG61" s="7">
        <f t="shared" ref="BG61:BH61" si="173">$J177*K177</f>
        <v>0</v>
      </c>
      <c r="BH61" s="7">
        <f t="shared" si="173"/>
        <v>0</v>
      </c>
      <c r="BI61" s="7">
        <f t="shared" si="49"/>
        <v>0</v>
      </c>
    </row>
    <row r="62" spans="1:61" x14ac:dyDescent="0.2">
      <c r="A62" s="7">
        <v>81</v>
      </c>
      <c r="B62" s="1" t="s">
        <v>5</v>
      </c>
      <c r="C62" s="7">
        <v>4</v>
      </c>
      <c r="D62" s="7">
        <v>11</v>
      </c>
      <c r="E62" s="7">
        <v>3</v>
      </c>
      <c r="F62" s="7">
        <v>2</v>
      </c>
      <c r="G62" s="7">
        <v>0</v>
      </c>
      <c r="H62" s="16">
        <v>0</v>
      </c>
      <c r="I62" s="16">
        <v>0</v>
      </c>
      <c r="J62" s="16">
        <v>0</v>
      </c>
      <c r="K62" s="16">
        <v>0</v>
      </c>
      <c r="L62" s="7">
        <v>1</v>
      </c>
      <c r="O62" s="7">
        <v>81</v>
      </c>
      <c r="P62" s="1" t="s">
        <v>5</v>
      </c>
      <c r="Q62" s="7">
        <f t="shared" ref="Q62:R62" si="174">$C178*D178</f>
        <v>5.7243590994542347E-5</v>
      </c>
      <c r="R62" s="7">
        <f t="shared" si="174"/>
        <v>6.1230112969558426E-5</v>
      </c>
      <c r="S62" s="7">
        <f t="shared" si="8"/>
        <v>7.2940790313463045E-5</v>
      </c>
      <c r="T62" s="7">
        <f t="shared" si="9"/>
        <v>0</v>
      </c>
      <c r="U62" s="7">
        <f t="shared" si="10"/>
        <v>0</v>
      </c>
      <c r="V62" s="7">
        <f t="shared" si="11"/>
        <v>0</v>
      </c>
      <c r="W62" s="7">
        <f t="shared" si="12"/>
        <v>0</v>
      </c>
      <c r="X62" s="7">
        <f t="shared" si="13"/>
        <v>0</v>
      </c>
      <c r="Y62" s="7">
        <f t="shared" si="14"/>
        <v>8.0897967438568107E-5</v>
      </c>
      <c r="Z62" s="7">
        <f t="shared" si="135"/>
        <v>1.770481248994045E-4</v>
      </c>
      <c r="AA62" s="7">
        <f t="shared" si="136"/>
        <v>2.1090978813153105E-4</v>
      </c>
      <c r="AB62" s="7">
        <f t="shared" si="137"/>
        <v>0</v>
      </c>
      <c r="AC62" s="7">
        <f t="shared" si="138"/>
        <v>0</v>
      </c>
      <c r="AD62" s="7">
        <f t="shared" si="139"/>
        <v>0</v>
      </c>
      <c r="AE62" s="7">
        <f t="shared" si="140"/>
        <v>0</v>
      </c>
      <c r="AF62" s="7">
        <f t="shared" si="141"/>
        <v>0</v>
      </c>
      <c r="AG62" s="7">
        <f t="shared" si="142"/>
        <v>2.3391812865497077E-4</v>
      </c>
      <c r="AH62" s="7">
        <f t="shared" si="23"/>
        <v>2.2559783426079111E-4</v>
      </c>
      <c r="AI62" s="7">
        <f t="shared" si="24"/>
        <v>0</v>
      </c>
      <c r="AJ62" s="7">
        <f t="shared" si="25"/>
        <v>0</v>
      </c>
      <c r="AK62" s="7">
        <f t="shared" si="26"/>
        <v>0</v>
      </c>
      <c r="AL62" s="7">
        <f t="shared" si="27"/>
        <v>0</v>
      </c>
      <c r="AM62" s="7">
        <f t="shared" si="28"/>
        <v>0</v>
      </c>
      <c r="AN62" s="7">
        <f t="shared" si="29"/>
        <v>2.5020850708924101E-4</v>
      </c>
      <c r="AO62" s="18">
        <f t="shared" si="30"/>
        <v>0</v>
      </c>
      <c r="AP62" s="18">
        <f t="shared" si="31"/>
        <v>0</v>
      </c>
      <c r="AQ62" s="18">
        <f t="shared" si="32"/>
        <v>0</v>
      </c>
      <c r="AR62" s="18">
        <f t="shared" si="33"/>
        <v>0</v>
      </c>
      <c r="AS62" s="18">
        <f t="shared" si="34"/>
        <v>0</v>
      </c>
      <c r="AT62" s="18">
        <f t="shared" si="35"/>
        <v>2.9806259314456036E-4</v>
      </c>
      <c r="AU62" s="18">
        <f t="shared" si="36"/>
        <v>0</v>
      </c>
      <c r="AV62" s="18">
        <f t="shared" si="37"/>
        <v>0</v>
      </c>
      <c r="AW62" s="18">
        <f t="shared" si="38"/>
        <v>0</v>
      </c>
      <c r="AX62" s="18">
        <f t="shared" si="39"/>
        <v>0</v>
      </c>
      <c r="AY62" s="18">
        <f t="shared" si="40"/>
        <v>0</v>
      </c>
      <c r="AZ62" s="7">
        <f t="shared" si="41"/>
        <v>0</v>
      </c>
      <c r="BA62" s="7">
        <f t="shared" si="42"/>
        <v>0</v>
      </c>
      <c r="BB62" s="7">
        <f t="shared" si="43"/>
        <v>0</v>
      </c>
      <c r="BC62" s="7">
        <f t="shared" si="44"/>
        <v>0</v>
      </c>
      <c r="BD62" s="7">
        <f t="shared" si="45"/>
        <v>0</v>
      </c>
      <c r="BE62" s="7">
        <f t="shared" si="46"/>
        <v>0</v>
      </c>
      <c r="BF62" s="7">
        <f t="shared" si="47"/>
        <v>0</v>
      </c>
      <c r="BG62" s="7">
        <f t="shared" ref="BG62:BH62" si="175">$J178*K178</f>
        <v>0</v>
      </c>
      <c r="BH62" s="7">
        <f t="shared" si="175"/>
        <v>0</v>
      </c>
      <c r="BI62" s="7">
        <f t="shared" si="49"/>
        <v>0</v>
      </c>
    </row>
    <row r="63" spans="1:61" x14ac:dyDescent="0.2">
      <c r="A63" s="7">
        <v>82</v>
      </c>
      <c r="B63" s="1" t="s">
        <v>6</v>
      </c>
      <c r="C63" s="7">
        <v>21</v>
      </c>
      <c r="D63" s="7">
        <v>9</v>
      </c>
      <c r="E63" s="7">
        <v>4</v>
      </c>
      <c r="F63" s="7">
        <v>1</v>
      </c>
      <c r="G63" s="7">
        <v>0</v>
      </c>
      <c r="H63" s="16">
        <v>0</v>
      </c>
      <c r="I63" s="16">
        <v>0</v>
      </c>
      <c r="J63" s="16">
        <v>0</v>
      </c>
      <c r="K63" s="16">
        <v>0</v>
      </c>
      <c r="L63" s="7">
        <v>1</v>
      </c>
      <c r="O63" s="7">
        <v>82</v>
      </c>
      <c r="P63" s="1" t="s">
        <v>6</v>
      </c>
      <c r="Q63" s="7">
        <f t="shared" ref="Q63:R63" si="176">$C179*D179</f>
        <v>2.4588724313564782E-4</v>
      </c>
      <c r="R63" s="7">
        <f t="shared" si="176"/>
        <v>4.2861079078690905E-4</v>
      </c>
      <c r="S63" s="7">
        <f t="shared" si="8"/>
        <v>1.9146957457284052E-4</v>
      </c>
      <c r="T63" s="7">
        <f t="shared" si="9"/>
        <v>0</v>
      </c>
      <c r="U63" s="7">
        <f t="shared" si="10"/>
        <v>0</v>
      </c>
      <c r="V63" s="7">
        <f t="shared" si="11"/>
        <v>0</v>
      </c>
      <c r="W63" s="7">
        <f t="shared" si="12"/>
        <v>0</v>
      </c>
      <c r="X63" s="7">
        <f t="shared" si="13"/>
        <v>0</v>
      </c>
      <c r="Y63" s="7">
        <f t="shared" si="14"/>
        <v>4.2471432905248255E-4</v>
      </c>
      <c r="Z63" s="7">
        <f t="shared" si="135"/>
        <v>1.9314340898116852E-4</v>
      </c>
      <c r="AA63" s="7">
        <f t="shared" si="136"/>
        <v>8.6281276962899049E-5</v>
      </c>
      <c r="AB63" s="7">
        <f t="shared" si="137"/>
        <v>0</v>
      </c>
      <c r="AC63" s="7">
        <f t="shared" si="138"/>
        <v>0</v>
      </c>
      <c r="AD63" s="7">
        <f t="shared" si="139"/>
        <v>0</v>
      </c>
      <c r="AE63" s="7">
        <f t="shared" si="140"/>
        <v>0</v>
      </c>
      <c r="AF63" s="7">
        <f t="shared" si="141"/>
        <v>0</v>
      </c>
      <c r="AG63" s="7">
        <f t="shared" si="142"/>
        <v>1.9138755980861242E-4</v>
      </c>
      <c r="AH63" s="7">
        <f t="shared" si="23"/>
        <v>1.5039855617386076E-4</v>
      </c>
      <c r="AI63" s="7">
        <f t="shared" si="24"/>
        <v>0</v>
      </c>
      <c r="AJ63" s="7">
        <f t="shared" si="25"/>
        <v>0</v>
      </c>
      <c r="AK63" s="7">
        <f t="shared" si="26"/>
        <v>0</v>
      </c>
      <c r="AL63" s="7">
        <f t="shared" si="27"/>
        <v>0</v>
      </c>
      <c r="AM63" s="7">
        <f t="shared" si="28"/>
        <v>0</v>
      </c>
      <c r="AN63" s="7">
        <f t="shared" si="29"/>
        <v>3.3361134278565472E-4</v>
      </c>
      <c r="AO63" s="18">
        <f t="shared" si="30"/>
        <v>0</v>
      </c>
      <c r="AP63" s="18">
        <f t="shared" si="31"/>
        <v>0</v>
      </c>
      <c r="AQ63" s="18">
        <f t="shared" si="32"/>
        <v>0</v>
      </c>
      <c r="AR63" s="18">
        <f t="shared" si="33"/>
        <v>0</v>
      </c>
      <c r="AS63" s="18">
        <f t="shared" si="34"/>
        <v>0</v>
      </c>
      <c r="AT63" s="18">
        <f t="shared" si="35"/>
        <v>1.4903129657228018E-4</v>
      </c>
      <c r="AU63" s="18">
        <f t="shared" si="36"/>
        <v>0</v>
      </c>
      <c r="AV63" s="18">
        <f t="shared" si="37"/>
        <v>0</v>
      </c>
      <c r="AW63" s="18">
        <f t="shared" si="38"/>
        <v>0</v>
      </c>
      <c r="AX63" s="18">
        <f t="shared" si="39"/>
        <v>0</v>
      </c>
      <c r="AY63" s="18">
        <f t="shared" si="40"/>
        <v>0</v>
      </c>
      <c r="AZ63" s="7">
        <f t="shared" si="41"/>
        <v>0</v>
      </c>
      <c r="BA63" s="7">
        <f t="shared" si="42"/>
        <v>0</v>
      </c>
      <c r="BB63" s="7">
        <f t="shared" si="43"/>
        <v>0</v>
      </c>
      <c r="BC63" s="7">
        <f t="shared" si="44"/>
        <v>0</v>
      </c>
      <c r="BD63" s="7">
        <f t="shared" si="45"/>
        <v>0</v>
      </c>
      <c r="BE63" s="7">
        <f t="shared" si="46"/>
        <v>0</v>
      </c>
      <c r="BF63" s="7">
        <f t="shared" si="47"/>
        <v>0</v>
      </c>
      <c r="BG63" s="7">
        <f t="shared" ref="BG63:BH63" si="177">$J179*K179</f>
        <v>0</v>
      </c>
      <c r="BH63" s="7">
        <f t="shared" si="177"/>
        <v>0</v>
      </c>
      <c r="BI63" s="7">
        <f t="shared" si="49"/>
        <v>0</v>
      </c>
    </row>
    <row r="64" spans="1:61" x14ac:dyDescent="0.2">
      <c r="A64" s="7">
        <v>84</v>
      </c>
      <c r="B64" s="1" t="s">
        <v>14</v>
      </c>
      <c r="C64" s="7">
        <v>11</v>
      </c>
      <c r="D64" s="7">
        <v>10</v>
      </c>
      <c r="E64" s="7">
        <v>1</v>
      </c>
      <c r="F64" s="7">
        <v>3</v>
      </c>
      <c r="G64" s="7">
        <v>0</v>
      </c>
      <c r="H64" s="16">
        <v>0</v>
      </c>
      <c r="I64" s="7">
        <v>1</v>
      </c>
      <c r="J64" s="16">
        <v>0</v>
      </c>
      <c r="K64" s="16">
        <v>0</v>
      </c>
      <c r="L64" s="7">
        <v>1</v>
      </c>
      <c r="O64" s="7">
        <v>84</v>
      </c>
      <c r="P64" s="1" t="s">
        <v>14</v>
      </c>
      <c r="Q64" s="7">
        <f t="shared" ref="Q64:R64" si="178">$C180*D180</f>
        <v>1.4310897748635585E-4</v>
      </c>
      <c r="R64" s="7">
        <f t="shared" si="178"/>
        <v>5.6127603555428563E-5</v>
      </c>
      <c r="S64" s="7">
        <f t="shared" si="8"/>
        <v>3.0088076004303508E-4</v>
      </c>
      <c r="T64" s="7">
        <f t="shared" si="9"/>
        <v>0</v>
      </c>
      <c r="U64" s="7">
        <f t="shared" si="10"/>
        <v>0</v>
      </c>
      <c r="V64" s="7">
        <f t="shared" si="11"/>
        <v>2.9843457500203479E-4</v>
      </c>
      <c r="W64" s="7">
        <f t="shared" si="12"/>
        <v>0</v>
      </c>
      <c r="X64" s="7">
        <f t="shared" si="13"/>
        <v>0</v>
      </c>
      <c r="Y64" s="7">
        <f t="shared" si="14"/>
        <v>2.224694104560623E-4</v>
      </c>
      <c r="Z64" s="7">
        <f t="shared" si="135"/>
        <v>5.365094693921348E-5</v>
      </c>
      <c r="AA64" s="7">
        <f t="shared" si="136"/>
        <v>2.8760425654299681E-4</v>
      </c>
      <c r="AB64" s="7">
        <f t="shared" si="137"/>
        <v>0</v>
      </c>
      <c r="AC64" s="7">
        <f t="shared" si="138"/>
        <v>0</v>
      </c>
      <c r="AD64" s="7">
        <f t="shared" si="139"/>
        <v>2.8526601055484238E-4</v>
      </c>
      <c r="AE64" s="7">
        <f t="shared" si="140"/>
        <v>0</v>
      </c>
      <c r="AF64" s="7">
        <f t="shared" si="141"/>
        <v>0</v>
      </c>
      <c r="AG64" s="7">
        <f t="shared" si="142"/>
        <v>2.1265284423179157E-4</v>
      </c>
      <c r="AH64" s="7">
        <f t="shared" si="23"/>
        <v>1.1279891713039555E-4</v>
      </c>
      <c r="AI64" s="7">
        <f t="shared" si="24"/>
        <v>0</v>
      </c>
      <c r="AJ64" s="7">
        <f t="shared" si="25"/>
        <v>0</v>
      </c>
      <c r="AK64" s="7">
        <f t="shared" si="26"/>
        <v>1.1188185276348177E-4</v>
      </c>
      <c r="AL64" s="7">
        <f t="shared" si="27"/>
        <v>0</v>
      </c>
      <c r="AM64" s="7">
        <f t="shared" si="28"/>
        <v>0</v>
      </c>
      <c r="AN64" s="7">
        <f t="shared" si="29"/>
        <v>8.340283569641368E-5</v>
      </c>
      <c r="AO64" s="18">
        <f t="shared" si="30"/>
        <v>0</v>
      </c>
      <c r="AP64" s="18">
        <f t="shared" si="31"/>
        <v>0</v>
      </c>
      <c r="AQ64" s="18">
        <f t="shared" si="32"/>
        <v>5.9976009596161535E-4</v>
      </c>
      <c r="AR64" s="18">
        <f t="shared" si="33"/>
        <v>0</v>
      </c>
      <c r="AS64" s="18">
        <f t="shared" si="34"/>
        <v>0</v>
      </c>
      <c r="AT64" s="18">
        <f t="shared" si="35"/>
        <v>4.4709388971684048E-4</v>
      </c>
      <c r="AU64" s="18">
        <f t="shared" si="36"/>
        <v>0</v>
      </c>
      <c r="AV64" s="18">
        <f t="shared" si="37"/>
        <v>0</v>
      </c>
      <c r="AW64" s="18">
        <f t="shared" si="38"/>
        <v>0</v>
      </c>
      <c r="AX64" s="18">
        <f t="shared" si="39"/>
        <v>0</v>
      </c>
      <c r="AY64" s="18">
        <f t="shared" si="40"/>
        <v>0</v>
      </c>
      <c r="AZ64" s="7">
        <f t="shared" si="41"/>
        <v>0</v>
      </c>
      <c r="BA64" s="7">
        <f t="shared" si="42"/>
        <v>0</v>
      </c>
      <c r="BB64" s="7">
        <f t="shared" si="43"/>
        <v>0</v>
      </c>
      <c r="BC64" s="7">
        <f t="shared" si="44"/>
        <v>0</v>
      </c>
      <c r="BD64" s="7">
        <f t="shared" si="45"/>
        <v>0</v>
      </c>
      <c r="BE64" s="7">
        <f t="shared" si="46"/>
        <v>0</v>
      </c>
      <c r="BF64" s="7">
        <f t="shared" si="47"/>
        <v>4.434589800443459E-4</v>
      </c>
      <c r="BG64" s="7">
        <f t="shared" ref="BG64:BH64" si="179">$J180*K180</f>
        <v>0</v>
      </c>
      <c r="BH64" s="7">
        <f t="shared" si="179"/>
        <v>0</v>
      </c>
      <c r="BI64" s="7">
        <f t="shared" si="49"/>
        <v>0</v>
      </c>
    </row>
    <row r="65" spans="1:61" x14ac:dyDescent="0.2">
      <c r="A65" s="7">
        <v>87</v>
      </c>
      <c r="B65" s="1" t="s">
        <v>16</v>
      </c>
      <c r="C65" s="7">
        <v>36</v>
      </c>
      <c r="D65" s="7">
        <v>9</v>
      </c>
      <c r="E65" s="7">
        <v>1</v>
      </c>
      <c r="F65" s="7">
        <v>1</v>
      </c>
      <c r="G65" s="7">
        <v>2</v>
      </c>
      <c r="H65" s="16">
        <v>0</v>
      </c>
      <c r="I65" s="7">
        <v>3</v>
      </c>
      <c r="J65" s="16">
        <v>0</v>
      </c>
      <c r="K65" s="16">
        <v>0</v>
      </c>
      <c r="L65" s="7">
        <v>5</v>
      </c>
      <c r="O65" s="7">
        <v>87</v>
      </c>
      <c r="P65" s="1" t="s">
        <v>16</v>
      </c>
      <c r="Q65" s="7">
        <f t="shared" ref="Q65:R65" si="180">$C181*D181</f>
        <v>4.2152098823253908E-4</v>
      </c>
      <c r="R65" s="7">
        <f t="shared" si="180"/>
        <v>1.8369033890867529E-4</v>
      </c>
      <c r="S65" s="7">
        <f t="shared" si="8"/>
        <v>3.2823355641058372E-4</v>
      </c>
      <c r="T65" s="7">
        <f t="shared" si="9"/>
        <v>1.5111129766826872E-3</v>
      </c>
      <c r="U65" s="7">
        <f t="shared" si="10"/>
        <v>0</v>
      </c>
      <c r="V65" s="7">
        <f t="shared" si="11"/>
        <v>2.9300849182017957E-3</v>
      </c>
      <c r="W65" s="7">
        <f t="shared" si="12"/>
        <v>0</v>
      </c>
      <c r="X65" s="7">
        <f t="shared" si="13"/>
        <v>0</v>
      </c>
      <c r="Y65" s="7">
        <f t="shared" si="14"/>
        <v>3.6404085347355648E-3</v>
      </c>
      <c r="Z65" s="7">
        <f t="shared" si="135"/>
        <v>4.8285852245292129E-5</v>
      </c>
      <c r="AA65" s="7">
        <f t="shared" si="136"/>
        <v>8.6281276962899049E-5</v>
      </c>
      <c r="AB65" s="7">
        <f t="shared" si="137"/>
        <v>3.9721946375372393E-4</v>
      </c>
      <c r="AC65" s="7">
        <f t="shared" si="138"/>
        <v>0</v>
      </c>
      <c r="AD65" s="7">
        <f t="shared" si="139"/>
        <v>7.7021822849807444E-4</v>
      </c>
      <c r="AE65" s="7">
        <f t="shared" si="140"/>
        <v>0</v>
      </c>
      <c r="AF65" s="7">
        <f t="shared" si="141"/>
        <v>0</v>
      </c>
      <c r="AG65" s="7">
        <f t="shared" si="142"/>
        <v>9.5693779904306223E-4</v>
      </c>
      <c r="AH65" s="7">
        <f t="shared" si="23"/>
        <v>3.7599639043465189E-5</v>
      </c>
      <c r="AI65" s="7">
        <f t="shared" si="24"/>
        <v>1.7310022503029253E-4</v>
      </c>
      <c r="AJ65" s="7">
        <f t="shared" si="25"/>
        <v>0</v>
      </c>
      <c r="AK65" s="7">
        <f t="shared" si="26"/>
        <v>3.3564555829044526E-4</v>
      </c>
      <c r="AL65" s="7">
        <f t="shared" si="27"/>
        <v>0</v>
      </c>
      <c r="AM65" s="7">
        <f t="shared" si="28"/>
        <v>0</v>
      </c>
      <c r="AN65" s="7">
        <f t="shared" si="29"/>
        <v>4.1701417848206843E-4</v>
      </c>
      <c r="AO65" s="18">
        <f t="shared" si="30"/>
        <v>3.0931023816888341E-4</v>
      </c>
      <c r="AP65" s="18">
        <f t="shared" si="31"/>
        <v>0</v>
      </c>
      <c r="AQ65" s="18">
        <f t="shared" si="32"/>
        <v>5.9976009596161535E-4</v>
      </c>
      <c r="AR65" s="18">
        <f t="shared" si="33"/>
        <v>0</v>
      </c>
      <c r="AS65" s="18">
        <f t="shared" si="34"/>
        <v>0</v>
      </c>
      <c r="AT65" s="18">
        <f t="shared" si="35"/>
        <v>7.45156482861401E-4</v>
      </c>
      <c r="AU65" s="18">
        <f t="shared" si="36"/>
        <v>0</v>
      </c>
      <c r="AV65" s="18">
        <f t="shared" si="37"/>
        <v>2.7611596870685687E-3</v>
      </c>
      <c r="AW65" s="18">
        <f t="shared" si="38"/>
        <v>0</v>
      </c>
      <c r="AX65" s="18">
        <f t="shared" si="39"/>
        <v>0</v>
      </c>
      <c r="AY65" s="18">
        <f t="shared" si="40"/>
        <v>3.4305317324185248E-3</v>
      </c>
      <c r="AZ65" s="7">
        <f t="shared" si="41"/>
        <v>0</v>
      </c>
      <c r="BA65" s="7">
        <f t="shared" si="42"/>
        <v>0</v>
      </c>
      <c r="BB65" s="7">
        <f t="shared" si="43"/>
        <v>0</v>
      </c>
      <c r="BC65" s="7">
        <f t="shared" si="44"/>
        <v>0</v>
      </c>
      <c r="BD65" s="7">
        <f t="shared" si="45"/>
        <v>0</v>
      </c>
      <c r="BE65" s="7">
        <f t="shared" si="46"/>
        <v>0</v>
      </c>
      <c r="BF65" s="7">
        <f t="shared" si="47"/>
        <v>6.6518847006651885E-3</v>
      </c>
      <c r="BG65" s="7">
        <f t="shared" ref="BG65:BH65" si="181">$J181*K181</f>
        <v>0</v>
      </c>
      <c r="BH65" s="7">
        <f t="shared" si="181"/>
        <v>0</v>
      </c>
      <c r="BI65" s="7">
        <f t="shared" si="49"/>
        <v>0</v>
      </c>
    </row>
    <row r="66" spans="1:61" x14ac:dyDescent="0.2">
      <c r="A66" s="7">
        <v>88</v>
      </c>
      <c r="B66" s="1" t="s">
        <v>35</v>
      </c>
      <c r="C66" s="7">
        <v>25</v>
      </c>
      <c r="D66" s="7">
        <v>11</v>
      </c>
      <c r="E66" s="7">
        <v>1</v>
      </c>
      <c r="F66" s="7">
        <v>0</v>
      </c>
      <c r="G66" s="7">
        <v>1</v>
      </c>
      <c r="H66" s="16">
        <v>0</v>
      </c>
      <c r="I66" s="16">
        <v>0</v>
      </c>
      <c r="J66" s="16">
        <v>0</v>
      </c>
      <c r="K66" s="16">
        <v>0</v>
      </c>
      <c r="L66" s="7">
        <v>2</v>
      </c>
      <c r="O66" s="7">
        <v>88</v>
      </c>
      <c r="P66" s="1" t="s">
        <v>35</v>
      </c>
      <c r="Q66" s="7">
        <f t="shared" ref="Q66:R66" si="182">$C182*D182</f>
        <v>3.5777244371588962E-4</v>
      </c>
      <c r="R66" s="7">
        <f t="shared" si="182"/>
        <v>1.2756273535324673E-4</v>
      </c>
      <c r="S66" s="7">
        <f t="shared" si="8"/>
        <v>0</v>
      </c>
      <c r="T66" s="7">
        <f t="shared" si="9"/>
        <v>5.2469200579259969E-4</v>
      </c>
      <c r="U66" s="7">
        <f t="shared" si="10"/>
        <v>0</v>
      </c>
      <c r="V66" s="7">
        <f t="shared" si="11"/>
        <v>0</v>
      </c>
      <c r="W66" s="7">
        <f t="shared" si="12"/>
        <v>0</v>
      </c>
      <c r="X66" s="7">
        <f t="shared" si="13"/>
        <v>0</v>
      </c>
      <c r="Y66" s="7">
        <f t="shared" si="14"/>
        <v>1.0112245929821012E-3</v>
      </c>
      <c r="Z66" s="7">
        <f t="shared" si="135"/>
        <v>5.9016041633134832E-5</v>
      </c>
      <c r="AA66" s="7">
        <f t="shared" si="136"/>
        <v>0</v>
      </c>
      <c r="AB66" s="7">
        <f t="shared" si="137"/>
        <v>2.4274522784949797E-4</v>
      </c>
      <c r="AC66" s="7">
        <f t="shared" si="138"/>
        <v>0</v>
      </c>
      <c r="AD66" s="7">
        <f t="shared" si="139"/>
        <v>0</v>
      </c>
      <c r="AE66" s="7">
        <f t="shared" si="140"/>
        <v>0</v>
      </c>
      <c r="AF66" s="7">
        <f t="shared" si="141"/>
        <v>0</v>
      </c>
      <c r="AG66" s="7">
        <f t="shared" si="142"/>
        <v>4.6783625730994154E-4</v>
      </c>
      <c r="AH66" s="7">
        <f t="shared" si="23"/>
        <v>0</v>
      </c>
      <c r="AI66" s="7">
        <f t="shared" si="24"/>
        <v>8.6550112515146265E-5</v>
      </c>
      <c r="AJ66" s="7">
        <f t="shared" si="25"/>
        <v>0</v>
      </c>
      <c r="AK66" s="7">
        <f t="shared" si="26"/>
        <v>0</v>
      </c>
      <c r="AL66" s="7">
        <f t="shared" si="27"/>
        <v>0</v>
      </c>
      <c r="AM66" s="7">
        <f t="shared" si="28"/>
        <v>0</v>
      </c>
      <c r="AN66" s="7">
        <f t="shared" si="29"/>
        <v>1.6680567139282736E-4</v>
      </c>
      <c r="AO66" s="18">
        <f t="shared" si="30"/>
        <v>0</v>
      </c>
      <c r="AP66" s="18">
        <f t="shared" si="31"/>
        <v>0</v>
      </c>
      <c r="AQ66" s="18">
        <f t="shared" si="32"/>
        <v>0</v>
      </c>
      <c r="AR66" s="18">
        <f t="shared" si="33"/>
        <v>0</v>
      </c>
      <c r="AS66" s="18">
        <f t="shared" si="34"/>
        <v>0</v>
      </c>
      <c r="AT66" s="18">
        <f t="shared" si="35"/>
        <v>0</v>
      </c>
      <c r="AU66" s="18">
        <f t="shared" si="36"/>
        <v>0</v>
      </c>
      <c r="AV66" s="18">
        <f t="shared" si="37"/>
        <v>0</v>
      </c>
      <c r="AW66" s="18">
        <f t="shared" si="38"/>
        <v>0</v>
      </c>
      <c r="AX66" s="18">
        <f t="shared" si="39"/>
        <v>0</v>
      </c>
      <c r="AY66" s="18">
        <f t="shared" si="40"/>
        <v>6.8610634648370492E-4</v>
      </c>
      <c r="AZ66" s="7">
        <f t="shared" si="41"/>
        <v>0</v>
      </c>
      <c r="BA66" s="7">
        <f t="shared" si="42"/>
        <v>0</v>
      </c>
      <c r="BB66" s="7">
        <f t="shared" si="43"/>
        <v>0</v>
      </c>
      <c r="BC66" s="7">
        <f t="shared" si="44"/>
        <v>0</v>
      </c>
      <c r="BD66" s="7">
        <f t="shared" si="45"/>
        <v>0</v>
      </c>
      <c r="BE66" s="7">
        <f t="shared" si="46"/>
        <v>0</v>
      </c>
      <c r="BF66" s="7">
        <f t="shared" si="47"/>
        <v>0</v>
      </c>
      <c r="BG66" s="7">
        <f t="shared" ref="BG66:BH66" si="183">$J182*K182</f>
        <v>0</v>
      </c>
      <c r="BH66" s="7">
        <f t="shared" si="183"/>
        <v>0</v>
      </c>
      <c r="BI66" s="7">
        <f t="shared" si="49"/>
        <v>0</v>
      </c>
    </row>
    <row r="67" spans="1:61" x14ac:dyDescent="0.2">
      <c r="A67" s="7">
        <v>91</v>
      </c>
      <c r="B67" s="1" t="s">
        <v>1</v>
      </c>
      <c r="C67" s="7">
        <v>8</v>
      </c>
      <c r="D67" s="7">
        <v>4</v>
      </c>
      <c r="E67" s="7">
        <v>6</v>
      </c>
      <c r="F67" s="7">
        <v>1</v>
      </c>
      <c r="G67" s="7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O67" s="7">
        <v>91</v>
      </c>
      <c r="P67" s="1" t="s">
        <v>1</v>
      </c>
      <c r="Q67" s="7">
        <f t="shared" ref="Q67:R67" si="184">$C183*D183</f>
        <v>4.1631702541485343E-5</v>
      </c>
      <c r="R67" s="7">
        <f t="shared" si="184"/>
        <v>2.449204518782337E-4</v>
      </c>
      <c r="S67" s="7">
        <f t="shared" ref="S67:S113" si="185">$C183*F183</f>
        <v>7.2940790313463045E-5</v>
      </c>
      <c r="T67" s="7">
        <f t="shared" ref="T67:T113" si="186">$C183*G183</f>
        <v>0</v>
      </c>
      <c r="U67" s="7">
        <f t="shared" ref="U67:U113" si="187">$C183*H183</f>
        <v>0</v>
      </c>
      <c r="V67" s="7">
        <f t="shared" ref="V67:V113" si="188">$C183*I183</f>
        <v>0</v>
      </c>
      <c r="W67" s="7">
        <f t="shared" ref="W67:W113" si="189">$C183*J183</f>
        <v>0</v>
      </c>
      <c r="X67" s="7">
        <f t="shared" ref="X67:X113" si="190">$C183*K183</f>
        <v>0</v>
      </c>
      <c r="Y67" s="7">
        <f t="shared" ref="Y67:Y113" si="191">$C183*L183</f>
        <v>0</v>
      </c>
      <c r="Z67" s="7">
        <f t="shared" si="135"/>
        <v>1.2876227265411235E-4</v>
      </c>
      <c r="AA67" s="7">
        <f t="shared" si="136"/>
        <v>3.8347234205732916E-5</v>
      </c>
      <c r="AB67" s="7">
        <f t="shared" si="137"/>
        <v>0</v>
      </c>
      <c r="AC67" s="7">
        <f t="shared" si="138"/>
        <v>0</v>
      </c>
      <c r="AD67" s="7">
        <f t="shared" si="139"/>
        <v>0</v>
      </c>
      <c r="AE67" s="7">
        <f t="shared" si="140"/>
        <v>0</v>
      </c>
      <c r="AF67" s="7">
        <f t="shared" si="141"/>
        <v>0</v>
      </c>
      <c r="AG67" s="7">
        <f t="shared" si="142"/>
        <v>0</v>
      </c>
      <c r="AH67" s="7">
        <f t="shared" ref="AH67:AH113" si="192">$E183*F183</f>
        <v>2.2559783426079111E-4</v>
      </c>
      <c r="AI67" s="7">
        <f t="shared" ref="AI67:AI113" si="193">$E183*G183</f>
        <v>0</v>
      </c>
      <c r="AJ67" s="7">
        <f t="shared" ref="AJ67:AJ113" si="194">$E183*H183</f>
        <v>0</v>
      </c>
      <c r="AK67" s="7">
        <f t="shared" ref="AK67:AK113" si="195">$E183*I183</f>
        <v>0</v>
      </c>
      <c r="AL67" s="7">
        <f t="shared" ref="AL67:AL113" si="196">$E183*J183</f>
        <v>0</v>
      </c>
      <c r="AM67" s="7">
        <f t="shared" ref="AM67:AM113" si="197">$E183*K183</f>
        <v>0</v>
      </c>
      <c r="AN67" s="7">
        <f t="shared" ref="AN67:AN113" si="198">$E183*L183</f>
        <v>0</v>
      </c>
      <c r="AO67" s="18">
        <f t="shared" ref="AO67:AO113" si="199">$F183*G183</f>
        <v>0</v>
      </c>
      <c r="AP67" s="18">
        <f t="shared" ref="AP67:AP113" si="200">$F183*H183</f>
        <v>0</v>
      </c>
      <c r="AQ67" s="18">
        <f t="shared" ref="AQ67:AQ113" si="201">$F183*I183</f>
        <v>0</v>
      </c>
      <c r="AR67" s="18">
        <f t="shared" ref="AR67:AR113" si="202">$F183*J183</f>
        <v>0</v>
      </c>
      <c r="AS67" s="18">
        <f t="shared" ref="AS67:AS113" si="203">$F183*K183</f>
        <v>0</v>
      </c>
      <c r="AT67" s="18">
        <f t="shared" ref="AT67:AT113" si="204">$F183*L183</f>
        <v>0</v>
      </c>
      <c r="AU67" s="18">
        <f t="shared" ref="AU67:AU113" si="205">$G183*H183</f>
        <v>0</v>
      </c>
      <c r="AV67" s="18">
        <f t="shared" ref="AV67:AV113" si="206">$G183*I183</f>
        <v>0</v>
      </c>
      <c r="AW67" s="18">
        <f t="shared" ref="AW67:AW113" si="207">$G183*J183</f>
        <v>0</v>
      </c>
      <c r="AX67" s="18">
        <f t="shared" ref="AX67:AX113" si="208">$G183*K183</f>
        <v>0</v>
      </c>
      <c r="AY67" s="18">
        <f t="shared" ref="AY67:AY113" si="209">$G183*L183</f>
        <v>0</v>
      </c>
      <c r="AZ67" s="7">
        <f t="shared" ref="AZ67:AZ113" si="210">$H183*I183</f>
        <v>0</v>
      </c>
      <c r="BA67" s="7">
        <f t="shared" ref="BA67:BA113" si="211">$H183*J183</f>
        <v>0</v>
      </c>
      <c r="BB67" s="7">
        <f t="shared" ref="BB67:BB113" si="212">$H183*K183</f>
        <v>0</v>
      </c>
      <c r="BC67" s="7">
        <f t="shared" ref="BC67:BC113" si="213">$H183*L183</f>
        <v>0</v>
      </c>
      <c r="BD67" s="7">
        <f t="shared" ref="BD67:BD113" si="214">$I183*J183</f>
        <v>0</v>
      </c>
      <c r="BE67" s="7">
        <f t="shared" ref="BE67:BE113" si="215">$I183*K183</f>
        <v>0</v>
      </c>
      <c r="BF67" s="7">
        <f t="shared" ref="BF67:BF113" si="216">$I183*L183</f>
        <v>0</v>
      </c>
      <c r="BG67" s="7">
        <f t="shared" ref="BG67:BH67" si="217">$J183*K183</f>
        <v>0</v>
      </c>
      <c r="BH67" s="7">
        <f t="shared" si="217"/>
        <v>0</v>
      </c>
      <c r="BI67" s="7">
        <f t="shared" ref="BI67:BI113" si="218">$K183*L183</f>
        <v>0</v>
      </c>
    </row>
    <row r="68" spans="1:61" x14ac:dyDescent="0.2">
      <c r="A68" s="7">
        <v>93</v>
      </c>
      <c r="B68" s="1" t="s">
        <v>3</v>
      </c>
      <c r="C68" s="7">
        <v>9</v>
      </c>
      <c r="D68" s="7">
        <v>0</v>
      </c>
      <c r="E68" s="7">
        <v>1</v>
      </c>
      <c r="F68" s="7">
        <v>0</v>
      </c>
      <c r="G68" s="7">
        <v>1</v>
      </c>
      <c r="H68" s="16">
        <v>0</v>
      </c>
      <c r="I68" s="7">
        <v>1</v>
      </c>
      <c r="J68" s="16">
        <v>0</v>
      </c>
      <c r="K68" s="16">
        <v>0</v>
      </c>
      <c r="L68" s="16">
        <v>0</v>
      </c>
      <c r="O68" s="7">
        <v>93</v>
      </c>
      <c r="P68" s="1" t="s">
        <v>3</v>
      </c>
      <c r="Q68" s="7">
        <f t="shared" ref="Q68:R68" si="219">$C184*D184</f>
        <v>0</v>
      </c>
      <c r="R68" s="7">
        <f t="shared" si="219"/>
        <v>4.5922584727168823E-5</v>
      </c>
      <c r="S68" s="7">
        <f t="shared" si="185"/>
        <v>0</v>
      </c>
      <c r="T68" s="7">
        <f t="shared" si="186"/>
        <v>1.888891220853359E-4</v>
      </c>
      <c r="U68" s="7">
        <f t="shared" si="187"/>
        <v>0</v>
      </c>
      <c r="V68" s="7">
        <f t="shared" si="188"/>
        <v>2.44173743183483E-4</v>
      </c>
      <c r="W68" s="7">
        <f t="shared" si="189"/>
        <v>0</v>
      </c>
      <c r="X68" s="7">
        <f t="shared" si="190"/>
        <v>0</v>
      </c>
      <c r="Y68" s="7">
        <f t="shared" si="191"/>
        <v>0</v>
      </c>
      <c r="Z68" s="7">
        <f t="shared" si="135"/>
        <v>0</v>
      </c>
      <c r="AA68" s="7">
        <f t="shared" si="136"/>
        <v>0</v>
      </c>
      <c r="AB68" s="7">
        <f t="shared" si="137"/>
        <v>0</v>
      </c>
      <c r="AC68" s="7">
        <f t="shared" si="138"/>
        <v>0</v>
      </c>
      <c r="AD68" s="7">
        <f t="shared" si="139"/>
        <v>0</v>
      </c>
      <c r="AE68" s="7">
        <f t="shared" si="140"/>
        <v>0</v>
      </c>
      <c r="AF68" s="7">
        <f t="shared" si="141"/>
        <v>0</v>
      </c>
      <c r="AG68" s="7">
        <f t="shared" si="142"/>
        <v>0</v>
      </c>
      <c r="AH68" s="7">
        <f t="shared" si="192"/>
        <v>0</v>
      </c>
      <c r="AI68" s="7">
        <f t="shared" si="193"/>
        <v>8.6550112515146265E-5</v>
      </c>
      <c r="AJ68" s="7">
        <f t="shared" si="194"/>
        <v>0</v>
      </c>
      <c r="AK68" s="7">
        <f t="shared" si="195"/>
        <v>1.1188185276348177E-4</v>
      </c>
      <c r="AL68" s="7">
        <f t="shared" si="196"/>
        <v>0</v>
      </c>
      <c r="AM68" s="7">
        <f t="shared" si="197"/>
        <v>0</v>
      </c>
      <c r="AN68" s="7">
        <f t="shared" si="198"/>
        <v>0</v>
      </c>
      <c r="AO68" s="18">
        <f t="shared" si="199"/>
        <v>0</v>
      </c>
      <c r="AP68" s="18">
        <f t="shared" si="200"/>
        <v>0</v>
      </c>
      <c r="AQ68" s="18">
        <f t="shared" si="201"/>
        <v>0</v>
      </c>
      <c r="AR68" s="18">
        <f t="shared" si="202"/>
        <v>0</v>
      </c>
      <c r="AS68" s="18">
        <f t="shared" si="203"/>
        <v>0</v>
      </c>
      <c r="AT68" s="18">
        <f t="shared" si="204"/>
        <v>0</v>
      </c>
      <c r="AU68" s="18">
        <f t="shared" si="205"/>
        <v>0</v>
      </c>
      <c r="AV68" s="18">
        <f t="shared" si="206"/>
        <v>4.6019328117809482E-4</v>
      </c>
      <c r="AW68" s="18">
        <f t="shared" si="207"/>
        <v>0</v>
      </c>
      <c r="AX68" s="18">
        <f t="shared" si="208"/>
        <v>0</v>
      </c>
      <c r="AY68" s="18">
        <f t="shared" si="209"/>
        <v>0</v>
      </c>
      <c r="AZ68" s="7">
        <f t="shared" si="210"/>
        <v>0</v>
      </c>
      <c r="BA68" s="7">
        <f t="shared" si="211"/>
        <v>0</v>
      </c>
      <c r="BB68" s="7">
        <f t="shared" si="212"/>
        <v>0</v>
      </c>
      <c r="BC68" s="7">
        <f t="shared" si="213"/>
        <v>0</v>
      </c>
      <c r="BD68" s="7">
        <f t="shared" si="214"/>
        <v>0</v>
      </c>
      <c r="BE68" s="7">
        <f t="shared" si="215"/>
        <v>0</v>
      </c>
      <c r="BF68" s="7">
        <f t="shared" si="216"/>
        <v>0</v>
      </c>
      <c r="BG68" s="7">
        <f t="shared" ref="BG68:BH68" si="220">$J184*K184</f>
        <v>0</v>
      </c>
      <c r="BH68" s="7">
        <f t="shared" si="220"/>
        <v>0</v>
      </c>
      <c r="BI68" s="7">
        <f t="shared" si="218"/>
        <v>0</v>
      </c>
    </row>
    <row r="69" spans="1:61" x14ac:dyDescent="0.2">
      <c r="A69" s="7">
        <v>96</v>
      </c>
      <c r="B69" s="1" t="s">
        <v>6</v>
      </c>
      <c r="C69" s="7">
        <v>13</v>
      </c>
      <c r="D69" s="7">
        <v>18</v>
      </c>
      <c r="E69" s="7">
        <v>2</v>
      </c>
      <c r="F69" s="7">
        <v>1</v>
      </c>
      <c r="G69" s="7">
        <v>1</v>
      </c>
      <c r="H69" s="16">
        <v>0</v>
      </c>
      <c r="I69" s="7">
        <v>2</v>
      </c>
      <c r="J69" s="16">
        <v>0</v>
      </c>
      <c r="K69" s="16">
        <v>0</v>
      </c>
      <c r="L69" s="16">
        <v>0</v>
      </c>
      <c r="O69" s="7">
        <v>96</v>
      </c>
      <c r="P69" s="1" t="s">
        <v>6</v>
      </c>
      <c r="Q69" s="7">
        <f t="shared" ref="Q69:R69" si="221">$C185*D185</f>
        <v>3.0443182483461155E-4</v>
      </c>
      <c r="R69" s="7">
        <f t="shared" si="221"/>
        <v>1.3266524476737661E-4</v>
      </c>
      <c r="S69" s="7">
        <f t="shared" si="185"/>
        <v>1.1852878425937745E-4</v>
      </c>
      <c r="T69" s="7">
        <f t="shared" si="186"/>
        <v>2.7283984301215182E-4</v>
      </c>
      <c r="U69" s="7">
        <f t="shared" si="187"/>
        <v>0</v>
      </c>
      <c r="V69" s="7">
        <f t="shared" si="188"/>
        <v>7.0539081364117307E-4</v>
      </c>
      <c r="W69" s="7">
        <f t="shared" si="189"/>
        <v>0</v>
      </c>
      <c r="X69" s="7">
        <f t="shared" si="190"/>
        <v>0</v>
      </c>
      <c r="Y69" s="7">
        <f t="shared" si="191"/>
        <v>0</v>
      </c>
      <c r="Z69" s="7">
        <f t="shared" si="135"/>
        <v>1.9314340898116852E-4</v>
      </c>
      <c r="AA69" s="7">
        <f t="shared" si="136"/>
        <v>1.725625539257981E-4</v>
      </c>
      <c r="AB69" s="7">
        <f t="shared" si="137"/>
        <v>3.9721946375372393E-4</v>
      </c>
      <c r="AC69" s="7">
        <f t="shared" si="138"/>
        <v>0</v>
      </c>
      <c r="AD69" s="7">
        <f t="shared" si="139"/>
        <v>1.0269576379974327E-3</v>
      </c>
      <c r="AE69" s="7">
        <f t="shared" si="140"/>
        <v>0</v>
      </c>
      <c r="AF69" s="7">
        <f t="shared" si="141"/>
        <v>0</v>
      </c>
      <c r="AG69" s="7">
        <f t="shared" si="142"/>
        <v>0</v>
      </c>
      <c r="AH69" s="7">
        <f t="shared" si="192"/>
        <v>7.5199278086930378E-5</v>
      </c>
      <c r="AI69" s="7">
        <f t="shared" si="193"/>
        <v>1.7310022503029253E-4</v>
      </c>
      <c r="AJ69" s="7">
        <f t="shared" si="194"/>
        <v>0</v>
      </c>
      <c r="AK69" s="7">
        <f t="shared" si="195"/>
        <v>4.4752741105392709E-4</v>
      </c>
      <c r="AL69" s="7">
        <f t="shared" si="196"/>
        <v>0</v>
      </c>
      <c r="AM69" s="7">
        <f t="shared" si="197"/>
        <v>0</v>
      </c>
      <c r="AN69" s="7">
        <f t="shared" si="198"/>
        <v>0</v>
      </c>
      <c r="AO69" s="18">
        <f t="shared" si="199"/>
        <v>1.5465511908444171E-4</v>
      </c>
      <c r="AP69" s="18">
        <f t="shared" si="200"/>
        <v>0</v>
      </c>
      <c r="AQ69" s="18">
        <f t="shared" si="201"/>
        <v>3.9984006397441029E-4</v>
      </c>
      <c r="AR69" s="18">
        <f t="shared" si="202"/>
        <v>0</v>
      </c>
      <c r="AS69" s="18">
        <f t="shared" si="203"/>
        <v>0</v>
      </c>
      <c r="AT69" s="18">
        <f t="shared" si="204"/>
        <v>0</v>
      </c>
      <c r="AU69" s="18">
        <f t="shared" si="205"/>
        <v>0</v>
      </c>
      <c r="AV69" s="18">
        <f t="shared" si="206"/>
        <v>9.2038656235618964E-4</v>
      </c>
      <c r="AW69" s="18">
        <f t="shared" si="207"/>
        <v>0</v>
      </c>
      <c r="AX69" s="18">
        <f t="shared" si="208"/>
        <v>0</v>
      </c>
      <c r="AY69" s="18">
        <f t="shared" si="209"/>
        <v>0</v>
      </c>
      <c r="AZ69" s="7">
        <f t="shared" si="210"/>
        <v>0</v>
      </c>
      <c r="BA69" s="7">
        <f t="shared" si="211"/>
        <v>0</v>
      </c>
      <c r="BB69" s="7">
        <f t="shared" si="212"/>
        <v>0</v>
      </c>
      <c r="BC69" s="7">
        <f t="shared" si="213"/>
        <v>0</v>
      </c>
      <c r="BD69" s="7">
        <f t="shared" si="214"/>
        <v>0</v>
      </c>
      <c r="BE69" s="7">
        <f t="shared" si="215"/>
        <v>0</v>
      </c>
      <c r="BF69" s="7">
        <f t="shared" si="216"/>
        <v>0</v>
      </c>
      <c r="BG69" s="7">
        <f t="shared" ref="BG69:BH69" si="222">$J185*K185</f>
        <v>0</v>
      </c>
      <c r="BH69" s="7">
        <f t="shared" si="222"/>
        <v>0</v>
      </c>
      <c r="BI69" s="7">
        <f t="shared" si="218"/>
        <v>0</v>
      </c>
    </row>
    <row r="70" spans="1:61" x14ac:dyDescent="0.2">
      <c r="A70" s="7">
        <v>97</v>
      </c>
      <c r="B70" s="1" t="s">
        <v>7</v>
      </c>
      <c r="C70" s="7">
        <v>12</v>
      </c>
      <c r="D70" s="7">
        <v>9</v>
      </c>
      <c r="E70" s="7">
        <v>0</v>
      </c>
      <c r="F70" s="7">
        <v>3</v>
      </c>
      <c r="G70" s="7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O70" s="7">
        <v>97</v>
      </c>
      <c r="P70" s="1" t="s">
        <v>7</v>
      </c>
      <c r="Q70" s="7">
        <f t="shared" ref="Q70:R70" si="223">$C186*D186</f>
        <v>1.4050699607751302E-4</v>
      </c>
      <c r="R70" s="7">
        <f t="shared" si="223"/>
        <v>0</v>
      </c>
      <c r="S70" s="7">
        <f t="shared" si="185"/>
        <v>3.2823355641058372E-4</v>
      </c>
      <c r="T70" s="7">
        <f t="shared" si="186"/>
        <v>0</v>
      </c>
      <c r="U70" s="7">
        <f t="shared" si="187"/>
        <v>0</v>
      </c>
      <c r="V70" s="7">
        <f t="shared" si="188"/>
        <v>0</v>
      </c>
      <c r="W70" s="7">
        <f t="shared" si="189"/>
        <v>0</v>
      </c>
      <c r="X70" s="7">
        <f t="shared" si="190"/>
        <v>0</v>
      </c>
      <c r="Y70" s="7">
        <f t="shared" si="191"/>
        <v>0</v>
      </c>
      <c r="Z70" s="7">
        <f t="shared" si="135"/>
        <v>0</v>
      </c>
      <c r="AA70" s="7">
        <f t="shared" si="136"/>
        <v>2.5884383088869712E-4</v>
      </c>
      <c r="AB70" s="7">
        <f t="shared" si="137"/>
        <v>0</v>
      </c>
      <c r="AC70" s="7">
        <f t="shared" si="138"/>
        <v>0</v>
      </c>
      <c r="AD70" s="7">
        <f t="shared" si="139"/>
        <v>0</v>
      </c>
      <c r="AE70" s="7">
        <f t="shared" si="140"/>
        <v>0</v>
      </c>
      <c r="AF70" s="7">
        <f t="shared" si="141"/>
        <v>0</v>
      </c>
      <c r="AG70" s="7">
        <f t="shared" si="142"/>
        <v>0</v>
      </c>
      <c r="AH70" s="7">
        <f t="shared" si="192"/>
        <v>0</v>
      </c>
      <c r="AI70" s="7">
        <f t="shared" si="193"/>
        <v>0</v>
      </c>
      <c r="AJ70" s="7">
        <f t="shared" si="194"/>
        <v>0</v>
      </c>
      <c r="AK70" s="7">
        <f t="shared" si="195"/>
        <v>0</v>
      </c>
      <c r="AL70" s="7">
        <f t="shared" si="196"/>
        <v>0</v>
      </c>
      <c r="AM70" s="7">
        <f t="shared" si="197"/>
        <v>0</v>
      </c>
      <c r="AN70" s="7">
        <f t="shared" si="198"/>
        <v>0</v>
      </c>
      <c r="AO70" s="18">
        <f t="shared" si="199"/>
        <v>0</v>
      </c>
      <c r="AP70" s="18">
        <f t="shared" si="200"/>
        <v>0</v>
      </c>
      <c r="AQ70" s="18">
        <f t="shared" si="201"/>
        <v>0</v>
      </c>
      <c r="AR70" s="18">
        <f t="shared" si="202"/>
        <v>0</v>
      </c>
      <c r="AS70" s="18">
        <f t="shared" si="203"/>
        <v>0</v>
      </c>
      <c r="AT70" s="18">
        <f t="shared" si="204"/>
        <v>0</v>
      </c>
      <c r="AU70" s="18">
        <f t="shared" si="205"/>
        <v>0</v>
      </c>
      <c r="AV70" s="18">
        <f t="shared" si="206"/>
        <v>0</v>
      </c>
      <c r="AW70" s="18">
        <f t="shared" si="207"/>
        <v>0</v>
      </c>
      <c r="AX70" s="18">
        <f t="shared" si="208"/>
        <v>0</v>
      </c>
      <c r="AY70" s="18">
        <f t="shared" si="209"/>
        <v>0</v>
      </c>
      <c r="AZ70" s="7">
        <f t="shared" si="210"/>
        <v>0</v>
      </c>
      <c r="BA70" s="7">
        <f t="shared" si="211"/>
        <v>0</v>
      </c>
      <c r="BB70" s="7">
        <f t="shared" si="212"/>
        <v>0</v>
      </c>
      <c r="BC70" s="7">
        <f t="shared" si="213"/>
        <v>0</v>
      </c>
      <c r="BD70" s="7">
        <f t="shared" si="214"/>
        <v>0</v>
      </c>
      <c r="BE70" s="7">
        <f t="shared" si="215"/>
        <v>0</v>
      </c>
      <c r="BF70" s="7">
        <f t="shared" si="216"/>
        <v>0</v>
      </c>
      <c r="BG70" s="7">
        <f t="shared" ref="BG70:BH70" si="224">$J186*K186</f>
        <v>0</v>
      </c>
      <c r="BH70" s="7">
        <f t="shared" si="224"/>
        <v>0</v>
      </c>
      <c r="BI70" s="7">
        <f t="shared" si="218"/>
        <v>0</v>
      </c>
    </row>
    <row r="71" spans="1:61" x14ac:dyDescent="0.2">
      <c r="A71" s="7">
        <v>99</v>
      </c>
      <c r="B71" s="1" t="s">
        <v>15</v>
      </c>
      <c r="C71" s="7">
        <v>6</v>
      </c>
      <c r="D71" s="7">
        <v>2</v>
      </c>
      <c r="E71" s="7">
        <v>10</v>
      </c>
      <c r="F71" s="7">
        <v>0</v>
      </c>
      <c r="G71" s="7">
        <v>1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O71" s="7">
        <v>99</v>
      </c>
      <c r="P71" s="1" t="s">
        <v>15</v>
      </c>
      <c r="Q71" s="7">
        <f t="shared" ref="Q71:R71" si="225">$C187*D187</f>
        <v>1.5611888453057004E-5</v>
      </c>
      <c r="R71" s="7">
        <f t="shared" si="225"/>
        <v>3.0615056484779217E-4</v>
      </c>
      <c r="S71" s="7">
        <f t="shared" si="185"/>
        <v>0</v>
      </c>
      <c r="T71" s="7">
        <f t="shared" si="186"/>
        <v>1.2592608139022393E-4</v>
      </c>
      <c r="U71" s="7">
        <f t="shared" si="187"/>
        <v>0</v>
      </c>
      <c r="V71" s="7">
        <f t="shared" si="188"/>
        <v>0</v>
      </c>
      <c r="W71" s="7">
        <f t="shared" si="189"/>
        <v>0</v>
      </c>
      <c r="X71" s="7">
        <f t="shared" si="190"/>
        <v>0</v>
      </c>
      <c r="Y71" s="7">
        <f t="shared" si="191"/>
        <v>0</v>
      </c>
      <c r="Z71" s="7">
        <f t="shared" si="135"/>
        <v>1.0730189387842696E-4</v>
      </c>
      <c r="AA71" s="7">
        <f t="shared" si="136"/>
        <v>0</v>
      </c>
      <c r="AB71" s="7">
        <f t="shared" si="137"/>
        <v>4.4135495972635991E-5</v>
      </c>
      <c r="AC71" s="7">
        <f t="shared" si="138"/>
        <v>0</v>
      </c>
      <c r="AD71" s="7">
        <f t="shared" si="139"/>
        <v>0</v>
      </c>
      <c r="AE71" s="7">
        <f t="shared" si="140"/>
        <v>0</v>
      </c>
      <c r="AF71" s="7">
        <f t="shared" si="141"/>
        <v>0</v>
      </c>
      <c r="AG71" s="7">
        <f t="shared" si="142"/>
        <v>0</v>
      </c>
      <c r="AH71" s="7">
        <f t="shared" si="192"/>
        <v>0</v>
      </c>
      <c r="AI71" s="7">
        <f t="shared" si="193"/>
        <v>8.6550112515146273E-4</v>
      </c>
      <c r="AJ71" s="7">
        <f t="shared" si="194"/>
        <v>0</v>
      </c>
      <c r="AK71" s="7">
        <f t="shared" si="195"/>
        <v>0</v>
      </c>
      <c r="AL71" s="7">
        <f t="shared" si="196"/>
        <v>0</v>
      </c>
      <c r="AM71" s="7">
        <f t="shared" si="197"/>
        <v>0</v>
      </c>
      <c r="AN71" s="7">
        <f t="shared" si="198"/>
        <v>0</v>
      </c>
      <c r="AO71" s="18">
        <f t="shared" si="199"/>
        <v>0</v>
      </c>
      <c r="AP71" s="18">
        <f t="shared" si="200"/>
        <v>0</v>
      </c>
      <c r="AQ71" s="18">
        <f t="shared" si="201"/>
        <v>0</v>
      </c>
      <c r="AR71" s="18">
        <f t="shared" si="202"/>
        <v>0</v>
      </c>
      <c r="AS71" s="18">
        <f t="shared" si="203"/>
        <v>0</v>
      </c>
      <c r="AT71" s="18">
        <f t="shared" si="204"/>
        <v>0</v>
      </c>
      <c r="AU71" s="18">
        <f t="shared" si="205"/>
        <v>0</v>
      </c>
      <c r="AV71" s="18">
        <f t="shared" si="206"/>
        <v>0</v>
      </c>
      <c r="AW71" s="18">
        <f t="shared" si="207"/>
        <v>0</v>
      </c>
      <c r="AX71" s="18">
        <f t="shared" si="208"/>
        <v>0</v>
      </c>
      <c r="AY71" s="18">
        <f t="shared" si="209"/>
        <v>0</v>
      </c>
      <c r="AZ71" s="7">
        <f t="shared" si="210"/>
        <v>0</v>
      </c>
      <c r="BA71" s="7">
        <f t="shared" si="211"/>
        <v>0</v>
      </c>
      <c r="BB71" s="7">
        <f t="shared" si="212"/>
        <v>0</v>
      </c>
      <c r="BC71" s="7">
        <f t="shared" si="213"/>
        <v>0</v>
      </c>
      <c r="BD71" s="7">
        <f t="shared" si="214"/>
        <v>0</v>
      </c>
      <c r="BE71" s="7">
        <f t="shared" si="215"/>
        <v>0</v>
      </c>
      <c r="BF71" s="7">
        <f t="shared" si="216"/>
        <v>0</v>
      </c>
      <c r="BG71" s="7">
        <f t="shared" ref="BG71:BH71" si="226">$J187*K187</f>
        <v>0</v>
      </c>
      <c r="BH71" s="7">
        <f t="shared" si="226"/>
        <v>0</v>
      </c>
      <c r="BI71" s="7">
        <f t="shared" si="218"/>
        <v>0</v>
      </c>
    </row>
    <row r="72" spans="1:61" x14ac:dyDescent="0.2">
      <c r="A72" s="7">
        <v>100</v>
      </c>
      <c r="B72" s="4" t="s">
        <v>19</v>
      </c>
      <c r="C72" s="7">
        <v>4</v>
      </c>
      <c r="D72" s="7">
        <v>6</v>
      </c>
      <c r="E72" s="7">
        <v>4</v>
      </c>
      <c r="F72" s="7">
        <v>4</v>
      </c>
      <c r="G72" s="7">
        <v>0</v>
      </c>
      <c r="H72" s="16">
        <v>0</v>
      </c>
      <c r="I72" s="7">
        <v>2</v>
      </c>
      <c r="J72" s="16">
        <v>0</v>
      </c>
      <c r="K72" s="16">
        <v>0</v>
      </c>
      <c r="L72" s="16">
        <v>0</v>
      </c>
      <c r="O72" s="7">
        <v>100</v>
      </c>
      <c r="P72" s="4" t="s">
        <v>19</v>
      </c>
      <c r="Q72" s="7">
        <f t="shared" ref="Q72:R72" si="227">$C188*D188</f>
        <v>3.1223776906114009E-5</v>
      </c>
      <c r="R72" s="7">
        <f t="shared" si="227"/>
        <v>8.1640150626077906E-5</v>
      </c>
      <c r="S72" s="7">
        <f t="shared" si="185"/>
        <v>1.4588158062692609E-4</v>
      </c>
      <c r="T72" s="7">
        <f t="shared" si="186"/>
        <v>0</v>
      </c>
      <c r="U72" s="7">
        <f t="shared" si="187"/>
        <v>0</v>
      </c>
      <c r="V72" s="7">
        <f t="shared" si="188"/>
        <v>2.1704332727420713E-4</v>
      </c>
      <c r="W72" s="7">
        <f t="shared" si="189"/>
        <v>0</v>
      </c>
      <c r="X72" s="7">
        <f t="shared" si="190"/>
        <v>0</v>
      </c>
      <c r="Y72" s="7">
        <f t="shared" si="191"/>
        <v>0</v>
      </c>
      <c r="Z72" s="7">
        <f t="shared" si="135"/>
        <v>1.2876227265411235E-4</v>
      </c>
      <c r="AA72" s="7">
        <f t="shared" si="136"/>
        <v>2.3008340523439748E-4</v>
      </c>
      <c r="AB72" s="7">
        <f t="shared" si="137"/>
        <v>0</v>
      </c>
      <c r="AC72" s="7">
        <f t="shared" si="138"/>
        <v>0</v>
      </c>
      <c r="AD72" s="7">
        <f t="shared" si="139"/>
        <v>3.4231921266581091E-4</v>
      </c>
      <c r="AE72" s="7">
        <f t="shared" si="140"/>
        <v>0</v>
      </c>
      <c r="AF72" s="7">
        <f t="shared" si="141"/>
        <v>0</v>
      </c>
      <c r="AG72" s="7">
        <f t="shared" si="142"/>
        <v>0</v>
      </c>
      <c r="AH72" s="7">
        <f t="shared" si="192"/>
        <v>6.0159422469544302E-4</v>
      </c>
      <c r="AI72" s="7">
        <f t="shared" si="193"/>
        <v>0</v>
      </c>
      <c r="AJ72" s="7">
        <f t="shared" si="194"/>
        <v>0</v>
      </c>
      <c r="AK72" s="7">
        <f t="shared" si="195"/>
        <v>8.9505482210785418E-4</v>
      </c>
      <c r="AL72" s="7">
        <f t="shared" si="196"/>
        <v>0</v>
      </c>
      <c r="AM72" s="7">
        <f t="shared" si="197"/>
        <v>0</v>
      </c>
      <c r="AN72" s="7">
        <f t="shared" si="198"/>
        <v>0</v>
      </c>
      <c r="AO72" s="18">
        <f t="shared" si="199"/>
        <v>0</v>
      </c>
      <c r="AP72" s="18">
        <f t="shared" si="200"/>
        <v>0</v>
      </c>
      <c r="AQ72" s="18">
        <f t="shared" si="201"/>
        <v>1.5993602558976412E-3</v>
      </c>
      <c r="AR72" s="18">
        <f t="shared" si="202"/>
        <v>0</v>
      </c>
      <c r="AS72" s="18">
        <f t="shared" si="203"/>
        <v>0</v>
      </c>
      <c r="AT72" s="18">
        <f t="shared" si="204"/>
        <v>0</v>
      </c>
      <c r="AU72" s="18">
        <f t="shared" si="205"/>
        <v>0</v>
      </c>
      <c r="AV72" s="18">
        <f t="shared" si="206"/>
        <v>0</v>
      </c>
      <c r="AW72" s="18">
        <f t="shared" si="207"/>
        <v>0</v>
      </c>
      <c r="AX72" s="18">
        <f t="shared" si="208"/>
        <v>0</v>
      </c>
      <c r="AY72" s="18">
        <f t="shared" si="209"/>
        <v>0</v>
      </c>
      <c r="AZ72" s="7">
        <f t="shared" si="210"/>
        <v>0</v>
      </c>
      <c r="BA72" s="7">
        <f t="shared" si="211"/>
        <v>0</v>
      </c>
      <c r="BB72" s="7">
        <f t="shared" si="212"/>
        <v>0</v>
      </c>
      <c r="BC72" s="7">
        <f t="shared" si="213"/>
        <v>0</v>
      </c>
      <c r="BD72" s="7">
        <f t="shared" si="214"/>
        <v>0</v>
      </c>
      <c r="BE72" s="7">
        <f t="shared" si="215"/>
        <v>0</v>
      </c>
      <c r="BF72" s="7">
        <f t="shared" si="216"/>
        <v>0</v>
      </c>
      <c r="BG72" s="7">
        <f t="shared" ref="BG72:BH72" si="228">$J188*K188</f>
        <v>0</v>
      </c>
      <c r="BH72" s="7">
        <f t="shared" si="228"/>
        <v>0</v>
      </c>
      <c r="BI72" s="7">
        <f t="shared" si="218"/>
        <v>0</v>
      </c>
    </row>
    <row r="73" spans="1:61" x14ac:dyDescent="0.2">
      <c r="A73" s="7">
        <v>103</v>
      </c>
      <c r="B73" s="1" t="s">
        <v>2</v>
      </c>
      <c r="C73" s="7">
        <v>5</v>
      </c>
      <c r="D73" s="7">
        <v>18</v>
      </c>
      <c r="E73" s="7">
        <v>1</v>
      </c>
      <c r="F73" s="7">
        <v>5</v>
      </c>
      <c r="G73" s="7">
        <v>0</v>
      </c>
      <c r="H73" s="7">
        <v>1</v>
      </c>
      <c r="I73" s="7">
        <v>1</v>
      </c>
      <c r="J73" s="16">
        <v>0</v>
      </c>
      <c r="K73" s="16">
        <v>0</v>
      </c>
      <c r="L73" s="16">
        <v>0</v>
      </c>
      <c r="O73" s="7">
        <v>103</v>
      </c>
      <c r="P73" s="1" t="s">
        <v>2</v>
      </c>
      <c r="Q73" s="7">
        <f t="shared" ref="Q73:R73" si="229">$C189*D189</f>
        <v>1.1708916339792753E-4</v>
      </c>
      <c r="R73" s="7">
        <f t="shared" si="229"/>
        <v>2.5512547070649346E-5</v>
      </c>
      <c r="S73" s="7">
        <f t="shared" si="185"/>
        <v>2.2793996972957201E-4</v>
      </c>
      <c r="T73" s="7">
        <f t="shared" si="186"/>
        <v>0</v>
      </c>
      <c r="U73" s="7">
        <f t="shared" si="187"/>
        <v>5.1025094141298693E-5</v>
      </c>
      <c r="V73" s="7">
        <f t="shared" si="188"/>
        <v>1.3565207954637946E-4</v>
      </c>
      <c r="W73" s="7">
        <f t="shared" si="189"/>
        <v>0</v>
      </c>
      <c r="X73" s="7">
        <f t="shared" si="190"/>
        <v>0</v>
      </c>
      <c r="Y73" s="7">
        <f t="shared" si="191"/>
        <v>0</v>
      </c>
      <c r="Z73" s="7">
        <f t="shared" si="135"/>
        <v>9.6571704490584258E-5</v>
      </c>
      <c r="AA73" s="7">
        <f t="shared" si="136"/>
        <v>8.6281276962899044E-4</v>
      </c>
      <c r="AB73" s="7">
        <f t="shared" si="137"/>
        <v>0</v>
      </c>
      <c r="AC73" s="7">
        <f t="shared" si="138"/>
        <v>1.9314340898116852E-4</v>
      </c>
      <c r="AD73" s="7">
        <f t="shared" si="139"/>
        <v>5.1347881899871633E-4</v>
      </c>
      <c r="AE73" s="7">
        <f t="shared" si="140"/>
        <v>0</v>
      </c>
      <c r="AF73" s="7">
        <f t="shared" si="141"/>
        <v>0</v>
      </c>
      <c r="AG73" s="7">
        <f t="shared" si="142"/>
        <v>0</v>
      </c>
      <c r="AH73" s="7">
        <f t="shared" si="192"/>
        <v>1.879981952173259E-4</v>
      </c>
      <c r="AI73" s="7">
        <f t="shared" si="193"/>
        <v>0</v>
      </c>
      <c r="AJ73" s="7">
        <f t="shared" si="194"/>
        <v>4.2083999663328004E-5</v>
      </c>
      <c r="AK73" s="7">
        <f t="shared" si="195"/>
        <v>1.1188185276348177E-4</v>
      </c>
      <c r="AL73" s="7">
        <f t="shared" si="196"/>
        <v>0</v>
      </c>
      <c r="AM73" s="7">
        <f t="shared" si="197"/>
        <v>0</v>
      </c>
      <c r="AN73" s="7">
        <f t="shared" si="198"/>
        <v>0</v>
      </c>
      <c r="AO73" s="18">
        <f t="shared" si="199"/>
        <v>0</v>
      </c>
      <c r="AP73" s="18">
        <f t="shared" si="200"/>
        <v>3.7599639043465181E-4</v>
      </c>
      <c r="AQ73" s="18">
        <f t="shared" si="201"/>
        <v>9.9960015993602559E-4</v>
      </c>
      <c r="AR73" s="18">
        <f t="shared" si="202"/>
        <v>0</v>
      </c>
      <c r="AS73" s="18">
        <f t="shared" si="203"/>
        <v>0</v>
      </c>
      <c r="AT73" s="18">
        <f t="shared" si="204"/>
        <v>0</v>
      </c>
      <c r="AU73" s="18">
        <f t="shared" si="205"/>
        <v>0</v>
      </c>
      <c r="AV73" s="18">
        <f t="shared" si="206"/>
        <v>0</v>
      </c>
      <c r="AW73" s="18">
        <f t="shared" si="207"/>
        <v>0</v>
      </c>
      <c r="AX73" s="18">
        <f t="shared" si="208"/>
        <v>0</v>
      </c>
      <c r="AY73" s="18">
        <f t="shared" si="209"/>
        <v>0</v>
      </c>
      <c r="AZ73" s="7">
        <f t="shared" si="210"/>
        <v>2.2376370552696354E-4</v>
      </c>
      <c r="BA73" s="7">
        <f t="shared" si="211"/>
        <v>0</v>
      </c>
      <c r="BB73" s="7">
        <f t="shared" si="212"/>
        <v>0</v>
      </c>
      <c r="BC73" s="7">
        <f t="shared" si="213"/>
        <v>0</v>
      </c>
      <c r="BD73" s="7">
        <f t="shared" si="214"/>
        <v>0</v>
      </c>
      <c r="BE73" s="7">
        <f t="shared" si="215"/>
        <v>0</v>
      </c>
      <c r="BF73" s="7">
        <f t="shared" si="216"/>
        <v>0</v>
      </c>
      <c r="BG73" s="7">
        <f t="shared" ref="BG73:BH73" si="230">$J189*K189</f>
        <v>0</v>
      </c>
      <c r="BH73" s="7">
        <f t="shared" si="230"/>
        <v>0</v>
      </c>
      <c r="BI73" s="7">
        <f t="shared" si="218"/>
        <v>0</v>
      </c>
    </row>
    <row r="74" spans="1:61" x14ac:dyDescent="0.2">
      <c r="A74" s="7">
        <v>104</v>
      </c>
      <c r="B74" s="1" t="s">
        <v>3</v>
      </c>
      <c r="C74" s="7">
        <v>3</v>
      </c>
      <c r="D74" s="7">
        <v>2</v>
      </c>
      <c r="E74" s="7">
        <v>0</v>
      </c>
      <c r="F74" s="7">
        <v>2</v>
      </c>
      <c r="G74" s="7">
        <v>0</v>
      </c>
      <c r="H74" s="16">
        <v>0</v>
      </c>
      <c r="I74" s="7">
        <v>0</v>
      </c>
      <c r="J74" s="16">
        <v>0</v>
      </c>
      <c r="K74" s="16">
        <v>0</v>
      </c>
      <c r="L74" s="16">
        <v>0</v>
      </c>
      <c r="O74" s="7">
        <v>104</v>
      </c>
      <c r="P74" s="1" t="s">
        <v>3</v>
      </c>
      <c r="Q74" s="7">
        <f t="shared" ref="Q74:R74" si="231">$C190*D190</f>
        <v>7.8059442265285022E-6</v>
      </c>
      <c r="R74" s="7">
        <f t="shared" si="231"/>
        <v>0</v>
      </c>
      <c r="S74" s="7">
        <f t="shared" si="185"/>
        <v>5.4705592735097291E-5</v>
      </c>
      <c r="T74" s="7">
        <f t="shared" si="186"/>
        <v>0</v>
      </c>
      <c r="U74" s="7">
        <f t="shared" si="187"/>
        <v>0</v>
      </c>
      <c r="V74" s="7">
        <f t="shared" si="188"/>
        <v>0</v>
      </c>
      <c r="W74" s="7">
        <f t="shared" si="189"/>
        <v>0</v>
      </c>
      <c r="X74" s="7">
        <f t="shared" si="190"/>
        <v>0</v>
      </c>
      <c r="Y74" s="7">
        <f t="shared" si="191"/>
        <v>0</v>
      </c>
      <c r="Z74" s="7">
        <f t="shared" si="135"/>
        <v>0</v>
      </c>
      <c r="AA74" s="7">
        <f t="shared" si="136"/>
        <v>3.8347234205732916E-5</v>
      </c>
      <c r="AB74" s="7">
        <f t="shared" si="137"/>
        <v>0</v>
      </c>
      <c r="AC74" s="7">
        <f t="shared" si="138"/>
        <v>0</v>
      </c>
      <c r="AD74" s="7">
        <f t="shared" si="139"/>
        <v>0</v>
      </c>
      <c r="AE74" s="7">
        <f t="shared" si="140"/>
        <v>0</v>
      </c>
      <c r="AF74" s="7">
        <f t="shared" si="141"/>
        <v>0</v>
      </c>
      <c r="AG74" s="7">
        <f t="shared" si="142"/>
        <v>0</v>
      </c>
      <c r="AH74" s="7">
        <f t="shared" si="192"/>
        <v>0</v>
      </c>
      <c r="AI74" s="7">
        <f t="shared" si="193"/>
        <v>0</v>
      </c>
      <c r="AJ74" s="7">
        <f t="shared" si="194"/>
        <v>0</v>
      </c>
      <c r="AK74" s="7">
        <f t="shared" si="195"/>
        <v>0</v>
      </c>
      <c r="AL74" s="7">
        <f t="shared" si="196"/>
        <v>0</v>
      </c>
      <c r="AM74" s="7">
        <f t="shared" si="197"/>
        <v>0</v>
      </c>
      <c r="AN74" s="7">
        <f t="shared" si="198"/>
        <v>0</v>
      </c>
      <c r="AO74" s="18">
        <f t="shared" si="199"/>
        <v>0</v>
      </c>
      <c r="AP74" s="18">
        <f t="shared" si="200"/>
        <v>0</v>
      </c>
      <c r="AQ74" s="18">
        <f t="shared" si="201"/>
        <v>0</v>
      </c>
      <c r="AR74" s="18">
        <f t="shared" si="202"/>
        <v>0</v>
      </c>
      <c r="AS74" s="18">
        <f t="shared" si="203"/>
        <v>0</v>
      </c>
      <c r="AT74" s="18">
        <f t="shared" si="204"/>
        <v>0</v>
      </c>
      <c r="AU74" s="18">
        <f t="shared" si="205"/>
        <v>0</v>
      </c>
      <c r="AV74" s="18">
        <f t="shared" si="206"/>
        <v>0</v>
      </c>
      <c r="AW74" s="18">
        <f t="shared" si="207"/>
        <v>0</v>
      </c>
      <c r="AX74" s="18">
        <f t="shared" si="208"/>
        <v>0</v>
      </c>
      <c r="AY74" s="18">
        <f t="shared" si="209"/>
        <v>0</v>
      </c>
      <c r="AZ74" s="7">
        <f t="shared" si="210"/>
        <v>0</v>
      </c>
      <c r="BA74" s="7">
        <f t="shared" si="211"/>
        <v>0</v>
      </c>
      <c r="BB74" s="7">
        <f t="shared" si="212"/>
        <v>0</v>
      </c>
      <c r="BC74" s="7">
        <f t="shared" si="213"/>
        <v>0</v>
      </c>
      <c r="BD74" s="7">
        <f t="shared" si="214"/>
        <v>0</v>
      </c>
      <c r="BE74" s="7">
        <f t="shared" si="215"/>
        <v>0</v>
      </c>
      <c r="BF74" s="7">
        <f t="shared" si="216"/>
        <v>0</v>
      </c>
      <c r="BG74" s="7">
        <f t="shared" ref="BG74:BH74" si="232">$J190*K190</f>
        <v>0</v>
      </c>
      <c r="BH74" s="7">
        <f t="shared" si="232"/>
        <v>0</v>
      </c>
      <c r="BI74" s="7">
        <f t="shared" si="218"/>
        <v>0</v>
      </c>
    </row>
    <row r="75" spans="1:61" x14ac:dyDescent="0.2">
      <c r="A75" s="7">
        <v>105</v>
      </c>
      <c r="B75" s="1" t="s">
        <v>4</v>
      </c>
      <c r="C75" s="7">
        <v>4</v>
      </c>
      <c r="D75" s="7">
        <v>0</v>
      </c>
      <c r="E75" s="7">
        <v>0</v>
      </c>
      <c r="F75" s="7">
        <v>6</v>
      </c>
      <c r="G75" s="7">
        <v>0</v>
      </c>
      <c r="H75" s="7">
        <v>2</v>
      </c>
      <c r="I75" s="7">
        <v>0</v>
      </c>
      <c r="J75" s="16">
        <v>0</v>
      </c>
      <c r="K75" s="16">
        <v>0</v>
      </c>
      <c r="L75" s="16">
        <v>0</v>
      </c>
      <c r="O75" s="7">
        <v>105</v>
      </c>
      <c r="P75" s="1" t="s">
        <v>4</v>
      </c>
      <c r="Q75" s="7">
        <f t="shared" ref="Q75:R75" si="233">$C191*D191</f>
        <v>0</v>
      </c>
      <c r="R75" s="7">
        <f t="shared" si="233"/>
        <v>0</v>
      </c>
      <c r="S75" s="7">
        <f t="shared" si="185"/>
        <v>2.1882237094038914E-4</v>
      </c>
      <c r="T75" s="7">
        <f t="shared" si="186"/>
        <v>0</v>
      </c>
      <c r="U75" s="7">
        <f t="shared" si="187"/>
        <v>8.1640150626077906E-5</v>
      </c>
      <c r="V75" s="7">
        <f t="shared" si="188"/>
        <v>0</v>
      </c>
      <c r="W75" s="7">
        <f t="shared" si="189"/>
        <v>0</v>
      </c>
      <c r="X75" s="7">
        <f t="shared" si="190"/>
        <v>0</v>
      </c>
      <c r="Y75" s="7">
        <f t="shared" si="191"/>
        <v>0</v>
      </c>
      <c r="Z75" s="7">
        <f t="shared" si="135"/>
        <v>0</v>
      </c>
      <c r="AA75" s="7">
        <f t="shared" si="136"/>
        <v>0</v>
      </c>
      <c r="AB75" s="7">
        <f t="shared" si="137"/>
        <v>0</v>
      </c>
      <c r="AC75" s="7">
        <f t="shared" si="138"/>
        <v>0</v>
      </c>
      <c r="AD75" s="7">
        <f t="shared" si="139"/>
        <v>0</v>
      </c>
      <c r="AE75" s="7">
        <f t="shared" si="140"/>
        <v>0</v>
      </c>
      <c r="AF75" s="7">
        <f t="shared" si="141"/>
        <v>0</v>
      </c>
      <c r="AG75" s="7">
        <f t="shared" si="142"/>
        <v>0</v>
      </c>
      <c r="AH75" s="7">
        <f t="shared" si="192"/>
        <v>0</v>
      </c>
      <c r="AI75" s="7">
        <f t="shared" si="193"/>
        <v>0</v>
      </c>
      <c r="AJ75" s="7">
        <f t="shared" si="194"/>
        <v>0</v>
      </c>
      <c r="AK75" s="7">
        <f t="shared" si="195"/>
        <v>0</v>
      </c>
      <c r="AL75" s="7">
        <f t="shared" si="196"/>
        <v>0</v>
      </c>
      <c r="AM75" s="7">
        <f t="shared" si="197"/>
        <v>0</v>
      </c>
      <c r="AN75" s="7">
        <f t="shared" si="198"/>
        <v>0</v>
      </c>
      <c r="AO75" s="18">
        <f t="shared" si="199"/>
        <v>0</v>
      </c>
      <c r="AP75" s="18">
        <f t="shared" si="200"/>
        <v>9.0239133704316443E-4</v>
      </c>
      <c r="AQ75" s="18">
        <f t="shared" si="201"/>
        <v>0</v>
      </c>
      <c r="AR75" s="18">
        <f t="shared" si="202"/>
        <v>0</v>
      </c>
      <c r="AS75" s="18">
        <f t="shared" si="203"/>
        <v>0</v>
      </c>
      <c r="AT75" s="18">
        <f t="shared" si="204"/>
        <v>0</v>
      </c>
      <c r="AU75" s="18">
        <f t="shared" si="205"/>
        <v>0</v>
      </c>
      <c r="AV75" s="18">
        <f t="shared" si="206"/>
        <v>0</v>
      </c>
      <c r="AW75" s="18">
        <f t="shared" si="207"/>
        <v>0</v>
      </c>
      <c r="AX75" s="18">
        <f t="shared" si="208"/>
        <v>0</v>
      </c>
      <c r="AY75" s="18">
        <f t="shared" si="209"/>
        <v>0</v>
      </c>
      <c r="AZ75" s="7">
        <f t="shared" si="210"/>
        <v>0</v>
      </c>
      <c r="BA75" s="7">
        <f t="shared" si="211"/>
        <v>0</v>
      </c>
      <c r="BB75" s="7">
        <f t="shared" si="212"/>
        <v>0</v>
      </c>
      <c r="BC75" s="7">
        <f t="shared" si="213"/>
        <v>0</v>
      </c>
      <c r="BD75" s="7">
        <f t="shared" si="214"/>
        <v>0</v>
      </c>
      <c r="BE75" s="7">
        <f t="shared" si="215"/>
        <v>0</v>
      </c>
      <c r="BF75" s="7">
        <f t="shared" si="216"/>
        <v>0</v>
      </c>
      <c r="BG75" s="7">
        <f t="shared" ref="BG75:BH75" si="234">$J191*K191</f>
        <v>0</v>
      </c>
      <c r="BH75" s="7">
        <f t="shared" si="234"/>
        <v>0</v>
      </c>
      <c r="BI75" s="7">
        <f t="shared" si="218"/>
        <v>0</v>
      </c>
    </row>
    <row r="76" spans="1:61" x14ac:dyDescent="0.2">
      <c r="A76" s="7">
        <v>107</v>
      </c>
      <c r="B76" s="1" t="s">
        <v>6</v>
      </c>
      <c r="C76" s="7">
        <v>7</v>
      </c>
      <c r="D76" s="7">
        <v>4</v>
      </c>
      <c r="F76" s="7">
        <v>2</v>
      </c>
      <c r="G76" s="7">
        <v>1</v>
      </c>
      <c r="H76" s="7">
        <v>1</v>
      </c>
      <c r="I76" s="7">
        <v>0</v>
      </c>
      <c r="J76" s="16">
        <v>0</v>
      </c>
      <c r="K76" s="16">
        <v>0</v>
      </c>
      <c r="L76" s="16">
        <v>0</v>
      </c>
      <c r="O76" s="7">
        <v>107</v>
      </c>
      <c r="P76" s="1" t="s">
        <v>6</v>
      </c>
      <c r="Q76" s="7">
        <f t="shared" ref="Q76:R76" si="235">$C192*D192</f>
        <v>3.6427739723799672E-5</v>
      </c>
      <c r="R76" s="7">
        <f t="shared" si="235"/>
        <v>0</v>
      </c>
      <c r="S76" s="7">
        <f t="shared" si="185"/>
        <v>1.2764638304856032E-4</v>
      </c>
      <c r="T76" s="7">
        <f t="shared" si="186"/>
        <v>1.4691376162192791E-4</v>
      </c>
      <c r="U76" s="7">
        <f t="shared" si="187"/>
        <v>7.1435131797818166E-5</v>
      </c>
      <c r="V76" s="7">
        <f t="shared" si="188"/>
        <v>0</v>
      </c>
      <c r="W76" s="7">
        <f t="shared" si="189"/>
        <v>0</v>
      </c>
      <c r="X76" s="7">
        <f t="shared" si="190"/>
        <v>0</v>
      </c>
      <c r="Y76" s="7">
        <f t="shared" si="191"/>
        <v>0</v>
      </c>
      <c r="Z76" s="7">
        <f t="shared" si="135"/>
        <v>0</v>
      </c>
      <c r="AA76" s="7">
        <f t="shared" si="136"/>
        <v>7.6694468411465832E-5</v>
      </c>
      <c r="AB76" s="7">
        <f t="shared" si="137"/>
        <v>8.8270991945271982E-5</v>
      </c>
      <c r="AC76" s="7">
        <f t="shared" si="138"/>
        <v>4.2920757551370784E-5</v>
      </c>
      <c r="AD76" s="7">
        <f t="shared" si="139"/>
        <v>0</v>
      </c>
      <c r="AE76" s="7">
        <f t="shared" si="140"/>
        <v>0</v>
      </c>
      <c r="AF76" s="7">
        <f t="shared" si="141"/>
        <v>0</v>
      </c>
      <c r="AG76" s="7">
        <f t="shared" si="142"/>
        <v>0</v>
      </c>
      <c r="AH76" s="7">
        <f t="shared" si="192"/>
        <v>0</v>
      </c>
      <c r="AI76" s="7">
        <f t="shared" si="193"/>
        <v>0</v>
      </c>
      <c r="AJ76" s="7">
        <f t="shared" si="194"/>
        <v>0</v>
      </c>
      <c r="AK76" s="7">
        <f t="shared" si="195"/>
        <v>0</v>
      </c>
      <c r="AL76" s="7">
        <f t="shared" si="196"/>
        <v>0</v>
      </c>
      <c r="AM76" s="7">
        <f t="shared" si="197"/>
        <v>0</v>
      </c>
      <c r="AN76" s="7">
        <f t="shared" si="198"/>
        <v>0</v>
      </c>
      <c r="AO76" s="18">
        <f t="shared" si="199"/>
        <v>3.0931023816888341E-4</v>
      </c>
      <c r="AP76" s="18">
        <f t="shared" si="200"/>
        <v>1.5039855617386076E-4</v>
      </c>
      <c r="AQ76" s="18">
        <f t="shared" si="201"/>
        <v>0</v>
      </c>
      <c r="AR76" s="18">
        <f t="shared" si="202"/>
        <v>0</v>
      </c>
      <c r="AS76" s="18">
        <f t="shared" si="203"/>
        <v>0</v>
      </c>
      <c r="AT76" s="18">
        <f t="shared" si="204"/>
        <v>0</v>
      </c>
      <c r="AU76" s="18">
        <f t="shared" si="205"/>
        <v>1.7310022503029253E-4</v>
      </c>
      <c r="AV76" s="18">
        <f t="shared" si="206"/>
        <v>0</v>
      </c>
      <c r="AW76" s="18">
        <f t="shared" si="207"/>
        <v>0</v>
      </c>
      <c r="AX76" s="18">
        <f t="shared" si="208"/>
        <v>0</v>
      </c>
      <c r="AY76" s="18">
        <f t="shared" si="209"/>
        <v>0</v>
      </c>
      <c r="AZ76" s="7">
        <f t="shared" si="210"/>
        <v>0</v>
      </c>
      <c r="BA76" s="7">
        <f t="shared" si="211"/>
        <v>0</v>
      </c>
      <c r="BB76" s="7">
        <f t="shared" si="212"/>
        <v>0</v>
      </c>
      <c r="BC76" s="7">
        <f t="shared" si="213"/>
        <v>0</v>
      </c>
      <c r="BD76" s="7">
        <f t="shared" si="214"/>
        <v>0</v>
      </c>
      <c r="BE76" s="7">
        <f t="shared" si="215"/>
        <v>0</v>
      </c>
      <c r="BF76" s="7">
        <f t="shared" si="216"/>
        <v>0</v>
      </c>
      <c r="BG76" s="7">
        <f t="shared" ref="BG76:BH76" si="236">$J192*K192</f>
        <v>0</v>
      </c>
      <c r="BH76" s="7">
        <f t="shared" si="236"/>
        <v>0</v>
      </c>
      <c r="BI76" s="7">
        <f t="shared" si="218"/>
        <v>0</v>
      </c>
    </row>
    <row r="77" spans="1:61" x14ac:dyDescent="0.2">
      <c r="A77" s="7">
        <v>110</v>
      </c>
      <c r="B77" s="1" t="s">
        <v>15</v>
      </c>
      <c r="C77" s="7">
        <v>4</v>
      </c>
      <c r="D77" s="7">
        <v>5</v>
      </c>
      <c r="E77" s="7">
        <v>1</v>
      </c>
      <c r="F77" s="7">
        <v>1</v>
      </c>
      <c r="G77" s="7">
        <v>0</v>
      </c>
      <c r="H77" s="7">
        <v>1</v>
      </c>
      <c r="I77" s="7">
        <v>0</v>
      </c>
      <c r="J77" s="16">
        <v>0</v>
      </c>
      <c r="K77" s="16">
        <v>0</v>
      </c>
      <c r="L77" s="16">
        <v>0</v>
      </c>
      <c r="O77" s="7">
        <v>110</v>
      </c>
      <c r="P77" s="1" t="s">
        <v>15</v>
      </c>
      <c r="Q77" s="7">
        <f t="shared" ref="Q77:R77" si="237">$C193*D193</f>
        <v>2.6019814088428335E-5</v>
      </c>
      <c r="R77" s="7">
        <f t="shared" si="237"/>
        <v>2.0410037656519476E-5</v>
      </c>
      <c r="S77" s="7">
        <f t="shared" si="185"/>
        <v>3.6470395156731523E-5</v>
      </c>
      <c r="T77" s="7">
        <f t="shared" si="186"/>
        <v>0</v>
      </c>
      <c r="U77" s="7">
        <f t="shared" si="187"/>
        <v>4.0820075313038953E-5</v>
      </c>
      <c r="V77" s="7">
        <f t="shared" si="188"/>
        <v>0</v>
      </c>
      <c r="W77" s="7">
        <f t="shared" si="189"/>
        <v>0</v>
      </c>
      <c r="X77" s="7">
        <f t="shared" si="190"/>
        <v>0</v>
      </c>
      <c r="Y77" s="7">
        <f t="shared" si="191"/>
        <v>0</v>
      </c>
      <c r="Z77" s="7">
        <f t="shared" si="135"/>
        <v>2.682547346960674E-5</v>
      </c>
      <c r="AA77" s="7">
        <f t="shared" si="136"/>
        <v>4.793404275716614E-5</v>
      </c>
      <c r="AB77" s="7">
        <f t="shared" si="137"/>
        <v>0</v>
      </c>
      <c r="AC77" s="7">
        <f t="shared" si="138"/>
        <v>5.365094693921348E-5</v>
      </c>
      <c r="AD77" s="7">
        <f t="shared" si="139"/>
        <v>0</v>
      </c>
      <c r="AE77" s="7">
        <f t="shared" si="140"/>
        <v>0</v>
      </c>
      <c r="AF77" s="7">
        <f t="shared" si="141"/>
        <v>0</v>
      </c>
      <c r="AG77" s="7">
        <f t="shared" si="142"/>
        <v>0</v>
      </c>
      <c r="AH77" s="7">
        <f t="shared" si="192"/>
        <v>3.7599639043465189E-5</v>
      </c>
      <c r="AI77" s="7">
        <f t="shared" si="193"/>
        <v>0</v>
      </c>
      <c r="AJ77" s="7">
        <f t="shared" si="194"/>
        <v>4.2083999663328004E-5</v>
      </c>
      <c r="AK77" s="7">
        <f t="shared" si="195"/>
        <v>0</v>
      </c>
      <c r="AL77" s="7">
        <f t="shared" si="196"/>
        <v>0</v>
      </c>
      <c r="AM77" s="7">
        <f t="shared" si="197"/>
        <v>0</v>
      </c>
      <c r="AN77" s="7">
        <f t="shared" si="198"/>
        <v>0</v>
      </c>
      <c r="AO77" s="18">
        <f t="shared" si="199"/>
        <v>0</v>
      </c>
      <c r="AP77" s="18">
        <f t="shared" si="200"/>
        <v>7.5199278086930378E-5</v>
      </c>
      <c r="AQ77" s="18">
        <f t="shared" si="201"/>
        <v>0</v>
      </c>
      <c r="AR77" s="18">
        <f t="shared" si="202"/>
        <v>0</v>
      </c>
      <c r="AS77" s="18">
        <f t="shared" si="203"/>
        <v>0</v>
      </c>
      <c r="AT77" s="18">
        <f t="shared" si="204"/>
        <v>0</v>
      </c>
      <c r="AU77" s="18">
        <f t="shared" si="205"/>
        <v>0</v>
      </c>
      <c r="AV77" s="18">
        <f t="shared" si="206"/>
        <v>0</v>
      </c>
      <c r="AW77" s="18">
        <f t="shared" si="207"/>
        <v>0</v>
      </c>
      <c r="AX77" s="18">
        <f t="shared" si="208"/>
        <v>0</v>
      </c>
      <c r="AY77" s="18">
        <f t="shared" si="209"/>
        <v>0</v>
      </c>
      <c r="AZ77" s="7">
        <f t="shared" si="210"/>
        <v>0</v>
      </c>
      <c r="BA77" s="7">
        <f t="shared" si="211"/>
        <v>0</v>
      </c>
      <c r="BB77" s="7">
        <f t="shared" si="212"/>
        <v>0</v>
      </c>
      <c r="BC77" s="7">
        <f t="shared" si="213"/>
        <v>0</v>
      </c>
      <c r="BD77" s="7">
        <f t="shared" si="214"/>
        <v>0</v>
      </c>
      <c r="BE77" s="7">
        <f t="shared" si="215"/>
        <v>0</v>
      </c>
      <c r="BF77" s="7">
        <f t="shared" si="216"/>
        <v>0</v>
      </c>
      <c r="BG77" s="7">
        <f t="shared" ref="BG77:BH77" si="238">$J193*K193</f>
        <v>0</v>
      </c>
      <c r="BH77" s="7">
        <f t="shared" si="238"/>
        <v>0</v>
      </c>
      <c r="BI77" s="7">
        <f t="shared" si="218"/>
        <v>0</v>
      </c>
    </row>
    <row r="78" spans="1:61" x14ac:dyDescent="0.2">
      <c r="A78" s="7">
        <v>112</v>
      </c>
      <c r="B78" s="1" t="s">
        <v>16</v>
      </c>
      <c r="C78" s="7">
        <v>0</v>
      </c>
      <c r="D78" s="7">
        <v>0</v>
      </c>
      <c r="E78" s="7">
        <v>1</v>
      </c>
      <c r="F78" s="7">
        <v>1</v>
      </c>
      <c r="G78" s="7">
        <v>7</v>
      </c>
      <c r="H78" s="7">
        <v>0</v>
      </c>
      <c r="I78" s="7">
        <v>0</v>
      </c>
      <c r="J78" s="16">
        <v>0</v>
      </c>
      <c r="K78" s="16">
        <v>0</v>
      </c>
      <c r="L78" s="16">
        <v>0</v>
      </c>
      <c r="O78" s="7">
        <v>112</v>
      </c>
      <c r="P78" s="1" t="s">
        <v>16</v>
      </c>
      <c r="Q78" s="7">
        <f t="shared" ref="Q78:R78" si="239">$C194*D194</f>
        <v>0</v>
      </c>
      <c r="R78" s="7">
        <f t="shared" si="239"/>
        <v>0</v>
      </c>
      <c r="S78" s="7">
        <f t="shared" si="185"/>
        <v>0</v>
      </c>
      <c r="T78" s="7">
        <f t="shared" si="186"/>
        <v>0</v>
      </c>
      <c r="U78" s="7">
        <f t="shared" si="187"/>
        <v>0</v>
      </c>
      <c r="V78" s="7">
        <f t="shared" si="188"/>
        <v>0</v>
      </c>
      <c r="W78" s="7">
        <f t="shared" si="189"/>
        <v>0</v>
      </c>
      <c r="X78" s="7">
        <f t="shared" si="190"/>
        <v>0</v>
      </c>
      <c r="Y78" s="7">
        <f t="shared" si="191"/>
        <v>0</v>
      </c>
      <c r="Z78" s="7">
        <f t="shared" si="135"/>
        <v>0</v>
      </c>
      <c r="AA78" s="7">
        <f t="shared" si="136"/>
        <v>0</v>
      </c>
      <c r="AB78" s="7">
        <f t="shared" si="137"/>
        <v>0</v>
      </c>
      <c r="AC78" s="7">
        <f t="shared" si="138"/>
        <v>0</v>
      </c>
      <c r="AD78" s="7">
        <f t="shared" si="139"/>
        <v>0</v>
      </c>
      <c r="AE78" s="7">
        <f t="shared" si="140"/>
        <v>0</v>
      </c>
      <c r="AF78" s="7">
        <f t="shared" si="141"/>
        <v>0</v>
      </c>
      <c r="AG78" s="7">
        <f t="shared" si="142"/>
        <v>0</v>
      </c>
      <c r="AH78" s="7">
        <f t="shared" si="192"/>
        <v>3.7599639043465189E-5</v>
      </c>
      <c r="AI78" s="7">
        <f t="shared" si="193"/>
        <v>6.0585078760602392E-4</v>
      </c>
      <c r="AJ78" s="7">
        <f t="shared" si="194"/>
        <v>0</v>
      </c>
      <c r="AK78" s="7">
        <f t="shared" si="195"/>
        <v>0</v>
      </c>
      <c r="AL78" s="7">
        <f t="shared" si="196"/>
        <v>0</v>
      </c>
      <c r="AM78" s="7">
        <f t="shared" si="197"/>
        <v>0</v>
      </c>
      <c r="AN78" s="7">
        <f t="shared" si="198"/>
        <v>0</v>
      </c>
      <c r="AO78" s="18">
        <f t="shared" si="199"/>
        <v>1.0825858335910918E-3</v>
      </c>
      <c r="AP78" s="18">
        <f t="shared" si="200"/>
        <v>0</v>
      </c>
      <c r="AQ78" s="18">
        <f t="shared" si="201"/>
        <v>0</v>
      </c>
      <c r="AR78" s="18">
        <f t="shared" si="202"/>
        <v>0</v>
      </c>
      <c r="AS78" s="18">
        <f t="shared" si="203"/>
        <v>0</v>
      </c>
      <c r="AT78" s="18">
        <f t="shared" si="204"/>
        <v>0</v>
      </c>
      <c r="AU78" s="18">
        <f t="shared" si="205"/>
        <v>0</v>
      </c>
      <c r="AV78" s="18">
        <f t="shared" si="206"/>
        <v>0</v>
      </c>
      <c r="AW78" s="18">
        <f t="shared" si="207"/>
        <v>0</v>
      </c>
      <c r="AX78" s="18">
        <f t="shared" si="208"/>
        <v>0</v>
      </c>
      <c r="AY78" s="18">
        <f t="shared" si="209"/>
        <v>0</v>
      </c>
      <c r="AZ78" s="7">
        <f t="shared" si="210"/>
        <v>0</v>
      </c>
      <c r="BA78" s="7">
        <f t="shared" si="211"/>
        <v>0</v>
      </c>
      <c r="BB78" s="7">
        <f t="shared" si="212"/>
        <v>0</v>
      </c>
      <c r="BC78" s="7">
        <f t="shared" si="213"/>
        <v>0</v>
      </c>
      <c r="BD78" s="7">
        <f t="shared" si="214"/>
        <v>0</v>
      </c>
      <c r="BE78" s="7">
        <f t="shared" si="215"/>
        <v>0</v>
      </c>
      <c r="BF78" s="7">
        <f t="shared" si="216"/>
        <v>0</v>
      </c>
      <c r="BG78" s="7">
        <f t="shared" ref="BG78:BH78" si="240">$J194*K194</f>
        <v>0</v>
      </c>
      <c r="BH78" s="7">
        <f t="shared" si="240"/>
        <v>0</v>
      </c>
      <c r="BI78" s="7">
        <f t="shared" si="218"/>
        <v>0</v>
      </c>
    </row>
    <row r="79" spans="1:61" x14ac:dyDescent="0.2">
      <c r="A79" s="7">
        <v>113</v>
      </c>
      <c r="B79" s="1" t="s">
        <v>35</v>
      </c>
      <c r="C79" s="7">
        <v>7</v>
      </c>
      <c r="D79" s="7">
        <v>4</v>
      </c>
      <c r="E79" s="7">
        <v>0</v>
      </c>
      <c r="F79" s="7">
        <v>1</v>
      </c>
      <c r="G79" s="7">
        <v>1</v>
      </c>
      <c r="H79" s="7">
        <v>0</v>
      </c>
      <c r="I79" s="7">
        <v>0</v>
      </c>
      <c r="J79" s="16">
        <v>0</v>
      </c>
      <c r="K79" s="16">
        <v>0</v>
      </c>
      <c r="L79" s="16">
        <v>0</v>
      </c>
      <c r="O79" s="7">
        <v>113</v>
      </c>
      <c r="P79" s="1" t="s">
        <v>35</v>
      </c>
      <c r="Q79" s="7">
        <f t="shared" ref="Q79:R79" si="241">$C195*D195</f>
        <v>3.6427739723799672E-5</v>
      </c>
      <c r="R79" s="7">
        <f t="shared" si="241"/>
        <v>0</v>
      </c>
      <c r="S79" s="7">
        <f t="shared" si="185"/>
        <v>6.3823191524280161E-5</v>
      </c>
      <c r="T79" s="7">
        <f t="shared" si="186"/>
        <v>1.4691376162192791E-4</v>
      </c>
      <c r="U79" s="7">
        <f t="shared" si="187"/>
        <v>0</v>
      </c>
      <c r="V79" s="7">
        <f t="shared" si="188"/>
        <v>0</v>
      </c>
      <c r="W79" s="7">
        <f t="shared" si="189"/>
        <v>0</v>
      </c>
      <c r="X79" s="7">
        <f t="shared" si="190"/>
        <v>0</v>
      </c>
      <c r="Y79" s="7">
        <f t="shared" si="191"/>
        <v>0</v>
      </c>
      <c r="Z79" s="7">
        <f t="shared" si="135"/>
        <v>0</v>
      </c>
      <c r="AA79" s="7">
        <f t="shared" si="136"/>
        <v>3.8347234205732916E-5</v>
      </c>
      <c r="AB79" s="7">
        <f t="shared" si="137"/>
        <v>8.8270991945271982E-5</v>
      </c>
      <c r="AC79" s="7">
        <f t="shared" si="138"/>
        <v>0</v>
      </c>
      <c r="AD79" s="7">
        <f t="shared" si="139"/>
        <v>0</v>
      </c>
      <c r="AE79" s="7">
        <f t="shared" si="140"/>
        <v>0</v>
      </c>
      <c r="AF79" s="7">
        <f t="shared" si="141"/>
        <v>0</v>
      </c>
      <c r="AG79" s="7">
        <f t="shared" si="142"/>
        <v>0</v>
      </c>
      <c r="AH79" s="7">
        <f t="shared" si="192"/>
        <v>0</v>
      </c>
      <c r="AI79" s="7">
        <f t="shared" si="193"/>
        <v>0</v>
      </c>
      <c r="AJ79" s="7">
        <f t="shared" si="194"/>
        <v>0</v>
      </c>
      <c r="AK79" s="7">
        <f t="shared" si="195"/>
        <v>0</v>
      </c>
      <c r="AL79" s="7">
        <f t="shared" si="196"/>
        <v>0</v>
      </c>
      <c r="AM79" s="7">
        <f t="shared" si="197"/>
        <v>0</v>
      </c>
      <c r="AN79" s="7">
        <f t="shared" si="198"/>
        <v>0</v>
      </c>
      <c r="AO79" s="18">
        <f t="shared" si="199"/>
        <v>1.5465511908444171E-4</v>
      </c>
      <c r="AP79" s="18">
        <f t="shared" si="200"/>
        <v>0</v>
      </c>
      <c r="AQ79" s="18">
        <f t="shared" si="201"/>
        <v>0</v>
      </c>
      <c r="AR79" s="18">
        <f t="shared" si="202"/>
        <v>0</v>
      </c>
      <c r="AS79" s="18">
        <f t="shared" si="203"/>
        <v>0</v>
      </c>
      <c r="AT79" s="18">
        <f t="shared" si="204"/>
        <v>0</v>
      </c>
      <c r="AU79" s="18">
        <f t="shared" si="205"/>
        <v>0</v>
      </c>
      <c r="AV79" s="18">
        <f t="shared" si="206"/>
        <v>0</v>
      </c>
      <c r="AW79" s="18">
        <f t="shared" si="207"/>
        <v>0</v>
      </c>
      <c r="AX79" s="18">
        <f t="shared" si="208"/>
        <v>0</v>
      </c>
      <c r="AY79" s="18">
        <f t="shared" si="209"/>
        <v>0</v>
      </c>
      <c r="AZ79" s="7">
        <f t="shared" si="210"/>
        <v>0</v>
      </c>
      <c r="BA79" s="7">
        <f t="shared" si="211"/>
        <v>0</v>
      </c>
      <c r="BB79" s="7">
        <f t="shared" si="212"/>
        <v>0</v>
      </c>
      <c r="BC79" s="7">
        <f t="shared" si="213"/>
        <v>0</v>
      </c>
      <c r="BD79" s="7">
        <f t="shared" si="214"/>
        <v>0</v>
      </c>
      <c r="BE79" s="7">
        <f t="shared" si="215"/>
        <v>0</v>
      </c>
      <c r="BF79" s="7">
        <f t="shared" si="216"/>
        <v>0</v>
      </c>
      <c r="BG79" s="7">
        <f t="shared" ref="BG79:BH79" si="242">$J195*K195</f>
        <v>0</v>
      </c>
      <c r="BH79" s="7">
        <f t="shared" si="242"/>
        <v>0</v>
      </c>
      <c r="BI79" s="7">
        <f t="shared" si="218"/>
        <v>0</v>
      </c>
    </row>
    <row r="80" spans="1:61" x14ac:dyDescent="0.2">
      <c r="A80" s="7">
        <v>118</v>
      </c>
      <c r="B80" s="1" t="s">
        <v>3</v>
      </c>
      <c r="C80" s="7">
        <v>1</v>
      </c>
      <c r="D80" s="7">
        <v>16</v>
      </c>
      <c r="E80" s="7">
        <v>0</v>
      </c>
      <c r="F80" s="7">
        <v>2</v>
      </c>
      <c r="G80" s="7">
        <v>0</v>
      </c>
      <c r="H80" s="7">
        <v>0</v>
      </c>
      <c r="I80" s="16">
        <v>0</v>
      </c>
      <c r="J80" s="7">
        <v>1</v>
      </c>
      <c r="K80" s="7">
        <v>1</v>
      </c>
      <c r="L80" s="16">
        <v>0</v>
      </c>
      <c r="O80" s="7">
        <v>118</v>
      </c>
      <c r="P80" s="1" t="s">
        <v>3</v>
      </c>
      <c r="Q80" s="7">
        <f t="shared" ref="Q80:R80" si="243">$C196*D196</f>
        <v>2.0815851270742671E-5</v>
      </c>
      <c r="R80" s="7">
        <f t="shared" si="243"/>
        <v>0</v>
      </c>
      <c r="S80" s="7">
        <f t="shared" si="185"/>
        <v>1.8235197578365761E-5</v>
      </c>
      <c r="T80" s="7">
        <f t="shared" si="186"/>
        <v>0</v>
      </c>
      <c r="U80" s="7">
        <f t="shared" si="187"/>
        <v>0</v>
      </c>
      <c r="V80" s="7">
        <f t="shared" si="188"/>
        <v>0</v>
      </c>
      <c r="W80" s="7">
        <f t="shared" si="189"/>
        <v>5.056122964910507E-5</v>
      </c>
      <c r="X80" s="7">
        <f t="shared" si="190"/>
        <v>5.8544581698963758E-5</v>
      </c>
      <c r="Y80" s="7">
        <f t="shared" si="191"/>
        <v>0</v>
      </c>
      <c r="Z80" s="7">
        <f t="shared" si="135"/>
        <v>0</v>
      </c>
      <c r="AA80" s="7">
        <f t="shared" si="136"/>
        <v>3.0677787364586333E-4</v>
      </c>
      <c r="AB80" s="7">
        <f t="shared" si="137"/>
        <v>0</v>
      </c>
      <c r="AC80" s="7">
        <f t="shared" si="138"/>
        <v>0</v>
      </c>
      <c r="AD80" s="7">
        <f t="shared" si="139"/>
        <v>0</v>
      </c>
      <c r="AE80" s="7">
        <f t="shared" si="140"/>
        <v>8.5061137692716649E-4</v>
      </c>
      <c r="AF80" s="7">
        <f t="shared" si="141"/>
        <v>9.8491843644198216E-4</v>
      </c>
      <c r="AG80" s="7">
        <f t="shared" si="142"/>
        <v>0</v>
      </c>
      <c r="AH80" s="7">
        <f t="shared" si="192"/>
        <v>0</v>
      </c>
      <c r="AI80" s="7">
        <f t="shared" si="193"/>
        <v>0</v>
      </c>
      <c r="AJ80" s="7">
        <f t="shared" si="194"/>
        <v>0</v>
      </c>
      <c r="AK80" s="7">
        <f t="shared" si="195"/>
        <v>0</v>
      </c>
      <c r="AL80" s="7">
        <f t="shared" si="196"/>
        <v>0</v>
      </c>
      <c r="AM80" s="7">
        <f t="shared" si="197"/>
        <v>0</v>
      </c>
      <c r="AN80" s="7">
        <f t="shared" si="198"/>
        <v>0</v>
      </c>
      <c r="AO80" s="18">
        <f t="shared" si="199"/>
        <v>0</v>
      </c>
      <c r="AP80" s="18">
        <f t="shared" si="200"/>
        <v>0</v>
      </c>
      <c r="AQ80" s="18">
        <f t="shared" si="201"/>
        <v>0</v>
      </c>
      <c r="AR80" s="18">
        <f t="shared" si="202"/>
        <v>7.45156482861401E-4</v>
      </c>
      <c r="AS80" s="18">
        <f t="shared" si="203"/>
        <v>8.6281276962899055E-4</v>
      </c>
      <c r="AT80" s="18">
        <f t="shared" si="204"/>
        <v>0</v>
      </c>
      <c r="AU80" s="18">
        <f t="shared" si="205"/>
        <v>0</v>
      </c>
      <c r="AV80" s="18">
        <f t="shared" si="206"/>
        <v>0</v>
      </c>
      <c r="AW80" s="18">
        <f t="shared" si="207"/>
        <v>0</v>
      </c>
      <c r="AX80" s="18">
        <f t="shared" si="208"/>
        <v>0</v>
      </c>
      <c r="AY80" s="18">
        <f t="shared" si="209"/>
        <v>0</v>
      </c>
      <c r="AZ80" s="7">
        <f t="shared" si="210"/>
        <v>0</v>
      </c>
      <c r="BA80" s="7">
        <f t="shared" si="211"/>
        <v>0</v>
      </c>
      <c r="BB80" s="7">
        <f t="shared" si="212"/>
        <v>0</v>
      </c>
      <c r="BC80" s="7">
        <f t="shared" si="213"/>
        <v>0</v>
      </c>
      <c r="BD80" s="7">
        <f t="shared" si="214"/>
        <v>0</v>
      </c>
      <c r="BE80" s="7">
        <f t="shared" si="215"/>
        <v>0</v>
      </c>
      <c r="BF80" s="7">
        <f t="shared" si="216"/>
        <v>0</v>
      </c>
      <c r="BG80" s="7">
        <f t="shared" ref="BG80:BH80" si="244">$J196*K196</f>
        <v>2.3923444976076554E-3</v>
      </c>
      <c r="BH80" s="7">
        <f t="shared" si="244"/>
        <v>0</v>
      </c>
      <c r="BI80" s="7">
        <f t="shared" si="218"/>
        <v>0</v>
      </c>
    </row>
    <row r="81" spans="1:61" x14ac:dyDescent="0.2">
      <c r="A81" s="7">
        <v>119</v>
      </c>
      <c r="B81" s="1" t="s">
        <v>4</v>
      </c>
      <c r="C81" s="7">
        <v>4</v>
      </c>
      <c r="D81" s="7">
        <v>9</v>
      </c>
      <c r="E81" s="7">
        <v>1</v>
      </c>
      <c r="F81" s="7">
        <v>6</v>
      </c>
      <c r="G81" s="7">
        <v>0</v>
      </c>
      <c r="H81" s="7">
        <v>1</v>
      </c>
      <c r="I81" s="16">
        <v>0</v>
      </c>
      <c r="J81" s="16">
        <v>0</v>
      </c>
      <c r="K81" s="16">
        <v>0</v>
      </c>
      <c r="L81" s="7">
        <v>1</v>
      </c>
      <c r="O81" s="7">
        <v>119</v>
      </c>
      <c r="P81" s="1" t="s">
        <v>4</v>
      </c>
      <c r="Q81" s="7">
        <f t="shared" ref="Q81:R81" si="245">$C197*D197</f>
        <v>4.6835665359171006E-5</v>
      </c>
      <c r="R81" s="7">
        <f t="shared" si="245"/>
        <v>2.0410037656519476E-5</v>
      </c>
      <c r="S81" s="7">
        <f t="shared" si="185"/>
        <v>2.1882237094038914E-4</v>
      </c>
      <c r="T81" s="7">
        <f t="shared" si="186"/>
        <v>0</v>
      </c>
      <c r="U81" s="7">
        <f t="shared" si="187"/>
        <v>4.0820075313038953E-5</v>
      </c>
      <c r="V81" s="7">
        <f t="shared" si="188"/>
        <v>0</v>
      </c>
      <c r="W81" s="7">
        <f t="shared" si="189"/>
        <v>0</v>
      </c>
      <c r="X81" s="7">
        <f t="shared" si="190"/>
        <v>0</v>
      </c>
      <c r="Y81" s="7">
        <f t="shared" si="191"/>
        <v>8.0897967438568107E-5</v>
      </c>
      <c r="Z81" s="7">
        <f t="shared" si="135"/>
        <v>4.8285852245292129E-5</v>
      </c>
      <c r="AA81" s="7">
        <f t="shared" si="136"/>
        <v>5.1768766177739424E-4</v>
      </c>
      <c r="AB81" s="7">
        <f t="shared" si="137"/>
        <v>0</v>
      </c>
      <c r="AC81" s="7">
        <f t="shared" si="138"/>
        <v>9.6571704490584258E-5</v>
      </c>
      <c r="AD81" s="7">
        <f t="shared" si="139"/>
        <v>0</v>
      </c>
      <c r="AE81" s="7">
        <f t="shared" si="140"/>
        <v>0</v>
      </c>
      <c r="AF81" s="7">
        <f t="shared" si="141"/>
        <v>0</v>
      </c>
      <c r="AG81" s="7">
        <f t="shared" si="142"/>
        <v>1.9138755980861242E-4</v>
      </c>
      <c r="AH81" s="7">
        <f t="shared" si="192"/>
        <v>2.2559783426079111E-4</v>
      </c>
      <c r="AI81" s="7">
        <f t="shared" si="193"/>
        <v>0</v>
      </c>
      <c r="AJ81" s="7">
        <f t="shared" si="194"/>
        <v>4.2083999663328004E-5</v>
      </c>
      <c r="AK81" s="7">
        <f t="shared" si="195"/>
        <v>0</v>
      </c>
      <c r="AL81" s="7">
        <f t="shared" si="196"/>
        <v>0</v>
      </c>
      <c r="AM81" s="7">
        <f t="shared" si="197"/>
        <v>0</v>
      </c>
      <c r="AN81" s="7">
        <f t="shared" si="198"/>
        <v>8.340283569641368E-5</v>
      </c>
      <c r="AO81" s="18">
        <f t="shared" si="199"/>
        <v>0</v>
      </c>
      <c r="AP81" s="18">
        <f t="shared" si="200"/>
        <v>4.5119566852158221E-4</v>
      </c>
      <c r="AQ81" s="18">
        <f t="shared" si="201"/>
        <v>0</v>
      </c>
      <c r="AR81" s="18">
        <f t="shared" si="202"/>
        <v>0</v>
      </c>
      <c r="AS81" s="18">
        <f t="shared" si="203"/>
        <v>0</v>
      </c>
      <c r="AT81" s="18">
        <f t="shared" si="204"/>
        <v>8.9418777943368096E-4</v>
      </c>
      <c r="AU81" s="18">
        <f t="shared" si="205"/>
        <v>0</v>
      </c>
      <c r="AV81" s="18">
        <f t="shared" si="206"/>
        <v>0</v>
      </c>
      <c r="AW81" s="18">
        <f t="shared" si="207"/>
        <v>0</v>
      </c>
      <c r="AX81" s="18">
        <f t="shared" si="208"/>
        <v>0</v>
      </c>
      <c r="AY81" s="18">
        <f t="shared" si="209"/>
        <v>0</v>
      </c>
      <c r="AZ81" s="7">
        <f t="shared" si="210"/>
        <v>0</v>
      </c>
      <c r="BA81" s="7">
        <f t="shared" si="211"/>
        <v>0</v>
      </c>
      <c r="BB81" s="7">
        <f t="shared" si="212"/>
        <v>0</v>
      </c>
      <c r="BC81" s="7">
        <f t="shared" si="213"/>
        <v>1.6680567139282736E-4</v>
      </c>
      <c r="BD81" s="7">
        <f t="shared" si="214"/>
        <v>0</v>
      </c>
      <c r="BE81" s="7">
        <f t="shared" si="215"/>
        <v>0</v>
      </c>
      <c r="BF81" s="7">
        <f t="shared" si="216"/>
        <v>0</v>
      </c>
      <c r="BG81" s="7">
        <f t="shared" ref="BG81:BH81" si="246">$J197*K197</f>
        <v>0</v>
      </c>
      <c r="BH81" s="7">
        <f t="shared" si="246"/>
        <v>0</v>
      </c>
      <c r="BI81" s="7">
        <f t="shared" si="218"/>
        <v>0</v>
      </c>
    </row>
    <row r="82" spans="1:61" x14ac:dyDescent="0.2">
      <c r="A82" s="7">
        <v>121</v>
      </c>
      <c r="B82" s="4" t="s">
        <v>31</v>
      </c>
      <c r="C82" s="7">
        <v>13</v>
      </c>
      <c r="D82" s="7">
        <v>12</v>
      </c>
      <c r="E82" s="7">
        <v>2</v>
      </c>
      <c r="F82" s="7">
        <v>0</v>
      </c>
      <c r="G82" s="7">
        <v>2</v>
      </c>
      <c r="H82" s="7">
        <v>0</v>
      </c>
      <c r="I82" s="16">
        <v>0</v>
      </c>
      <c r="J82" s="16">
        <v>0</v>
      </c>
      <c r="K82" s="16">
        <v>0</v>
      </c>
      <c r="L82" s="16">
        <v>0</v>
      </c>
      <c r="O82" s="7">
        <v>121</v>
      </c>
      <c r="P82" s="4" t="s">
        <v>31</v>
      </c>
      <c r="Q82" s="7">
        <f t="shared" ref="Q82:R82" si="247">$C198*D198</f>
        <v>2.0295454988974104E-4</v>
      </c>
      <c r="R82" s="7">
        <f t="shared" si="247"/>
        <v>1.3266524476737661E-4</v>
      </c>
      <c r="S82" s="7">
        <f t="shared" si="185"/>
        <v>0</v>
      </c>
      <c r="T82" s="7">
        <f t="shared" si="186"/>
        <v>5.4567968602430364E-4</v>
      </c>
      <c r="U82" s="7">
        <f t="shared" si="187"/>
        <v>0</v>
      </c>
      <c r="V82" s="7">
        <f t="shared" si="188"/>
        <v>0</v>
      </c>
      <c r="W82" s="7">
        <f t="shared" si="189"/>
        <v>0</v>
      </c>
      <c r="X82" s="7">
        <f t="shared" si="190"/>
        <v>0</v>
      </c>
      <c r="Y82" s="7">
        <f t="shared" si="191"/>
        <v>0</v>
      </c>
      <c r="Z82" s="7">
        <f t="shared" si="135"/>
        <v>1.2876227265411235E-4</v>
      </c>
      <c r="AA82" s="7">
        <f t="shared" si="136"/>
        <v>0</v>
      </c>
      <c r="AB82" s="7">
        <f t="shared" si="137"/>
        <v>5.2962595167163195E-4</v>
      </c>
      <c r="AC82" s="7">
        <f t="shared" si="138"/>
        <v>0</v>
      </c>
      <c r="AD82" s="7">
        <f t="shared" si="139"/>
        <v>0</v>
      </c>
      <c r="AE82" s="7">
        <f t="shared" si="140"/>
        <v>0</v>
      </c>
      <c r="AF82" s="7">
        <f t="shared" si="141"/>
        <v>0</v>
      </c>
      <c r="AG82" s="7">
        <f t="shared" si="142"/>
        <v>0</v>
      </c>
      <c r="AH82" s="7">
        <f t="shared" si="192"/>
        <v>0</v>
      </c>
      <c r="AI82" s="7">
        <f t="shared" si="193"/>
        <v>3.4620045006058506E-4</v>
      </c>
      <c r="AJ82" s="7">
        <f t="shared" si="194"/>
        <v>0</v>
      </c>
      <c r="AK82" s="7">
        <f t="shared" si="195"/>
        <v>0</v>
      </c>
      <c r="AL82" s="7">
        <f t="shared" si="196"/>
        <v>0</v>
      </c>
      <c r="AM82" s="7">
        <f t="shared" si="197"/>
        <v>0</v>
      </c>
      <c r="AN82" s="7">
        <f t="shared" si="198"/>
        <v>0</v>
      </c>
      <c r="AO82" s="18">
        <f t="shared" si="199"/>
        <v>0</v>
      </c>
      <c r="AP82" s="18">
        <f t="shared" si="200"/>
        <v>0</v>
      </c>
      <c r="AQ82" s="18">
        <f t="shared" si="201"/>
        <v>0</v>
      </c>
      <c r="AR82" s="18">
        <f t="shared" si="202"/>
        <v>0</v>
      </c>
      <c r="AS82" s="18">
        <f t="shared" si="203"/>
        <v>0</v>
      </c>
      <c r="AT82" s="18">
        <f t="shared" si="204"/>
        <v>0</v>
      </c>
      <c r="AU82" s="18">
        <f t="shared" si="205"/>
        <v>0</v>
      </c>
      <c r="AV82" s="18">
        <f t="shared" si="206"/>
        <v>0</v>
      </c>
      <c r="AW82" s="18">
        <f t="shared" si="207"/>
        <v>0</v>
      </c>
      <c r="AX82" s="18">
        <f t="shared" si="208"/>
        <v>0</v>
      </c>
      <c r="AY82" s="18">
        <f t="shared" si="209"/>
        <v>0</v>
      </c>
      <c r="AZ82" s="7">
        <f t="shared" si="210"/>
        <v>0</v>
      </c>
      <c r="BA82" s="7">
        <f t="shared" si="211"/>
        <v>0</v>
      </c>
      <c r="BB82" s="7">
        <f t="shared" si="212"/>
        <v>0</v>
      </c>
      <c r="BC82" s="7">
        <f t="shared" si="213"/>
        <v>0</v>
      </c>
      <c r="BD82" s="7">
        <f t="shared" si="214"/>
        <v>0</v>
      </c>
      <c r="BE82" s="7">
        <f t="shared" si="215"/>
        <v>0</v>
      </c>
      <c r="BF82" s="7">
        <f t="shared" si="216"/>
        <v>0</v>
      </c>
      <c r="BG82" s="7">
        <f t="shared" ref="BG82:BH82" si="248">$J198*K198</f>
        <v>0</v>
      </c>
      <c r="BH82" s="7">
        <f t="shared" si="248"/>
        <v>0</v>
      </c>
      <c r="BI82" s="7">
        <f t="shared" si="218"/>
        <v>0</v>
      </c>
    </row>
    <row r="83" spans="1:61" x14ac:dyDescent="0.2">
      <c r="A83" s="7">
        <v>122</v>
      </c>
      <c r="B83" s="4" t="s">
        <v>32</v>
      </c>
      <c r="C83" s="7">
        <v>6</v>
      </c>
      <c r="D83" s="7">
        <v>9</v>
      </c>
      <c r="E83" s="7">
        <v>3</v>
      </c>
      <c r="F83" s="7">
        <v>0</v>
      </c>
      <c r="G83" s="7">
        <v>1</v>
      </c>
      <c r="H83" s="7">
        <v>0</v>
      </c>
      <c r="I83" s="7">
        <v>1</v>
      </c>
      <c r="J83" s="16">
        <v>0</v>
      </c>
      <c r="K83" s="16">
        <v>0</v>
      </c>
      <c r="L83" s="16">
        <v>0</v>
      </c>
      <c r="O83" s="7">
        <v>122</v>
      </c>
      <c r="P83" s="4" t="s">
        <v>32</v>
      </c>
      <c r="Q83" s="7">
        <f t="shared" ref="Q83:R83" si="249">$C199*D199</f>
        <v>7.025349803875651E-5</v>
      </c>
      <c r="R83" s="7">
        <f t="shared" si="249"/>
        <v>9.1845169454337659E-5</v>
      </c>
      <c r="S83" s="7">
        <f t="shared" si="185"/>
        <v>0</v>
      </c>
      <c r="T83" s="7">
        <f t="shared" si="186"/>
        <v>1.2592608139022393E-4</v>
      </c>
      <c r="U83" s="7">
        <f t="shared" si="187"/>
        <v>0</v>
      </c>
      <c r="V83" s="7">
        <f t="shared" si="188"/>
        <v>1.6278249545565536E-4</v>
      </c>
      <c r="W83" s="7">
        <f t="shared" si="189"/>
        <v>0</v>
      </c>
      <c r="X83" s="7">
        <f t="shared" si="190"/>
        <v>0</v>
      </c>
      <c r="Y83" s="7">
        <f t="shared" si="191"/>
        <v>0</v>
      </c>
      <c r="Z83" s="7">
        <f t="shared" si="135"/>
        <v>1.4485755673587639E-4</v>
      </c>
      <c r="AA83" s="7">
        <f t="shared" si="136"/>
        <v>0</v>
      </c>
      <c r="AB83" s="7">
        <f t="shared" si="137"/>
        <v>1.9860973187686197E-4</v>
      </c>
      <c r="AC83" s="7">
        <f t="shared" si="138"/>
        <v>0</v>
      </c>
      <c r="AD83" s="7">
        <f t="shared" si="139"/>
        <v>2.5673940949935817E-4</v>
      </c>
      <c r="AE83" s="7">
        <f t="shared" si="140"/>
        <v>0</v>
      </c>
      <c r="AF83" s="7">
        <f t="shared" si="141"/>
        <v>0</v>
      </c>
      <c r="AG83" s="7">
        <f t="shared" si="142"/>
        <v>0</v>
      </c>
      <c r="AH83" s="7">
        <f t="shared" si="192"/>
        <v>0</v>
      </c>
      <c r="AI83" s="7">
        <f t="shared" si="193"/>
        <v>2.5965033754543881E-4</v>
      </c>
      <c r="AJ83" s="7">
        <f t="shared" si="194"/>
        <v>0</v>
      </c>
      <c r="AK83" s="7">
        <f t="shared" si="195"/>
        <v>3.3564555829044532E-4</v>
      </c>
      <c r="AL83" s="7">
        <f t="shared" si="196"/>
        <v>0</v>
      </c>
      <c r="AM83" s="7">
        <f t="shared" si="197"/>
        <v>0</v>
      </c>
      <c r="AN83" s="7">
        <f t="shared" si="198"/>
        <v>0</v>
      </c>
      <c r="AO83" s="18">
        <f t="shared" si="199"/>
        <v>0</v>
      </c>
      <c r="AP83" s="18">
        <f t="shared" si="200"/>
        <v>0</v>
      </c>
      <c r="AQ83" s="18">
        <f t="shared" si="201"/>
        <v>0</v>
      </c>
      <c r="AR83" s="18">
        <f t="shared" si="202"/>
        <v>0</v>
      </c>
      <c r="AS83" s="18">
        <f t="shared" si="203"/>
        <v>0</v>
      </c>
      <c r="AT83" s="18">
        <f t="shared" si="204"/>
        <v>0</v>
      </c>
      <c r="AU83" s="18">
        <f t="shared" si="205"/>
        <v>0</v>
      </c>
      <c r="AV83" s="18">
        <f t="shared" si="206"/>
        <v>4.6019328117809482E-4</v>
      </c>
      <c r="AW83" s="18">
        <f t="shared" si="207"/>
        <v>0</v>
      </c>
      <c r="AX83" s="18">
        <f t="shared" si="208"/>
        <v>0</v>
      </c>
      <c r="AY83" s="18">
        <f t="shared" si="209"/>
        <v>0</v>
      </c>
      <c r="AZ83" s="7">
        <f t="shared" si="210"/>
        <v>0</v>
      </c>
      <c r="BA83" s="7">
        <f t="shared" si="211"/>
        <v>0</v>
      </c>
      <c r="BB83" s="7">
        <f t="shared" si="212"/>
        <v>0</v>
      </c>
      <c r="BC83" s="7">
        <f t="shared" si="213"/>
        <v>0</v>
      </c>
      <c r="BD83" s="7">
        <f t="shared" si="214"/>
        <v>0</v>
      </c>
      <c r="BE83" s="7">
        <f t="shared" si="215"/>
        <v>0</v>
      </c>
      <c r="BF83" s="7">
        <f t="shared" si="216"/>
        <v>0</v>
      </c>
      <c r="BG83" s="7">
        <f t="shared" ref="BG83:BH83" si="250">$J199*K199</f>
        <v>0</v>
      </c>
      <c r="BH83" s="7">
        <f t="shared" si="250"/>
        <v>0</v>
      </c>
      <c r="BI83" s="7">
        <f t="shared" si="218"/>
        <v>0</v>
      </c>
    </row>
    <row r="84" spans="1:61" x14ac:dyDescent="0.2">
      <c r="A84" s="7">
        <v>123</v>
      </c>
      <c r="B84" s="4" t="s">
        <v>33</v>
      </c>
      <c r="C84" s="7">
        <v>9</v>
      </c>
      <c r="D84" s="7">
        <v>16</v>
      </c>
      <c r="E84" s="7">
        <v>6</v>
      </c>
      <c r="F84" s="7">
        <v>2</v>
      </c>
      <c r="G84" s="7">
        <v>0</v>
      </c>
      <c r="H84" s="7">
        <v>0</v>
      </c>
      <c r="I84" s="16">
        <v>0</v>
      </c>
      <c r="J84" s="16">
        <v>0</v>
      </c>
      <c r="K84" s="16">
        <v>0</v>
      </c>
      <c r="L84" s="16">
        <v>0</v>
      </c>
      <c r="O84" s="7">
        <v>123</v>
      </c>
      <c r="P84" s="4" t="s">
        <v>33</v>
      </c>
      <c r="Q84" s="7">
        <f t="shared" ref="Q84:R84" si="251">$C200*D200</f>
        <v>1.8734266143668405E-4</v>
      </c>
      <c r="R84" s="7">
        <f t="shared" si="251"/>
        <v>2.7553550836301296E-4</v>
      </c>
      <c r="S84" s="7">
        <f t="shared" si="185"/>
        <v>1.6411677820529186E-4</v>
      </c>
      <c r="T84" s="7">
        <f t="shared" si="186"/>
        <v>0</v>
      </c>
      <c r="U84" s="7">
        <f t="shared" si="187"/>
        <v>0</v>
      </c>
      <c r="V84" s="7">
        <f t="shared" si="188"/>
        <v>0</v>
      </c>
      <c r="W84" s="7">
        <f t="shared" si="189"/>
        <v>0</v>
      </c>
      <c r="X84" s="7">
        <f t="shared" si="190"/>
        <v>0</v>
      </c>
      <c r="Y84" s="7">
        <f t="shared" si="191"/>
        <v>0</v>
      </c>
      <c r="Z84" s="7">
        <f t="shared" si="135"/>
        <v>5.1504909061644941E-4</v>
      </c>
      <c r="AA84" s="7">
        <f t="shared" si="136"/>
        <v>3.0677787364586333E-4</v>
      </c>
      <c r="AB84" s="7">
        <f t="shared" si="137"/>
        <v>0</v>
      </c>
      <c r="AC84" s="7">
        <f t="shared" si="138"/>
        <v>0</v>
      </c>
      <c r="AD84" s="7">
        <f t="shared" si="139"/>
        <v>0</v>
      </c>
      <c r="AE84" s="7">
        <f t="shared" si="140"/>
        <v>0</v>
      </c>
      <c r="AF84" s="7">
        <f t="shared" si="141"/>
        <v>0</v>
      </c>
      <c r="AG84" s="7">
        <f t="shared" si="142"/>
        <v>0</v>
      </c>
      <c r="AH84" s="7">
        <f t="shared" si="192"/>
        <v>4.5119566852158221E-4</v>
      </c>
      <c r="AI84" s="7">
        <f t="shared" si="193"/>
        <v>0</v>
      </c>
      <c r="AJ84" s="7">
        <f t="shared" si="194"/>
        <v>0</v>
      </c>
      <c r="AK84" s="7">
        <f t="shared" si="195"/>
        <v>0</v>
      </c>
      <c r="AL84" s="7">
        <f t="shared" si="196"/>
        <v>0</v>
      </c>
      <c r="AM84" s="7">
        <f t="shared" si="197"/>
        <v>0</v>
      </c>
      <c r="AN84" s="7">
        <f t="shared" si="198"/>
        <v>0</v>
      </c>
      <c r="AO84" s="18">
        <f t="shared" si="199"/>
        <v>0</v>
      </c>
      <c r="AP84" s="18">
        <f t="shared" si="200"/>
        <v>0</v>
      </c>
      <c r="AQ84" s="18">
        <f t="shared" si="201"/>
        <v>0</v>
      </c>
      <c r="AR84" s="18">
        <f t="shared" si="202"/>
        <v>0</v>
      </c>
      <c r="AS84" s="18">
        <f t="shared" si="203"/>
        <v>0</v>
      </c>
      <c r="AT84" s="18">
        <f t="shared" si="204"/>
        <v>0</v>
      </c>
      <c r="AU84" s="18">
        <f t="shared" si="205"/>
        <v>0</v>
      </c>
      <c r="AV84" s="18">
        <f t="shared" si="206"/>
        <v>0</v>
      </c>
      <c r="AW84" s="18">
        <f t="shared" si="207"/>
        <v>0</v>
      </c>
      <c r="AX84" s="18">
        <f t="shared" si="208"/>
        <v>0</v>
      </c>
      <c r="AY84" s="18">
        <f t="shared" si="209"/>
        <v>0</v>
      </c>
      <c r="AZ84" s="7">
        <f t="shared" si="210"/>
        <v>0</v>
      </c>
      <c r="BA84" s="7">
        <f t="shared" si="211"/>
        <v>0</v>
      </c>
      <c r="BB84" s="7">
        <f t="shared" si="212"/>
        <v>0</v>
      </c>
      <c r="BC84" s="7">
        <f t="shared" si="213"/>
        <v>0</v>
      </c>
      <c r="BD84" s="7">
        <f t="shared" si="214"/>
        <v>0</v>
      </c>
      <c r="BE84" s="7">
        <f t="shared" si="215"/>
        <v>0</v>
      </c>
      <c r="BF84" s="7">
        <f t="shared" si="216"/>
        <v>0</v>
      </c>
      <c r="BG84" s="7">
        <f t="shared" ref="BG84:BH84" si="252">$J200*K200</f>
        <v>0</v>
      </c>
      <c r="BH84" s="7">
        <f t="shared" si="252"/>
        <v>0</v>
      </c>
      <c r="BI84" s="7">
        <f t="shared" si="218"/>
        <v>0</v>
      </c>
    </row>
    <row r="85" spans="1:61" x14ac:dyDescent="0.2">
      <c r="A85" s="7">
        <v>126</v>
      </c>
      <c r="B85" s="4" t="s">
        <v>28</v>
      </c>
      <c r="C85" s="7">
        <v>2</v>
      </c>
      <c r="D85" s="7">
        <v>1</v>
      </c>
      <c r="E85" s="7">
        <v>1</v>
      </c>
      <c r="F85" s="7">
        <v>0</v>
      </c>
      <c r="G85" s="7">
        <v>0</v>
      </c>
      <c r="H85" s="7">
        <v>5</v>
      </c>
      <c r="I85" s="7">
        <v>1</v>
      </c>
      <c r="J85" s="16">
        <v>0</v>
      </c>
      <c r="K85" s="16">
        <v>0</v>
      </c>
      <c r="L85" s="16">
        <v>0</v>
      </c>
      <c r="O85" s="7">
        <v>126</v>
      </c>
      <c r="P85" s="4" t="s">
        <v>28</v>
      </c>
      <c r="Q85" s="7">
        <f t="shared" ref="Q85:R85" si="253">$C201*D201</f>
        <v>2.6019814088428339E-6</v>
      </c>
      <c r="R85" s="7">
        <f t="shared" si="253"/>
        <v>1.0205018828259738E-5</v>
      </c>
      <c r="S85" s="7">
        <f t="shared" si="185"/>
        <v>0</v>
      </c>
      <c r="T85" s="7">
        <f t="shared" si="186"/>
        <v>0</v>
      </c>
      <c r="U85" s="7">
        <f t="shared" si="187"/>
        <v>1.0205018828259739E-4</v>
      </c>
      <c r="V85" s="7">
        <f t="shared" si="188"/>
        <v>5.4260831818551782E-5</v>
      </c>
      <c r="W85" s="7">
        <f t="shared" si="189"/>
        <v>0</v>
      </c>
      <c r="X85" s="7">
        <f t="shared" si="190"/>
        <v>0</v>
      </c>
      <c r="Y85" s="7">
        <f t="shared" si="191"/>
        <v>0</v>
      </c>
      <c r="Z85" s="7">
        <f t="shared" si="135"/>
        <v>5.365094693921348E-6</v>
      </c>
      <c r="AA85" s="7">
        <f t="shared" si="136"/>
        <v>0</v>
      </c>
      <c r="AB85" s="7">
        <f t="shared" si="137"/>
        <v>0</v>
      </c>
      <c r="AC85" s="7">
        <f t="shared" si="138"/>
        <v>5.365094693921348E-5</v>
      </c>
      <c r="AD85" s="7">
        <f t="shared" si="139"/>
        <v>2.8526601055484241E-5</v>
      </c>
      <c r="AE85" s="7">
        <f t="shared" si="140"/>
        <v>0</v>
      </c>
      <c r="AF85" s="7">
        <f t="shared" si="141"/>
        <v>0</v>
      </c>
      <c r="AG85" s="7">
        <f t="shared" si="142"/>
        <v>0</v>
      </c>
      <c r="AH85" s="7">
        <f t="shared" si="192"/>
        <v>0</v>
      </c>
      <c r="AI85" s="7">
        <f t="shared" si="193"/>
        <v>0</v>
      </c>
      <c r="AJ85" s="7">
        <f t="shared" si="194"/>
        <v>2.1041999831664004E-4</v>
      </c>
      <c r="AK85" s="7">
        <f t="shared" si="195"/>
        <v>1.1188185276348177E-4</v>
      </c>
      <c r="AL85" s="7">
        <f t="shared" si="196"/>
        <v>0</v>
      </c>
      <c r="AM85" s="7">
        <f t="shared" si="197"/>
        <v>0</v>
      </c>
      <c r="AN85" s="7">
        <f t="shared" si="198"/>
        <v>0</v>
      </c>
      <c r="AO85" s="18">
        <f t="shared" si="199"/>
        <v>0</v>
      </c>
      <c r="AP85" s="18">
        <f t="shared" si="200"/>
        <v>0</v>
      </c>
      <c r="AQ85" s="18">
        <f t="shared" si="201"/>
        <v>0</v>
      </c>
      <c r="AR85" s="18">
        <f t="shared" si="202"/>
        <v>0</v>
      </c>
      <c r="AS85" s="18">
        <f t="shared" si="203"/>
        <v>0</v>
      </c>
      <c r="AT85" s="18">
        <f t="shared" si="204"/>
        <v>0</v>
      </c>
      <c r="AU85" s="18">
        <f t="shared" si="205"/>
        <v>0</v>
      </c>
      <c r="AV85" s="18">
        <f t="shared" si="206"/>
        <v>0</v>
      </c>
      <c r="AW85" s="18">
        <f t="shared" si="207"/>
        <v>0</v>
      </c>
      <c r="AX85" s="18">
        <f t="shared" si="208"/>
        <v>0</v>
      </c>
      <c r="AY85" s="18">
        <f t="shared" si="209"/>
        <v>0</v>
      </c>
      <c r="AZ85" s="7">
        <f t="shared" si="210"/>
        <v>1.1188185276348177E-3</v>
      </c>
      <c r="BA85" s="7">
        <f t="shared" si="211"/>
        <v>0</v>
      </c>
      <c r="BB85" s="7">
        <f t="shared" si="212"/>
        <v>0</v>
      </c>
      <c r="BC85" s="7">
        <f t="shared" si="213"/>
        <v>0</v>
      </c>
      <c r="BD85" s="7">
        <f t="shared" si="214"/>
        <v>0</v>
      </c>
      <c r="BE85" s="7">
        <f t="shared" si="215"/>
        <v>0</v>
      </c>
      <c r="BF85" s="7">
        <f t="shared" si="216"/>
        <v>0</v>
      </c>
      <c r="BG85" s="7">
        <f t="shared" ref="BG85:BH85" si="254">$J201*K201</f>
        <v>0</v>
      </c>
      <c r="BH85" s="7">
        <f t="shared" si="254"/>
        <v>0</v>
      </c>
      <c r="BI85" s="7">
        <f t="shared" si="218"/>
        <v>0</v>
      </c>
    </row>
    <row r="86" spans="1:61" x14ac:dyDescent="0.2">
      <c r="A86" s="7">
        <v>127</v>
      </c>
      <c r="B86" s="1" t="s">
        <v>0</v>
      </c>
      <c r="C86" s="7">
        <v>6</v>
      </c>
      <c r="D86" s="7">
        <v>10</v>
      </c>
      <c r="E86" s="7">
        <v>1</v>
      </c>
      <c r="F86" s="7">
        <v>1</v>
      </c>
      <c r="G86" s="7">
        <v>3</v>
      </c>
      <c r="H86" s="7">
        <v>0</v>
      </c>
      <c r="I86" s="16">
        <v>0</v>
      </c>
      <c r="J86" s="16">
        <v>0</v>
      </c>
      <c r="K86" s="16">
        <v>0</v>
      </c>
      <c r="L86" s="7">
        <v>2</v>
      </c>
      <c r="O86" s="7">
        <v>127</v>
      </c>
      <c r="P86" s="1" t="s">
        <v>0</v>
      </c>
      <c r="Q86" s="7">
        <f t="shared" ref="Q86:R86" si="255">$C202*D202</f>
        <v>7.8059442265285015E-5</v>
      </c>
      <c r="R86" s="7">
        <f t="shared" si="255"/>
        <v>3.061505648477922E-5</v>
      </c>
      <c r="S86" s="7">
        <f t="shared" si="185"/>
        <v>5.4705592735097291E-5</v>
      </c>
      <c r="T86" s="7">
        <f t="shared" si="186"/>
        <v>3.7777824417067185E-4</v>
      </c>
      <c r="U86" s="7">
        <f t="shared" si="187"/>
        <v>0</v>
      </c>
      <c r="V86" s="7">
        <f t="shared" si="188"/>
        <v>0</v>
      </c>
      <c r="W86" s="7">
        <f t="shared" si="189"/>
        <v>0</v>
      </c>
      <c r="X86" s="7">
        <f t="shared" si="190"/>
        <v>0</v>
      </c>
      <c r="Y86" s="7">
        <f t="shared" si="191"/>
        <v>2.4269390231570432E-4</v>
      </c>
      <c r="Z86" s="7">
        <f t="shared" si="135"/>
        <v>5.365094693921348E-5</v>
      </c>
      <c r="AA86" s="7">
        <f t="shared" si="136"/>
        <v>9.586808551433228E-5</v>
      </c>
      <c r="AB86" s="7">
        <f t="shared" si="137"/>
        <v>6.6203243958953991E-4</v>
      </c>
      <c r="AC86" s="7">
        <f t="shared" si="138"/>
        <v>0</v>
      </c>
      <c r="AD86" s="7">
        <f t="shared" si="139"/>
        <v>0</v>
      </c>
      <c r="AE86" s="7">
        <f t="shared" si="140"/>
        <v>0</v>
      </c>
      <c r="AF86" s="7">
        <f t="shared" si="141"/>
        <v>0</v>
      </c>
      <c r="AG86" s="7">
        <f t="shared" si="142"/>
        <v>4.2530568846358313E-4</v>
      </c>
      <c r="AH86" s="7">
        <f t="shared" si="192"/>
        <v>3.7599639043465189E-5</v>
      </c>
      <c r="AI86" s="7">
        <f t="shared" si="193"/>
        <v>2.5965033754543881E-4</v>
      </c>
      <c r="AJ86" s="7">
        <f t="shared" si="194"/>
        <v>0</v>
      </c>
      <c r="AK86" s="7">
        <f t="shared" si="195"/>
        <v>0</v>
      </c>
      <c r="AL86" s="7">
        <f t="shared" si="196"/>
        <v>0</v>
      </c>
      <c r="AM86" s="7">
        <f t="shared" si="197"/>
        <v>0</v>
      </c>
      <c r="AN86" s="7">
        <f t="shared" si="198"/>
        <v>1.6680567139282736E-4</v>
      </c>
      <c r="AO86" s="18">
        <f t="shared" si="199"/>
        <v>4.6396535725332512E-4</v>
      </c>
      <c r="AP86" s="18">
        <f t="shared" si="200"/>
        <v>0</v>
      </c>
      <c r="AQ86" s="18">
        <f t="shared" si="201"/>
        <v>0</v>
      </c>
      <c r="AR86" s="18">
        <f t="shared" si="202"/>
        <v>0</v>
      </c>
      <c r="AS86" s="18">
        <f t="shared" si="203"/>
        <v>0</v>
      </c>
      <c r="AT86" s="18">
        <f t="shared" si="204"/>
        <v>2.9806259314456036E-4</v>
      </c>
      <c r="AU86" s="18">
        <f t="shared" si="205"/>
        <v>0</v>
      </c>
      <c r="AV86" s="18">
        <f t="shared" si="206"/>
        <v>0</v>
      </c>
      <c r="AW86" s="18">
        <f t="shared" si="207"/>
        <v>0</v>
      </c>
      <c r="AX86" s="18">
        <f t="shared" si="208"/>
        <v>0</v>
      </c>
      <c r="AY86" s="18">
        <f t="shared" si="209"/>
        <v>2.058319039451115E-3</v>
      </c>
      <c r="AZ86" s="7">
        <f t="shared" si="210"/>
        <v>0</v>
      </c>
      <c r="BA86" s="7">
        <f t="shared" si="211"/>
        <v>0</v>
      </c>
      <c r="BB86" s="7">
        <f t="shared" si="212"/>
        <v>0</v>
      </c>
      <c r="BC86" s="7">
        <f t="shared" si="213"/>
        <v>0</v>
      </c>
      <c r="BD86" s="7">
        <f t="shared" si="214"/>
        <v>0</v>
      </c>
      <c r="BE86" s="7">
        <f t="shared" si="215"/>
        <v>0</v>
      </c>
      <c r="BF86" s="7">
        <f t="shared" si="216"/>
        <v>0</v>
      </c>
      <c r="BG86" s="7">
        <f t="shared" ref="BG86:BH86" si="256">$J202*K202</f>
        <v>0</v>
      </c>
      <c r="BH86" s="7">
        <f t="shared" si="256"/>
        <v>0</v>
      </c>
      <c r="BI86" s="7">
        <f t="shared" si="218"/>
        <v>0</v>
      </c>
    </row>
    <row r="87" spans="1:61" x14ac:dyDescent="0.2">
      <c r="A87" s="7">
        <v>128</v>
      </c>
      <c r="B87" s="1" t="s">
        <v>1</v>
      </c>
      <c r="C87" s="7">
        <v>12</v>
      </c>
      <c r="D87" s="7">
        <v>3</v>
      </c>
      <c r="E87" s="7">
        <v>1</v>
      </c>
      <c r="F87" s="7">
        <v>1</v>
      </c>
      <c r="G87" s="7">
        <v>0</v>
      </c>
      <c r="H87" s="7">
        <v>3</v>
      </c>
      <c r="I87" s="16">
        <v>0</v>
      </c>
      <c r="J87" s="16">
        <v>0</v>
      </c>
      <c r="K87" s="16">
        <v>0</v>
      </c>
      <c r="L87" s="7">
        <v>1</v>
      </c>
      <c r="O87" s="7">
        <v>128</v>
      </c>
      <c r="P87" s="1" t="s">
        <v>1</v>
      </c>
      <c r="Q87" s="7">
        <f t="shared" ref="Q87:R87" si="257">$C203*D203</f>
        <v>4.6835665359171013E-5</v>
      </c>
      <c r="R87" s="7">
        <f t="shared" si="257"/>
        <v>6.123011296955844E-5</v>
      </c>
      <c r="S87" s="7">
        <f t="shared" si="185"/>
        <v>1.0941118547019458E-4</v>
      </c>
      <c r="T87" s="7">
        <f t="shared" si="186"/>
        <v>0</v>
      </c>
      <c r="U87" s="7">
        <f t="shared" si="187"/>
        <v>3.6738067781735064E-4</v>
      </c>
      <c r="V87" s="7">
        <f t="shared" si="188"/>
        <v>0</v>
      </c>
      <c r="W87" s="7">
        <f t="shared" si="189"/>
        <v>0</v>
      </c>
      <c r="X87" s="7">
        <f t="shared" si="190"/>
        <v>0</v>
      </c>
      <c r="Y87" s="7">
        <f t="shared" si="191"/>
        <v>2.4269390231570432E-4</v>
      </c>
      <c r="Z87" s="7">
        <f t="shared" si="135"/>
        <v>1.6095284081764044E-5</v>
      </c>
      <c r="AA87" s="7">
        <f t="shared" si="136"/>
        <v>2.8760425654299685E-5</v>
      </c>
      <c r="AB87" s="7">
        <f t="shared" si="137"/>
        <v>0</v>
      </c>
      <c r="AC87" s="7">
        <f t="shared" si="138"/>
        <v>9.6571704490584271E-5</v>
      </c>
      <c r="AD87" s="7">
        <f t="shared" si="139"/>
        <v>0</v>
      </c>
      <c r="AE87" s="7">
        <f t="shared" si="140"/>
        <v>0</v>
      </c>
      <c r="AF87" s="7">
        <f t="shared" si="141"/>
        <v>0</v>
      </c>
      <c r="AG87" s="7">
        <f t="shared" si="142"/>
        <v>6.3795853269537473E-5</v>
      </c>
      <c r="AH87" s="7">
        <f t="shared" si="192"/>
        <v>3.7599639043465189E-5</v>
      </c>
      <c r="AI87" s="7">
        <f t="shared" si="193"/>
        <v>0</v>
      </c>
      <c r="AJ87" s="7">
        <f t="shared" si="194"/>
        <v>1.2625199898998402E-4</v>
      </c>
      <c r="AK87" s="7">
        <f t="shared" si="195"/>
        <v>0</v>
      </c>
      <c r="AL87" s="7">
        <f t="shared" si="196"/>
        <v>0</v>
      </c>
      <c r="AM87" s="7">
        <f t="shared" si="197"/>
        <v>0</v>
      </c>
      <c r="AN87" s="7">
        <f t="shared" si="198"/>
        <v>8.340283569641368E-5</v>
      </c>
      <c r="AO87" s="18">
        <f t="shared" si="199"/>
        <v>0</v>
      </c>
      <c r="AP87" s="18">
        <f t="shared" si="200"/>
        <v>2.2559783426079111E-4</v>
      </c>
      <c r="AQ87" s="18">
        <f t="shared" si="201"/>
        <v>0</v>
      </c>
      <c r="AR87" s="18">
        <f t="shared" si="202"/>
        <v>0</v>
      </c>
      <c r="AS87" s="18">
        <f t="shared" si="203"/>
        <v>0</v>
      </c>
      <c r="AT87" s="18">
        <f t="shared" si="204"/>
        <v>1.4903129657228018E-4</v>
      </c>
      <c r="AU87" s="18">
        <f t="shared" si="205"/>
        <v>0</v>
      </c>
      <c r="AV87" s="18">
        <f t="shared" si="206"/>
        <v>0</v>
      </c>
      <c r="AW87" s="18">
        <f t="shared" si="207"/>
        <v>0</v>
      </c>
      <c r="AX87" s="18">
        <f t="shared" si="208"/>
        <v>0</v>
      </c>
      <c r="AY87" s="18">
        <f t="shared" si="209"/>
        <v>0</v>
      </c>
      <c r="AZ87" s="7">
        <f t="shared" si="210"/>
        <v>0</v>
      </c>
      <c r="BA87" s="7">
        <f t="shared" si="211"/>
        <v>0</v>
      </c>
      <c r="BB87" s="7">
        <f t="shared" si="212"/>
        <v>0</v>
      </c>
      <c r="BC87" s="7">
        <f t="shared" si="213"/>
        <v>5.0041701417848203E-4</v>
      </c>
      <c r="BD87" s="7">
        <f t="shared" si="214"/>
        <v>0</v>
      </c>
      <c r="BE87" s="7">
        <f t="shared" si="215"/>
        <v>0</v>
      </c>
      <c r="BF87" s="7">
        <f t="shared" si="216"/>
        <v>0</v>
      </c>
      <c r="BG87" s="7">
        <f t="shared" ref="BG87:BH87" si="258">$J203*K203</f>
        <v>0</v>
      </c>
      <c r="BH87" s="7">
        <f t="shared" si="258"/>
        <v>0</v>
      </c>
      <c r="BI87" s="7">
        <f t="shared" si="218"/>
        <v>0</v>
      </c>
    </row>
    <row r="88" spans="1:61" x14ac:dyDescent="0.2">
      <c r="A88" s="7">
        <v>130</v>
      </c>
      <c r="B88" s="1" t="s">
        <v>3</v>
      </c>
      <c r="C88" s="7">
        <v>19</v>
      </c>
      <c r="D88" s="7">
        <v>16</v>
      </c>
      <c r="E88" s="7">
        <v>10</v>
      </c>
      <c r="F88" s="7">
        <v>2</v>
      </c>
      <c r="G88" s="7">
        <v>1</v>
      </c>
      <c r="H88" s="16">
        <v>0</v>
      </c>
      <c r="I88" s="7">
        <v>1</v>
      </c>
      <c r="J88" s="16">
        <v>0</v>
      </c>
      <c r="K88" s="16">
        <v>0</v>
      </c>
      <c r="L88" s="16">
        <v>0</v>
      </c>
      <c r="O88" s="7">
        <v>130</v>
      </c>
      <c r="P88" s="1" t="s">
        <v>3</v>
      </c>
      <c r="Q88" s="7">
        <f t="shared" ref="Q88:R88" si="259">$C204*D204</f>
        <v>3.9550117414411073E-4</v>
      </c>
      <c r="R88" s="7">
        <f t="shared" si="259"/>
        <v>9.6947678868467523E-4</v>
      </c>
      <c r="S88" s="7">
        <f t="shared" si="185"/>
        <v>3.4646875398894951E-4</v>
      </c>
      <c r="T88" s="7">
        <f t="shared" si="186"/>
        <v>3.9876592440237581E-4</v>
      </c>
      <c r="U88" s="7">
        <f t="shared" si="187"/>
        <v>0</v>
      </c>
      <c r="V88" s="7">
        <f t="shared" si="188"/>
        <v>5.1547790227624197E-4</v>
      </c>
      <c r="W88" s="7">
        <f t="shared" si="189"/>
        <v>0</v>
      </c>
      <c r="X88" s="7">
        <f t="shared" si="190"/>
        <v>0</v>
      </c>
      <c r="Y88" s="7">
        <f t="shared" si="191"/>
        <v>0</v>
      </c>
      <c r="Z88" s="7">
        <f t="shared" si="135"/>
        <v>8.5841515102741568E-4</v>
      </c>
      <c r="AA88" s="7">
        <f t="shared" si="136"/>
        <v>3.0677787364586333E-4</v>
      </c>
      <c r="AB88" s="7">
        <f t="shared" si="137"/>
        <v>3.5308396778108793E-4</v>
      </c>
      <c r="AC88" s="7">
        <f t="shared" si="138"/>
        <v>0</v>
      </c>
      <c r="AD88" s="7">
        <f t="shared" si="139"/>
        <v>4.5642561688774786E-4</v>
      </c>
      <c r="AE88" s="7">
        <f t="shared" si="140"/>
        <v>0</v>
      </c>
      <c r="AF88" s="7">
        <f t="shared" si="141"/>
        <v>0</v>
      </c>
      <c r="AG88" s="7">
        <f t="shared" si="142"/>
        <v>0</v>
      </c>
      <c r="AH88" s="7">
        <f t="shared" si="192"/>
        <v>7.5199278086930373E-4</v>
      </c>
      <c r="AI88" s="7">
        <f t="shared" si="193"/>
        <v>8.6550112515146273E-4</v>
      </c>
      <c r="AJ88" s="7">
        <f t="shared" si="194"/>
        <v>0</v>
      </c>
      <c r="AK88" s="7">
        <f t="shared" si="195"/>
        <v>1.1188185276348177E-3</v>
      </c>
      <c r="AL88" s="7">
        <f t="shared" si="196"/>
        <v>0</v>
      </c>
      <c r="AM88" s="7">
        <f t="shared" si="197"/>
        <v>0</v>
      </c>
      <c r="AN88" s="7">
        <f t="shared" si="198"/>
        <v>0</v>
      </c>
      <c r="AO88" s="18">
        <f t="shared" si="199"/>
        <v>3.0931023816888341E-4</v>
      </c>
      <c r="AP88" s="18">
        <f t="shared" si="200"/>
        <v>0</v>
      </c>
      <c r="AQ88" s="18">
        <f t="shared" si="201"/>
        <v>3.9984006397441029E-4</v>
      </c>
      <c r="AR88" s="18">
        <f t="shared" si="202"/>
        <v>0</v>
      </c>
      <c r="AS88" s="18">
        <f t="shared" si="203"/>
        <v>0</v>
      </c>
      <c r="AT88" s="18">
        <f t="shared" si="204"/>
        <v>0</v>
      </c>
      <c r="AU88" s="18">
        <f t="shared" si="205"/>
        <v>0</v>
      </c>
      <c r="AV88" s="18">
        <f t="shared" si="206"/>
        <v>4.6019328117809482E-4</v>
      </c>
      <c r="AW88" s="18">
        <f t="shared" si="207"/>
        <v>0</v>
      </c>
      <c r="AX88" s="18">
        <f t="shared" si="208"/>
        <v>0</v>
      </c>
      <c r="AY88" s="18">
        <f t="shared" si="209"/>
        <v>0</v>
      </c>
      <c r="AZ88" s="7">
        <f t="shared" si="210"/>
        <v>0</v>
      </c>
      <c r="BA88" s="7">
        <f t="shared" si="211"/>
        <v>0</v>
      </c>
      <c r="BB88" s="7">
        <f t="shared" si="212"/>
        <v>0</v>
      </c>
      <c r="BC88" s="7">
        <f t="shared" si="213"/>
        <v>0</v>
      </c>
      <c r="BD88" s="7">
        <f t="shared" si="214"/>
        <v>0</v>
      </c>
      <c r="BE88" s="7">
        <f t="shared" si="215"/>
        <v>0</v>
      </c>
      <c r="BF88" s="7">
        <f t="shared" si="216"/>
        <v>0</v>
      </c>
      <c r="BG88" s="7">
        <f t="shared" ref="BG88:BH88" si="260">$J204*K204</f>
        <v>0</v>
      </c>
      <c r="BH88" s="7">
        <f t="shared" si="260"/>
        <v>0</v>
      </c>
      <c r="BI88" s="7">
        <f t="shared" si="218"/>
        <v>0</v>
      </c>
    </row>
    <row r="89" spans="1:61" x14ac:dyDescent="0.2">
      <c r="A89" s="7">
        <v>132</v>
      </c>
      <c r="B89" s="1" t="s">
        <v>5</v>
      </c>
      <c r="C89" s="7">
        <v>8</v>
      </c>
      <c r="D89" s="7">
        <v>4</v>
      </c>
      <c r="E89" s="7">
        <v>4</v>
      </c>
      <c r="F89" s="7">
        <v>0</v>
      </c>
      <c r="G89" s="7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O89" s="7">
        <v>132</v>
      </c>
      <c r="P89" s="1" t="s">
        <v>5</v>
      </c>
      <c r="Q89" s="7">
        <f t="shared" ref="Q89:R89" si="261">$C205*D205</f>
        <v>4.1631702541485343E-5</v>
      </c>
      <c r="R89" s="7">
        <f t="shared" si="261"/>
        <v>1.6328030125215581E-4</v>
      </c>
      <c r="S89" s="7">
        <f t="shared" si="185"/>
        <v>0</v>
      </c>
      <c r="T89" s="7">
        <f t="shared" si="186"/>
        <v>0</v>
      </c>
      <c r="U89" s="7">
        <f t="shared" si="187"/>
        <v>0</v>
      </c>
      <c r="V89" s="7">
        <f t="shared" si="188"/>
        <v>0</v>
      </c>
      <c r="W89" s="7">
        <f t="shared" si="189"/>
        <v>0</v>
      </c>
      <c r="X89" s="7">
        <f t="shared" si="190"/>
        <v>0</v>
      </c>
      <c r="Y89" s="7">
        <f t="shared" si="191"/>
        <v>0</v>
      </c>
      <c r="Z89" s="7">
        <f t="shared" si="135"/>
        <v>8.5841515102741568E-5</v>
      </c>
      <c r="AA89" s="7">
        <f t="shared" si="136"/>
        <v>0</v>
      </c>
      <c r="AB89" s="7">
        <f t="shared" si="137"/>
        <v>0</v>
      </c>
      <c r="AC89" s="7">
        <f t="shared" si="138"/>
        <v>0</v>
      </c>
      <c r="AD89" s="7">
        <f t="shared" si="139"/>
        <v>0</v>
      </c>
      <c r="AE89" s="7">
        <f t="shared" si="140"/>
        <v>0</v>
      </c>
      <c r="AF89" s="7">
        <f t="shared" si="141"/>
        <v>0</v>
      </c>
      <c r="AG89" s="7">
        <f t="shared" si="142"/>
        <v>0</v>
      </c>
      <c r="AH89" s="7">
        <f t="shared" si="192"/>
        <v>0</v>
      </c>
      <c r="AI89" s="7">
        <f t="shared" si="193"/>
        <v>0</v>
      </c>
      <c r="AJ89" s="7">
        <f t="shared" si="194"/>
        <v>0</v>
      </c>
      <c r="AK89" s="7">
        <f t="shared" si="195"/>
        <v>0</v>
      </c>
      <c r="AL89" s="7">
        <f t="shared" si="196"/>
        <v>0</v>
      </c>
      <c r="AM89" s="7">
        <f t="shared" si="197"/>
        <v>0</v>
      </c>
      <c r="AN89" s="7">
        <f t="shared" si="198"/>
        <v>0</v>
      </c>
      <c r="AO89" s="18">
        <f t="shared" si="199"/>
        <v>0</v>
      </c>
      <c r="AP89" s="18">
        <f t="shared" si="200"/>
        <v>0</v>
      </c>
      <c r="AQ89" s="18">
        <f t="shared" si="201"/>
        <v>0</v>
      </c>
      <c r="AR89" s="18">
        <f t="shared" si="202"/>
        <v>0</v>
      </c>
      <c r="AS89" s="18">
        <f t="shared" si="203"/>
        <v>0</v>
      </c>
      <c r="AT89" s="18">
        <f t="shared" si="204"/>
        <v>0</v>
      </c>
      <c r="AU89" s="18">
        <f t="shared" si="205"/>
        <v>0</v>
      </c>
      <c r="AV89" s="18">
        <f t="shared" si="206"/>
        <v>0</v>
      </c>
      <c r="AW89" s="18">
        <f t="shared" si="207"/>
        <v>0</v>
      </c>
      <c r="AX89" s="18">
        <f t="shared" si="208"/>
        <v>0</v>
      </c>
      <c r="AY89" s="18">
        <f t="shared" si="209"/>
        <v>0</v>
      </c>
      <c r="AZ89" s="7">
        <f t="shared" si="210"/>
        <v>0</v>
      </c>
      <c r="BA89" s="7">
        <f t="shared" si="211"/>
        <v>0</v>
      </c>
      <c r="BB89" s="7">
        <f t="shared" si="212"/>
        <v>0</v>
      </c>
      <c r="BC89" s="7">
        <f t="shared" si="213"/>
        <v>0</v>
      </c>
      <c r="BD89" s="7">
        <f t="shared" si="214"/>
        <v>0</v>
      </c>
      <c r="BE89" s="7">
        <f t="shared" si="215"/>
        <v>0</v>
      </c>
      <c r="BF89" s="7">
        <f t="shared" si="216"/>
        <v>0</v>
      </c>
      <c r="BG89" s="7">
        <f t="shared" ref="BG89:BH89" si="262">$J205*K205</f>
        <v>0</v>
      </c>
      <c r="BH89" s="7">
        <f t="shared" si="262"/>
        <v>0</v>
      </c>
      <c r="BI89" s="7">
        <f t="shared" si="218"/>
        <v>0</v>
      </c>
    </row>
    <row r="90" spans="1:61" x14ac:dyDescent="0.2">
      <c r="A90" s="7">
        <v>133</v>
      </c>
      <c r="B90" s="1" t="s">
        <v>6</v>
      </c>
      <c r="C90" s="7">
        <v>9</v>
      </c>
      <c r="D90" s="7">
        <v>9</v>
      </c>
      <c r="E90" s="7">
        <v>3</v>
      </c>
      <c r="F90" s="7">
        <v>0</v>
      </c>
      <c r="G90" s="7">
        <v>0</v>
      </c>
      <c r="H90" s="16">
        <v>0</v>
      </c>
      <c r="I90" s="16">
        <v>0</v>
      </c>
      <c r="J90" s="7">
        <v>3</v>
      </c>
      <c r="K90" s="16">
        <v>0</v>
      </c>
      <c r="L90" s="7">
        <v>2</v>
      </c>
      <c r="O90" s="7">
        <v>133</v>
      </c>
      <c r="P90" s="1" t="s">
        <v>6</v>
      </c>
      <c r="Q90" s="7">
        <f t="shared" ref="Q90:R90" si="263">$C206*D206</f>
        <v>1.0538024705813477E-4</v>
      </c>
      <c r="R90" s="7">
        <f t="shared" si="263"/>
        <v>1.3776775418150648E-4</v>
      </c>
      <c r="S90" s="7">
        <f t="shared" si="185"/>
        <v>0</v>
      </c>
      <c r="T90" s="7">
        <f t="shared" si="186"/>
        <v>0</v>
      </c>
      <c r="U90" s="7">
        <f t="shared" si="187"/>
        <v>0</v>
      </c>
      <c r="V90" s="7">
        <f t="shared" si="188"/>
        <v>0</v>
      </c>
      <c r="W90" s="7">
        <f t="shared" si="189"/>
        <v>1.3651532005258366E-3</v>
      </c>
      <c r="X90" s="7">
        <f t="shared" si="190"/>
        <v>0</v>
      </c>
      <c r="Y90" s="7">
        <f t="shared" si="191"/>
        <v>3.6404085347355647E-4</v>
      </c>
      <c r="Z90" s="7">
        <f t="shared" si="135"/>
        <v>1.4485755673587639E-4</v>
      </c>
      <c r="AA90" s="7">
        <f t="shared" si="136"/>
        <v>0</v>
      </c>
      <c r="AB90" s="7">
        <f t="shared" si="137"/>
        <v>0</v>
      </c>
      <c r="AC90" s="7">
        <f t="shared" si="138"/>
        <v>0</v>
      </c>
      <c r="AD90" s="7">
        <f t="shared" si="139"/>
        <v>0</v>
      </c>
      <c r="AE90" s="7">
        <f t="shared" si="140"/>
        <v>1.4354066985645931E-3</v>
      </c>
      <c r="AF90" s="7">
        <f t="shared" si="141"/>
        <v>0</v>
      </c>
      <c r="AG90" s="7">
        <f t="shared" si="142"/>
        <v>3.8277511961722484E-4</v>
      </c>
      <c r="AH90" s="7">
        <f t="shared" si="192"/>
        <v>0</v>
      </c>
      <c r="AI90" s="7">
        <f t="shared" si="193"/>
        <v>0</v>
      </c>
      <c r="AJ90" s="7">
        <f t="shared" si="194"/>
        <v>0</v>
      </c>
      <c r="AK90" s="7">
        <f t="shared" si="195"/>
        <v>0</v>
      </c>
      <c r="AL90" s="7">
        <f t="shared" si="196"/>
        <v>1.8765638031693077E-3</v>
      </c>
      <c r="AM90" s="7">
        <f t="shared" si="197"/>
        <v>0</v>
      </c>
      <c r="AN90" s="7">
        <f t="shared" si="198"/>
        <v>5.0041701417848203E-4</v>
      </c>
      <c r="AO90" s="18">
        <f t="shared" si="199"/>
        <v>0</v>
      </c>
      <c r="AP90" s="18">
        <f t="shared" si="200"/>
        <v>0</v>
      </c>
      <c r="AQ90" s="18">
        <f t="shared" si="201"/>
        <v>0</v>
      </c>
      <c r="AR90" s="18">
        <f t="shared" si="202"/>
        <v>0</v>
      </c>
      <c r="AS90" s="18">
        <f t="shared" si="203"/>
        <v>0</v>
      </c>
      <c r="AT90" s="18">
        <f t="shared" si="204"/>
        <v>0</v>
      </c>
      <c r="AU90" s="18">
        <f t="shared" si="205"/>
        <v>0</v>
      </c>
      <c r="AV90" s="18">
        <f t="shared" si="206"/>
        <v>0</v>
      </c>
      <c r="AW90" s="18">
        <f t="shared" si="207"/>
        <v>0</v>
      </c>
      <c r="AX90" s="18">
        <f t="shared" si="208"/>
        <v>0</v>
      </c>
      <c r="AY90" s="18">
        <f t="shared" si="209"/>
        <v>0</v>
      </c>
      <c r="AZ90" s="7">
        <f t="shared" si="210"/>
        <v>0</v>
      </c>
      <c r="BA90" s="7">
        <f t="shared" si="211"/>
        <v>0</v>
      </c>
      <c r="BB90" s="7">
        <f t="shared" si="212"/>
        <v>0</v>
      </c>
      <c r="BC90" s="7">
        <f t="shared" si="213"/>
        <v>0</v>
      </c>
      <c r="BD90" s="7">
        <f t="shared" si="214"/>
        <v>0</v>
      </c>
      <c r="BE90" s="7">
        <f t="shared" si="215"/>
        <v>0</v>
      </c>
      <c r="BF90" s="7">
        <f t="shared" si="216"/>
        <v>0</v>
      </c>
      <c r="BG90" s="7">
        <f t="shared" ref="BG90:BH90" si="264">$J206*K206</f>
        <v>0</v>
      </c>
      <c r="BH90" s="7">
        <f t="shared" si="264"/>
        <v>4.9586776859504127E-3</v>
      </c>
      <c r="BI90" s="7">
        <f t="shared" si="218"/>
        <v>0</v>
      </c>
    </row>
    <row r="91" spans="1:61" x14ac:dyDescent="0.2">
      <c r="A91" s="7">
        <v>134</v>
      </c>
      <c r="B91" s="1" t="s">
        <v>7</v>
      </c>
      <c r="C91" s="7">
        <v>15</v>
      </c>
      <c r="D91" s="7">
        <v>25</v>
      </c>
      <c r="E91" s="7">
        <v>1</v>
      </c>
      <c r="F91" s="7">
        <v>2</v>
      </c>
      <c r="G91" s="7">
        <v>0</v>
      </c>
      <c r="H91" s="16">
        <v>0</v>
      </c>
      <c r="I91" s="16">
        <v>0</v>
      </c>
      <c r="J91" s="7">
        <v>1</v>
      </c>
      <c r="K91" s="16">
        <v>0</v>
      </c>
      <c r="L91" s="7">
        <v>1</v>
      </c>
      <c r="O91" s="7">
        <v>134</v>
      </c>
      <c r="P91" s="1" t="s">
        <v>7</v>
      </c>
      <c r="Q91" s="7">
        <f t="shared" ref="Q91:R91" si="265">$C207*D207</f>
        <v>4.8787151415803133E-4</v>
      </c>
      <c r="R91" s="7">
        <f t="shared" si="265"/>
        <v>7.6537641211948043E-5</v>
      </c>
      <c r="S91" s="7">
        <f t="shared" si="185"/>
        <v>2.7352796367548644E-4</v>
      </c>
      <c r="T91" s="7">
        <f t="shared" si="186"/>
        <v>0</v>
      </c>
      <c r="U91" s="7">
        <f t="shared" si="187"/>
        <v>0</v>
      </c>
      <c r="V91" s="7">
        <f t="shared" si="188"/>
        <v>0</v>
      </c>
      <c r="W91" s="7">
        <f t="shared" si="189"/>
        <v>7.5841844473657598E-4</v>
      </c>
      <c r="X91" s="7">
        <f t="shared" si="190"/>
        <v>0</v>
      </c>
      <c r="Y91" s="7">
        <f t="shared" si="191"/>
        <v>3.0336737789463038E-4</v>
      </c>
      <c r="Z91" s="7">
        <f t="shared" si="135"/>
        <v>1.3412736734803369E-4</v>
      </c>
      <c r="AA91" s="7">
        <f t="shared" si="136"/>
        <v>4.7934042757166137E-4</v>
      </c>
      <c r="AB91" s="7">
        <f t="shared" si="137"/>
        <v>0</v>
      </c>
      <c r="AC91" s="7">
        <f t="shared" si="138"/>
        <v>0</v>
      </c>
      <c r="AD91" s="7">
        <f t="shared" si="139"/>
        <v>0</v>
      </c>
      <c r="AE91" s="7">
        <f t="shared" si="140"/>
        <v>1.3290802764486975E-3</v>
      </c>
      <c r="AF91" s="7">
        <f t="shared" si="141"/>
        <v>0</v>
      </c>
      <c r="AG91" s="7">
        <f t="shared" si="142"/>
        <v>5.3163211057947893E-4</v>
      </c>
      <c r="AH91" s="7">
        <f t="shared" si="192"/>
        <v>7.5199278086930378E-5</v>
      </c>
      <c r="AI91" s="7">
        <f t="shared" si="193"/>
        <v>0</v>
      </c>
      <c r="AJ91" s="7">
        <f t="shared" si="194"/>
        <v>0</v>
      </c>
      <c r="AK91" s="7">
        <f t="shared" si="195"/>
        <v>0</v>
      </c>
      <c r="AL91" s="7">
        <f t="shared" si="196"/>
        <v>2.0850708924103421E-4</v>
      </c>
      <c r="AM91" s="7">
        <f t="shared" si="197"/>
        <v>0</v>
      </c>
      <c r="AN91" s="7">
        <f t="shared" si="198"/>
        <v>8.340283569641368E-5</v>
      </c>
      <c r="AO91" s="18">
        <f t="shared" si="199"/>
        <v>0</v>
      </c>
      <c r="AP91" s="18">
        <f t="shared" si="200"/>
        <v>0</v>
      </c>
      <c r="AQ91" s="18">
        <f t="shared" si="201"/>
        <v>0</v>
      </c>
      <c r="AR91" s="18">
        <f t="shared" si="202"/>
        <v>7.45156482861401E-4</v>
      </c>
      <c r="AS91" s="18">
        <f t="shared" si="203"/>
        <v>0</v>
      </c>
      <c r="AT91" s="18">
        <f t="shared" si="204"/>
        <v>2.9806259314456036E-4</v>
      </c>
      <c r="AU91" s="18">
        <f t="shared" si="205"/>
        <v>0</v>
      </c>
      <c r="AV91" s="18">
        <f t="shared" si="206"/>
        <v>0</v>
      </c>
      <c r="AW91" s="18">
        <f t="shared" si="207"/>
        <v>0</v>
      </c>
      <c r="AX91" s="18">
        <f t="shared" si="208"/>
        <v>0</v>
      </c>
      <c r="AY91" s="18">
        <f t="shared" si="209"/>
        <v>0</v>
      </c>
      <c r="AZ91" s="7">
        <f t="shared" si="210"/>
        <v>0</v>
      </c>
      <c r="BA91" s="7">
        <f t="shared" si="211"/>
        <v>0</v>
      </c>
      <c r="BB91" s="7">
        <f t="shared" si="212"/>
        <v>0</v>
      </c>
      <c r="BC91" s="7">
        <f t="shared" si="213"/>
        <v>0</v>
      </c>
      <c r="BD91" s="7">
        <f t="shared" si="214"/>
        <v>0</v>
      </c>
      <c r="BE91" s="7">
        <f t="shared" si="215"/>
        <v>0</v>
      </c>
      <c r="BF91" s="7">
        <f t="shared" si="216"/>
        <v>0</v>
      </c>
      <c r="BG91" s="7">
        <f t="shared" ref="BG91:BH91" si="266">$J207*K207</f>
        <v>0</v>
      </c>
      <c r="BH91" s="7">
        <f t="shared" si="266"/>
        <v>8.2644628099173552E-4</v>
      </c>
      <c r="BI91" s="7">
        <f t="shared" si="218"/>
        <v>0</v>
      </c>
    </row>
    <row r="92" spans="1:61" x14ac:dyDescent="0.2">
      <c r="A92" s="7">
        <v>135</v>
      </c>
      <c r="B92" s="1" t="s">
        <v>14</v>
      </c>
      <c r="C92" s="7">
        <v>9</v>
      </c>
      <c r="D92" s="7">
        <v>4</v>
      </c>
      <c r="E92" s="7">
        <v>4</v>
      </c>
      <c r="F92" s="7">
        <v>0</v>
      </c>
      <c r="G92" s="7">
        <v>0</v>
      </c>
      <c r="H92" s="16">
        <v>0</v>
      </c>
      <c r="I92" s="16">
        <v>0</v>
      </c>
      <c r="J92" s="16">
        <v>0</v>
      </c>
      <c r="K92" s="16">
        <v>0</v>
      </c>
      <c r="L92" s="7">
        <v>1</v>
      </c>
      <c r="O92" s="7">
        <v>135</v>
      </c>
      <c r="P92" s="1" t="s">
        <v>14</v>
      </c>
      <c r="Q92" s="7">
        <f t="shared" ref="Q92:R92" si="267">$C208*D208</f>
        <v>4.6835665359171013E-5</v>
      </c>
      <c r="R92" s="7">
        <f t="shared" si="267"/>
        <v>1.8369033890867529E-4</v>
      </c>
      <c r="S92" s="7">
        <f t="shared" si="185"/>
        <v>0</v>
      </c>
      <c r="T92" s="7">
        <f t="shared" si="186"/>
        <v>0</v>
      </c>
      <c r="U92" s="7">
        <f t="shared" si="187"/>
        <v>0</v>
      </c>
      <c r="V92" s="7">
        <f t="shared" si="188"/>
        <v>0</v>
      </c>
      <c r="W92" s="7">
        <f t="shared" si="189"/>
        <v>0</v>
      </c>
      <c r="X92" s="7">
        <f t="shared" si="190"/>
        <v>0</v>
      </c>
      <c r="Y92" s="7">
        <f t="shared" si="191"/>
        <v>1.8202042673677823E-4</v>
      </c>
      <c r="Z92" s="7">
        <f t="shared" si="135"/>
        <v>8.5841515102741568E-5</v>
      </c>
      <c r="AA92" s="7">
        <f t="shared" si="136"/>
        <v>0</v>
      </c>
      <c r="AB92" s="7">
        <f t="shared" si="137"/>
        <v>0</v>
      </c>
      <c r="AC92" s="7">
        <f t="shared" si="138"/>
        <v>0</v>
      </c>
      <c r="AD92" s="7">
        <f t="shared" si="139"/>
        <v>0</v>
      </c>
      <c r="AE92" s="7">
        <f t="shared" si="140"/>
        <v>0</v>
      </c>
      <c r="AF92" s="7">
        <f t="shared" si="141"/>
        <v>0</v>
      </c>
      <c r="AG92" s="7">
        <f t="shared" si="142"/>
        <v>8.5061137692716635E-5</v>
      </c>
      <c r="AH92" s="7">
        <f t="shared" si="192"/>
        <v>0</v>
      </c>
      <c r="AI92" s="7">
        <f t="shared" si="193"/>
        <v>0</v>
      </c>
      <c r="AJ92" s="7">
        <f t="shared" si="194"/>
        <v>0</v>
      </c>
      <c r="AK92" s="7">
        <f t="shared" si="195"/>
        <v>0</v>
      </c>
      <c r="AL92" s="7">
        <f t="shared" si="196"/>
        <v>0</v>
      </c>
      <c r="AM92" s="7">
        <f t="shared" si="197"/>
        <v>0</v>
      </c>
      <c r="AN92" s="7">
        <f t="shared" si="198"/>
        <v>3.3361134278565472E-4</v>
      </c>
      <c r="AO92" s="18">
        <f t="shared" si="199"/>
        <v>0</v>
      </c>
      <c r="AP92" s="18">
        <f t="shared" si="200"/>
        <v>0</v>
      </c>
      <c r="AQ92" s="18">
        <f t="shared" si="201"/>
        <v>0</v>
      </c>
      <c r="AR92" s="18">
        <f t="shared" si="202"/>
        <v>0</v>
      </c>
      <c r="AS92" s="18">
        <f t="shared" si="203"/>
        <v>0</v>
      </c>
      <c r="AT92" s="18">
        <f t="shared" si="204"/>
        <v>0</v>
      </c>
      <c r="AU92" s="18">
        <f t="shared" si="205"/>
        <v>0</v>
      </c>
      <c r="AV92" s="18">
        <f t="shared" si="206"/>
        <v>0</v>
      </c>
      <c r="AW92" s="18">
        <f t="shared" si="207"/>
        <v>0</v>
      </c>
      <c r="AX92" s="18">
        <f t="shared" si="208"/>
        <v>0</v>
      </c>
      <c r="AY92" s="18">
        <f t="shared" si="209"/>
        <v>0</v>
      </c>
      <c r="AZ92" s="7">
        <f t="shared" si="210"/>
        <v>0</v>
      </c>
      <c r="BA92" s="7">
        <f t="shared" si="211"/>
        <v>0</v>
      </c>
      <c r="BB92" s="7">
        <f t="shared" si="212"/>
        <v>0</v>
      </c>
      <c r="BC92" s="7">
        <f t="shared" si="213"/>
        <v>0</v>
      </c>
      <c r="BD92" s="7">
        <f t="shared" si="214"/>
        <v>0</v>
      </c>
      <c r="BE92" s="7">
        <f t="shared" si="215"/>
        <v>0</v>
      </c>
      <c r="BF92" s="7">
        <f t="shared" si="216"/>
        <v>0</v>
      </c>
      <c r="BG92" s="7">
        <f t="shared" ref="BG92:BH92" si="268">$J208*K208</f>
        <v>0</v>
      </c>
      <c r="BH92" s="7">
        <f t="shared" si="268"/>
        <v>0</v>
      </c>
      <c r="BI92" s="7">
        <f t="shared" si="218"/>
        <v>0</v>
      </c>
    </row>
    <row r="93" spans="1:61" x14ac:dyDescent="0.2">
      <c r="A93" s="7">
        <v>137</v>
      </c>
      <c r="B93" s="4" t="s">
        <v>27</v>
      </c>
      <c r="C93" s="7">
        <v>11</v>
      </c>
      <c r="D93" s="7">
        <v>5</v>
      </c>
      <c r="E93" s="7">
        <v>2</v>
      </c>
      <c r="F93" s="7">
        <v>3</v>
      </c>
      <c r="G93" s="7">
        <v>0</v>
      </c>
      <c r="H93" s="16">
        <v>0</v>
      </c>
      <c r="I93" s="7">
        <v>1</v>
      </c>
      <c r="J93" s="16">
        <v>0</v>
      </c>
      <c r="K93" s="16">
        <v>0</v>
      </c>
      <c r="L93" s="7">
        <v>1</v>
      </c>
      <c r="O93" s="7">
        <v>137</v>
      </c>
      <c r="P93" s="4" t="s">
        <v>27</v>
      </c>
      <c r="Q93" s="7">
        <f t="shared" ref="Q93:R93" si="269">$C209*D209</f>
        <v>7.1554488743177927E-5</v>
      </c>
      <c r="R93" s="7">
        <f t="shared" si="269"/>
        <v>1.1225520711085713E-4</v>
      </c>
      <c r="S93" s="7">
        <f t="shared" si="185"/>
        <v>3.0088076004303508E-4</v>
      </c>
      <c r="T93" s="7">
        <f t="shared" si="186"/>
        <v>0</v>
      </c>
      <c r="U93" s="7">
        <f t="shared" si="187"/>
        <v>0</v>
      </c>
      <c r="V93" s="7">
        <f t="shared" si="188"/>
        <v>2.9843457500203479E-4</v>
      </c>
      <c r="W93" s="7">
        <f t="shared" si="189"/>
        <v>0</v>
      </c>
      <c r="X93" s="7">
        <f t="shared" si="190"/>
        <v>0</v>
      </c>
      <c r="Y93" s="7">
        <f t="shared" si="191"/>
        <v>2.224694104560623E-4</v>
      </c>
      <c r="Z93" s="7">
        <f t="shared" si="135"/>
        <v>5.365094693921348E-5</v>
      </c>
      <c r="AA93" s="7">
        <f t="shared" si="136"/>
        <v>1.4380212827149841E-4</v>
      </c>
      <c r="AB93" s="7">
        <f t="shared" si="137"/>
        <v>0</v>
      </c>
      <c r="AC93" s="7">
        <f t="shared" si="138"/>
        <v>0</v>
      </c>
      <c r="AD93" s="7">
        <f t="shared" si="139"/>
        <v>1.4263300527742119E-4</v>
      </c>
      <c r="AE93" s="7">
        <f t="shared" si="140"/>
        <v>0</v>
      </c>
      <c r="AF93" s="7">
        <f t="shared" si="141"/>
        <v>0</v>
      </c>
      <c r="AG93" s="7">
        <f t="shared" si="142"/>
        <v>1.0632642211589578E-4</v>
      </c>
      <c r="AH93" s="7">
        <f t="shared" si="192"/>
        <v>2.2559783426079111E-4</v>
      </c>
      <c r="AI93" s="7">
        <f t="shared" si="193"/>
        <v>0</v>
      </c>
      <c r="AJ93" s="7">
        <f t="shared" si="194"/>
        <v>0</v>
      </c>
      <c r="AK93" s="7">
        <f t="shared" si="195"/>
        <v>2.2376370552696354E-4</v>
      </c>
      <c r="AL93" s="7">
        <f t="shared" si="196"/>
        <v>0</v>
      </c>
      <c r="AM93" s="7">
        <f t="shared" si="197"/>
        <v>0</v>
      </c>
      <c r="AN93" s="7">
        <f t="shared" si="198"/>
        <v>1.6680567139282736E-4</v>
      </c>
      <c r="AO93" s="18">
        <f t="shared" si="199"/>
        <v>0</v>
      </c>
      <c r="AP93" s="18">
        <f t="shared" si="200"/>
        <v>0</v>
      </c>
      <c r="AQ93" s="18">
        <f t="shared" si="201"/>
        <v>5.9976009596161535E-4</v>
      </c>
      <c r="AR93" s="18">
        <f t="shared" si="202"/>
        <v>0</v>
      </c>
      <c r="AS93" s="18">
        <f t="shared" si="203"/>
        <v>0</v>
      </c>
      <c r="AT93" s="18">
        <f t="shared" si="204"/>
        <v>4.4709388971684048E-4</v>
      </c>
      <c r="AU93" s="18">
        <f t="shared" si="205"/>
        <v>0</v>
      </c>
      <c r="AV93" s="18">
        <f t="shared" si="206"/>
        <v>0</v>
      </c>
      <c r="AW93" s="18">
        <f t="shared" si="207"/>
        <v>0</v>
      </c>
      <c r="AX93" s="18">
        <f t="shared" si="208"/>
        <v>0</v>
      </c>
      <c r="AY93" s="18">
        <f t="shared" si="209"/>
        <v>0</v>
      </c>
      <c r="AZ93" s="7">
        <f t="shared" si="210"/>
        <v>0</v>
      </c>
      <c r="BA93" s="7">
        <f t="shared" si="211"/>
        <v>0</v>
      </c>
      <c r="BB93" s="7">
        <f t="shared" si="212"/>
        <v>0</v>
      </c>
      <c r="BC93" s="7">
        <f t="shared" si="213"/>
        <v>0</v>
      </c>
      <c r="BD93" s="7">
        <f t="shared" si="214"/>
        <v>0</v>
      </c>
      <c r="BE93" s="7">
        <f t="shared" si="215"/>
        <v>0</v>
      </c>
      <c r="BF93" s="7">
        <f t="shared" si="216"/>
        <v>4.434589800443459E-4</v>
      </c>
      <c r="BG93" s="7">
        <f t="shared" ref="BG93:BH93" si="270">$J209*K209</f>
        <v>0</v>
      </c>
      <c r="BH93" s="7">
        <f t="shared" si="270"/>
        <v>0</v>
      </c>
      <c r="BI93" s="7">
        <f t="shared" si="218"/>
        <v>0</v>
      </c>
    </row>
    <row r="94" spans="1:61" x14ac:dyDescent="0.2">
      <c r="A94" s="7">
        <v>138</v>
      </c>
      <c r="B94" s="4" t="s">
        <v>28</v>
      </c>
      <c r="C94" s="7">
        <v>3</v>
      </c>
      <c r="D94" s="7">
        <v>3</v>
      </c>
      <c r="E94" s="7">
        <v>0</v>
      </c>
      <c r="F94" s="7">
        <v>0</v>
      </c>
      <c r="G94" s="7">
        <v>0</v>
      </c>
      <c r="H94" s="16">
        <v>0</v>
      </c>
      <c r="I94" s="16">
        <v>0</v>
      </c>
      <c r="J94" s="16">
        <v>0</v>
      </c>
      <c r="K94" s="16">
        <v>0</v>
      </c>
      <c r="L94" s="7">
        <v>2</v>
      </c>
      <c r="O94" s="7">
        <v>138</v>
      </c>
      <c r="P94" s="4" t="s">
        <v>28</v>
      </c>
      <c r="Q94" s="7">
        <f t="shared" ref="Q94:R94" si="271">$C210*D210</f>
        <v>1.1708916339792753E-5</v>
      </c>
      <c r="R94" s="7">
        <f t="shared" si="271"/>
        <v>0</v>
      </c>
      <c r="S94" s="7">
        <f t="shared" si="185"/>
        <v>0</v>
      </c>
      <c r="T94" s="7">
        <f t="shared" si="186"/>
        <v>0</v>
      </c>
      <c r="U94" s="7">
        <f t="shared" si="187"/>
        <v>0</v>
      </c>
      <c r="V94" s="7">
        <f t="shared" si="188"/>
        <v>0</v>
      </c>
      <c r="W94" s="7">
        <f t="shared" si="189"/>
        <v>0</v>
      </c>
      <c r="X94" s="7">
        <f t="shared" si="190"/>
        <v>0</v>
      </c>
      <c r="Y94" s="7">
        <f t="shared" si="191"/>
        <v>1.2134695115785216E-4</v>
      </c>
      <c r="Z94" s="7">
        <f t="shared" si="135"/>
        <v>0</v>
      </c>
      <c r="AA94" s="7">
        <f t="shared" si="136"/>
        <v>0</v>
      </c>
      <c r="AB94" s="7">
        <f t="shared" si="137"/>
        <v>0</v>
      </c>
      <c r="AC94" s="7">
        <f t="shared" si="138"/>
        <v>0</v>
      </c>
      <c r="AD94" s="7">
        <f t="shared" si="139"/>
        <v>0</v>
      </c>
      <c r="AE94" s="7">
        <f t="shared" si="140"/>
        <v>0</v>
      </c>
      <c r="AF94" s="7">
        <f t="shared" si="141"/>
        <v>0</v>
      </c>
      <c r="AG94" s="7">
        <f t="shared" si="142"/>
        <v>1.2759170653907495E-4</v>
      </c>
      <c r="AH94" s="7">
        <f t="shared" si="192"/>
        <v>0</v>
      </c>
      <c r="AI94" s="7">
        <f t="shared" si="193"/>
        <v>0</v>
      </c>
      <c r="AJ94" s="7">
        <f t="shared" si="194"/>
        <v>0</v>
      </c>
      <c r="AK94" s="7">
        <f t="shared" si="195"/>
        <v>0</v>
      </c>
      <c r="AL94" s="7">
        <f t="shared" si="196"/>
        <v>0</v>
      </c>
      <c r="AM94" s="7">
        <f t="shared" si="197"/>
        <v>0</v>
      </c>
      <c r="AN94" s="7">
        <f t="shared" si="198"/>
        <v>0</v>
      </c>
      <c r="AO94" s="18">
        <f t="shared" si="199"/>
        <v>0</v>
      </c>
      <c r="AP94" s="18">
        <f t="shared" si="200"/>
        <v>0</v>
      </c>
      <c r="AQ94" s="18">
        <f t="shared" si="201"/>
        <v>0</v>
      </c>
      <c r="AR94" s="18">
        <f t="shared" si="202"/>
        <v>0</v>
      </c>
      <c r="AS94" s="18">
        <f t="shared" si="203"/>
        <v>0</v>
      </c>
      <c r="AT94" s="18">
        <f t="shared" si="204"/>
        <v>0</v>
      </c>
      <c r="AU94" s="18">
        <f t="shared" si="205"/>
        <v>0</v>
      </c>
      <c r="AV94" s="18">
        <f t="shared" si="206"/>
        <v>0</v>
      </c>
      <c r="AW94" s="18">
        <f t="shared" si="207"/>
        <v>0</v>
      </c>
      <c r="AX94" s="18">
        <f t="shared" si="208"/>
        <v>0</v>
      </c>
      <c r="AY94" s="18">
        <f t="shared" si="209"/>
        <v>0</v>
      </c>
      <c r="AZ94" s="7">
        <f t="shared" si="210"/>
        <v>0</v>
      </c>
      <c r="BA94" s="7">
        <f t="shared" si="211"/>
        <v>0</v>
      </c>
      <c r="BB94" s="7">
        <f t="shared" si="212"/>
        <v>0</v>
      </c>
      <c r="BC94" s="7">
        <f t="shared" si="213"/>
        <v>0</v>
      </c>
      <c r="BD94" s="7">
        <f t="shared" si="214"/>
        <v>0</v>
      </c>
      <c r="BE94" s="7">
        <f t="shared" si="215"/>
        <v>0</v>
      </c>
      <c r="BF94" s="7">
        <f t="shared" si="216"/>
        <v>0</v>
      </c>
      <c r="BG94" s="7">
        <f t="shared" ref="BG94:BH94" si="272">$J210*K210</f>
        <v>0</v>
      </c>
      <c r="BH94" s="7">
        <f t="shared" si="272"/>
        <v>0</v>
      </c>
      <c r="BI94" s="7">
        <f t="shared" si="218"/>
        <v>0</v>
      </c>
    </row>
    <row r="95" spans="1:61" x14ac:dyDescent="0.2">
      <c r="A95" s="7">
        <v>140</v>
      </c>
      <c r="B95" s="1" t="s">
        <v>1</v>
      </c>
      <c r="C95" s="7">
        <v>0</v>
      </c>
      <c r="D95" s="7">
        <v>0</v>
      </c>
      <c r="E95" s="7">
        <v>6</v>
      </c>
      <c r="F95" s="7">
        <v>0</v>
      </c>
      <c r="G95" s="7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O95" s="7">
        <v>140</v>
      </c>
      <c r="P95" s="1" t="s">
        <v>1</v>
      </c>
      <c r="Q95" s="7">
        <f t="shared" ref="Q95:R95" si="273">$C211*D211</f>
        <v>0</v>
      </c>
      <c r="R95" s="7">
        <f t="shared" si="273"/>
        <v>0</v>
      </c>
      <c r="S95" s="7">
        <f t="shared" si="185"/>
        <v>0</v>
      </c>
      <c r="T95" s="7">
        <f t="shared" si="186"/>
        <v>0</v>
      </c>
      <c r="U95" s="7">
        <f t="shared" si="187"/>
        <v>0</v>
      </c>
      <c r="V95" s="7">
        <f t="shared" si="188"/>
        <v>0</v>
      </c>
      <c r="W95" s="7">
        <f t="shared" si="189"/>
        <v>0</v>
      </c>
      <c r="X95" s="7">
        <f t="shared" si="190"/>
        <v>0</v>
      </c>
      <c r="Y95" s="7">
        <f t="shared" si="191"/>
        <v>0</v>
      </c>
      <c r="Z95" s="7">
        <f t="shared" si="135"/>
        <v>0</v>
      </c>
      <c r="AA95" s="7">
        <f t="shared" si="136"/>
        <v>0</v>
      </c>
      <c r="AB95" s="7">
        <f t="shared" si="137"/>
        <v>0</v>
      </c>
      <c r="AC95" s="7">
        <f t="shared" si="138"/>
        <v>0</v>
      </c>
      <c r="AD95" s="7">
        <f t="shared" si="139"/>
        <v>0</v>
      </c>
      <c r="AE95" s="7">
        <f t="shared" si="140"/>
        <v>0</v>
      </c>
      <c r="AF95" s="7">
        <f t="shared" si="141"/>
        <v>0</v>
      </c>
      <c r="AG95" s="7">
        <f t="shared" si="142"/>
        <v>0</v>
      </c>
      <c r="AH95" s="7">
        <f t="shared" si="192"/>
        <v>0</v>
      </c>
      <c r="AI95" s="7">
        <f t="shared" si="193"/>
        <v>0</v>
      </c>
      <c r="AJ95" s="7">
        <f t="shared" si="194"/>
        <v>0</v>
      </c>
      <c r="AK95" s="7">
        <f t="shared" si="195"/>
        <v>0</v>
      </c>
      <c r="AL95" s="7">
        <f t="shared" si="196"/>
        <v>0</v>
      </c>
      <c r="AM95" s="7">
        <f t="shared" si="197"/>
        <v>0</v>
      </c>
      <c r="AN95" s="7">
        <f t="shared" si="198"/>
        <v>0</v>
      </c>
      <c r="AO95" s="18">
        <f t="shared" si="199"/>
        <v>0</v>
      </c>
      <c r="AP95" s="18">
        <f t="shared" si="200"/>
        <v>0</v>
      </c>
      <c r="AQ95" s="18">
        <f t="shared" si="201"/>
        <v>0</v>
      </c>
      <c r="AR95" s="18">
        <f t="shared" si="202"/>
        <v>0</v>
      </c>
      <c r="AS95" s="18">
        <f t="shared" si="203"/>
        <v>0</v>
      </c>
      <c r="AT95" s="18">
        <f t="shared" si="204"/>
        <v>0</v>
      </c>
      <c r="AU95" s="18">
        <f t="shared" si="205"/>
        <v>0</v>
      </c>
      <c r="AV95" s="18">
        <f t="shared" si="206"/>
        <v>0</v>
      </c>
      <c r="AW95" s="18">
        <f t="shared" si="207"/>
        <v>0</v>
      </c>
      <c r="AX95" s="18">
        <f t="shared" si="208"/>
        <v>0</v>
      </c>
      <c r="AY95" s="18">
        <f t="shared" si="209"/>
        <v>0</v>
      </c>
      <c r="AZ95" s="7">
        <f t="shared" si="210"/>
        <v>0</v>
      </c>
      <c r="BA95" s="7">
        <f t="shared" si="211"/>
        <v>0</v>
      </c>
      <c r="BB95" s="7">
        <f t="shared" si="212"/>
        <v>0</v>
      </c>
      <c r="BC95" s="7">
        <f t="shared" si="213"/>
        <v>0</v>
      </c>
      <c r="BD95" s="7">
        <f t="shared" si="214"/>
        <v>0</v>
      </c>
      <c r="BE95" s="7">
        <f t="shared" si="215"/>
        <v>0</v>
      </c>
      <c r="BF95" s="7">
        <f t="shared" si="216"/>
        <v>0</v>
      </c>
      <c r="BG95" s="7">
        <f t="shared" ref="BG95:BH95" si="274">$J211*K211</f>
        <v>0</v>
      </c>
      <c r="BH95" s="7">
        <f t="shared" si="274"/>
        <v>0</v>
      </c>
      <c r="BI95" s="7">
        <f t="shared" si="218"/>
        <v>0</v>
      </c>
    </row>
    <row r="96" spans="1:61" x14ac:dyDescent="0.2">
      <c r="A96" s="7">
        <v>141</v>
      </c>
      <c r="B96" s="4" t="s">
        <v>24</v>
      </c>
      <c r="C96" s="7">
        <v>10</v>
      </c>
      <c r="D96" s="7">
        <v>8</v>
      </c>
      <c r="E96" s="7">
        <v>5</v>
      </c>
      <c r="F96" s="7">
        <v>1</v>
      </c>
      <c r="G96" s="7">
        <v>0</v>
      </c>
      <c r="H96" s="7">
        <v>7</v>
      </c>
      <c r="I96" s="16">
        <v>0</v>
      </c>
      <c r="J96" s="7">
        <v>1</v>
      </c>
      <c r="K96" s="16">
        <v>0</v>
      </c>
      <c r="L96" s="16">
        <v>0</v>
      </c>
      <c r="O96" s="7">
        <v>141</v>
      </c>
      <c r="P96" s="4" t="s">
        <v>24</v>
      </c>
      <c r="Q96" s="7">
        <f t="shared" ref="Q96:R96" si="275">$C212*D212</f>
        <v>1.0407925635371335E-4</v>
      </c>
      <c r="R96" s="7">
        <f t="shared" si="275"/>
        <v>2.5512547070649346E-4</v>
      </c>
      <c r="S96" s="7">
        <f t="shared" si="185"/>
        <v>9.1175987891828813E-5</v>
      </c>
      <c r="T96" s="7">
        <f t="shared" si="186"/>
        <v>0</v>
      </c>
      <c r="U96" s="7">
        <f t="shared" si="187"/>
        <v>7.1435131797818177E-4</v>
      </c>
      <c r="V96" s="7">
        <f t="shared" si="188"/>
        <v>0</v>
      </c>
      <c r="W96" s="7">
        <f t="shared" si="189"/>
        <v>5.0561229649105069E-4</v>
      </c>
      <c r="X96" s="7">
        <f t="shared" si="190"/>
        <v>0</v>
      </c>
      <c r="Y96" s="7">
        <f t="shared" si="191"/>
        <v>0</v>
      </c>
      <c r="Z96" s="7">
        <f t="shared" si="135"/>
        <v>2.1460378775685392E-4</v>
      </c>
      <c r="AA96" s="7">
        <f t="shared" si="136"/>
        <v>7.6694468411465832E-5</v>
      </c>
      <c r="AB96" s="7">
        <f t="shared" si="137"/>
        <v>0</v>
      </c>
      <c r="AC96" s="7">
        <f t="shared" si="138"/>
        <v>6.0089060571919103E-4</v>
      </c>
      <c r="AD96" s="7">
        <f t="shared" si="139"/>
        <v>0</v>
      </c>
      <c r="AE96" s="7">
        <f t="shared" si="140"/>
        <v>4.2530568846358324E-4</v>
      </c>
      <c r="AF96" s="7">
        <f t="shared" si="141"/>
        <v>0</v>
      </c>
      <c r="AG96" s="7">
        <f t="shared" si="142"/>
        <v>0</v>
      </c>
      <c r="AH96" s="7">
        <f t="shared" si="192"/>
        <v>1.8799819521732593E-4</v>
      </c>
      <c r="AI96" s="7">
        <f t="shared" si="193"/>
        <v>0</v>
      </c>
      <c r="AJ96" s="7">
        <f t="shared" si="194"/>
        <v>1.4729399882164802E-3</v>
      </c>
      <c r="AK96" s="7">
        <f t="shared" si="195"/>
        <v>0</v>
      </c>
      <c r="AL96" s="7">
        <f t="shared" si="196"/>
        <v>1.0425354462051712E-3</v>
      </c>
      <c r="AM96" s="7">
        <f t="shared" si="197"/>
        <v>0</v>
      </c>
      <c r="AN96" s="7">
        <f t="shared" si="198"/>
        <v>0</v>
      </c>
      <c r="AO96" s="18">
        <f t="shared" si="199"/>
        <v>0</v>
      </c>
      <c r="AP96" s="18">
        <f t="shared" si="200"/>
        <v>5.2639494660851262E-4</v>
      </c>
      <c r="AQ96" s="18">
        <f t="shared" si="201"/>
        <v>0</v>
      </c>
      <c r="AR96" s="18">
        <f t="shared" si="202"/>
        <v>3.725782414307005E-4</v>
      </c>
      <c r="AS96" s="18">
        <f t="shared" si="203"/>
        <v>0</v>
      </c>
      <c r="AT96" s="18">
        <f t="shared" si="204"/>
        <v>0</v>
      </c>
      <c r="AU96" s="18">
        <f t="shared" si="205"/>
        <v>0</v>
      </c>
      <c r="AV96" s="18">
        <f t="shared" si="206"/>
        <v>0</v>
      </c>
      <c r="AW96" s="18">
        <f t="shared" si="207"/>
        <v>0</v>
      </c>
      <c r="AX96" s="18">
        <f t="shared" si="208"/>
        <v>0</v>
      </c>
      <c r="AY96" s="18">
        <f t="shared" si="209"/>
        <v>0</v>
      </c>
      <c r="AZ96" s="7">
        <f t="shared" si="210"/>
        <v>0</v>
      </c>
      <c r="BA96" s="7">
        <f t="shared" si="211"/>
        <v>2.9190992493744791E-3</v>
      </c>
      <c r="BB96" s="7">
        <f t="shared" si="212"/>
        <v>0</v>
      </c>
      <c r="BC96" s="7">
        <f t="shared" si="213"/>
        <v>0</v>
      </c>
      <c r="BD96" s="7">
        <f t="shared" si="214"/>
        <v>0</v>
      </c>
      <c r="BE96" s="7">
        <f t="shared" si="215"/>
        <v>0</v>
      </c>
      <c r="BF96" s="7">
        <f t="shared" si="216"/>
        <v>0</v>
      </c>
      <c r="BG96" s="7">
        <f t="shared" ref="BG96:BH96" si="276">$J212*K212</f>
        <v>0</v>
      </c>
      <c r="BH96" s="7">
        <f t="shared" si="276"/>
        <v>0</v>
      </c>
      <c r="BI96" s="7">
        <f t="shared" si="218"/>
        <v>0</v>
      </c>
    </row>
    <row r="97" spans="1:61" x14ac:dyDescent="0.2">
      <c r="A97" s="7">
        <v>142</v>
      </c>
      <c r="B97" s="4" t="s">
        <v>25</v>
      </c>
      <c r="C97" s="7">
        <v>6</v>
      </c>
      <c r="D97" s="7">
        <v>8</v>
      </c>
      <c r="E97" s="7">
        <v>2</v>
      </c>
      <c r="F97" s="7">
        <v>9</v>
      </c>
      <c r="G97" s="7">
        <v>1</v>
      </c>
      <c r="H97" s="7">
        <v>1</v>
      </c>
      <c r="I97" s="7">
        <v>4</v>
      </c>
      <c r="J97" s="16">
        <v>0</v>
      </c>
      <c r="K97" s="16">
        <v>0</v>
      </c>
      <c r="L97" s="16">
        <v>0</v>
      </c>
      <c r="O97" s="7">
        <v>142</v>
      </c>
      <c r="P97" s="4" t="s">
        <v>25</v>
      </c>
      <c r="Q97" s="7">
        <f t="shared" ref="Q97:R97" si="277">$C213*D213</f>
        <v>6.2447553812228018E-5</v>
      </c>
      <c r="R97" s="7">
        <f t="shared" si="277"/>
        <v>6.123011296955844E-5</v>
      </c>
      <c r="S97" s="7">
        <f t="shared" si="185"/>
        <v>4.923503346158756E-4</v>
      </c>
      <c r="T97" s="7">
        <f t="shared" si="186"/>
        <v>1.2592608139022393E-4</v>
      </c>
      <c r="U97" s="7">
        <f t="shared" si="187"/>
        <v>6.123011296955844E-5</v>
      </c>
      <c r="V97" s="7">
        <f t="shared" si="188"/>
        <v>6.5112998182262143E-4</v>
      </c>
      <c r="W97" s="7">
        <f t="shared" si="189"/>
        <v>0</v>
      </c>
      <c r="X97" s="7">
        <f t="shared" si="190"/>
        <v>0</v>
      </c>
      <c r="Y97" s="7">
        <f t="shared" si="191"/>
        <v>0</v>
      </c>
      <c r="Z97" s="7">
        <f t="shared" si="135"/>
        <v>8.5841515102741568E-5</v>
      </c>
      <c r="AA97" s="7">
        <f t="shared" si="136"/>
        <v>6.902502157031924E-4</v>
      </c>
      <c r="AB97" s="7">
        <f t="shared" si="137"/>
        <v>1.7654198389054396E-4</v>
      </c>
      <c r="AC97" s="7">
        <f t="shared" si="138"/>
        <v>8.5841515102741568E-5</v>
      </c>
      <c r="AD97" s="7">
        <f t="shared" si="139"/>
        <v>9.1285123377549571E-4</v>
      </c>
      <c r="AE97" s="7">
        <f t="shared" si="140"/>
        <v>0</v>
      </c>
      <c r="AF97" s="7">
        <f t="shared" si="141"/>
        <v>0</v>
      </c>
      <c r="AG97" s="7">
        <f t="shared" si="142"/>
        <v>0</v>
      </c>
      <c r="AH97" s="7">
        <f t="shared" si="192"/>
        <v>6.7679350278237332E-4</v>
      </c>
      <c r="AI97" s="7">
        <f t="shared" si="193"/>
        <v>1.7310022503029253E-4</v>
      </c>
      <c r="AJ97" s="7">
        <f t="shared" si="194"/>
        <v>8.4167999326656008E-5</v>
      </c>
      <c r="AK97" s="7">
        <f t="shared" si="195"/>
        <v>8.9505482210785418E-4</v>
      </c>
      <c r="AL97" s="7">
        <f t="shared" si="196"/>
        <v>0</v>
      </c>
      <c r="AM97" s="7">
        <f t="shared" si="197"/>
        <v>0</v>
      </c>
      <c r="AN97" s="7">
        <f t="shared" si="198"/>
        <v>0</v>
      </c>
      <c r="AO97" s="18">
        <f t="shared" si="199"/>
        <v>1.3918960717599752E-3</v>
      </c>
      <c r="AP97" s="18">
        <f t="shared" si="200"/>
        <v>6.7679350278237332E-4</v>
      </c>
      <c r="AQ97" s="18">
        <f t="shared" si="201"/>
        <v>7.1971211515393842E-3</v>
      </c>
      <c r="AR97" s="18">
        <f t="shared" si="202"/>
        <v>0</v>
      </c>
      <c r="AS97" s="18">
        <f t="shared" si="203"/>
        <v>0</v>
      </c>
      <c r="AT97" s="18">
        <f t="shared" si="204"/>
        <v>0</v>
      </c>
      <c r="AU97" s="18">
        <f t="shared" si="205"/>
        <v>1.7310022503029253E-4</v>
      </c>
      <c r="AV97" s="18">
        <f t="shared" si="206"/>
        <v>1.8407731247123793E-3</v>
      </c>
      <c r="AW97" s="18">
        <f t="shared" si="207"/>
        <v>0</v>
      </c>
      <c r="AX97" s="18">
        <f t="shared" si="208"/>
        <v>0</v>
      </c>
      <c r="AY97" s="18">
        <f t="shared" si="209"/>
        <v>0</v>
      </c>
      <c r="AZ97" s="7">
        <f t="shared" si="210"/>
        <v>8.9505482210785418E-4</v>
      </c>
      <c r="BA97" s="7">
        <f t="shared" si="211"/>
        <v>0</v>
      </c>
      <c r="BB97" s="7">
        <f t="shared" si="212"/>
        <v>0</v>
      </c>
      <c r="BC97" s="7">
        <f t="shared" si="213"/>
        <v>0</v>
      </c>
      <c r="BD97" s="7">
        <f t="shared" si="214"/>
        <v>0</v>
      </c>
      <c r="BE97" s="7">
        <f t="shared" si="215"/>
        <v>0</v>
      </c>
      <c r="BF97" s="7">
        <f t="shared" si="216"/>
        <v>0</v>
      </c>
      <c r="BG97" s="7">
        <f t="shared" ref="BG97:BH97" si="278">$J213*K213</f>
        <v>0</v>
      </c>
      <c r="BH97" s="7">
        <f t="shared" si="278"/>
        <v>0</v>
      </c>
      <c r="BI97" s="7">
        <f t="shared" si="218"/>
        <v>0</v>
      </c>
    </row>
    <row r="98" spans="1:61" x14ac:dyDescent="0.2">
      <c r="A98" s="7">
        <v>145</v>
      </c>
      <c r="B98" s="1" t="s">
        <v>4</v>
      </c>
      <c r="C98" s="7">
        <v>18</v>
      </c>
      <c r="D98" s="7">
        <v>11</v>
      </c>
      <c r="E98" s="7">
        <v>2</v>
      </c>
      <c r="F98" s="7">
        <v>1</v>
      </c>
      <c r="G98" s="7">
        <v>0</v>
      </c>
      <c r="H98" s="7">
        <v>3</v>
      </c>
      <c r="I98" s="7">
        <v>1</v>
      </c>
      <c r="J98" s="7">
        <v>2</v>
      </c>
      <c r="K98" s="16">
        <v>0</v>
      </c>
      <c r="L98" s="16">
        <v>0</v>
      </c>
      <c r="O98" s="7">
        <v>145</v>
      </c>
      <c r="P98" s="1" t="s">
        <v>4</v>
      </c>
      <c r="Q98" s="7">
        <f t="shared" ref="Q98:R98" si="279">$C214*D214</f>
        <v>2.5759615947544058E-4</v>
      </c>
      <c r="R98" s="7">
        <f t="shared" si="279"/>
        <v>1.8369033890867529E-4</v>
      </c>
      <c r="S98" s="7">
        <f t="shared" si="185"/>
        <v>1.6411677820529186E-4</v>
      </c>
      <c r="T98" s="7">
        <f t="shared" si="186"/>
        <v>0</v>
      </c>
      <c r="U98" s="7">
        <f t="shared" si="187"/>
        <v>5.5107101672602593E-4</v>
      </c>
      <c r="V98" s="7">
        <f t="shared" si="188"/>
        <v>4.8834748636696599E-4</v>
      </c>
      <c r="W98" s="7">
        <f t="shared" si="189"/>
        <v>1.8202042673677824E-3</v>
      </c>
      <c r="X98" s="7">
        <f t="shared" si="190"/>
        <v>0</v>
      </c>
      <c r="Y98" s="7">
        <f t="shared" si="191"/>
        <v>0</v>
      </c>
      <c r="Z98" s="7">
        <f t="shared" si="135"/>
        <v>1.1803208326626966E-4</v>
      </c>
      <c r="AA98" s="7">
        <f t="shared" si="136"/>
        <v>1.0545489406576552E-4</v>
      </c>
      <c r="AB98" s="7">
        <f t="shared" si="137"/>
        <v>0</v>
      </c>
      <c r="AC98" s="7">
        <f t="shared" si="138"/>
        <v>3.54096249798809E-4</v>
      </c>
      <c r="AD98" s="7">
        <f t="shared" si="139"/>
        <v>3.1379261161032664E-4</v>
      </c>
      <c r="AE98" s="7">
        <f t="shared" si="140"/>
        <v>1.1695906432748538E-3</v>
      </c>
      <c r="AF98" s="7">
        <f t="shared" si="141"/>
        <v>0</v>
      </c>
      <c r="AG98" s="7">
        <f t="shared" si="142"/>
        <v>0</v>
      </c>
      <c r="AH98" s="7">
        <f t="shared" si="192"/>
        <v>7.5199278086930378E-5</v>
      </c>
      <c r="AI98" s="7">
        <f t="shared" si="193"/>
        <v>0</v>
      </c>
      <c r="AJ98" s="7">
        <f t="shared" si="194"/>
        <v>2.5250399797996804E-4</v>
      </c>
      <c r="AK98" s="7">
        <f t="shared" si="195"/>
        <v>2.2376370552696354E-4</v>
      </c>
      <c r="AL98" s="7">
        <f t="shared" si="196"/>
        <v>8.3402835696413686E-4</v>
      </c>
      <c r="AM98" s="7">
        <f t="shared" si="197"/>
        <v>0</v>
      </c>
      <c r="AN98" s="7">
        <f t="shared" si="198"/>
        <v>0</v>
      </c>
      <c r="AO98" s="18">
        <f t="shared" si="199"/>
        <v>0</v>
      </c>
      <c r="AP98" s="18">
        <f t="shared" si="200"/>
        <v>2.2559783426079111E-4</v>
      </c>
      <c r="AQ98" s="18">
        <f t="shared" si="201"/>
        <v>1.9992003198720514E-4</v>
      </c>
      <c r="AR98" s="18">
        <f t="shared" si="202"/>
        <v>7.45156482861401E-4</v>
      </c>
      <c r="AS98" s="18">
        <f t="shared" si="203"/>
        <v>0</v>
      </c>
      <c r="AT98" s="18">
        <f t="shared" si="204"/>
        <v>0</v>
      </c>
      <c r="AU98" s="18">
        <f t="shared" si="205"/>
        <v>0</v>
      </c>
      <c r="AV98" s="18">
        <f t="shared" si="206"/>
        <v>0</v>
      </c>
      <c r="AW98" s="18">
        <f t="shared" si="207"/>
        <v>0</v>
      </c>
      <c r="AX98" s="18">
        <f t="shared" si="208"/>
        <v>0</v>
      </c>
      <c r="AY98" s="18">
        <f t="shared" si="209"/>
        <v>0</v>
      </c>
      <c r="AZ98" s="7">
        <f t="shared" si="210"/>
        <v>6.7129111658089063E-4</v>
      </c>
      <c r="BA98" s="7">
        <f t="shared" si="211"/>
        <v>2.5020850708924107E-3</v>
      </c>
      <c r="BB98" s="7">
        <f t="shared" si="212"/>
        <v>0</v>
      </c>
      <c r="BC98" s="7">
        <f t="shared" si="213"/>
        <v>0</v>
      </c>
      <c r="BD98" s="7">
        <f t="shared" si="214"/>
        <v>2.2172949002217295E-3</v>
      </c>
      <c r="BE98" s="7">
        <f t="shared" si="215"/>
        <v>0</v>
      </c>
      <c r="BF98" s="7">
        <f t="shared" si="216"/>
        <v>0</v>
      </c>
      <c r="BG98" s="7">
        <f t="shared" ref="BG98:BH98" si="280">$J214*K214</f>
        <v>0</v>
      </c>
      <c r="BH98" s="7">
        <f t="shared" si="280"/>
        <v>0</v>
      </c>
      <c r="BI98" s="7">
        <f t="shared" si="218"/>
        <v>0</v>
      </c>
    </row>
    <row r="99" spans="1:61" x14ac:dyDescent="0.2">
      <c r="A99" s="7">
        <v>148</v>
      </c>
      <c r="B99" s="1" t="s">
        <v>7</v>
      </c>
      <c r="C99" s="7">
        <v>13</v>
      </c>
      <c r="D99" s="7">
        <v>5</v>
      </c>
      <c r="E99" s="7">
        <v>3</v>
      </c>
      <c r="F99" s="7">
        <v>5</v>
      </c>
      <c r="G99" s="7">
        <v>0</v>
      </c>
      <c r="H99" s="7">
        <v>2</v>
      </c>
      <c r="I99" s="7">
        <v>0</v>
      </c>
      <c r="J99" s="7">
        <v>0</v>
      </c>
      <c r="K99" s="16">
        <v>0</v>
      </c>
      <c r="L99" s="7">
        <v>1</v>
      </c>
      <c r="O99" s="7">
        <v>148</v>
      </c>
      <c r="P99" s="1" t="s">
        <v>7</v>
      </c>
      <c r="Q99" s="7">
        <f t="shared" ref="Q99:R99" si="281">$C215*D215</f>
        <v>8.456439578739209E-5</v>
      </c>
      <c r="R99" s="7">
        <f t="shared" si="281"/>
        <v>1.9899786715106489E-4</v>
      </c>
      <c r="S99" s="7">
        <f t="shared" si="185"/>
        <v>5.9264392129688721E-4</v>
      </c>
      <c r="T99" s="7">
        <f t="shared" si="186"/>
        <v>0</v>
      </c>
      <c r="U99" s="7">
        <f t="shared" si="187"/>
        <v>2.6533048953475321E-4</v>
      </c>
      <c r="V99" s="7">
        <f t="shared" si="188"/>
        <v>0</v>
      </c>
      <c r="W99" s="7">
        <f t="shared" si="189"/>
        <v>0</v>
      </c>
      <c r="X99" s="7">
        <f t="shared" si="190"/>
        <v>0</v>
      </c>
      <c r="Y99" s="7">
        <f t="shared" si="191"/>
        <v>2.6291839417534634E-4</v>
      </c>
      <c r="Z99" s="7">
        <f t="shared" si="135"/>
        <v>8.0476420408820217E-5</v>
      </c>
      <c r="AA99" s="7">
        <f t="shared" si="136"/>
        <v>2.3967021378583066E-4</v>
      </c>
      <c r="AB99" s="7">
        <f t="shared" si="137"/>
        <v>0</v>
      </c>
      <c r="AC99" s="7">
        <f t="shared" si="138"/>
        <v>1.0730189387842696E-4</v>
      </c>
      <c r="AD99" s="7">
        <f t="shared" si="139"/>
        <v>0</v>
      </c>
      <c r="AE99" s="7">
        <f t="shared" si="140"/>
        <v>0</v>
      </c>
      <c r="AF99" s="7">
        <f t="shared" si="141"/>
        <v>0</v>
      </c>
      <c r="AG99" s="7">
        <f t="shared" si="142"/>
        <v>1.0632642211589578E-4</v>
      </c>
      <c r="AH99" s="7">
        <f t="shared" si="192"/>
        <v>5.6399458565197771E-4</v>
      </c>
      <c r="AI99" s="7">
        <f t="shared" si="193"/>
        <v>0</v>
      </c>
      <c r="AJ99" s="7">
        <f t="shared" si="194"/>
        <v>2.5250399797996804E-4</v>
      </c>
      <c r="AK99" s="7">
        <f t="shared" si="195"/>
        <v>0</v>
      </c>
      <c r="AL99" s="7">
        <f t="shared" si="196"/>
        <v>0</v>
      </c>
      <c r="AM99" s="7">
        <f t="shared" si="197"/>
        <v>0</v>
      </c>
      <c r="AN99" s="7">
        <f t="shared" si="198"/>
        <v>2.5020850708924101E-4</v>
      </c>
      <c r="AO99" s="18">
        <f t="shared" si="199"/>
        <v>0</v>
      </c>
      <c r="AP99" s="18">
        <f t="shared" si="200"/>
        <v>7.5199278086930362E-4</v>
      </c>
      <c r="AQ99" s="18">
        <f t="shared" si="201"/>
        <v>0</v>
      </c>
      <c r="AR99" s="18">
        <f t="shared" si="202"/>
        <v>0</v>
      </c>
      <c r="AS99" s="18">
        <f t="shared" si="203"/>
        <v>0</v>
      </c>
      <c r="AT99" s="18">
        <f t="shared" si="204"/>
        <v>7.4515648286140079E-4</v>
      </c>
      <c r="AU99" s="18">
        <f t="shared" si="205"/>
        <v>0</v>
      </c>
      <c r="AV99" s="18">
        <f t="shared" si="206"/>
        <v>0</v>
      </c>
      <c r="AW99" s="18">
        <f t="shared" si="207"/>
        <v>0</v>
      </c>
      <c r="AX99" s="18">
        <f t="shared" si="208"/>
        <v>0</v>
      </c>
      <c r="AY99" s="18">
        <f t="shared" si="209"/>
        <v>0</v>
      </c>
      <c r="AZ99" s="7">
        <f t="shared" si="210"/>
        <v>0</v>
      </c>
      <c r="BA99" s="7">
        <f t="shared" si="211"/>
        <v>0</v>
      </c>
      <c r="BB99" s="7">
        <f t="shared" si="212"/>
        <v>0</v>
      </c>
      <c r="BC99" s="7">
        <f t="shared" si="213"/>
        <v>3.3361134278565472E-4</v>
      </c>
      <c r="BD99" s="7">
        <f t="shared" si="214"/>
        <v>0</v>
      </c>
      <c r="BE99" s="7">
        <f t="shared" si="215"/>
        <v>0</v>
      </c>
      <c r="BF99" s="7">
        <f t="shared" si="216"/>
        <v>0</v>
      </c>
      <c r="BG99" s="7">
        <f t="shared" ref="BG99:BH99" si="282">$J215*K215</f>
        <v>0</v>
      </c>
      <c r="BH99" s="7">
        <f t="shared" si="282"/>
        <v>0</v>
      </c>
      <c r="BI99" s="7">
        <f t="shared" si="218"/>
        <v>0</v>
      </c>
    </row>
    <row r="100" spans="1:61" x14ac:dyDescent="0.2">
      <c r="A100" s="7">
        <v>152</v>
      </c>
      <c r="B100" s="4" t="s">
        <v>28</v>
      </c>
      <c r="C100" s="7">
        <v>15</v>
      </c>
      <c r="D100" s="7">
        <v>5</v>
      </c>
      <c r="E100" s="7">
        <v>2</v>
      </c>
      <c r="F100" s="7">
        <v>1</v>
      </c>
      <c r="G100" s="7">
        <v>0</v>
      </c>
      <c r="H100" s="7">
        <v>0</v>
      </c>
      <c r="I100" s="7">
        <v>0</v>
      </c>
      <c r="J100" s="16">
        <v>0</v>
      </c>
      <c r="K100" s="16">
        <v>0</v>
      </c>
      <c r="L100" s="7">
        <v>3</v>
      </c>
      <c r="O100" s="7">
        <v>152</v>
      </c>
      <c r="P100" s="4" t="s">
        <v>28</v>
      </c>
      <c r="Q100" s="7">
        <f t="shared" ref="Q100:R100" si="283">$C216*D216</f>
        <v>9.7574302831606266E-5</v>
      </c>
      <c r="R100" s="7">
        <f t="shared" si="283"/>
        <v>1.5307528242389609E-4</v>
      </c>
      <c r="S100" s="7">
        <f t="shared" si="185"/>
        <v>1.3676398183774322E-4</v>
      </c>
      <c r="T100" s="7">
        <f t="shared" si="186"/>
        <v>0</v>
      </c>
      <c r="U100" s="7">
        <f t="shared" si="187"/>
        <v>0</v>
      </c>
      <c r="V100" s="7">
        <f t="shared" si="188"/>
        <v>0</v>
      </c>
      <c r="W100" s="7">
        <f t="shared" si="189"/>
        <v>0</v>
      </c>
      <c r="X100" s="7">
        <f t="shared" si="190"/>
        <v>0</v>
      </c>
      <c r="Y100" s="7">
        <f t="shared" si="191"/>
        <v>9.1010213368389109E-4</v>
      </c>
      <c r="Z100" s="7">
        <f t="shared" si="135"/>
        <v>5.365094693921348E-5</v>
      </c>
      <c r="AA100" s="7">
        <f t="shared" si="136"/>
        <v>4.793404275716614E-5</v>
      </c>
      <c r="AB100" s="7">
        <f t="shared" si="137"/>
        <v>0</v>
      </c>
      <c r="AC100" s="7">
        <f t="shared" si="138"/>
        <v>0</v>
      </c>
      <c r="AD100" s="7">
        <f t="shared" si="139"/>
        <v>0</v>
      </c>
      <c r="AE100" s="7">
        <f t="shared" si="140"/>
        <v>0</v>
      </c>
      <c r="AF100" s="7">
        <f t="shared" si="141"/>
        <v>0</v>
      </c>
      <c r="AG100" s="7">
        <f t="shared" si="142"/>
        <v>3.1897926634768739E-4</v>
      </c>
      <c r="AH100" s="7">
        <f t="shared" si="192"/>
        <v>7.5199278086930378E-5</v>
      </c>
      <c r="AI100" s="7">
        <f t="shared" si="193"/>
        <v>0</v>
      </c>
      <c r="AJ100" s="7">
        <f t="shared" si="194"/>
        <v>0</v>
      </c>
      <c r="AK100" s="7">
        <f t="shared" si="195"/>
        <v>0</v>
      </c>
      <c r="AL100" s="7">
        <f t="shared" si="196"/>
        <v>0</v>
      </c>
      <c r="AM100" s="7">
        <f t="shared" si="197"/>
        <v>0</v>
      </c>
      <c r="AN100" s="7">
        <f t="shared" si="198"/>
        <v>5.0041701417848203E-4</v>
      </c>
      <c r="AO100" s="18">
        <f t="shared" si="199"/>
        <v>0</v>
      </c>
      <c r="AP100" s="18">
        <f t="shared" si="200"/>
        <v>0</v>
      </c>
      <c r="AQ100" s="18">
        <f t="shared" si="201"/>
        <v>0</v>
      </c>
      <c r="AR100" s="18">
        <f t="shared" si="202"/>
        <v>0</v>
      </c>
      <c r="AS100" s="18">
        <f t="shared" si="203"/>
        <v>0</v>
      </c>
      <c r="AT100" s="18">
        <f t="shared" si="204"/>
        <v>4.4709388971684054E-4</v>
      </c>
      <c r="AU100" s="18">
        <f t="shared" si="205"/>
        <v>0</v>
      </c>
      <c r="AV100" s="18">
        <f t="shared" si="206"/>
        <v>0</v>
      </c>
      <c r="AW100" s="18">
        <f t="shared" si="207"/>
        <v>0</v>
      </c>
      <c r="AX100" s="18">
        <f t="shared" si="208"/>
        <v>0</v>
      </c>
      <c r="AY100" s="18">
        <f t="shared" si="209"/>
        <v>0</v>
      </c>
      <c r="AZ100" s="7">
        <f t="shared" si="210"/>
        <v>0</v>
      </c>
      <c r="BA100" s="7">
        <f t="shared" si="211"/>
        <v>0</v>
      </c>
      <c r="BB100" s="7">
        <f t="shared" si="212"/>
        <v>0</v>
      </c>
      <c r="BC100" s="7">
        <f t="shared" si="213"/>
        <v>0</v>
      </c>
      <c r="BD100" s="7">
        <f t="shared" si="214"/>
        <v>0</v>
      </c>
      <c r="BE100" s="7">
        <f t="shared" si="215"/>
        <v>0</v>
      </c>
      <c r="BF100" s="7">
        <f t="shared" si="216"/>
        <v>0</v>
      </c>
      <c r="BG100" s="7">
        <f t="shared" ref="BG100:BH100" si="284">$J216*K216</f>
        <v>0</v>
      </c>
      <c r="BH100" s="7">
        <f t="shared" si="284"/>
        <v>0</v>
      </c>
      <c r="BI100" s="7">
        <f t="shared" si="218"/>
        <v>0</v>
      </c>
    </row>
    <row r="101" spans="1:61" x14ac:dyDescent="0.2">
      <c r="A101" s="7">
        <v>157</v>
      </c>
      <c r="B101" s="1" t="s">
        <v>3</v>
      </c>
      <c r="C101" s="7">
        <v>0</v>
      </c>
      <c r="D101" s="7">
        <v>9</v>
      </c>
      <c r="E101" s="7">
        <v>4</v>
      </c>
      <c r="F101" s="7">
        <v>1</v>
      </c>
      <c r="G101" s="7">
        <v>0</v>
      </c>
      <c r="H101" s="7">
        <v>0</v>
      </c>
      <c r="I101" s="7">
        <v>1</v>
      </c>
      <c r="J101" s="16">
        <v>0</v>
      </c>
      <c r="K101" s="16">
        <v>0</v>
      </c>
      <c r="L101" s="7">
        <v>1</v>
      </c>
      <c r="O101" s="7">
        <v>157</v>
      </c>
      <c r="P101" s="1" t="s">
        <v>3</v>
      </c>
      <c r="Q101" s="7">
        <f t="shared" ref="Q101:R101" si="285">$C217*D217</f>
        <v>0</v>
      </c>
      <c r="R101" s="7">
        <f t="shared" si="285"/>
        <v>0</v>
      </c>
      <c r="S101" s="7">
        <f t="shared" si="185"/>
        <v>0</v>
      </c>
      <c r="T101" s="7">
        <f t="shared" si="186"/>
        <v>0</v>
      </c>
      <c r="U101" s="7">
        <f t="shared" si="187"/>
        <v>0</v>
      </c>
      <c r="V101" s="7">
        <f t="shared" si="188"/>
        <v>0</v>
      </c>
      <c r="W101" s="7">
        <f t="shared" si="189"/>
        <v>0</v>
      </c>
      <c r="X101" s="7">
        <f t="shared" si="190"/>
        <v>0</v>
      </c>
      <c r="Y101" s="7">
        <f t="shared" si="191"/>
        <v>0</v>
      </c>
      <c r="Z101" s="7">
        <f t="shared" si="135"/>
        <v>1.9314340898116852E-4</v>
      </c>
      <c r="AA101" s="7">
        <f t="shared" si="136"/>
        <v>8.6281276962899049E-5</v>
      </c>
      <c r="AB101" s="7">
        <f t="shared" si="137"/>
        <v>0</v>
      </c>
      <c r="AC101" s="7">
        <f t="shared" si="138"/>
        <v>0</v>
      </c>
      <c r="AD101" s="7">
        <f t="shared" si="139"/>
        <v>2.5673940949935817E-4</v>
      </c>
      <c r="AE101" s="7">
        <f t="shared" si="140"/>
        <v>0</v>
      </c>
      <c r="AF101" s="7">
        <f t="shared" si="141"/>
        <v>0</v>
      </c>
      <c r="AG101" s="7">
        <f t="shared" si="142"/>
        <v>1.9138755980861242E-4</v>
      </c>
      <c r="AH101" s="7">
        <f t="shared" si="192"/>
        <v>1.5039855617386076E-4</v>
      </c>
      <c r="AI101" s="7">
        <f t="shared" si="193"/>
        <v>0</v>
      </c>
      <c r="AJ101" s="7">
        <f t="shared" si="194"/>
        <v>0</v>
      </c>
      <c r="AK101" s="7">
        <f t="shared" si="195"/>
        <v>4.4752741105392709E-4</v>
      </c>
      <c r="AL101" s="7">
        <f t="shared" si="196"/>
        <v>0</v>
      </c>
      <c r="AM101" s="7">
        <f t="shared" si="197"/>
        <v>0</v>
      </c>
      <c r="AN101" s="7">
        <f t="shared" si="198"/>
        <v>3.3361134278565472E-4</v>
      </c>
      <c r="AO101" s="18">
        <f t="shared" si="199"/>
        <v>0</v>
      </c>
      <c r="AP101" s="18">
        <f t="shared" si="200"/>
        <v>0</v>
      </c>
      <c r="AQ101" s="18">
        <f t="shared" si="201"/>
        <v>1.9992003198720514E-4</v>
      </c>
      <c r="AR101" s="18">
        <f t="shared" si="202"/>
        <v>0</v>
      </c>
      <c r="AS101" s="18">
        <f t="shared" si="203"/>
        <v>0</v>
      </c>
      <c r="AT101" s="18">
        <f t="shared" si="204"/>
        <v>1.4903129657228018E-4</v>
      </c>
      <c r="AU101" s="18">
        <f t="shared" si="205"/>
        <v>0</v>
      </c>
      <c r="AV101" s="18">
        <f t="shared" si="206"/>
        <v>0</v>
      </c>
      <c r="AW101" s="18">
        <f t="shared" si="207"/>
        <v>0</v>
      </c>
      <c r="AX101" s="18">
        <f t="shared" si="208"/>
        <v>0</v>
      </c>
      <c r="AY101" s="18">
        <f t="shared" si="209"/>
        <v>0</v>
      </c>
      <c r="AZ101" s="7">
        <f t="shared" si="210"/>
        <v>0</v>
      </c>
      <c r="BA101" s="7">
        <f t="shared" si="211"/>
        <v>0</v>
      </c>
      <c r="BB101" s="7">
        <f t="shared" si="212"/>
        <v>0</v>
      </c>
      <c r="BC101" s="7">
        <f t="shared" si="213"/>
        <v>0</v>
      </c>
      <c r="BD101" s="7">
        <f t="shared" si="214"/>
        <v>0</v>
      </c>
      <c r="BE101" s="7">
        <f t="shared" si="215"/>
        <v>0</v>
      </c>
      <c r="BF101" s="7">
        <f t="shared" si="216"/>
        <v>4.434589800443459E-4</v>
      </c>
      <c r="BG101" s="7">
        <f t="shared" ref="BG101:BH101" si="286">$J217*K217</f>
        <v>0</v>
      </c>
      <c r="BH101" s="7">
        <f t="shared" si="286"/>
        <v>0</v>
      </c>
      <c r="BI101" s="7">
        <f t="shared" si="218"/>
        <v>0</v>
      </c>
    </row>
    <row r="102" spans="1:61" x14ac:dyDescent="0.2">
      <c r="A102" s="7">
        <v>158</v>
      </c>
      <c r="B102" s="1" t="s">
        <v>4</v>
      </c>
      <c r="C102" s="7">
        <v>6</v>
      </c>
      <c r="D102" s="7">
        <v>9</v>
      </c>
      <c r="E102" s="7">
        <v>4</v>
      </c>
      <c r="F102" s="7">
        <v>0</v>
      </c>
      <c r="G102" s="7">
        <v>0</v>
      </c>
      <c r="H102" s="7">
        <v>2</v>
      </c>
      <c r="I102" s="7">
        <v>0</v>
      </c>
      <c r="J102" s="16">
        <v>0</v>
      </c>
      <c r="K102" s="16">
        <v>0</v>
      </c>
      <c r="L102" s="16">
        <v>0</v>
      </c>
      <c r="O102" s="7">
        <v>158</v>
      </c>
      <c r="P102" s="1" t="s">
        <v>4</v>
      </c>
      <c r="Q102" s="7">
        <f t="shared" ref="Q102:R102" si="287">$C218*D218</f>
        <v>7.025349803875651E-5</v>
      </c>
      <c r="R102" s="7">
        <f t="shared" si="287"/>
        <v>1.2246022593911688E-4</v>
      </c>
      <c r="S102" s="7">
        <f t="shared" si="185"/>
        <v>0</v>
      </c>
      <c r="T102" s="7">
        <f t="shared" si="186"/>
        <v>0</v>
      </c>
      <c r="U102" s="7">
        <f t="shared" si="187"/>
        <v>1.2246022593911688E-4</v>
      </c>
      <c r="V102" s="7">
        <f t="shared" si="188"/>
        <v>0</v>
      </c>
      <c r="W102" s="7">
        <f t="shared" si="189"/>
        <v>0</v>
      </c>
      <c r="X102" s="7">
        <f t="shared" si="190"/>
        <v>0</v>
      </c>
      <c r="Y102" s="7">
        <f t="shared" si="191"/>
        <v>0</v>
      </c>
      <c r="Z102" s="7">
        <f t="shared" si="135"/>
        <v>1.9314340898116852E-4</v>
      </c>
      <c r="AA102" s="7">
        <f t="shared" si="136"/>
        <v>0</v>
      </c>
      <c r="AB102" s="7">
        <f t="shared" si="137"/>
        <v>0</v>
      </c>
      <c r="AC102" s="7">
        <f t="shared" si="138"/>
        <v>1.9314340898116852E-4</v>
      </c>
      <c r="AD102" s="7">
        <f t="shared" si="139"/>
        <v>0</v>
      </c>
      <c r="AE102" s="7">
        <f t="shared" si="140"/>
        <v>0</v>
      </c>
      <c r="AF102" s="7">
        <f t="shared" si="141"/>
        <v>0</v>
      </c>
      <c r="AG102" s="7">
        <f t="shared" si="142"/>
        <v>0</v>
      </c>
      <c r="AH102" s="7">
        <f t="shared" si="192"/>
        <v>0</v>
      </c>
      <c r="AI102" s="7">
        <f t="shared" si="193"/>
        <v>0</v>
      </c>
      <c r="AJ102" s="7">
        <f t="shared" si="194"/>
        <v>3.3667199730662403E-4</v>
      </c>
      <c r="AK102" s="7">
        <f t="shared" si="195"/>
        <v>0</v>
      </c>
      <c r="AL102" s="7">
        <f t="shared" si="196"/>
        <v>0</v>
      </c>
      <c r="AM102" s="7">
        <f t="shared" si="197"/>
        <v>0</v>
      </c>
      <c r="AN102" s="7">
        <f t="shared" si="198"/>
        <v>0</v>
      </c>
      <c r="AO102" s="18">
        <f t="shared" si="199"/>
        <v>0</v>
      </c>
      <c r="AP102" s="18">
        <f t="shared" si="200"/>
        <v>0</v>
      </c>
      <c r="AQ102" s="18">
        <f t="shared" si="201"/>
        <v>0</v>
      </c>
      <c r="AR102" s="18">
        <f t="shared" si="202"/>
        <v>0</v>
      </c>
      <c r="AS102" s="18">
        <f t="shared" si="203"/>
        <v>0</v>
      </c>
      <c r="AT102" s="18">
        <f t="shared" si="204"/>
        <v>0</v>
      </c>
      <c r="AU102" s="18">
        <f t="shared" si="205"/>
        <v>0</v>
      </c>
      <c r="AV102" s="18">
        <f t="shared" si="206"/>
        <v>0</v>
      </c>
      <c r="AW102" s="18">
        <f t="shared" si="207"/>
        <v>0</v>
      </c>
      <c r="AX102" s="18">
        <f t="shared" si="208"/>
        <v>0</v>
      </c>
      <c r="AY102" s="18">
        <f t="shared" si="209"/>
        <v>0</v>
      </c>
      <c r="AZ102" s="7">
        <f t="shared" si="210"/>
        <v>0</v>
      </c>
      <c r="BA102" s="7">
        <f t="shared" si="211"/>
        <v>0</v>
      </c>
      <c r="BB102" s="7">
        <f t="shared" si="212"/>
        <v>0</v>
      </c>
      <c r="BC102" s="7">
        <f t="shared" si="213"/>
        <v>0</v>
      </c>
      <c r="BD102" s="7">
        <f t="shared" si="214"/>
        <v>0</v>
      </c>
      <c r="BE102" s="7">
        <f t="shared" si="215"/>
        <v>0</v>
      </c>
      <c r="BF102" s="7">
        <f t="shared" si="216"/>
        <v>0</v>
      </c>
      <c r="BG102" s="7">
        <f t="shared" ref="BG102:BH102" si="288">$J218*K218</f>
        <v>0</v>
      </c>
      <c r="BH102" s="7">
        <f t="shared" si="288"/>
        <v>0</v>
      </c>
      <c r="BI102" s="7">
        <f t="shared" si="218"/>
        <v>0</v>
      </c>
    </row>
    <row r="103" spans="1:61" x14ac:dyDescent="0.2">
      <c r="A103" s="7">
        <v>161</v>
      </c>
      <c r="B103" s="1" t="s">
        <v>32</v>
      </c>
      <c r="C103" s="7">
        <v>20</v>
      </c>
      <c r="D103" s="7">
        <v>8</v>
      </c>
      <c r="E103" s="7">
        <v>9</v>
      </c>
      <c r="F103" s="7">
        <v>0</v>
      </c>
      <c r="G103" s="7">
        <v>1</v>
      </c>
      <c r="H103" s="16">
        <v>0</v>
      </c>
      <c r="I103" s="7">
        <v>2</v>
      </c>
      <c r="J103" s="16">
        <v>0</v>
      </c>
      <c r="K103" s="16">
        <v>0</v>
      </c>
      <c r="L103" s="16">
        <v>0</v>
      </c>
      <c r="O103" s="7">
        <v>161</v>
      </c>
      <c r="P103" s="1" t="s">
        <v>32</v>
      </c>
      <c r="Q103" s="7">
        <f t="shared" ref="Q103:R103" si="289">$C219*D219</f>
        <v>2.0815851270742671E-4</v>
      </c>
      <c r="R103" s="7">
        <f t="shared" si="289"/>
        <v>9.1845169454337651E-4</v>
      </c>
      <c r="S103" s="7">
        <f t="shared" si="185"/>
        <v>0</v>
      </c>
      <c r="T103" s="7">
        <f t="shared" si="186"/>
        <v>4.1975360463407981E-4</v>
      </c>
      <c r="U103" s="7">
        <f t="shared" si="187"/>
        <v>0</v>
      </c>
      <c r="V103" s="7">
        <f t="shared" si="188"/>
        <v>1.0852166363710357E-3</v>
      </c>
      <c r="W103" s="7">
        <f t="shared" si="189"/>
        <v>0</v>
      </c>
      <c r="X103" s="7">
        <f t="shared" si="190"/>
        <v>0</v>
      </c>
      <c r="Y103" s="7">
        <f t="shared" si="191"/>
        <v>0</v>
      </c>
      <c r="Z103" s="7">
        <f t="shared" si="135"/>
        <v>3.8628681796233709E-4</v>
      </c>
      <c r="AA103" s="7">
        <f t="shared" si="136"/>
        <v>0</v>
      </c>
      <c r="AB103" s="7">
        <f t="shared" si="137"/>
        <v>1.7654198389054396E-4</v>
      </c>
      <c r="AC103" s="7">
        <f t="shared" si="138"/>
        <v>0</v>
      </c>
      <c r="AD103" s="7">
        <f t="shared" si="139"/>
        <v>4.5642561688774786E-4</v>
      </c>
      <c r="AE103" s="7">
        <f t="shared" si="140"/>
        <v>0</v>
      </c>
      <c r="AF103" s="7">
        <f t="shared" si="141"/>
        <v>0</v>
      </c>
      <c r="AG103" s="7">
        <f t="shared" si="142"/>
        <v>0</v>
      </c>
      <c r="AH103" s="7">
        <f t="shared" si="192"/>
        <v>0</v>
      </c>
      <c r="AI103" s="7">
        <f t="shared" si="193"/>
        <v>7.7895101263631642E-4</v>
      </c>
      <c r="AJ103" s="7">
        <f t="shared" si="194"/>
        <v>0</v>
      </c>
      <c r="AK103" s="7">
        <f t="shared" si="195"/>
        <v>2.0138733497426721E-3</v>
      </c>
      <c r="AL103" s="7">
        <f t="shared" si="196"/>
        <v>0</v>
      </c>
      <c r="AM103" s="7">
        <f t="shared" si="197"/>
        <v>0</v>
      </c>
      <c r="AN103" s="7">
        <f t="shared" si="198"/>
        <v>0</v>
      </c>
      <c r="AO103" s="18">
        <f t="shared" si="199"/>
        <v>0</v>
      </c>
      <c r="AP103" s="18">
        <f t="shared" si="200"/>
        <v>0</v>
      </c>
      <c r="AQ103" s="18">
        <f t="shared" si="201"/>
        <v>0</v>
      </c>
      <c r="AR103" s="18">
        <f t="shared" si="202"/>
        <v>0</v>
      </c>
      <c r="AS103" s="18">
        <f t="shared" si="203"/>
        <v>0</v>
      </c>
      <c r="AT103" s="18">
        <f t="shared" si="204"/>
        <v>0</v>
      </c>
      <c r="AU103" s="18">
        <f t="shared" si="205"/>
        <v>0</v>
      </c>
      <c r="AV103" s="18">
        <f t="shared" si="206"/>
        <v>9.2038656235618964E-4</v>
      </c>
      <c r="AW103" s="18">
        <f t="shared" si="207"/>
        <v>0</v>
      </c>
      <c r="AX103" s="18">
        <f t="shared" si="208"/>
        <v>0</v>
      </c>
      <c r="AY103" s="18">
        <f t="shared" si="209"/>
        <v>0</v>
      </c>
      <c r="AZ103" s="7">
        <f t="shared" si="210"/>
        <v>0</v>
      </c>
      <c r="BA103" s="7">
        <f t="shared" si="211"/>
        <v>0</v>
      </c>
      <c r="BB103" s="7">
        <f t="shared" si="212"/>
        <v>0</v>
      </c>
      <c r="BC103" s="7">
        <f t="shared" si="213"/>
        <v>0</v>
      </c>
      <c r="BD103" s="7">
        <f t="shared" si="214"/>
        <v>0</v>
      </c>
      <c r="BE103" s="7">
        <f t="shared" si="215"/>
        <v>0</v>
      </c>
      <c r="BF103" s="7">
        <f t="shared" si="216"/>
        <v>0</v>
      </c>
      <c r="BG103" s="7">
        <f t="shared" ref="BG103:BH103" si="290">$J219*K219</f>
        <v>0</v>
      </c>
      <c r="BH103" s="7">
        <f t="shared" si="290"/>
        <v>0</v>
      </c>
      <c r="BI103" s="7">
        <f t="shared" si="218"/>
        <v>0</v>
      </c>
    </row>
    <row r="104" spans="1:61" x14ac:dyDescent="0.2">
      <c r="A104" s="7">
        <v>162</v>
      </c>
      <c r="B104" s="1" t="s">
        <v>33</v>
      </c>
      <c r="C104" s="7">
        <v>4</v>
      </c>
      <c r="D104" s="7">
        <v>6</v>
      </c>
      <c r="E104" s="7">
        <v>0</v>
      </c>
      <c r="F104" s="7">
        <v>0</v>
      </c>
      <c r="G104" s="7">
        <v>0</v>
      </c>
      <c r="H104" s="16">
        <v>0</v>
      </c>
      <c r="I104" s="7">
        <v>0</v>
      </c>
      <c r="J104" s="16">
        <v>0</v>
      </c>
      <c r="K104" s="16">
        <v>0</v>
      </c>
      <c r="L104" s="7">
        <v>1</v>
      </c>
      <c r="O104" s="7">
        <v>162</v>
      </c>
      <c r="P104" s="1" t="s">
        <v>33</v>
      </c>
      <c r="Q104" s="7">
        <f t="shared" ref="Q104:R104" si="291">$C220*D220</f>
        <v>3.1223776906114009E-5</v>
      </c>
      <c r="R104" s="7">
        <f t="shared" si="291"/>
        <v>0</v>
      </c>
      <c r="S104" s="7">
        <f t="shared" si="185"/>
        <v>0</v>
      </c>
      <c r="T104" s="7">
        <f t="shared" si="186"/>
        <v>0</v>
      </c>
      <c r="U104" s="7">
        <f t="shared" si="187"/>
        <v>0</v>
      </c>
      <c r="V104" s="7">
        <f t="shared" si="188"/>
        <v>0</v>
      </c>
      <c r="W104" s="7">
        <f t="shared" si="189"/>
        <v>0</v>
      </c>
      <c r="X104" s="7">
        <f t="shared" si="190"/>
        <v>0</v>
      </c>
      <c r="Y104" s="7">
        <f t="shared" si="191"/>
        <v>8.0897967438568107E-5</v>
      </c>
      <c r="Z104" s="7">
        <f t="shared" si="135"/>
        <v>0</v>
      </c>
      <c r="AA104" s="7">
        <f t="shared" si="136"/>
        <v>0</v>
      </c>
      <c r="AB104" s="7">
        <f t="shared" si="137"/>
        <v>0</v>
      </c>
      <c r="AC104" s="7">
        <f t="shared" si="138"/>
        <v>0</v>
      </c>
      <c r="AD104" s="7">
        <f t="shared" si="139"/>
        <v>0</v>
      </c>
      <c r="AE104" s="7">
        <f t="shared" si="140"/>
        <v>0</v>
      </c>
      <c r="AF104" s="7">
        <f t="shared" si="141"/>
        <v>0</v>
      </c>
      <c r="AG104" s="7">
        <f t="shared" si="142"/>
        <v>1.2759170653907495E-4</v>
      </c>
      <c r="AH104" s="7">
        <f t="shared" si="192"/>
        <v>0</v>
      </c>
      <c r="AI104" s="7">
        <f t="shared" si="193"/>
        <v>0</v>
      </c>
      <c r="AJ104" s="7">
        <f t="shared" si="194"/>
        <v>0</v>
      </c>
      <c r="AK104" s="7">
        <f t="shared" si="195"/>
        <v>0</v>
      </c>
      <c r="AL104" s="7">
        <f t="shared" si="196"/>
        <v>0</v>
      </c>
      <c r="AM104" s="7">
        <f t="shared" si="197"/>
        <v>0</v>
      </c>
      <c r="AN104" s="7">
        <f t="shared" si="198"/>
        <v>0</v>
      </c>
      <c r="AO104" s="18">
        <f t="shared" si="199"/>
        <v>0</v>
      </c>
      <c r="AP104" s="18">
        <f t="shared" si="200"/>
        <v>0</v>
      </c>
      <c r="AQ104" s="18">
        <f t="shared" si="201"/>
        <v>0</v>
      </c>
      <c r="AR104" s="18">
        <f t="shared" si="202"/>
        <v>0</v>
      </c>
      <c r="AS104" s="18">
        <f t="shared" si="203"/>
        <v>0</v>
      </c>
      <c r="AT104" s="18">
        <f t="shared" si="204"/>
        <v>0</v>
      </c>
      <c r="AU104" s="18">
        <f t="shared" si="205"/>
        <v>0</v>
      </c>
      <c r="AV104" s="18">
        <f t="shared" si="206"/>
        <v>0</v>
      </c>
      <c r="AW104" s="18">
        <f t="shared" si="207"/>
        <v>0</v>
      </c>
      <c r="AX104" s="18">
        <f t="shared" si="208"/>
        <v>0</v>
      </c>
      <c r="AY104" s="18">
        <f t="shared" si="209"/>
        <v>0</v>
      </c>
      <c r="AZ104" s="7">
        <f t="shared" si="210"/>
        <v>0</v>
      </c>
      <c r="BA104" s="7">
        <f t="shared" si="211"/>
        <v>0</v>
      </c>
      <c r="BB104" s="7">
        <f t="shared" si="212"/>
        <v>0</v>
      </c>
      <c r="BC104" s="7">
        <f t="shared" si="213"/>
        <v>0</v>
      </c>
      <c r="BD104" s="7">
        <f t="shared" si="214"/>
        <v>0</v>
      </c>
      <c r="BE104" s="7">
        <f t="shared" si="215"/>
        <v>0</v>
      </c>
      <c r="BF104" s="7">
        <f t="shared" si="216"/>
        <v>0</v>
      </c>
      <c r="BG104" s="7">
        <f t="shared" ref="BG104:BH104" si="292">$J220*K220</f>
        <v>0</v>
      </c>
      <c r="BH104" s="7">
        <f t="shared" si="292"/>
        <v>0</v>
      </c>
      <c r="BI104" s="7">
        <f t="shared" si="218"/>
        <v>0</v>
      </c>
    </row>
    <row r="105" spans="1:61" x14ac:dyDescent="0.2">
      <c r="A105" s="7">
        <v>163</v>
      </c>
      <c r="B105" s="1" t="s">
        <v>26</v>
      </c>
      <c r="C105" s="7">
        <v>8</v>
      </c>
      <c r="D105" s="7">
        <v>11</v>
      </c>
      <c r="E105" s="7">
        <v>4</v>
      </c>
      <c r="F105" s="7">
        <v>2</v>
      </c>
      <c r="G105" s="7">
        <v>1</v>
      </c>
      <c r="H105" s="7">
        <v>1</v>
      </c>
      <c r="I105" s="7">
        <v>3</v>
      </c>
      <c r="J105" s="7">
        <v>1</v>
      </c>
      <c r="K105" s="16">
        <v>0</v>
      </c>
      <c r="L105" s="16">
        <v>0</v>
      </c>
      <c r="O105" s="7">
        <v>163</v>
      </c>
      <c r="P105" s="1" t="s">
        <v>26</v>
      </c>
      <c r="Q105" s="7">
        <f t="shared" ref="Q105:R105" si="293">$C221*D221</f>
        <v>1.1448718198908469E-4</v>
      </c>
      <c r="R105" s="7">
        <f t="shared" si="293"/>
        <v>1.6328030125215581E-4</v>
      </c>
      <c r="S105" s="7">
        <f t="shared" si="185"/>
        <v>1.4588158062692609E-4</v>
      </c>
      <c r="T105" s="7">
        <f t="shared" si="186"/>
        <v>1.6790144185363192E-4</v>
      </c>
      <c r="U105" s="7">
        <f t="shared" si="187"/>
        <v>8.1640150626077906E-5</v>
      </c>
      <c r="V105" s="7">
        <f t="shared" si="188"/>
        <v>6.5112998182262133E-4</v>
      </c>
      <c r="W105" s="7">
        <f t="shared" si="189"/>
        <v>4.0448983719284056E-4</v>
      </c>
      <c r="X105" s="7">
        <f t="shared" si="190"/>
        <v>0</v>
      </c>
      <c r="Y105" s="7">
        <f t="shared" si="191"/>
        <v>0</v>
      </c>
      <c r="Z105" s="7">
        <f t="shared" si="135"/>
        <v>2.3606416653253933E-4</v>
      </c>
      <c r="AA105" s="7">
        <f t="shared" si="136"/>
        <v>2.1090978813153105E-4</v>
      </c>
      <c r="AB105" s="7">
        <f t="shared" si="137"/>
        <v>2.4274522784949797E-4</v>
      </c>
      <c r="AC105" s="7">
        <f t="shared" si="138"/>
        <v>1.1803208326626966E-4</v>
      </c>
      <c r="AD105" s="7">
        <f t="shared" si="139"/>
        <v>9.4137783483097992E-4</v>
      </c>
      <c r="AE105" s="7">
        <f t="shared" si="140"/>
        <v>5.8479532163742691E-4</v>
      </c>
      <c r="AF105" s="7">
        <f t="shared" si="141"/>
        <v>0</v>
      </c>
      <c r="AG105" s="7">
        <f t="shared" si="142"/>
        <v>0</v>
      </c>
      <c r="AH105" s="7">
        <f t="shared" si="192"/>
        <v>3.0079711234772151E-4</v>
      </c>
      <c r="AI105" s="7">
        <f t="shared" si="193"/>
        <v>3.4620045006058506E-4</v>
      </c>
      <c r="AJ105" s="7">
        <f t="shared" si="194"/>
        <v>1.6833599865331202E-4</v>
      </c>
      <c r="AK105" s="7">
        <f t="shared" si="195"/>
        <v>1.342582233161781E-3</v>
      </c>
      <c r="AL105" s="7">
        <f t="shared" si="196"/>
        <v>8.3402835696413686E-4</v>
      </c>
      <c r="AM105" s="7">
        <f t="shared" si="197"/>
        <v>0</v>
      </c>
      <c r="AN105" s="7">
        <f t="shared" si="198"/>
        <v>0</v>
      </c>
      <c r="AO105" s="18">
        <f t="shared" si="199"/>
        <v>3.0931023816888341E-4</v>
      </c>
      <c r="AP105" s="18">
        <f t="shared" si="200"/>
        <v>1.5039855617386076E-4</v>
      </c>
      <c r="AQ105" s="18">
        <f t="shared" si="201"/>
        <v>1.1995201919232307E-3</v>
      </c>
      <c r="AR105" s="18">
        <f t="shared" si="202"/>
        <v>7.45156482861401E-4</v>
      </c>
      <c r="AS105" s="18">
        <f t="shared" si="203"/>
        <v>0</v>
      </c>
      <c r="AT105" s="18">
        <f t="shared" si="204"/>
        <v>0</v>
      </c>
      <c r="AU105" s="18">
        <f t="shared" si="205"/>
        <v>1.7310022503029253E-4</v>
      </c>
      <c r="AV105" s="18">
        <f t="shared" si="206"/>
        <v>1.3805798435342844E-3</v>
      </c>
      <c r="AW105" s="18">
        <f t="shared" si="207"/>
        <v>8.576329331046312E-4</v>
      </c>
      <c r="AX105" s="18">
        <f t="shared" si="208"/>
        <v>0</v>
      </c>
      <c r="AY105" s="18">
        <f t="shared" si="209"/>
        <v>0</v>
      </c>
      <c r="AZ105" s="7">
        <f t="shared" si="210"/>
        <v>6.7129111658089052E-4</v>
      </c>
      <c r="BA105" s="7">
        <f t="shared" si="211"/>
        <v>4.1701417848206843E-4</v>
      </c>
      <c r="BB105" s="7">
        <f t="shared" si="212"/>
        <v>0</v>
      </c>
      <c r="BC105" s="7">
        <f t="shared" si="213"/>
        <v>0</v>
      </c>
      <c r="BD105" s="7">
        <f t="shared" si="214"/>
        <v>3.3259423503325942E-3</v>
      </c>
      <c r="BE105" s="7">
        <f t="shared" si="215"/>
        <v>0</v>
      </c>
      <c r="BF105" s="7">
        <f t="shared" si="216"/>
        <v>0</v>
      </c>
      <c r="BG105" s="7">
        <f t="shared" ref="BG105:BH105" si="294">$J221*K221</f>
        <v>0</v>
      </c>
      <c r="BH105" s="7">
        <f t="shared" si="294"/>
        <v>0</v>
      </c>
      <c r="BI105" s="7">
        <f t="shared" si="218"/>
        <v>0</v>
      </c>
    </row>
    <row r="106" spans="1:61" x14ac:dyDescent="0.2">
      <c r="A106" s="7">
        <v>165</v>
      </c>
      <c r="B106" s="1" t="s">
        <v>28</v>
      </c>
      <c r="C106" s="7">
        <v>13</v>
      </c>
      <c r="D106" s="7">
        <v>33</v>
      </c>
      <c r="E106" s="7">
        <v>1</v>
      </c>
      <c r="F106" s="7">
        <v>0</v>
      </c>
      <c r="G106" s="7">
        <v>0</v>
      </c>
      <c r="H106" s="16">
        <v>0</v>
      </c>
      <c r="I106" s="16">
        <v>0</v>
      </c>
      <c r="J106" s="7">
        <v>1</v>
      </c>
      <c r="K106" s="16">
        <v>0</v>
      </c>
      <c r="L106" s="16">
        <v>0</v>
      </c>
      <c r="O106" s="7">
        <v>165</v>
      </c>
      <c r="P106" s="1" t="s">
        <v>28</v>
      </c>
      <c r="Q106" s="7">
        <f t="shared" ref="Q106:R106" si="295">$C222*D222</f>
        <v>5.5812501219678788E-4</v>
      </c>
      <c r="R106" s="7">
        <f t="shared" si="295"/>
        <v>6.6332622383688303E-5</v>
      </c>
      <c r="S106" s="7">
        <f t="shared" si="185"/>
        <v>0</v>
      </c>
      <c r="T106" s="7">
        <f t="shared" si="186"/>
        <v>0</v>
      </c>
      <c r="U106" s="7">
        <f t="shared" si="187"/>
        <v>0</v>
      </c>
      <c r="V106" s="7">
        <f t="shared" si="188"/>
        <v>0</v>
      </c>
      <c r="W106" s="7">
        <f t="shared" si="189"/>
        <v>6.572959854383658E-4</v>
      </c>
      <c r="X106" s="7">
        <f t="shared" si="190"/>
        <v>0</v>
      </c>
      <c r="Y106" s="7">
        <f t="shared" si="191"/>
        <v>0</v>
      </c>
      <c r="Z106" s="7">
        <f t="shared" si="135"/>
        <v>1.770481248994045E-4</v>
      </c>
      <c r="AA106" s="7">
        <f t="shared" si="136"/>
        <v>0</v>
      </c>
      <c r="AB106" s="7">
        <f t="shared" si="137"/>
        <v>0</v>
      </c>
      <c r="AC106" s="7">
        <f t="shared" si="138"/>
        <v>0</v>
      </c>
      <c r="AD106" s="7">
        <f t="shared" si="139"/>
        <v>0</v>
      </c>
      <c r="AE106" s="7">
        <f t="shared" si="140"/>
        <v>1.7543859649122807E-3</v>
      </c>
      <c r="AF106" s="7">
        <f t="shared" si="141"/>
        <v>0</v>
      </c>
      <c r="AG106" s="7">
        <f t="shared" si="142"/>
        <v>0</v>
      </c>
      <c r="AH106" s="7">
        <f t="shared" si="192"/>
        <v>0</v>
      </c>
      <c r="AI106" s="7">
        <f t="shared" si="193"/>
        <v>0</v>
      </c>
      <c r="AJ106" s="7">
        <f t="shared" si="194"/>
        <v>0</v>
      </c>
      <c r="AK106" s="7">
        <f t="shared" si="195"/>
        <v>0</v>
      </c>
      <c r="AL106" s="7">
        <f t="shared" si="196"/>
        <v>2.0850708924103421E-4</v>
      </c>
      <c r="AM106" s="7">
        <f t="shared" si="197"/>
        <v>0</v>
      </c>
      <c r="AN106" s="7">
        <f t="shared" si="198"/>
        <v>0</v>
      </c>
      <c r="AO106" s="18">
        <f t="shared" si="199"/>
        <v>0</v>
      </c>
      <c r="AP106" s="18">
        <f t="shared" si="200"/>
        <v>0</v>
      </c>
      <c r="AQ106" s="18">
        <f t="shared" si="201"/>
        <v>0</v>
      </c>
      <c r="AR106" s="18">
        <f t="shared" si="202"/>
        <v>0</v>
      </c>
      <c r="AS106" s="18">
        <f t="shared" si="203"/>
        <v>0</v>
      </c>
      <c r="AT106" s="18">
        <f t="shared" si="204"/>
        <v>0</v>
      </c>
      <c r="AU106" s="18">
        <f t="shared" si="205"/>
        <v>0</v>
      </c>
      <c r="AV106" s="18">
        <f t="shared" si="206"/>
        <v>0</v>
      </c>
      <c r="AW106" s="18">
        <f t="shared" si="207"/>
        <v>0</v>
      </c>
      <c r="AX106" s="18">
        <f t="shared" si="208"/>
        <v>0</v>
      </c>
      <c r="AY106" s="18">
        <f t="shared" si="209"/>
        <v>0</v>
      </c>
      <c r="AZ106" s="7">
        <f t="shared" si="210"/>
        <v>0</v>
      </c>
      <c r="BA106" s="7">
        <f t="shared" si="211"/>
        <v>0</v>
      </c>
      <c r="BB106" s="7">
        <f t="shared" si="212"/>
        <v>0</v>
      </c>
      <c r="BC106" s="7">
        <f t="shared" si="213"/>
        <v>0</v>
      </c>
      <c r="BD106" s="7">
        <f t="shared" si="214"/>
        <v>0</v>
      </c>
      <c r="BE106" s="7">
        <f t="shared" si="215"/>
        <v>0</v>
      </c>
      <c r="BF106" s="7">
        <f t="shared" si="216"/>
        <v>0</v>
      </c>
      <c r="BG106" s="7">
        <f t="shared" ref="BG106:BH106" si="296">$J222*K222</f>
        <v>0</v>
      </c>
      <c r="BH106" s="7">
        <f t="shared" si="296"/>
        <v>0</v>
      </c>
      <c r="BI106" s="7">
        <f t="shared" si="218"/>
        <v>0</v>
      </c>
    </row>
    <row r="107" spans="1:61" x14ac:dyDescent="0.2">
      <c r="A107" s="7">
        <v>166</v>
      </c>
      <c r="B107" s="1" t="s">
        <v>29</v>
      </c>
      <c r="C107" s="7">
        <v>3</v>
      </c>
      <c r="D107" s="7">
        <v>4</v>
      </c>
      <c r="E107" s="7">
        <v>3</v>
      </c>
      <c r="F107" s="7">
        <v>1</v>
      </c>
      <c r="G107" s="7">
        <v>1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O107" s="7">
        <v>166</v>
      </c>
      <c r="P107" s="1" t="s">
        <v>29</v>
      </c>
      <c r="Q107" s="7">
        <f t="shared" ref="Q107:R107" si="297">$C223*D223</f>
        <v>1.5611888453057004E-5</v>
      </c>
      <c r="R107" s="7">
        <f t="shared" si="297"/>
        <v>4.592258472716883E-5</v>
      </c>
      <c r="S107" s="7">
        <f t="shared" si="185"/>
        <v>2.7352796367548645E-5</v>
      </c>
      <c r="T107" s="7">
        <f t="shared" si="186"/>
        <v>6.2963040695111967E-5</v>
      </c>
      <c r="U107" s="7">
        <f t="shared" si="187"/>
        <v>0</v>
      </c>
      <c r="V107" s="7">
        <f t="shared" si="188"/>
        <v>0</v>
      </c>
      <c r="W107" s="7">
        <f t="shared" si="189"/>
        <v>0</v>
      </c>
      <c r="X107" s="7">
        <f t="shared" si="190"/>
        <v>0</v>
      </c>
      <c r="Y107" s="7">
        <f t="shared" si="191"/>
        <v>0</v>
      </c>
      <c r="Z107" s="7">
        <f t="shared" si="135"/>
        <v>6.4381136327056176E-5</v>
      </c>
      <c r="AA107" s="7">
        <f t="shared" si="136"/>
        <v>3.8347234205732916E-5</v>
      </c>
      <c r="AB107" s="7">
        <f t="shared" si="137"/>
        <v>8.8270991945271982E-5</v>
      </c>
      <c r="AC107" s="7">
        <f t="shared" si="138"/>
        <v>0</v>
      </c>
      <c r="AD107" s="7">
        <f t="shared" si="139"/>
        <v>0</v>
      </c>
      <c r="AE107" s="7">
        <f t="shared" si="140"/>
        <v>0</v>
      </c>
      <c r="AF107" s="7">
        <f t="shared" si="141"/>
        <v>0</v>
      </c>
      <c r="AG107" s="7">
        <f t="shared" si="142"/>
        <v>0</v>
      </c>
      <c r="AH107" s="7">
        <f t="shared" si="192"/>
        <v>1.1279891713039555E-4</v>
      </c>
      <c r="AI107" s="7">
        <f t="shared" si="193"/>
        <v>2.5965033754543881E-4</v>
      </c>
      <c r="AJ107" s="7">
        <f t="shared" si="194"/>
        <v>0</v>
      </c>
      <c r="AK107" s="7">
        <f t="shared" si="195"/>
        <v>0</v>
      </c>
      <c r="AL107" s="7">
        <f t="shared" si="196"/>
        <v>0</v>
      </c>
      <c r="AM107" s="7">
        <f t="shared" si="197"/>
        <v>0</v>
      </c>
      <c r="AN107" s="7">
        <f t="shared" si="198"/>
        <v>0</v>
      </c>
      <c r="AO107" s="18">
        <f t="shared" si="199"/>
        <v>1.5465511908444171E-4</v>
      </c>
      <c r="AP107" s="18">
        <f t="shared" si="200"/>
        <v>0</v>
      </c>
      <c r="AQ107" s="18">
        <f t="shared" si="201"/>
        <v>0</v>
      </c>
      <c r="AR107" s="18">
        <f t="shared" si="202"/>
        <v>0</v>
      </c>
      <c r="AS107" s="18">
        <f t="shared" si="203"/>
        <v>0</v>
      </c>
      <c r="AT107" s="18">
        <f t="shared" si="204"/>
        <v>0</v>
      </c>
      <c r="AU107" s="18">
        <f t="shared" si="205"/>
        <v>0</v>
      </c>
      <c r="AV107" s="18">
        <f t="shared" si="206"/>
        <v>0</v>
      </c>
      <c r="AW107" s="18">
        <f t="shared" si="207"/>
        <v>0</v>
      </c>
      <c r="AX107" s="18">
        <f t="shared" si="208"/>
        <v>0</v>
      </c>
      <c r="AY107" s="18">
        <f t="shared" si="209"/>
        <v>0</v>
      </c>
      <c r="AZ107" s="7">
        <f t="shared" si="210"/>
        <v>0</v>
      </c>
      <c r="BA107" s="7">
        <f t="shared" si="211"/>
        <v>0</v>
      </c>
      <c r="BB107" s="7">
        <f t="shared" si="212"/>
        <v>0</v>
      </c>
      <c r="BC107" s="7">
        <f t="shared" si="213"/>
        <v>0</v>
      </c>
      <c r="BD107" s="7">
        <f t="shared" si="214"/>
        <v>0</v>
      </c>
      <c r="BE107" s="7">
        <f t="shared" si="215"/>
        <v>0</v>
      </c>
      <c r="BF107" s="7">
        <f t="shared" si="216"/>
        <v>0</v>
      </c>
      <c r="BG107" s="7">
        <f t="shared" ref="BG107:BH107" si="298">$J223*K223</f>
        <v>0</v>
      </c>
      <c r="BH107" s="7">
        <f t="shared" si="298"/>
        <v>0</v>
      </c>
      <c r="BI107" s="7">
        <f t="shared" si="218"/>
        <v>0</v>
      </c>
    </row>
    <row r="108" spans="1:61" x14ac:dyDescent="0.2">
      <c r="A108" s="7">
        <v>168</v>
      </c>
      <c r="B108" s="1" t="s">
        <v>1</v>
      </c>
      <c r="C108" s="7">
        <v>9</v>
      </c>
      <c r="D108" s="7">
        <v>2</v>
      </c>
      <c r="E108" s="7">
        <v>1</v>
      </c>
      <c r="F108" s="7">
        <v>1</v>
      </c>
      <c r="G108" s="7">
        <v>0</v>
      </c>
      <c r="H108" s="16">
        <v>0</v>
      </c>
      <c r="I108" s="16">
        <v>0</v>
      </c>
      <c r="J108" s="16">
        <v>0</v>
      </c>
      <c r="K108" s="16">
        <v>0</v>
      </c>
      <c r="L108" s="7">
        <v>1</v>
      </c>
      <c r="O108" s="7">
        <v>168</v>
      </c>
      <c r="P108" s="1" t="s">
        <v>1</v>
      </c>
      <c r="Q108" s="7">
        <f t="shared" ref="Q108:R108" si="299">$C224*D224</f>
        <v>2.3417832679585507E-5</v>
      </c>
      <c r="R108" s="7">
        <f t="shared" si="299"/>
        <v>4.5922584727168823E-5</v>
      </c>
      <c r="S108" s="7">
        <f t="shared" si="185"/>
        <v>8.2058389102645929E-5</v>
      </c>
      <c r="T108" s="7">
        <f t="shared" si="186"/>
        <v>0</v>
      </c>
      <c r="U108" s="7">
        <f t="shared" si="187"/>
        <v>0</v>
      </c>
      <c r="V108" s="7">
        <f t="shared" si="188"/>
        <v>0</v>
      </c>
      <c r="W108" s="7">
        <f t="shared" si="189"/>
        <v>0</v>
      </c>
      <c r="X108" s="7">
        <f t="shared" si="190"/>
        <v>0</v>
      </c>
      <c r="Y108" s="7">
        <f t="shared" si="191"/>
        <v>1.8202042673677823E-4</v>
      </c>
      <c r="Z108" s="7">
        <f t="shared" si="135"/>
        <v>1.0730189387842696E-5</v>
      </c>
      <c r="AA108" s="7">
        <f t="shared" si="136"/>
        <v>1.9173617102866458E-5</v>
      </c>
      <c r="AB108" s="7">
        <f t="shared" si="137"/>
        <v>0</v>
      </c>
      <c r="AC108" s="7">
        <f t="shared" si="138"/>
        <v>0</v>
      </c>
      <c r="AD108" s="7">
        <f t="shared" si="139"/>
        <v>0</v>
      </c>
      <c r="AE108" s="7">
        <f t="shared" si="140"/>
        <v>0</v>
      </c>
      <c r="AF108" s="7">
        <f t="shared" si="141"/>
        <v>0</v>
      </c>
      <c r="AG108" s="7">
        <f t="shared" si="142"/>
        <v>4.2530568846358318E-5</v>
      </c>
      <c r="AH108" s="7">
        <f t="shared" si="192"/>
        <v>3.7599639043465189E-5</v>
      </c>
      <c r="AI108" s="7">
        <f t="shared" si="193"/>
        <v>0</v>
      </c>
      <c r="AJ108" s="7">
        <f t="shared" si="194"/>
        <v>0</v>
      </c>
      <c r="AK108" s="7">
        <f t="shared" si="195"/>
        <v>0</v>
      </c>
      <c r="AL108" s="7">
        <f t="shared" si="196"/>
        <v>0</v>
      </c>
      <c r="AM108" s="7">
        <f t="shared" si="197"/>
        <v>0</v>
      </c>
      <c r="AN108" s="7">
        <f t="shared" si="198"/>
        <v>8.340283569641368E-5</v>
      </c>
      <c r="AO108" s="18">
        <f t="shared" si="199"/>
        <v>0</v>
      </c>
      <c r="AP108" s="18">
        <f t="shared" si="200"/>
        <v>0</v>
      </c>
      <c r="AQ108" s="18">
        <f t="shared" si="201"/>
        <v>0</v>
      </c>
      <c r="AR108" s="18">
        <f t="shared" si="202"/>
        <v>0</v>
      </c>
      <c r="AS108" s="18">
        <f t="shared" si="203"/>
        <v>0</v>
      </c>
      <c r="AT108" s="18">
        <f t="shared" si="204"/>
        <v>1.4903129657228018E-4</v>
      </c>
      <c r="AU108" s="18">
        <f t="shared" si="205"/>
        <v>0</v>
      </c>
      <c r="AV108" s="18">
        <f t="shared" si="206"/>
        <v>0</v>
      </c>
      <c r="AW108" s="18">
        <f t="shared" si="207"/>
        <v>0</v>
      </c>
      <c r="AX108" s="18">
        <f t="shared" si="208"/>
        <v>0</v>
      </c>
      <c r="AY108" s="18">
        <f t="shared" si="209"/>
        <v>0</v>
      </c>
      <c r="AZ108" s="7">
        <f t="shared" si="210"/>
        <v>0</v>
      </c>
      <c r="BA108" s="7">
        <f t="shared" si="211"/>
        <v>0</v>
      </c>
      <c r="BB108" s="7">
        <f t="shared" si="212"/>
        <v>0</v>
      </c>
      <c r="BC108" s="7">
        <f t="shared" si="213"/>
        <v>0</v>
      </c>
      <c r="BD108" s="7">
        <f t="shared" si="214"/>
        <v>0</v>
      </c>
      <c r="BE108" s="7">
        <f t="shared" si="215"/>
        <v>0</v>
      </c>
      <c r="BF108" s="7">
        <f t="shared" si="216"/>
        <v>0</v>
      </c>
      <c r="BG108" s="7">
        <f t="shared" ref="BG108:BH108" si="300">$J224*K224</f>
        <v>0</v>
      </c>
      <c r="BH108" s="7">
        <f t="shared" si="300"/>
        <v>0</v>
      </c>
      <c r="BI108" s="7">
        <f t="shared" si="218"/>
        <v>0</v>
      </c>
    </row>
    <row r="109" spans="1:61" x14ac:dyDescent="0.2">
      <c r="A109" s="7">
        <v>171</v>
      </c>
      <c r="B109" s="1" t="s">
        <v>4</v>
      </c>
      <c r="C109" s="7">
        <v>6</v>
      </c>
      <c r="D109" s="7">
        <v>1</v>
      </c>
      <c r="E109" s="7">
        <v>0</v>
      </c>
      <c r="F109" s="7">
        <v>3</v>
      </c>
      <c r="G109" s="7">
        <v>0</v>
      </c>
      <c r="H109" s="16">
        <v>0</v>
      </c>
      <c r="I109" s="7">
        <v>2</v>
      </c>
      <c r="J109" s="16">
        <v>0</v>
      </c>
      <c r="K109" s="16">
        <v>0</v>
      </c>
      <c r="L109" s="16">
        <v>0</v>
      </c>
      <c r="O109" s="7">
        <v>171</v>
      </c>
      <c r="P109" s="1" t="s">
        <v>4</v>
      </c>
      <c r="Q109" s="7">
        <f t="shared" ref="Q109:R109" si="301">$C225*D225</f>
        <v>7.8059442265285022E-6</v>
      </c>
      <c r="R109" s="7">
        <f t="shared" si="301"/>
        <v>0</v>
      </c>
      <c r="S109" s="7">
        <f t="shared" si="185"/>
        <v>1.6411677820529186E-4</v>
      </c>
      <c r="T109" s="7">
        <f t="shared" si="186"/>
        <v>0</v>
      </c>
      <c r="U109" s="7">
        <f t="shared" si="187"/>
        <v>0</v>
      </c>
      <c r="V109" s="7">
        <f t="shared" si="188"/>
        <v>3.2556499091131072E-4</v>
      </c>
      <c r="W109" s="7">
        <f t="shared" si="189"/>
        <v>0</v>
      </c>
      <c r="X109" s="7">
        <f t="shared" si="190"/>
        <v>0</v>
      </c>
      <c r="Y109" s="7">
        <f t="shared" si="191"/>
        <v>0</v>
      </c>
      <c r="Z109" s="7">
        <f t="shared" si="135"/>
        <v>0</v>
      </c>
      <c r="AA109" s="7">
        <f t="shared" si="136"/>
        <v>2.8760425654299682E-5</v>
      </c>
      <c r="AB109" s="7">
        <f t="shared" si="137"/>
        <v>0</v>
      </c>
      <c r="AC109" s="7">
        <f t="shared" si="138"/>
        <v>0</v>
      </c>
      <c r="AD109" s="7">
        <f t="shared" si="139"/>
        <v>5.7053202110968482E-5</v>
      </c>
      <c r="AE109" s="7">
        <f t="shared" si="140"/>
        <v>0</v>
      </c>
      <c r="AF109" s="7">
        <f t="shared" si="141"/>
        <v>0</v>
      </c>
      <c r="AG109" s="7">
        <f t="shared" si="142"/>
        <v>0</v>
      </c>
      <c r="AH109" s="7">
        <f t="shared" si="192"/>
        <v>0</v>
      </c>
      <c r="AI109" s="7">
        <f t="shared" si="193"/>
        <v>0</v>
      </c>
      <c r="AJ109" s="7">
        <f t="shared" si="194"/>
        <v>0</v>
      </c>
      <c r="AK109" s="7">
        <f t="shared" si="195"/>
        <v>0</v>
      </c>
      <c r="AL109" s="7">
        <f t="shared" si="196"/>
        <v>0</v>
      </c>
      <c r="AM109" s="7">
        <f t="shared" si="197"/>
        <v>0</v>
      </c>
      <c r="AN109" s="7">
        <f t="shared" si="198"/>
        <v>0</v>
      </c>
      <c r="AO109" s="18">
        <f t="shared" si="199"/>
        <v>0</v>
      </c>
      <c r="AP109" s="18">
        <f t="shared" si="200"/>
        <v>0</v>
      </c>
      <c r="AQ109" s="18">
        <f t="shared" si="201"/>
        <v>1.1995201919232307E-3</v>
      </c>
      <c r="AR109" s="18">
        <f t="shared" si="202"/>
        <v>0</v>
      </c>
      <c r="AS109" s="18">
        <f t="shared" si="203"/>
        <v>0</v>
      </c>
      <c r="AT109" s="18">
        <f t="shared" si="204"/>
        <v>0</v>
      </c>
      <c r="AU109" s="18">
        <f t="shared" si="205"/>
        <v>0</v>
      </c>
      <c r="AV109" s="18">
        <f t="shared" si="206"/>
        <v>0</v>
      </c>
      <c r="AW109" s="18">
        <f t="shared" si="207"/>
        <v>0</v>
      </c>
      <c r="AX109" s="18">
        <f t="shared" si="208"/>
        <v>0</v>
      </c>
      <c r="AY109" s="18">
        <f t="shared" si="209"/>
        <v>0</v>
      </c>
      <c r="AZ109" s="7">
        <f t="shared" si="210"/>
        <v>0</v>
      </c>
      <c r="BA109" s="7">
        <f t="shared" si="211"/>
        <v>0</v>
      </c>
      <c r="BB109" s="7">
        <f t="shared" si="212"/>
        <v>0</v>
      </c>
      <c r="BC109" s="7">
        <f t="shared" si="213"/>
        <v>0</v>
      </c>
      <c r="BD109" s="7">
        <f t="shared" si="214"/>
        <v>0</v>
      </c>
      <c r="BE109" s="7">
        <f t="shared" si="215"/>
        <v>0</v>
      </c>
      <c r="BF109" s="7">
        <f t="shared" si="216"/>
        <v>0</v>
      </c>
      <c r="BG109" s="7">
        <f t="shared" ref="BG109:BH109" si="302">$J225*K225</f>
        <v>0</v>
      </c>
      <c r="BH109" s="7">
        <f t="shared" si="302"/>
        <v>0</v>
      </c>
      <c r="BI109" s="7">
        <f t="shared" si="218"/>
        <v>0</v>
      </c>
    </row>
    <row r="110" spans="1:61" x14ac:dyDescent="0.2">
      <c r="A110" s="7">
        <v>172</v>
      </c>
      <c r="B110" s="1">
        <v>12</v>
      </c>
      <c r="C110" s="7">
        <v>9</v>
      </c>
      <c r="D110" s="7">
        <v>1</v>
      </c>
      <c r="E110" s="7">
        <v>0</v>
      </c>
      <c r="F110" s="7">
        <v>0</v>
      </c>
      <c r="G110" s="7">
        <v>0</v>
      </c>
      <c r="H110" s="7">
        <v>1</v>
      </c>
      <c r="I110" s="16">
        <v>0</v>
      </c>
      <c r="J110" s="16">
        <v>0</v>
      </c>
      <c r="K110" s="16">
        <v>0</v>
      </c>
      <c r="L110" s="16">
        <v>0</v>
      </c>
      <c r="O110" s="7">
        <v>172</v>
      </c>
      <c r="P110" s="1">
        <v>12</v>
      </c>
      <c r="Q110" s="7">
        <f t="shared" ref="Q110:R110" si="303">$C226*D226</f>
        <v>1.1708916339792753E-5</v>
      </c>
      <c r="R110" s="7">
        <f t="shared" si="303"/>
        <v>0</v>
      </c>
      <c r="S110" s="7">
        <f t="shared" si="185"/>
        <v>0</v>
      </c>
      <c r="T110" s="7">
        <f t="shared" si="186"/>
        <v>0</v>
      </c>
      <c r="U110" s="7">
        <f t="shared" si="187"/>
        <v>9.1845169454337646E-5</v>
      </c>
      <c r="V110" s="7">
        <f t="shared" si="188"/>
        <v>0</v>
      </c>
      <c r="W110" s="7">
        <f t="shared" si="189"/>
        <v>0</v>
      </c>
      <c r="X110" s="7">
        <f t="shared" si="190"/>
        <v>0</v>
      </c>
      <c r="Y110" s="7">
        <f t="shared" si="191"/>
        <v>0</v>
      </c>
      <c r="Z110" s="7">
        <f t="shared" ref="Z110:Z113" si="304">$D226*E226</f>
        <v>0</v>
      </c>
      <c r="AA110" s="7">
        <f t="shared" ref="AA110:AA113" si="305">$D226*F226</f>
        <v>0</v>
      </c>
      <c r="AB110" s="7">
        <f t="shared" ref="AB110:AB113" si="306">$D226*G226</f>
        <v>0</v>
      </c>
      <c r="AC110" s="7">
        <f t="shared" ref="AC110:AC113" si="307">$D226*H226</f>
        <v>1.0730189387842696E-5</v>
      </c>
      <c r="AD110" s="7">
        <f t="shared" ref="AD110:AD113" si="308">$D226*I226</f>
        <v>0</v>
      </c>
      <c r="AE110" s="7">
        <f t="shared" ref="AE110:AE113" si="309">$D226*J226</f>
        <v>0</v>
      </c>
      <c r="AF110" s="7">
        <f t="shared" ref="AF110:AF113" si="310">$D226*K226</f>
        <v>0</v>
      </c>
      <c r="AG110" s="7">
        <f t="shared" ref="AG110:AG113" si="311">$D226*L226</f>
        <v>0</v>
      </c>
      <c r="AH110" s="7">
        <f t="shared" si="192"/>
        <v>0</v>
      </c>
      <c r="AI110" s="7">
        <f t="shared" si="193"/>
        <v>0</v>
      </c>
      <c r="AJ110" s="7">
        <f t="shared" si="194"/>
        <v>0</v>
      </c>
      <c r="AK110" s="7">
        <f t="shared" si="195"/>
        <v>0</v>
      </c>
      <c r="AL110" s="7">
        <f t="shared" si="196"/>
        <v>0</v>
      </c>
      <c r="AM110" s="7">
        <f t="shared" si="197"/>
        <v>0</v>
      </c>
      <c r="AN110" s="7">
        <f t="shared" si="198"/>
        <v>0</v>
      </c>
      <c r="AO110" s="18">
        <f t="shared" si="199"/>
        <v>0</v>
      </c>
      <c r="AP110" s="18">
        <f t="shared" si="200"/>
        <v>0</v>
      </c>
      <c r="AQ110" s="18">
        <f t="shared" si="201"/>
        <v>0</v>
      </c>
      <c r="AR110" s="18">
        <f t="shared" si="202"/>
        <v>0</v>
      </c>
      <c r="AS110" s="18">
        <f t="shared" si="203"/>
        <v>0</v>
      </c>
      <c r="AT110" s="18">
        <f t="shared" si="204"/>
        <v>0</v>
      </c>
      <c r="AU110" s="18">
        <f t="shared" si="205"/>
        <v>0</v>
      </c>
      <c r="AV110" s="18">
        <f t="shared" si="206"/>
        <v>0</v>
      </c>
      <c r="AW110" s="18">
        <f t="shared" si="207"/>
        <v>0</v>
      </c>
      <c r="AX110" s="18">
        <f t="shared" si="208"/>
        <v>0</v>
      </c>
      <c r="AY110" s="18">
        <f t="shared" si="209"/>
        <v>0</v>
      </c>
      <c r="AZ110" s="7">
        <f t="shared" si="210"/>
        <v>0</v>
      </c>
      <c r="BA110" s="7">
        <f t="shared" si="211"/>
        <v>0</v>
      </c>
      <c r="BB110" s="7">
        <f t="shared" si="212"/>
        <v>0</v>
      </c>
      <c r="BC110" s="7">
        <f t="shared" si="213"/>
        <v>0</v>
      </c>
      <c r="BD110" s="7">
        <f t="shared" si="214"/>
        <v>0</v>
      </c>
      <c r="BE110" s="7">
        <f t="shared" si="215"/>
        <v>0</v>
      </c>
      <c r="BF110" s="7">
        <f t="shared" si="216"/>
        <v>0</v>
      </c>
      <c r="BG110" s="7">
        <f t="shared" ref="BG110:BH110" si="312">$J226*K226</f>
        <v>0</v>
      </c>
      <c r="BH110" s="7">
        <f t="shared" si="312"/>
        <v>0</v>
      </c>
      <c r="BI110" s="7">
        <f t="shared" si="218"/>
        <v>0</v>
      </c>
    </row>
    <row r="111" spans="1:61" x14ac:dyDescent="0.2">
      <c r="A111" s="7">
        <v>174</v>
      </c>
      <c r="B111" s="1" t="s">
        <v>7</v>
      </c>
      <c r="C111" s="7">
        <v>7</v>
      </c>
      <c r="D111" s="7">
        <v>10</v>
      </c>
      <c r="E111" s="7">
        <v>0</v>
      </c>
      <c r="F111" s="7">
        <v>3</v>
      </c>
      <c r="G111" s="7">
        <v>4</v>
      </c>
      <c r="H111" s="7">
        <v>7</v>
      </c>
      <c r="I111" s="16">
        <v>0</v>
      </c>
      <c r="J111" s="7">
        <v>4</v>
      </c>
      <c r="K111" s="16">
        <v>0</v>
      </c>
      <c r="L111" s="7">
        <v>1</v>
      </c>
      <c r="O111" s="7">
        <v>174</v>
      </c>
      <c r="P111" s="1" t="s">
        <v>7</v>
      </c>
      <c r="Q111" s="7">
        <f t="shared" ref="Q111:R111" si="313">$C227*D227</f>
        <v>9.1069349309499178E-5</v>
      </c>
      <c r="R111" s="7">
        <f t="shared" si="313"/>
        <v>0</v>
      </c>
      <c r="S111" s="7">
        <f t="shared" si="185"/>
        <v>1.914695745728405E-4</v>
      </c>
      <c r="T111" s="7">
        <f t="shared" si="186"/>
        <v>5.8765504648771165E-4</v>
      </c>
      <c r="U111" s="7">
        <f t="shared" si="187"/>
        <v>5.0004592258472722E-4</v>
      </c>
      <c r="V111" s="7">
        <f t="shared" si="188"/>
        <v>0</v>
      </c>
      <c r="W111" s="7">
        <f t="shared" si="189"/>
        <v>1.4157144301749419E-3</v>
      </c>
      <c r="X111" s="7">
        <f t="shared" si="190"/>
        <v>0</v>
      </c>
      <c r="Y111" s="7">
        <f t="shared" si="191"/>
        <v>1.4157144301749417E-4</v>
      </c>
      <c r="Z111" s="7">
        <f t="shared" si="304"/>
        <v>0</v>
      </c>
      <c r="AA111" s="7">
        <f t="shared" si="305"/>
        <v>2.8760425654299681E-4</v>
      </c>
      <c r="AB111" s="7">
        <f t="shared" si="306"/>
        <v>8.8270991945271977E-4</v>
      </c>
      <c r="AC111" s="7">
        <f t="shared" si="307"/>
        <v>7.5111325714898871E-4</v>
      </c>
      <c r="AD111" s="7">
        <f t="shared" si="308"/>
        <v>0</v>
      </c>
      <c r="AE111" s="7">
        <f t="shared" si="309"/>
        <v>2.1265284423179157E-3</v>
      </c>
      <c r="AF111" s="7">
        <f t="shared" si="310"/>
        <v>0</v>
      </c>
      <c r="AG111" s="7">
        <f t="shared" si="311"/>
        <v>2.1265284423179157E-4</v>
      </c>
      <c r="AH111" s="7">
        <f t="shared" si="192"/>
        <v>0</v>
      </c>
      <c r="AI111" s="7">
        <f t="shared" si="193"/>
        <v>0</v>
      </c>
      <c r="AJ111" s="7">
        <f t="shared" si="194"/>
        <v>0</v>
      </c>
      <c r="AK111" s="7">
        <f t="shared" si="195"/>
        <v>0</v>
      </c>
      <c r="AL111" s="7">
        <f t="shared" si="196"/>
        <v>0</v>
      </c>
      <c r="AM111" s="7">
        <f t="shared" si="197"/>
        <v>0</v>
      </c>
      <c r="AN111" s="7">
        <f t="shared" si="198"/>
        <v>0</v>
      </c>
      <c r="AO111" s="18">
        <f t="shared" si="199"/>
        <v>1.8558614290133002E-3</v>
      </c>
      <c r="AP111" s="18">
        <f t="shared" si="200"/>
        <v>1.5791848398255376E-3</v>
      </c>
      <c r="AQ111" s="18">
        <f t="shared" si="201"/>
        <v>0</v>
      </c>
      <c r="AR111" s="18">
        <f t="shared" si="202"/>
        <v>4.4709388971684054E-3</v>
      </c>
      <c r="AS111" s="18">
        <f t="shared" si="203"/>
        <v>0</v>
      </c>
      <c r="AT111" s="18">
        <f t="shared" si="204"/>
        <v>4.4709388971684048E-4</v>
      </c>
      <c r="AU111" s="18">
        <f t="shared" si="205"/>
        <v>4.8468063008481914E-3</v>
      </c>
      <c r="AV111" s="18">
        <f t="shared" si="206"/>
        <v>0</v>
      </c>
      <c r="AW111" s="18">
        <f t="shared" si="207"/>
        <v>1.3722126929674099E-2</v>
      </c>
      <c r="AX111" s="18">
        <f t="shared" si="208"/>
        <v>0</v>
      </c>
      <c r="AY111" s="18">
        <f t="shared" si="209"/>
        <v>1.3722126929674098E-3</v>
      </c>
      <c r="AZ111" s="7">
        <f t="shared" si="210"/>
        <v>0</v>
      </c>
      <c r="BA111" s="7">
        <f t="shared" si="211"/>
        <v>1.1676396997497916E-2</v>
      </c>
      <c r="BB111" s="7">
        <f t="shared" si="212"/>
        <v>0</v>
      </c>
      <c r="BC111" s="7">
        <f t="shared" si="213"/>
        <v>1.1676396997497916E-3</v>
      </c>
      <c r="BD111" s="7">
        <f t="shared" si="214"/>
        <v>0</v>
      </c>
      <c r="BE111" s="7">
        <f t="shared" si="215"/>
        <v>0</v>
      </c>
      <c r="BF111" s="7">
        <f t="shared" si="216"/>
        <v>0</v>
      </c>
      <c r="BG111" s="7">
        <f t="shared" ref="BG111:BH111" si="314">$J227*K227</f>
        <v>0</v>
      </c>
      <c r="BH111" s="7">
        <f t="shared" si="314"/>
        <v>3.3057851239669421E-3</v>
      </c>
      <c r="BI111" s="7">
        <f t="shared" si="218"/>
        <v>0</v>
      </c>
    </row>
    <row r="112" spans="1:61" x14ac:dyDescent="0.2">
      <c r="A112" s="7">
        <v>177</v>
      </c>
      <c r="B112" s="1" t="s">
        <v>26</v>
      </c>
      <c r="C112" s="7">
        <v>10</v>
      </c>
      <c r="D112" s="7">
        <v>3</v>
      </c>
      <c r="E112" s="7">
        <v>5</v>
      </c>
      <c r="F112" s="7">
        <v>1</v>
      </c>
      <c r="G112" s="7">
        <v>0</v>
      </c>
      <c r="H112" s="7">
        <v>1</v>
      </c>
      <c r="I112" s="16">
        <v>0</v>
      </c>
      <c r="J112" s="16">
        <v>0</v>
      </c>
      <c r="K112" s="16">
        <v>0</v>
      </c>
      <c r="L112" s="16">
        <v>0</v>
      </c>
      <c r="O112" s="7">
        <v>177</v>
      </c>
      <c r="P112" s="1" t="s">
        <v>26</v>
      </c>
      <c r="Q112" s="7">
        <f t="shared" ref="Q112:R112" si="315">$C228*D228</f>
        <v>3.9029721132642508E-5</v>
      </c>
      <c r="R112" s="7">
        <f t="shared" si="315"/>
        <v>2.5512547070649346E-4</v>
      </c>
      <c r="S112" s="7">
        <f t="shared" si="185"/>
        <v>9.1175987891828813E-5</v>
      </c>
      <c r="T112" s="7">
        <f t="shared" si="186"/>
        <v>0</v>
      </c>
      <c r="U112" s="7">
        <f t="shared" si="187"/>
        <v>1.0205018828259739E-4</v>
      </c>
      <c r="V112" s="7">
        <f t="shared" si="188"/>
        <v>0</v>
      </c>
      <c r="W112" s="7">
        <f t="shared" si="189"/>
        <v>0</v>
      </c>
      <c r="X112" s="7">
        <f t="shared" si="190"/>
        <v>0</v>
      </c>
      <c r="Y112" s="7">
        <f t="shared" si="191"/>
        <v>0</v>
      </c>
      <c r="Z112" s="7">
        <f t="shared" si="304"/>
        <v>8.0476420408820217E-5</v>
      </c>
      <c r="AA112" s="7">
        <f t="shared" si="305"/>
        <v>2.8760425654299685E-5</v>
      </c>
      <c r="AB112" s="7">
        <f t="shared" si="306"/>
        <v>0</v>
      </c>
      <c r="AC112" s="7">
        <f t="shared" si="307"/>
        <v>3.2190568163528088E-5</v>
      </c>
      <c r="AD112" s="7">
        <f t="shared" si="308"/>
        <v>0</v>
      </c>
      <c r="AE112" s="7">
        <f t="shared" si="309"/>
        <v>0</v>
      </c>
      <c r="AF112" s="7">
        <f t="shared" si="310"/>
        <v>0</v>
      </c>
      <c r="AG112" s="7">
        <f t="shared" si="311"/>
        <v>0</v>
      </c>
      <c r="AH112" s="7">
        <f t="shared" si="192"/>
        <v>1.8799819521732593E-4</v>
      </c>
      <c r="AI112" s="7">
        <f t="shared" si="193"/>
        <v>0</v>
      </c>
      <c r="AJ112" s="7">
        <f t="shared" si="194"/>
        <v>2.1041999831664004E-4</v>
      </c>
      <c r="AK112" s="7">
        <f t="shared" si="195"/>
        <v>0</v>
      </c>
      <c r="AL112" s="7">
        <f t="shared" si="196"/>
        <v>0</v>
      </c>
      <c r="AM112" s="7">
        <f t="shared" si="197"/>
        <v>0</v>
      </c>
      <c r="AN112" s="7">
        <f t="shared" si="198"/>
        <v>0</v>
      </c>
      <c r="AO112" s="18">
        <f t="shared" si="199"/>
        <v>0</v>
      </c>
      <c r="AP112" s="18">
        <f t="shared" si="200"/>
        <v>7.5199278086930378E-5</v>
      </c>
      <c r="AQ112" s="18">
        <f t="shared" si="201"/>
        <v>0</v>
      </c>
      <c r="AR112" s="18">
        <f t="shared" si="202"/>
        <v>0</v>
      </c>
      <c r="AS112" s="18">
        <f t="shared" si="203"/>
        <v>0</v>
      </c>
      <c r="AT112" s="18">
        <f t="shared" si="204"/>
        <v>0</v>
      </c>
      <c r="AU112" s="18">
        <f t="shared" si="205"/>
        <v>0</v>
      </c>
      <c r="AV112" s="18">
        <f t="shared" si="206"/>
        <v>0</v>
      </c>
      <c r="AW112" s="18">
        <f t="shared" si="207"/>
        <v>0</v>
      </c>
      <c r="AX112" s="18">
        <f t="shared" si="208"/>
        <v>0</v>
      </c>
      <c r="AY112" s="18">
        <f t="shared" si="209"/>
        <v>0</v>
      </c>
      <c r="AZ112" s="7">
        <f t="shared" si="210"/>
        <v>0</v>
      </c>
      <c r="BA112" s="7">
        <f t="shared" si="211"/>
        <v>0</v>
      </c>
      <c r="BB112" s="7">
        <f t="shared" si="212"/>
        <v>0</v>
      </c>
      <c r="BC112" s="7">
        <f t="shared" si="213"/>
        <v>0</v>
      </c>
      <c r="BD112" s="7">
        <f t="shared" si="214"/>
        <v>0</v>
      </c>
      <c r="BE112" s="7">
        <f t="shared" si="215"/>
        <v>0</v>
      </c>
      <c r="BF112" s="7">
        <f t="shared" si="216"/>
        <v>0</v>
      </c>
      <c r="BG112" s="7">
        <f t="shared" ref="BG112:BH112" si="316">$J228*K228</f>
        <v>0</v>
      </c>
      <c r="BH112" s="7">
        <f t="shared" si="316"/>
        <v>0</v>
      </c>
      <c r="BI112" s="7">
        <f t="shared" si="218"/>
        <v>0</v>
      </c>
    </row>
    <row r="113" spans="1:61" x14ac:dyDescent="0.2">
      <c r="A113" s="7">
        <v>180</v>
      </c>
      <c r="B113" s="1">
        <v>27</v>
      </c>
      <c r="C113" s="7">
        <v>2</v>
      </c>
      <c r="D113" s="7">
        <v>1</v>
      </c>
      <c r="E113" s="7">
        <v>6</v>
      </c>
      <c r="F113" s="7">
        <v>0</v>
      </c>
      <c r="G113" s="7">
        <v>0</v>
      </c>
      <c r="H113" s="7">
        <v>2</v>
      </c>
      <c r="I113" s="16">
        <v>0</v>
      </c>
      <c r="J113" s="16">
        <v>0</v>
      </c>
      <c r="K113" s="7">
        <v>0</v>
      </c>
      <c r="L113" s="16">
        <v>0</v>
      </c>
      <c r="O113" s="7">
        <v>180</v>
      </c>
      <c r="P113" s="1">
        <v>27</v>
      </c>
      <c r="Q113" s="7">
        <f t="shared" ref="Q113:R113" si="317">$C229*D229</f>
        <v>2.6019814088428339E-6</v>
      </c>
      <c r="R113" s="7">
        <f t="shared" si="317"/>
        <v>6.1230112969558426E-5</v>
      </c>
      <c r="S113" s="7">
        <f t="shared" si="185"/>
        <v>0</v>
      </c>
      <c r="T113" s="7">
        <f t="shared" si="186"/>
        <v>0</v>
      </c>
      <c r="U113" s="7">
        <f t="shared" si="187"/>
        <v>4.0820075313038953E-5</v>
      </c>
      <c r="V113" s="7">
        <f t="shared" si="188"/>
        <v>0</v>
      </c>
      <c r="W113" s="7">
        <f t="shared" si="189"/>
        <v>0</v>
      </c>
      <c r="X113" s="7">
        <f t="shared" si="190"/>
        <v>0</v>
      </c>
      <c r="Y113" s="7">
        <f t="shared" si="191"/>
        <v>0</v>
      </c>
      <c r="Z113" s="7">
        <f t="shared" si="304"/>
        <v>3.2190568163528088E-5</v>
      </c>
      <c r="AA113" s="7">
        <f t="shared" si="305"/>
        <v>0</v>
      </c>
      <c r="AB113" s="7">
        <f t="shared" si="306"/>
        <v>0</v>
      </c>
      <c r="AC113" s="7">
        <f t="shared" si="307"/>
        <v>2.1460378775685392E-5</v>
      </c>
      <c r="AD113" s="7">
        <f t="shared" si="308"/>
        <v>0</v>
      </c>
      <c r="AE113" s="7">
        <f t="shared" si="309"/>
        <v>0</v>
      </c>
      <c r="AF113" s="7">
        <f t="shared" si="310"/>
        <v>0</v>
      </c>
      <c r="AG113" s="7">
        <f t="shared" si="311"/>
        <v>0</v>
      </c>
      <c r="AH113" s="7">
        <f t="shared" si="192"/>
        <v>0</v>
      </c>
      <c r="AI113" s="7">
        <f t="shared" si="193"/>
        <v>0</v>
      </c>
      <c r="AJ113" s="7">
        <f t="shared" si="194"/>
        <v>5.0500799595993608E-4</v>
      </c>
      <c r="AK113" s="7">
        <f t="shared" si="195"/>
        <v>0</v>
      </c>
      <c r="AL113" s="7">
        <f t="shared" si="196"/>
        <v>0</v>
      </c>
      <c r="AM113" s="7">
        <f t="shared" si="197"/>
        <v>0</v>
      </c>
      <c r="AN113" s="7">
        <f t="shared" si="198"/>
        <v>0</v>
      </c>
      <c r="AO113" s="18">
        <f t="shared" si="199"/>
        <v>0</v>
      </c>
      <c r="AP113" s="18">
        <f t="shared" si="200"/>
        <v>0</v>
      </c>
      <c r="AQ113" s="18">
        <f t="shared" si="201"/>
        <v>0</v>
      </c>
      <c r="AR113" s="18">
        <f t="shared" si="202"/>
        <v>0</v>
      </c>
      <c r="AS113" s="18">
        <f t="shared" si="203"/>
        <v>0</v>
      </c>
      <c r="AT113" s="18">
        <f t="shared" si="204"/>
        <v>0</v>
      </c>
      <c r="AU113" s="18">
        <f t="shared" si="205"/>
        <v>0</v>
      </c>
      <c r="AV113" s="18">
        <f t="shared" si="206"/>
        <v>0</v>
      </c>
      <c r="AW113" s="18">
        <f t="shared" si="207"/>
        <v>0</v>
      </c>
      <c r="AX113" s="18">
        <f t="shared" si="208"/>
        <v>0</v>
      </c>
      <c r="AY113" s="18">
        <f t="shared" si="209"/>
        <v>0</v>
      </c>
      <c r="AZ113" s="7">
        <f t="shared" si="210"/>
        <v>0</v>
      </c>
      <c r="BA113" s="7">
        <f t="shared" si="211"/>
        <v>0</v>
      </c>
      <c r="BB113" s="7">
        <f t="shared" si="212"/>
        <v>0</v>
      </c>
      <c r="BC113" s="7">
        <f t="shared" si="213"/>
        <v>0</v>
      </c>
      <c r="BD113" s="7">
        <f t="shared" si="214"/>
        <v>0</v>
      </c>
      <c r="BE113" s="7">
        <f t="shared" si="215"/>
        <v>0</v>
      </c>
      <c r="BF113" s="7">
        <f t="shared" si="216"/>
        <v>0</v>
      </c>
      <c r="BG113" s="7">
        <f t="shared" ref="BG113:BH113" si="318">$J229*K229</f>
        <v>0</v>
      </c>
      <c r="BH113" s="7">
        <f t="shared" si="318"/>
        <v>0</v>
      </c>
      <c r="BI113" s="7">
        <f t="shared" si="218"/>
        <v>0</v>
      </c>
    </row>
    <row r="114" spans="1:61" x14ac:dyDescent="0.2">
      <c r="C114" s="7">
        <f>SUM(C2:C113)</f>
        <v>899</v>
      </c>
      <c r="D114" s="7">
        <f t="shared" ref="D114:L114" si="319">SUM(D2:D113)</f>
        <v>855</v>
      </c>
      <c r="E114" s="7">
        <f t="shared" si="319"/>
        <v>218</v>
      </c>
      <c r="F114" s="7">
        <f t="shared" si="319"/>
        <v>122</v>
      </c>
      <c r="G114" s="7">
        <f t="shared" si="319"/>
        <v>53</v>
      </c>
      <c r="H114" s="7">
        <f t="shared" si="319"/>
        <v>109</v>
      </c>
      <c r="I114" s="7">
        <f t="shared" si="319"/>
        <v>41</v>
      </c>
      <c r="J114" s="7">
        <f t="shared" si="319"/>
        <v>22</v>
      </c>
      <c r="K114" s="7">
        <f t="shared" si="319"/>
        <v>19</v>
      </c>
      <c r="L114" s="7">
        <f t="shared" si="319"/>
        <v>55</v>
      </c>
      <c r="P114" s="1" t="s">
        <v>94</v>
      </c>
      <c r="Q114" s="7">
        <f>SUM(Q2:Q113)</f>
        <v>1.036629393282985E-2</v>
      </c>
      <c r="R114" s="7">
        <f t="shared" ref="R114:BI114" si="320">SUM(R2:R113)</f>
        <v>1.0245838903572778E-2</v>
      </c>
      <c r="S114" s="7">
        <f t="shared" si="320"/>
        <v>1.0512591403927862E-2</v>
      </c>
      <c r="T114" s="7">
        <f t="shared" si="320"/>
        <v>1.0871618360022667E-2</v>
      </c>
      <c r="U114" s="7">
        <f t="shared" si="320"/>
        <v>5.0310742823320509E-3</v>
      </c>
      <c r="V114" s="7">
        <f t="shared" si="320"/>
        <v>1.1421905097805149E-2</v>
      </c>
      <c r="W114" s="7">
        <f t="shared" si="320"/>
        <v>8.747092729295176E-3</v>
      </c>
      <c r="X114" s="7">
        <f t="shared" si="320"/>
        <v>9.6598559803290213E-3</v>
      </c>
      <c r="Y114" s="7">
        <f t="shared" si="320"/>
        <v>2.0042471432905246E-2</v>
      </c>
      <c r="Z114" s="7">
        <f t="shared" si="320"/>
        <v>8.7987552980310045E-3</v>
      </c>
      <c r="AA114" s="7">
        <f t="shared" si="320"/>
        <v>1.0046975361902022E-2</v>
      </c>
      <c r="AB114" s="7">
        <f t="shared" si="320"/>
        <v>8.8270991945271979E-3</v>
      </c>
      <c r="AC114" s="7">
        <f t="shared" si="320"/>
        <v>2.1921776919362621E-2</v>
      </c>
      <c r="AD114" s="7">
        <f t="shared" si="320"/>
        <v>9.7275709599201256E-3</v>
      </c>
      <c r="AE114" s="7">
        <f t="shared" si="320"/>
        <v>1.3928761297182351E-2</v>
      </c>
      <c r="AF114" s="7">
        <f t="shared" si="320"/>
        <v>3.0901815943367189E-2</v>
      </c>
      <c r="AG114" s="7">
        <f t="shared" si="320"/>
        <v>8.8463583200425293E-3</v>
      </c>
      <c r="AH114" s="7">
        <f t="shared" si="320"/>
        <v>8.4223191457361984E-3</v>
      </c>
      <c r="AI114" s="7">
        <f t="shared" si="320"/>
        <v>9.6070624891812333E-3</v>
      </c>
      <c r="AJ114" s="7">
        <f t="shared" si="320"/>
        <v>8.3326319333389444E-3</v>
      </c>
      <c r="AK114" s="7">
        <f t="shared" si="320"/>
        <v>1.0740657865294248E-2</v>
      </c>
      <c r="AL114" s="7">
        <f t="shared" si="320"/>
        <v>7.2977481234361976E-3</v>
      </c>
      <c r="AM114" s="7">
        <f t="shared" si="320"/>
        <v>1.0140028971511346E-2</v>
      </c>
      <c r="AN114" s="7">
        <f t="shared" si="320"/>
        <v>6.9224353628023361E-3</v>
      </c>
      <c r="AO114" s="7">
        <f t="shared" si="320"/>
        <v>1.9486545004639658E-2</v>
      </c>
      <c r="AP114" s="7">
        <f t="shared" si="320"/>
        <v>6.2415400812152206E-3</v>
      </c>
      <c r="AQ114" s="7">
        <f t="shared" si="320"/>
        <v>1.9592163134746099E-2</v>
      </c>
      <c r="AR114" s="7">
        <f t="shared" si="320"/>
        <v>7.82414307004471E-3</v>
      </c>
      <c r="AS114" s="7">
        <f t="shared" si="320"/>
        <v>4.3140638481449526E-3</v>
      </c>
      <c r="AT114" s="7">
        <f t="shared" si="320"/>
        <v>6.8554396423248865E-3</v>
      </c>
      <c r="AU114" s="7">
        <f t="shared" si="320"/>
        <v>5.366106975939069E-3</v>
      </c>
      <c r="AV114" s="7">
        <f t="shared" si="320"/>
        <v>1.2885411872986653E-2</v>
      </c>
      <c r="AW114" s="7">
        <f t="shared" si="320"/>
        <v>1.5437392795883362E-2</v>
      </c>
      <c r="AX114" s="7">
        <f t="shared" si="320"/>
        <v>3.9721946375372392E-3</v>
      </c>
      <c r="AY114" s="7">
        <f t="shared" si="320"/>
        <v>9.2624356775300176E-3</v>
      </c>
      <c r="AZ114" s="7">
        <f t="shared" si="320"/>
        <v>4.0277466994853442E-3</v>
      </c>
      <c r="BA114" s="7">
        <f t="shared" si="320"/>
        <v>3.002502085070893E-2</v>
      </c>
      <c r="BB114" s="7">
        <f t="shared" si="320"/>
        <v>8.9811685176243369E-2</v>
      </c>
      <c r="BC114" s="7">
        <f t="shared" si="320"/>
        <v>3.8365304420350287E-3</v>
      </c>
      <c r="BD114" s="7">
        <f t="shared" si="320"/>
        <v>5.5432372505543233E-3</v>
      </c>
      <c r="BE114" s="7">
        <f t="shared" si="320"/>
        <v>0</v>
      </c>
      <c r="BF114" s="7">
        <f t="shared" si="320"/>
        <v>8.4257206208425729E-3</v>
      </c>
      <c r="BG114" s="7">
        <f t="shared" si="320"/>
        <v>3.5885167464114832E-2</v>
      </c>
      <c r="BH114" s="7">
        <f t="shared" si="320"/>
        <v>1.1570247933884295E-2</v>
      </c>
      <c r="BI114" s="7">
        <f t="shared" si="320"/>
        <v>5.7416267942583723E-3</v>
      </c>
    </row>
    <row r="116" spans="1:61" x14ac:dyDescent="0.2">
      <c r="P116" s="1" t="s">
        <v>95</v>
      </c>
      <c r="Q116" s="7">
        <f>Q114/(SQRT($C345*D345))</f>
        <v>0.5150398015858435</v>
      </c>
      <c r="R116" s="7">
        <f t="shared" ref="R116:Y116" si="321">R114/(SQRT($C345*E345))</f>
        <v>0.49939393949002142</v>
      </c>
      <c r="S116" s="7">
        <f t="shared" si="321"/>
        <v>0.39320901384580575</v>
      </c>
      <c r="T116" s="7">
        <f t="shared" si="321"/>
        <v>0.31112188520706135</v>
      </c>
      <c r="U116" s="7">
        <f t="shared" si="321"/>
        <v>0.11348167162103148</v>
      </c>
      <c r="V116" s="7">
        <f t="shared" si="321"/>
        <v>0.35867580952990663</v>
      </c>
      <c r="W116" s="7">
        <f t="shared" si="321"/>
        <v>0.18272932954625193</v>
      </c>
      <c r="X116" s="7">
        <f t="shared" si="321"/>
        <v>0.11839954975535377</v>
      </c>
      <c r="Y116" s="7">
        <f t="shared" si="321"/>
        <v>0.67204297268629343</v>
      </c>
      <c r="Z116" s="7">
        <f>Z114/(SQRT($D345*E345))</f>
        <v>0.43761963411626076</v>
      </c>
      <c r="AA116" s="7">
        <f t="shared" ref="AA116:AG116" si="322">AA114/(SQRT($D345*F345))</f>
        <v>0.38346773818193303</v>
      </c>
      <c r="AB116" s="7">
        <f t="shared" si="322"/>
        <v>0.25777107626243806</v>
      </c>
      <c r="AC116" s="7">
        <f t="shared" si="322"/>
        <v>0.50456899861306415</v>
      </c>
      <c r="AD116" s="7">
        <f t="shared" si="322"/>
        <v>0.31170786598612921</v>
      </c>
      <c r="AE116" s="7">
        <f t="shared" si="322"/>
        <v>0.29691821464275592</v>
      </c>
      <c r="AF116" s="7">
        <f t="shared" si="322"/>
        <v>0.3864944085813492</v>
      </c>
      <c r="AG116" s="7">
        <f t="shared" si="322"/>
        <v>0.30268445114286002</v>
      </c>
      <c r="AH116" s="7">
        <f>AH114/(SQRT($E345*F345))</f>
        <v>0.31535786012622713</v>
      </c>
      <c r="AI116" s="7">
        <f t="shared" ref="AI116:AM116" si="323">AI114/(SQRT($E345*G345))</f>
        <v>0.27522334240968466</v>
      </c>
      <c r="AJ116" s="7">
        <f t="shared" si="323"/>
        <v>0.18815054449572874</v>
      </c>
      <c r="AK116" s="7">
        <f t="shared" si="323"/>
        <v>0.3376390801398636</v>
      </c>
      <c r="AL116" s="7">
        <f t="shared" si="323"/>
        <v>0.15261305495700977</v>
      </c>
      <c r="AM116" s="7">
        <f t="shared" si="323"/>
        <v>0.12441618521169782</v>
      </c>
      <c r="AN116" s="7">
        <f>AN114/(SQRT($E345*L345))</f>
        <v>0.23236085514041127</v>
      </c>
      <c r="AO116" s="7">
        <f>AO114/(SQRT($F345*G345))</f>
        <v>0.42839799510207444</v>
      </c>
      <c r="AP116" s="7">
        <f t="shared" ref="AP116:AT116" si="324">AP114/(SQRT($F345*H345))</f>
        <v>0.10815160781037034</v>
      </c>
      <c r="AQ116" s="7">
        <f t="shared" si="324"/>
        <v>0.47263094112905535</v>
      </c>
      <c r="AR116" s="7">
        <f t="shared" si="324"/>
        <v>0.12556180058348068</v>
      </c>
      <c r="AS116" s="7">
        <f t="shared" si="324"/>
        <v>4.062021233329105E-2</v>
      </c>
      <c r="AT116" s="7">
        <f t="shared" si="324"/>
        <v>0.17658642078934467</v>
      </c>
      <c r="AU116" s="7">
        <f>AU114/(SQRT($G345*H345))</f>
        <v>7.1141534069777371E-2</v>
      </c>
      <c r="AV116" s="7">
        <f t="shared" ref="AV116:AY116" si="325">AV114/(SQRT($G345*I345))</f>
        <v>0.23782677654943088</v>
      </c>
      <c r="AW116" s="7">
        <f t="shared" si="325"/>
        <v>0.18954720708196904</v>
      </c>
      <c r="AX116" s="7">
        <f t="shared" si="325"/>
        <v>2.8615993262021792E-2</v>
      </c>
      <c r="AY116" s="7">
        <f t="shared" si="325"/>
        <v>0.18254497429898098</v>
      </c>
      <c r="AZ116" s="7">
        <f>AZ114/(SQRT($H345*I345))</f>
        <v>5.8594010772061743E-2</v>
      </c>
      <c r="BA116" s="7">
        <f t="shared" ref="BA116:BC116" si="326">BA114/(SQRT($H345*J345))</f>
        <v>0.29057308491685918</v>
      </c>
      <c r="BB116" s="7">
        <f t="shared" si="326"/>
        <v>0.50996430772745605</v>
      </c>
      <c r="BC116" s="7">
        <f t="shared" si="326"/>
        <v>5.9595292522821371E-2</v>
      </c>
      <c r="BD116" s="7">
        <f>BD114/(SQRT($I345*J345))</f>
        <v>7.4685119158036814E-2</v>
      </c>
      <c r="BE116" s="7">
        <f t="shared" ref="BE116:BF116" si="327">BE114/(SQRT($I345*K345))</f>
        <v>0</v>
      </c>
      <c r="BF116" s="7">
        <f t="shared" si="327"/>
        <v>0.18221281053583979</v>
      </c>
      <c r="BG116" s="7">
        <f>BG114/(SQRT($J345*K345))</f>
        <v>0.18871283902409933</v>
      </c>
      <c r="BH116" s="7">
        <f>BH114/(SQRT($J345*L345))</f>
        <v>0.16645448750149841</v>
      </c>
      <c r="BI116" s="7">
        <f>BI114/(SQRT($K345*L345))</f>
        <v>4.846438116726566E-2</v>
      </c>
    </row>
    <row r="117" spans="1:61" x14ac:dyDescent="0.2">
      <c r="A117" s="7" t="s">
        <v>37</v>
      </c>
      <c r="B117" s="7" t="s">
        <v>38</v>
      </c>
      <c r="C117" s="7" t="s">
        <v>39</v>
      </c>
      <c r="D117" s="7" t="s">
        <v>40</v>
      </c>
      <c r="E117" s="7" t="s">
        <v>41</v>
      </c>
      <c r="F117" s="7" t="s">
        <v>42</v>
      </c>
      <c r="G117" s="7" t="s">
        <v>43</v>
      </c>
      <c r="H117" s="7" t="s">
        <v>44</v>
      </c>
      <c r="I117" s="7" t="s">
        <v>45</v>
      </c>
      <c r="J117" s="7" t="s">
        <v>46</v>
      </c>
      <c r="K117" s="7" t="s">
        <v>47</v>
      </c>
      <c r="L117" s="7" t="s">
        <v>48</v>
      </c>
      <c r="P117" s="1" t="s">
        <v>247</v>
      </c>
      <c r="Q117" s="7">
        <v>1</v>
      </c>
      <c r="R117" s="7">
        <v>1</v>
      </c>
      <c r="S117" s="7">
        <v>2</v>
      </c>
      <c r="T117" s="7">
        <v>3</v>
      </c>
      <c r="U117" s="7">
        <v>2</v>
      </c>
      <c r="V117" s="7">
        <v>3</v>
      </c>
      <c r="W117" s="7">
        <v>3</v>
      </c>
      <c r="X117" s="7">
        <v>1</v>
      </c>
      <c r="Y117" s="7">
        <v>2</v>
      </c>
      <c r="Z117" s="7">
        <v>1</v>
      </c>
      <c r="AA117" s="7">
        <v>2</v>
      </c>
      <c r="AB117" s="7">
        <v>3</v>
      </c>
      <c r="AC117" s="7">
        <v>2</v>
      </c>
      <c r="AD117" s="7">
        <v>3</v>
      </c>
      <c r="AE117" s="7">
        <v>3</v>
      </c>
      <c r="AF117" s="7">
        <v>1</v>
      </c>
      <c r="AG117" s="7">
        <v>2</v>
      </c>
      <c r="AH117" s="7">
        <v>2</v>
      </c>
      <c r="AI117" s="7">
        <v>3</v>
      </c>
      <c r="AJ117" s="7">
        <v>2</v>
      </c>
      <c r="AK117" s="7">
        <v>3</v>
      </c>
      <c r="AL117" s="7">
        <v>3</v>
      </c>
      <c r="AM117" s="7">
        <v>1</v>
      </c>
      <c r="AN117" s="7">
        <v>2</v>
      </c>
      <c r="AO117" s="7">
        <v>5</v>
      </c>
      <c r="AP117" s="7">
        <v>4</v>
      </c>
      <c r="AQ117" s="7">
        <v>5</v>
      </c>
      <c r="AR117" s="7">
        <v>5</v>
      </c>
      <c r="AS117" s="7">
        <v>2</v>
      </c>
      <c r="AT117" s="7">
        <v>4</v>
      </c>
      <c r="AU117" s="7">
        <v>5</v>
      </c>
      <c r="AV117" s="7">
        <v>6</v>
      </c>
      <c r="AW117" s="7">
        <v>6</v>
      </c>
      <c r="AX117" s="7">
        <v>3</v>
      </c>
      <c r="AY117" s="7">
        <v>5</v>
      </c>
      <c r="AZ117" s="7">
        <v>5</v>
      </c>
      <c r="BA117" s="7">
        <v>5</v>
      </c>
      <c r="BB117" s="7">
        <v>2</v>
      </c>
      <c r="BC117" s="7">
        <v>4</v>
      </c>
      <c r="BD117" s="7">
        <v>6</v>
      </c>
      <c r="BE117" s="7">
        <v>3</v>
      </c>
      <c r="BF117" s="7">
        <v>5</v>
      </c>
      <c r="BG117" s="19">
        <v>3</v>
      </c>
      <c r="BH117" s="7">
        <v>5</v>
      </c>
      <c r="BI117" s="7">
        <v>2</v>
      </c>
    </row>
    <row r="118" spans="1:61" x14ac:dyDescent="0.2">
      <c r="A118" s="7">
        <v>1</v>
      </c>
      <c r="B118" s="1" t="s">
        <v>0</v>
      </c>
      <c r="C118" s="7">
        <f>C2/C$114</f>
        <v>7.7864293659621799E-3</v>
      </c>
      <c r="D118" s="7">
        <f t="shared" ref="D118:L118" si="328">D2/D$114</f>
        <v>3.5087719298245615E-3</v>
      </c>
      <c r="E118" s="7">
        <f t="shared" si="328"/>
        <v>0</v>
      </c>
      <c r="F118" s="7">
        <f t="shared" si="328"/>
        <v>0</v>
      </c>
      <c r="G118" s="7">
        <f t="shared" si="328"/>
        <v>0</v>
      </c>
      <c r="H118" s="7">
        <f t="shared" si="328"/>
        <v>0</v>
      </c>
      <c r="I118" s="7">
        <f t="shared" si="328"/>
        <v>4.878048780487805E-2</v>
      </c>
      <c r="J118" s="7">
        <f t="shared" si="328"/>
        <v>0</v>
      </c>
      <c r="K118" s="7">
        <f t="shared" si="328"/>
        <v>0</v>
      </c>
      <c r="L118" s="7">
        <f t="shared" si="328"/>
        <v>0</v>
      </c>
      <c r="Q118" s="7" t="s">
        <v>241</v>
      </c>
      <c r="R118" s="7" t="s">
        <v>242</v>
      </c>
      <c r="S118" s="7" t="s">
        <v>246</v>
      </c>
      <c r="T118" s="7" t="s">
        <v>243</v>
      </c>
      <c r="U118" s="7" t="s">
        <v>244</v>
      </c>
      <c r="V118" s="7" t="s">
        <v>245</v>
      </c>
    </row>
    <row r="119" spans="1:61" x14ac:dyDescent="0.2">
      <c r="A119" s="7">
        <v>2</v>
      </c>
      <c r="B119" s="1" t="s">
        <v>1</v>
      </c>
      <c r="C119" s="7">
        <f t="shared" ref="C119:L182" si="329">C3/C$114</f>
        <v>1.1123470522803114E-3</v>
      </c>
      <c r="D119" s="7">
        <f t="shared" si="329"/>
        <v>2.3391812865497076E-3</v>
      </c>
      <c r="E119" s="7">
        <f t="shared" si="329"/>
        <v>0</v>
      </c>
      <c r="F119" s="7">
        <f t="shared" si="329"/>
        <v>0</v>
      </c>
      <c r="G119" s="7">
        <f t="shared" si="329"/>
        <v>0</v>
      </c>
      <c r="H119" s="7">
        <f t="shared" si="329"/>
        <v>0</v>
      </c>
      <c r="I119" s="7">
        <f t="shared" si="329"/>
        <v>2.4390243902439025E-2</v>
      </c>
      <c r="J119" s="7">
        <f t="shared" si="329"/>
        <v>0</v>
      </c>
      <c r="K119" s="7">
        <f t="shared" si="329"/>
        <v>0</v>
      </c>
      <c r="L119" s="7">
        <f t="shared" si="329"/>
        <v>0</v>
      </c>
      <c r="Q119" s="7">
        <v>1</v>
      </c>
      <c r="R119" s="7">
        <v>2</v>
      </c>
    </row>
    <row r="120" spans="1:61" x14ac:dyDescent="0.2">
      <c r="A120" s="7">
        <v>4</v>
      </c>
      <c r="B120" s="1" t="s">
        <v>3</v>
      </c>
      <c r="C120" s="7">
        <f t="shared" si="329"/>
        <v>2.224694104560623E-2</v>
      </c>
      <c r="D120" s="7">
        <f t="shared" si="329"/>
        <v>8.1871345029239772E-3</v>
      </c>
      <c r="E120" s="7">
        <f t="shared" si="329"/>
        <v>4.5871559633027525E-3</v>
      </c>
      <c r="F120" s="7">
        <f t="shared" si="329"/>
        <v>5.737704918032787E-2</v>
      </c>
      <c r="G120" s="7">
        <f t="shared" si="329"/>
        <v>0.11320754716981132</v>
      </c>
      <c r="H120" s="7">
        <f t="shared" si="329"/>
        <v>0</v>
      </c>
      <c r="I120" s="7">
        <f t="shared" si="329"/>
        <v>0</v>
      </c>
      <c r="J120" s="7">
        <f t="shared" si="329"/>
        <v>0</v>
      </c>
      <c r="K120" s="7">
        <f t="shared" si="329"/>
        <v>0</v>
      </c>
      <c r="L120" s="7">
        <f t="shared" si="329"/>
        <v>0</v>
      </c>
    </row>
    <row r="121" spans="1:61" x14ac:dyDescent="0.2">
      <c r="A121" s="7">
        <v>9</v>
      </c>
      <c r="B121" s="1" t="s">
        <v>8</v>
      </c>
      <c r="C121" s="7">
        <f t="shared" si="329"/>
        <v>1.4460511679644048E-2</v>
      </c>
      <c r="D121" s="7">
        <f t="shared" si="329"/>
        <v>7.0175438596491229E-3</v>
      </c>
      <c r="E121" s="7">
        <f t="shared" si="329"/>
        <v>4.5871559633027525E-3</v>
      </c>
      <c r="F121" s="7">
        <f t="shared" si="329"/>
        <v>0</v>
      </c>
      <c r="G121" s="7">
        <f t="shared" si="329"/>
        <v>0</v>
      </c>
      <c r="H121" s="7">
        <f t="shared" si="329"/>
        <v>0</v>
      </c>
      <c r="I121" s="7">
        <f t="shared" si="329"/>
        <v>0</v>
      </c>
      <c r="J121" s="7">
        <f t="shared" si="329"/>
        <v>0</v>
      </c>
      <c r="K121" s="7">
        <f t="shared" si="329"/>
        <v>0</v>
      </c>
      <c r="L121" s="7">
        <f t="shared" si="329"/>
        <v>0</v>
      </c>
    </row>
    <row r="122" spans="1:61" x14ac:dyDescent="0.2">
      <c r="A122" s="7">
        <v>10</v>
      </c>
      <c r="B122" s="1" t="s">
        <v>9</v>
      </c>
      <c r="C122" s="7">
        <f t="shared" si="329"/>
        <v>3.0033370411568408E-2</v>
      </c>
      <c r="D122" s="7">
        <f t="shared" si="329"/>
        <v>4.6783625730994153E-3</v>
      </c>
      <c r="E122" s="7">
        <f t="shared" si="329"/>
        <v>2.7522935779816515E-2</v>
      </c>
      <c r="F122" s="7">
        <f t="shared" si="329"/>
        <v>0</v>
      </c>
      <c r="G122" s="7">
        <f t="shared" si="329"/>
        <v>0</v>
      </c>
      <c r="H122" s="7">
        <f t="shared" si="329"/>
        <v>0</v>
      </c>
      <c r="I122" s="7">
        <f t="shared" si="329"/>
        <v>0</v>
      </c>
      <c r="J122" s="7">
        <f t="shared" si="329"/>
        <v>0</v>
      </c>
      <c r="K122" s="7">
        <f t="shared" si="329"/>
        <v>0</v>
      </c>
      <c r="L122" s="7">
        <f t="shared" si="329"/>
        <v>0</v>
      </c>
    </row>
    <row r="123" spans="1:61" x14ac:dyDescent="0.2">
      <c r="A123" s="7">
        <v>11</v>
      </c>
      <c r="B123" s="1" t="s">
        <v>0</v>
      </c>
      <c r="C123" s="7">
        <f t="shared" si="329"/>
        <v>6.6740823136818691E-3</v>
      </c>
      <c r="D123" s="7">
        <f t="shared" si="329"/>
        <v>7.0175438596491229E-3</v>
      </c>
      <c r="E123" s="7">
        <f t="shared" si="329"/>
        <v>1.3761467889908258E-2</v>
      </c>
      <c r="F123" s="7">
        <f t="shared" si="329"/>
        <v>6.5573770491803282E-2</v>
      </c>
      <c r="G123" s="7">
        <f t="shared" si="329"/>
        <v>1.8867924528301886E-2</v>
      </c>
      <c r="H123" s="7">
        <f t="shared" si="329"/>
        <v>0</v>
      </c>
      <c r="I123" s="7">
        <f t="shared" si="329"/>
        <v>0</v>
      </c>
      <c r="J123" s="7">
        <f t="shared" si="329"/>
        <v>0</v>
      </c>
      <c r="K123" s="7">
        <f t="shared" si="329"/>
        <v>0</v>
      </c>
      <c r="L123" s="7">
        <f t="shared" si="329"/>
        <v>0</v>
      </c>
    </row>
    <row r="124" spans="1:61" x14ac:dyDescent="0.2">
      <c r="A124" s="7">
        <v>13</v>
      </c>
      <c r="B124" s="1" t="s">
        <v>10</v>
      </c>
      <c r="C124" s="7">
        <f t="shared" si="329"/>
        <v>3.3370411568409346E-3</v>
      </c>
      <c r="D124" s="7">
        <f t="shared" si="329"/>
        <v>3.2748538011695909E-2</v>
      </c>
      <c r="E124" s="7">
        <f t="shared" si="329"/>
        <v>0</v>
      </c>
      <c r="F124" s="7">
        <f t="shared" si="329"/>
        <v>8.1967213114754103E-3</v>
      </c>
      <c r="G124" s="7">
        <f t="shared" si="329"/>
        <v>0</v>
      </c>
      <c r="H124" s="7">
        <f t="shared" si="329"/>
        <v>0</v>
      </c>
      <c r="I124" s="7">
        <f t="shared" si="329"/>
        <v>2.4390243902439025E-2</v>
      </c>
      <c r="J124" s="7">
        <f t="shared" si="329"/>
        <v>0</v>
      </c>
      <c r="K124" s="7">
        <f t="shared" si="329"/>
        <v>0</v>
      </c>
      <c r="L124" s="7">
        <f t="shared" si="329"/>
        <v>0</v>
      </c>
    </row>
    <row r="125" spans="1:61" x14ac:dyDescent="0.2">
      <c r="A125" s="7">
        <v>14</v>
      </c>
      <c r="B125" s="1" t="s">
        <v>11</v>
      </c>
      <c r="C125" s="7">
        <f t="shared" si="329"/>
        <v>1.1123470522803114E-3</v>
      </c>
      <c r="D125" s="7">
        <f t="shared" si="329"/>
        <v>9.3567251461988306E-3</v>
      </c>
      <c r="E125" s="7">
        <f t="shared" si="329"/>
        <v>1.3761467889908258E-2</v>
      </c>
      <c r="F125" s="7">
        <f t="shared" si="329"/>
        <v>0</v>
      </c>
      <c r="G125" s="7">
        <f t="shared" si="329"/>
        <v>1.8867924528301886E-2</v>
      </c>
      <c r="H125" s="7">
        <f t="shared" si="329"/>
        <v>0</v>
      </c>
      <c r="I125" s="7">
        <f t="shared" si="329"/>
        <v>0</v>
      </c>
      <c r="J125" s="7">
        <f t="shared" si="329"/>
        <v>0</v>
      </c>
      <c r="K125" s="7">
        <f t="shared" si="329"/>
        <v>0</v>
      </c>
      <c r="L125" s="7">
        <f t="shared" si="329"/>
        <v>0</v>
      </c>
    </row>
    <row r="126" spans="1:61" x14ac:dyDescent="0.2">
      <c r="A126" s="7">
        <v>15</v>
      </c>
      <c r="B126" s="1" t="s">
        <v>12</v>
      </c>
      <c r="C126" s="7">
        <f t="shared" si="329"/>
        <v>8.8987764182424916E-3</v>
      </c>
      <c r="D126" s="7">
        <f t="shared" si="329"/>
        <v>1.4035087719298246E-2</v>
      </c>
      <c r="E126" s="7">
        <f t="shared" si="329"/>
        <v>1.3761467889908258E-2</v>
      </c>
      <c r="F126" s="7">
        <f t="shared" si="329"/>
        <v>2.4590163934426229E-2</v>
      </c>
      <c r="G126" s="7">
        <f t="shared" si="329"/>
        <v>0</v>
      </c>
      <c r="H126" s="7">
        <f t="shared" si="329"/>
        <v>0</v>
      </c>
      <c r="I126" s="7">
        <f t="shared" si="329"/>
        <v>7.3170731707317069E-2</v>
      </c>
      <c r="J126" s="7">
        <f t="shared" si="329"/>
        <v>0</v>
      </c>
      <c r="K126" s="7">
        <f t="shared" si="329"/>
        <v>0</v>
      </c>
      <c r="L126" s="7">
        <f t="shared" si="329"/>
        <v>0</v>
      </c>
    </row>
    <row r="127" spans="1:61" x14ac:dyDescent="0.2">
      <c r="A127" s="7">
        <v>18</v>
      </c>
      <c r="B127" s="1" t="s">
        <v>7</v>
      </c>
      <c r="C127" s="7">
        <f t="shared" si="329"/>
        <v>1.1123470522803114E-3</v>
      </c>
      <c r="D127" s="7">
        <f t="shared" si="329"/>
        <v>2.3391812865497076E-3</v>
      </c>
      <c r="E127" s="7">
        <f t="shared" si="329"/>
        <v>0</v>
      </c>
      <c r="F127" s="7">
        <f t="shared" si="329"/>
        <v>0</v>
      </c>
      <c r="G127" s="7">
        <f t="shared" si="329"/>
        <v>0</v>
      </c>
      <c r="H127" s="7">
        <f t="shared" si="329"/>
        <v>0</v>
      </c>
      <c r="I127" s="7">
        <f t="shared" si="329"/>
        <v>0</v>
      </c>
      <c r="J127" s="7">
        <f t="shared" si="329"/>
        <v>0</v>
      </c>
      <c r="K127" s="7">
        <f t="shared" si="329"/>
        <v>0</v>
      </c>
      <c r="L127" s="7">
        <f t="shared" si="329"/>
        <v>0</v>
      </c>
    </row>
    <row r="128" spans="1:61" x14ac:dyDescent="0.2">
      <c r="A128" s="7">
        <v>19</v>
      </c>
      <c r="B128" s="4" t="s">
        <v>14</v>
      </c>
      <c r="C128" s="7">
        <f t="shared" si="329"/>
        <v>1.1123470522803114E-3</v>
      </c>
      <c r="D128" s="7">
        <f t="shared" si="329"/>
        <v>3.5087719298245615E-3</v>
      </c>
      <c r="E128" s="7">
        <f t="shared" si="329"/>
        <v>0</v>
      </c>
      <c r="F128" s="7">
        <f t="shared" si="329"/>
        <v>0</v>
      </c>
      <c r="G128" s="7">
        <f t="shared" si="329"/>
        <v>0</v>
      </c>
      <c r="H128" s="7">
        <f t="shared" si="329"/>
        <v>0</v>
      </c>
      <c r="I128" s="7">
        <f t="shared" si="329"/>
        <v>0</v>
      </c>
      <c r="J128" s="7">
        <f t="shared" si="329"/>
        <v>0</v>
      </c>
      <c r="K128" s="7">
        <f t="shared" si="329"/>
        <v>0</v>
      </c>
      <c r="L128" s="7">
        <f t="shared" si="329"/>
        <v>0</v>
      </c>
    </row>
    <row r="129" spans="1:12" x14ac:dyDescent="0.2">
      <c r="A129" s="7">
        <v>21</v>
      </c>
      <c r="B129" s="4" t="s">
        <v>1</v>
      </c>
      <c r="C129" s="7">
        <f t="shared" si="329"/>
        <v>0</v>
      </c>
      <c r="D129" s="7">
        <f t="shared" si="329"/>
        <v>0</v>
      </c>
      <c r="E129" s="7">
        <f t="shared" si="329"/>
        <v>0</v>
      </c>
      <c r="F129" s="7">
        <f t="shared" si="329"/>
        <v>0</v>
      </c>
      <c r="G129" s="7">
        <f t="shared" si="329"/>
        <v>0</v>
      </c>
      <c r="H129" s="7">
        <f t="shared" si="329"/>
        <v>0</v>
      </c>
      <c r="I129" s="7">
        <f t="shared" si="329"/>
        <v>2.4390243902439025E-2</v>
      </c>
      <c r="J129" s="7">
        <f t="shared" si="329"/>
        <v>0</v>
      </c>
      <c r="K129" s="7">
        <f t="shared" si="329"/>
        <v>0</v>
      </c>
      <c r="L129" s="7">
        <f t="shared" si="329"/>
        <v>0</v>
      </c>
    </row>
    <row r="130" spans="1:12" x14ac:dyDescent="0.2">
      <c r="A130" s="7">
        <v>23</v>
      </c>
      <c r="B130" s="4" t="s">
        <v>34</v>
      </c>
      <c r="C130" s="7">
        <f t="shared" si="329"/>
        <v>0</v>
      </c>
      <c r="D130" s="7">
        <f t="shared" si="329"/>
        <v>2.3391812865497076E-3</v>
      </c>
      <c r="E130" s="7">
        <f t="shared" si="329"/>
        <v>0</v>
      </c>
      <c r="F130" s="7">
        <f t="shared" si="329"/>
        <v>8.1967213114754103E-3</v>
      </c>
      <c r="G130" s="7">
        <f t="shared" si="329"/>
        <v>0</v>
      </c>
      <c r="H130" s="7">
        <f t="shared" si="329"/>
        <v>0</v>
      </c>
      <c r="I130" s="7">
        <f t="shared" si="329"/>
        <v>0</v>
      </c>
      <c r="J130" s="7">
        <f t="shared" si="329"/>
        <v>0</v>
      </c>
      <c r="K130" s="7">
        <f t="shared" si="329"/>
        <v>0</v>
      </c>
      <c r="L130" s="7">
        <f t="shared" si="329"/>
        <v>0</v>
      </c>
    </row>
    <row r="131" spans="1:12" x14ac:dyDescent="0.2">
      <c r="A131" s="7">
        <v>24</v>
      </c>
      <c r="B131" s="1" t="s">
        <v>11</v>
      </c>
      <c r="C131" s="7">
        <f t="shared" si="329"/>
        <v>0</v>
      </c>
      <c r="D131" s="7">
        <f t="shared" si="329"/>
        <v>2.6900584795321637E-2</v>
      </c>
      <c r="E131" s="7">
        <f t="shared" si="329"/>
        <v>0</v>
      </c>
      <c r="F131" s="7">
        <f t="shared" si="329"/>
        <v>0</v>
      </c>
      <c r="G131" s="7">
        <f t="shared" si="329"/>
        <v>0</v>
      </c>
      <c r="H131" s="7">
        <f t="shared" si="329"/>
        <v>0</v>
      </c>
      <c r="I131" s="7">
        <f t="shared" si="329"/>
        <v>0</v>
      </c>
      <c r="J131" s="7">
        <f t="shared" si="329"/>
        <v>0</v>
      </c>
      <c r="K131" s="7">
        <f t="shared" si="329"/>
        <v>0</v>
      </c>
      <c r="L131" s="7">
        <f t="shared" si="329"/>
        <v>0</v>
      </c>
    </row>
    <row r="132" spans="1:12" x14ac:dyDescent="0.2">
      <c r="A132" s="7">
        <v>26</v>
      </c>
      <c r="B132" s="1" t="s">
        <v>13</v>
      </c>
      <c r="C132" s="7">
        <f t="shared" si="329"/>
        <v>1.1123470522803114E-3</v>
      </c>
      <c r="D132" s="7">
        <f t="shared" si="329"/>
        <v>1.1695906432748538E-3</v>
      </c>
      <c r="E132" s="7">
        <f t="shared" si="329"/>
        <v>0</v>
      </c>
      <c r="F132" s="7">
        <f t="shared" si="329"/>
        <v>8.1967213114754103E-3</v>
      </c>
      <c r="G132" s="7">
        <f t="shared" si="329"/>
        <v>1.8867924528301886E-2</v>
      </c>
      <c r="H132" s="7">
        <f t="shared" si="329"/>
        <v>0</v>
      </c>
      <c r="I132" s="7">
        <f t="shared" si="329"/>
        <v>0</v>
      </c>
      <c r="J132" s="7">
        <f t="shared" si="329"/>
        <v>0</v>
      </c>
      <c r="K132" s="7">
        <f t="shared" si="329"/>
        <v>0</v>
      </c>
      <c r="L132" s="7">
        <f t="shared" si="329"/>
        <v>0</v>
      </c>
    </row>
    <row r="133" spans="1:12" x14ac:dyDescent="0.2">
      <c r="A133" s="7">
        <v>30</v>
      </c>
      <c r="B133" s="4" t="s">
        <v>0</v>
      </c>
      <c r="C133" s="7">
        <f t="shared" si="329"/>
        <v>2.8921023359288096E-2</v>
      </c>
      <c r="D133" s="7">
        <f t="shared" si="329"/>
        <v>1.1695906432748537E-2</v>
      </c>
      <c r="E133" s="7">
        <f t="shared" si="329"/>
        <v>1.3761467889908258E-2</v>
      </c>
      <c r="F133" s="7">
        <f t="shared" si="329"/>
        <v>1.6393442622950821E-2</v>
      </c>
      <c r="G133" s="7">
        <f t="shared" si="329"/>
        <v>0</v>
      </c>
      <c r="H133" s="7">
        <f t="shared" si="329"/>
        <v>0</v>
      </c>
      <c r="I133" s="7">
        <f t="shared" si="329"/>
        <v>0</v>
      </c>
      <c r="J133" s="7">
        <f t="shared" si="329"/>
        <v>0</v>
      </c>
      <c r="K133" s="7">
        <f t="shared" si="329"/>
        <v>0</v>
      </c>
      <c r="L133" s="7">
        <f t="shared" si="329"/>
        <v>0</v>
      </c>
    </row>
    <row r="134" spans="1:12" x14ac:dyDescent="0.2">
      <c r="A134" s="7">
        <v>31</v>
      </c>
      <c r="B134" s="4" t="s">
        <v>1</v>
      </c>
      <c r="C134" s="7">
        <f t="shared" si="329"/>
        <v>2.6696329254727477E-2</v>
      </c>
      <c r="D134" s="7">
        <f t="shared" si="329"/>
        <v>7.0175438596491229E-3</v>
      </c>
      <c r="E134" s="7">
        <f t="shared" si="329"/>
        <v>0</v>
      </c>
      <c r="F134" s="7">
        <f t="shared" si="329"/>
        <v>0</v>
      </c>
      <c r="G134" s="7">
        <f t="shared" si="329"/>
        <v>0</v>
      </c>
      <c r="H134" s="7">
        <f t="shared" si="329"/>
        <v>0</v>
      </c>
      <c r="I134" s="7">
        <f t="shared" si="329"/>
        <v>2.4390243902439025E-2</v>
      </c>
      <c r="J134" s="7">
        <f t="shared" si="329"/>
        <v>0</v>
      </c>
      <c r="K134" s="7">
        <f t="shared" si="329"/>
        <v>0</v>
      </c>
      <c r="L134" s="7">
        <f t="shared" si="329"/>
        <v>0</v>
      </c>
    </row>
    <row r="135" spans="1:12" x14ac:dyDescent="0.2">
      <c r="A135" s="7">
        <v>32</v>
      </c>
      <c r="B135" s="4" t="s">
        <v>2</v>
      </c>
      <c r="C135" s="7">
        <f t="shared" si="329"/>
        <v>0</v>
      </c>
      <c r="D135" s="7">
        <f t="shared" si="329"/>
        <v>3.5087719298245615E-3</v>
      </c>
      <c r="E135" s="7">
        <f t="shared" si="329"/>
        <v>0</v>
      </c>
      <c r="F135" s="7">
        <f t="shared" si="329"/>
        <v>8.1967213114754103E-3</v>
      </c>
      <c r="G135" s="7">
        <f t="shared" si="329"/>
        <v>0</v>
      </c>
      <c r="H135" s="7">
        <f t="shared" si="329"/>
        <v>9.1743119266055051E-3</v>
      </c>
      <c r="I135" s="7">
        <f t="shared" si="329"/>
        <v>4.878048780487805E-2</v>
      </c>
      <c r="J135" s="7">
        <f t="shared" si="329"/>
        <v>0</v>
      </c>
      <c r="K135" s="7">
        <f t="shared" si="329"/>
        <v>0</v>
      </c>
      <c r="L135" s="7">
        <f t="shared" si="329"/>
        <v>0</v>
      </c>
    </row>
    <row r="136" spans="1:12" x14ac:dyDescent="0.2">
      <c r="A136" s="7">
        <v>33</v>
      </c>
      <c r="B136" s="4" t="s">
        <v>3</v>
      </c>
      <c r="C136" s="7">
        <f t="shared" si="329"/>
        <v>2.2246941045606229E-3</v>
      </c>
      <c r="D136" s="7">
        <f t="shared" si="329"/>
        <v>3.5087719298245615E-3</v>
      </c>
      <c r="E136" s="7">
        <f t="shared" si="329"/>
        <v>1.834862385321101E-2</v>
      </c>
      <c r="F136" s="7">
        <f t="shared" si="329"/>
        <v>0</v>
      </c>
      <c r="G136" s="7">
        <f t="shared" si="329"/>
        <v>0</v>
      </c>
      <c r="H136" s="7">
        <f t="shared" si="329"/>
        <v>0</v>
      </c>
      <c r="I136" s="7">
        <f t="shared" si="329"/>
        <v>0</v>
      </c>
      <c r="J136" s="7">
        <f t="shared" si="329"/>
        <v>0</v>
      </c>
      <c r="K136" s="7">
        <f t="shared" si="329"/>
        <v>0</v>
      </c>
      <c r="L136" s="7">
        <f t="shared" si="329"/>
        <v>0</v>
      </c>
    </row>
    <row r="137" spans="1:12" x14ac:dyDescent="0.2">
      <c r="A137" s="7">
        <v>34</v>
      </c>
      <c r="B137" s="4" t="s">
        <v>4</v>
      </c>
      <c r="C137" s="7">
        <f t="shared" si="329"/>
        <v>2.2246941045606229E-3</v>
      </c>
      <c r="D137" s="7">
        <f t="shared" si="329"/>
        <v>1.1695906432748538E-3</v>
      </c>
      <c r="E137" s="7">
        <f t="shared" si="329"/>
        <v>0</v>
      </c>
      <c r="F137" s="7">
        <f t="shared" si="329"/>
        <v>0</v>
      </c>
      <c r="G137" s="7">
        <f t="shared" si="329"/>
        <v>1.8867924528301886E-2</v>
      </c>
      <c r="H137" s="7">
        <f t="shared" si="329"/>
        <v>0</v>
      </c>
      <c r="I137" s="7">
        <f t="shared" si="329"/>
        <v>0</v>
      </c>
      <c r="J137" s="7">
        <f t="shared" si="329"/>
        <v>0</v>
      </c>
      <c r="K137" s="7">
        <f t="shared" si="329"/>
        <v>0</v>
      </c>
      <c r="L137" s="7">
        <f t="shared" si="329"/>
        <v>0</v>
      </c>
    </row>
    <row r="138" spans="1:12" x14ac:dyDescent="0.2">
      <c r="A138" s="7">
        <v>35</v>
      </c>
      <c r="B138" s="17" t="s">
        <v>5</v>
      </c>
      <c r="C138" s="7">
        <f t="shared" si="329"/>
        <v>1.1123470522803114E-3</v>
      </c>
      <c r="D138" s="7">
        <f t="shared" si="329"/>
        <v>3.5087719298245615E-3</v>
      </c>
      <c r="E138" s="7">
        <f t="shared" si="329"/>
        <v>1.3761467889908258E-2</v>
      </c>
      <c r="F138" s="7">
        <f t="shared" si="329"/>
        <v>0</v>
      </c>
      <c r="G138" s="7">
        <f t="shared" si="329"/>
        <v>0</v>
      </c>
      <c r="H138" s="7">
        <f t="shared" si="329"/>
        <v>0</v>
      </c>
      <c r="I138" s="7">
        <f t="shared" si="329"/>
        <v>0</v>
      </c>
      <c r="J138" s="7">
        <f t="shared" si="329"/>
        <v>0</v>
      </c>
      <c r="K138" s="7">
        <f t="shared" si="329"/>
        <v>0</v>
      </c>
      <c r="L138" s="7">
        <f t="shared" si="329"/>
        <v>1.8181818181818181E-2</v>
      </c>
    </row>
    <row r="139" spans="1:12" x14ac:dyDescent="0.2">
      <c r="A139" s="7">
        <v>37</v>
      </c>
      <c r="B139" s="4" t="s">
        <v>7</v>
      </c>
      <c r="C139" s="7">
        <f t="shared" si="329"/>
        <v>3.3370411568409346E-3</v>
      </c>
      <c r="D139" s="7">
        <f t="shared" si="329"/>
        <v>4.6783625730994153E-3</v>
      </c>
      <c r="E139" s="7">
        <f t="shared" si="329"/>
        <v>9.1743119266055051E-3</v>
      </c>
      <c r="F139" s="7">
        <f t="shared" si="329"/>
        <v>8.1967213114754103E-3</v>
      </c>
      <c r="G139" s="7">
        <f t="shared" si="329"/>
        <v>3.7735849056603772E-2</v>
      </c>
      <c r="H139" s="7">
        <f t="shared" si="329"/>
        <v>0</v>
      </c>
      <c r="I139" s="7">
        <f t="shared" si="329"/>
        <v>0</v>
      </c>
      <c r="J139" s="7">
        <f t="shared" si="329"/>
        <v>0</v>
      </c>
      <c r="K139" s="7">
        <f t="shared" si="329"/>
        <v>0</v>
      </c>
      <c r="L139" s="7">
        <f t="shared" si="329"/>
        <v>0</v>
      </c>
    </row>
    <row r="140" spans="1:12" x14ac:dyDescent="0.2">
      <c r="A140" s="7">
        <v>38</v>
      </c>
      <c r="B140" s="4" t="s">
        <v>14</v>
      </c>
      <c r="C140" s="7">
        <f t="shared" si="329"/>
        <v>2.2246941045606229E-3</v>
      </c>
      <c r="D140" s="7">
        <f t="shared" si="329"/>
        <v>8.1871345029239772E-3</v>
      </c>
      <c r="E140" s="7">
        <f t="shared" si="329"/>
        <v>4.5871559633027525E-3</v>
      </c>
      <c r="F140" s="7">
        <f t="shared" ref="D140:L155" si="330">F24/F$114</f>
        <v>0</v>
      </c>
      <c r="G140" s="7">
        <f t="shared" si="330"/>
        <v>0</v>
      </c>
      <c r="H140" s="7">
        <f t="shared" si="330"/>
        <v>0</v>
      </c>
      <c r="I140" s="7">
        <f t="shared" si="330"/>
        <v>0</v>
      </c>
      <c r="J140" s="7">
        <f t="shared" si="330"/>
        <v>0</v>
      </c>
      <c r="K140" s="7">
        <f t="shared" si="330"/>
        <v>0</v>
      </c>
      <c r="L140" s="7">
        <f t="shared" si="330"/>
        <v>3.6363636363636362E-2</v>
      </c>
    </row>
    <row r="141" spans="1:12" x14ac:dyDescent="0.2">
      <c r="A141" s="7">
        <v>39</v>
      </c>
      <c r="B141" s="4" t="s">
        <v>15</v>
      </c>
      <c r="C141" s="7">
        <f t="shared" si="329"/>
        <v>0</v>
      </c>
      <c r="D141" s="7">
        <f t="shared" si="330"/>
        <v>8.1871345029239772E-3</v>
      </c>
      <c r="E141" s="7">
        <f t="shared" si="330"/>
        <v>3.2110091743119268E-2</v>
      </c>
      <c r="F141" s="7">
        <f t="shared" si="330"/>
        <v>8.1967213114754103E-3</v>
      </c>
      <c r="G141" s="7">
        <f t="shared" si="330"/>
        <v>7.5471698113207544E-2</v>
      </c>
      <c r="H141" s="7">
        <f t="shared" si="330"/>
        <v>0</v>
      </c>
      <c r="I141" s="7">
        <f t="shared" si="330"/>
        <v>2.4390243902439025E-2</v>
      </c>
      <c r="J141" s="7">
        <f t="shared" si="330"/>
        <v>0</v>
      </c>
      <c r="K141" s="7">
        <f t="shared" si="330"/>
        <v>0</v>
      </c>
      <c r="L141" s="7">
        <f t="shared" si="330"/>
        <v>0</v>
      </c>
    </row>
    <row r="142" spans="1:12" x14ac:dyDescent="0.2">
      <c r="A142" s="7">
        <v>40</v>
      </c>
      <c r="B142" s="4" t="s">
        <v>16</v>
      </c>
      <c r="C142" s="7">
        <f t="shared" si="329"/>
        <v>1.1123470522803114E-3</v>
      </c>
      <c r="D142" s="7">
        <f t="shared" si="330"/>
        <v>7.0175438596491229E-3</v>
      </c>
      <c r="E142" s="7">
        <f t="shared" si="330"/>
        <v>1.834862385321101E-2</v>
      </c>
      <c r="F142" s="7">
        <f t="shared" si="330"/>
        <v>8.1967213114754103E-3</v>
      </c>
      <c r="G142" s="7">
        <f t="shared" si="330"/>
        <v>0</v>
      </c>
      <c r="H142" s="7">
        <f t="shared" si="330"/>
        <v>0</v>
      </c>
      <c r="I142" s="7">
        <f t="shared" si="330"/>
        <v>0</v>
      </c>
      <c r="J142" s="7">
        <f t="shared" si="330"/>
        <v>0</v>
      </c>
      <c r="K142" s="7">
        <f t="shared" si="330"/>
        <v>0</v>
      </c>
      <c r="L142" s="7">
        <f t="shared" si="330"/>
        <v>0</v>
      </c>
    </row>
    <row r="143" spans="1:12" x14ac:dyDescent="0.2">
      <c r="A143" s="7">
        <v>41</v>
      </c>
      <c r="B143" s="4" t="s">
        <v>17</v>
      </c>
      <c r="C143" s="7">
        <f t="shared" si="329"/>
        <v>1.1123470522803114E-3</v>
      </c>
      <c r="D143" s="7">
        <f t="shared" si="330"/>
        <v>2.3391812865497076E-3</v>
      </c>
      <c r="E143" s="7">
        <f t="shared" si="330"/>
        <v>4.5871559633027525E-3</v>
      </c>
      <c r="F143" s="7">
        <f t="shared" si="330"/>
        <v>0</v>
      </c>
      <c r="G143" s="7">
        <f t="shared" si="330"/>
        <v>1.8867924528301886E-2</v>
      </c>
      <c r="H143" s="7">
        <f t="shared" si="330"/>
        <v>0</v>
      </c>
      <c r="I143" s="7">
        <f t="shared" si="330"/>
        <v>0</v>
      </c>
      <c r="J143" s="7">
        <f t="shared" si="330"/>
        <v>4.5454545454545456E-2</v>
      </c>
      <c r="K143" s="7">
        <f t="shared" si="330"/>
        <v>0</v>
      </c>
      <c r="L143" s="7">
        <f t="shared" si="330"/>
        <v>3.6363636363636362E-2</v>
      </c>
    </row>
    <row r="144" spans="1:12" x14ac:dyDescent="0.2">
      <c r="A144" s="7">
        <v>42</v>
      </c>
      <c r="B144" s="4" t="s">
        <v>18</v>
      </c>
      <c r="C144" s="7">
        <f t="shared" si="329"/>
        <v>1.8909899888765295E-2</v>
      </c>
      <c r="D144" s="7">
        <f t="shared" si="330"/>
        <v>3.3918128654970757E-2</v>
      </c>
      <c r="E144" s="7">
        <f t="shared" si="330"/>
        <v>0</v>
      </c>
      <c r="F144" s="7">
        <f t="shared" si="330"/>
        <v>1.6393442622950821E-2</v>
      </c>
      <c r="G144" s="7">
        <f t="shared" si="330"/>
        <v>1.8867924528301886E-2</v>
      </c>
      <c r="H144" s="7">
        <f t="shared" si="330"/>
        <v>0</v>
      </c>
      <c r="I144" s="7">
        <f t="shared" si="330"/>
        <v>0</v>
      </c>
      <c r="J144" s="7">
        <f t="shared" si="330"/>
        <v>0</v>
      </c>
      <c r="K144" s="7">
        <f t="shared" si="330"/>
        <v>0.21052631578947367</v>
      </c>
      <c r="L144" s="7">
        <f t="shared" si="330"/>
        <v>0</v>
      </c>
    </row>
    <row r="145" spans="1:12" x14ac:dyDescent="0.2">
      <c r="A145" s="7">
        <v>43</v>
      </c>
      <c r="B145" s="4" t="s">
        <v>0</v>
      </c>
      <c r="C145" s="7">
        <f t="shared" si="329"/>
        <v>6.6740823136818691E-3</v>
      </c>
      <c r="D145" s="7">
        <f t="shared" si="330"/>
        <v>3.5087719298245615E-3</v>
      </c>
      <c r="E145" s="7">
        <f t="shared" si="330"/>
        <v>9.1743119266055051E-3</v>
      </c>
      <c r="F145" s="7">
        <f t="shared" si="330"/>
        <v>0</v>
      </c>
      <c r="G145" s="7">
        <f t="shared" si="330"/>
        <v>0</v>
      </c>
      <c r="H145" s="7">
        <f t="shared" si="330"/>
        <v>2.7522935779816515E-2</v>
      </c>
      <c r="I145" s="7">
        <f t="shared" si="330"/>
        <v>0</v>
      </c>
      <c r="J145" s="7">
        <f t="shared" si="330"/>
        <v>0</v>
      </c>
      <c r="K145" s="7">
        <f t="shared" si="330"/>
        <v>0</v>
      </c>
      <c r="L145" s="7">
        <f t="shared" si="330"/>
        <v>0</v>
      </c>
    </row>
    <row r="146" spans="1:12" x14ac:dyDescent="0.2">
      <c r="A146" s="7">
        <v>44</v>
      </c>
      <c r="B146" s="4" t="s">
        <v>1</v>
      </c>
      <c r="C146" s="7">
        <f t="shared" si="329"/>
        <v>0</v>
      </c>
      <c r="D146" s="7">
        <f t="shared" si="330"/>
        <v>0</v>
      </c>
      <c r="E146" s="7">
        <f t="shared" si="330"/>
        <v>0</v>
      </c>
      <c r="F146" s="7">
        <f t="shared" si="330"/>
        <v>0</v>
      </c>
      <c r="G146" s="7">
        <f t="shared" si="330"/>
        <v>0</v>
      </c>
      <c r="H146" s="7">
        <f t="shared" si="330"/>
        <v>0</v>
      </c>
      <c r="I146" s="7">
        <f t="shared" si="330"/>
        <v>0</v>
      </c>
      <c r="J146" s="7">
        <f t="shared" si="330"/>
        <v>0</v>
      </c>
      <c r="K146" s="7">
        <f t="shared" si="330"/>
        <v>0</v>
      </c>
      <c r="L146" s="7">
        <f t="shared" si="330"/>
        <v>1.8181818181818181E-2</v>
      </c>
    </row>
    <row r="147" spans="1:12" x14ac:dyDescent="0.2">
      <c r="A147" s="7">
        <v>45</v>
      </c>
      <c r="B147" s="4" t="s">
        <v>2</v>
      </c>
      <c r="C147" s="7">
        <f t="shared" si="329"/>
        <v>1.1123470522803114E-3</v>
      </c>
      <c r="D147" s="7">
        <f t="shared" si="330"/>
        <v>0</v>
      </c>
      <c r="E147" s="7">
        <f t="shared" si="330"/>
        <v>4.5871559633027525E-3</v>
      </c>
      <c r="F147" s="7">
        <f t="shared" si="330"/>
        <v>0</v>
      </c>
      <c r="G147" s="7">
        <f t="shared" si="330"/>
        <v>0</v>
      </c>
      <c r="H147" s="7">
        <f t="shared" si="330"/>
        <v>0</v>
      </c>
      <c r="I147" s="7">
        <f t="shared" si="330"/>
        <v>0</v>
      </c>
      <c r="J147" s="7">
        <f t="shared" si="330"/>
        <v>0</v>
      </c>
      <c r="K147" s="7">
        <f t="shared" si="330"/>
        <v>0</v>
      </c>
      <c r="L147" s="7">
        <f t="shared" si="330"/>
        <v>0</v>
      </c>
    </row>
    <row r="148" spans="1:12" x14ac:dyDescent="0.2">
      <c r="A148" s="7">
        <v>46</v>
      </c>
      <c r="B148" s="4" t="s">
        <v>3</v>
      </c>
      <c r="C148" s="7">
        <f t="shared" si="329"/>
        <v>2.2246941045606229E-3</v>
      </c>
      <c r="D148" s="7">
        <f t="shared" si="330"/>
        <v>5.8479532163742687E-3</v>
      </c>
      <c r="E148" s="7">
        <f t="shared" si="330"/>
        <v>9.1743119266055051E-3</v>
      </c>
      <c r="F148" s="7">
        <f t="shared" si="330"/>
        <v>0</v>
      </c>
      <c r="G148" s="7">
        <f t="shared" si="330"/>
        <v>0</v>
      </c>
      <c r="H148" s="7">
        <f t="shared" si="330"/>
        <v>9.1743119266055051E-3</v>
      </c>
      <c r="I148" s="7">
        <f t="shared" si="330"/>
        <v>0</v>
      </c>
      <c r="J148" s="7">
        <f t="shared" si="330"/>
        <v>0</v>
      </c>
      <c r="K148" s="7">
        <f t="shared" si="330"/>
        <v>0</v>
      </c>
      <c r="L148" s="7">
        <f t="shared" si="330"/>
        <v>0</v>
      </c>
    </row>
    <row r="149" spans="1:12" x14ac:dyDescent="0.2">
      <c r="A149" s="7">
        <v>47</v>
      </c>
      <c r="B149" s="4" t="s">
        <v>4</v>
      </c>
      <c r="C149" s="7">
        <f t="shared" si="329"/>
        <v>3.3370411568409346E-3</v>
      </c>
      <c r="D149" s="7">
        <f t="shared" si="330"/>
        <v>1.1695906432748538E-3</v>
      </c>
      <c r="E149" s="7">
        <f t="shared" si="330"/>
        <v>9.1743119266055051E-3</v>
      </c>
      <c r="F149" s="7">
        <f t="shared" si="330"/>
        <v>0</v>
      </c>
      <c r="G149" s="7">
        <f t="shared" si="330"/>
        <v>0</v>
      </c>
      <c r="H149" s="7">
        <f t="shared" si="330"/>
        <v>0</v>
      </c>
      <c r="I149" s="7">
        <f t="shared" si="330"/>
        <v>0</v>
      </c>
      <c r="J149" s="7">
        <f t="shared" si="330"/>
        <v>0</v>
      </c>
      <c r="K149" s="7">
        <f t="shared" si="330"/>
        <v>0</v>
      </c>
      <c r="L149" s="7">
        <f t="shared" si="330"/>
        <v>0</v>
      </c>
    </row>
    <row r="150" spans="1:12" x14ac:dyDescent="0.2">
      <c r="A150" s="7">
        <v>48</v>
      </c>
      <c r="B150" s="17" t="s">
        <v>5</v>
      </c>
      <c r="C150" s="7">
        <f t="shared" si="329"/>
        <v>0</v>
      </c>
      <c r="D150" s="7">
        <f t="shared" si="330"/>
        <v>4.2105263157894736E-2</v>
      </c>
      <c r="E150" s="7">
        <f t="shared" si="330"/>
        <v>4.5871559633027525E-3</v>
      </c>
      <c r="F150" s="7">
        <f t="shared" si="330"/>
        <v>0</v>
      </c>
      <c r="G150" s="7">
        <f t="shared" si="330"/>
        <v>0</v>
      </c>
      <c r="H150" s="7">
        <f t="shared" si="330"/>
        <v>0.19266055045871561</v>
      </c>
      <c r="I150" s="7">
        <f t="shared" si="330"/>
        <v>0</v>
      </c>
      <c r="J150" s="7">
        <f t="shared" si="330"/>
        <v>0</v>
      </c>
      <c r="K150" s="7">
        <f t="shared" si="330"/>
        <v>0</v>
      </c>
      <c r="L150" s="7">
        <f t="shared" si="330"/>
        <v>0</v>
      </c>
    </row>
    <row r="151" spans="1:12" x14ac:dyDescent="0.2">
      <c r="A151" s="7">
        <v>49</v>
      </c>
      <c r="B151" s="4" t="s">
        <v>6</v>
      </c>
      <c r="C151" s="7">
        <f t="shared" si="329"/>
        <v>0</v>
      </c>
      <c r="D151" s="7">
        <f t="shared" si="330"/>
        <v>0</v>
      </c>
      <c r="E151" s="7">
        <f t="shared" si="330"/>
        <v>0</v>
      </c>
      <c r="F151" s="7">
        <f t="shared" si="330"/>
        <v>0</v>
      </c>
      <c r="G151" s="7">
        <f t="shared" si="330"/>
        <v>0</v>
      </c>
      <c r="H151" s="7">
        <f t="shared" si="330"/>
        <v>1.834862385321101E-2</v>
      </c>
      <c r="I151" s="7">
        <f t="shared" si="330"/>
        <v>0</v>
      </c>
      <c r="J151" s="7">
        <f t="shared" si="330"/>
        <v>0</v>
      </c>
      <c r="K151" s="7">
        <f t="shared" si="330"/>
        <v>0</v>
      </c>
      <c r="L151" s="7">
        <f t="shared" si="330"/>
        <v>0</v>
      </c>
    </row>
    <row r="152" spans="1:12" x14ac:dyDescent="0.2">
      <c r="A152" s="7">
        <v>50</v>
      </c>
      <c r="B152" s="4" t="s">
        <v>7</v>
      </c>
      <c r="C152" s="7">
        <f t="shared" si="329"/>
        <v>7.7864293659621799E-3</v>
      </c>
      <c r="D152" s="7">
        <f t="shared" si="330"/>
        <v>1.5204678362573099E-2</v>
      </c>
      <c r="E152" s="7">
        <f t="shared" si="330"/>
        <v>1.3761467889908258E-2</v>
      </c>
      <c r="F152" s="7">
        <f t="shared" si="330"/>
        <v>0</v>
      </c>
      <c r="G152" s="7">
        <f t="shared" si="330"/>
        <v>0</v>
      </c>
      <c r="H152" s="7">
        <f t="shared" si="330"/>
        <v>0</v>
      </c>
      <c r="I152" s="7">
        <f t="shared" si="330"/>
        <v>0</v>
      </c>
      <c r="J152" s="7">
        <f t="shared" si="330"/>
        <v>0</v>
      </c>
      <c r="K152" s="7">
        <f t="shared" si="330"/>
        <v>0</v>
      </c>
      <c r="L152" s="7">
        <f t="shared" si="330"/>
        <v>1.8181818181818181E-2</v>
      </c>
    </row>
    <row r="153" spans="1:12" x14ac:dyDescent="0.2">
      <c r="A153" s="7">
        <v>52</v>
      </c>
      <c r="B153" s="4" t="s">
        <v>15</v>
      </c>
      <c r="C153" s="7">
        <f t="shared" si="329"/>
        <v>4.4493882091212458E-3</v>
      </c>
      <c r="D153" s="7">
        <f t="shared" si="330"/>
        <v>8.1871345029239772E-3</v>
      </c>
      <c r="E153" s="7">
        <f t="shared" si="330"/>
        <v>4.5871559633027525E-3</v>
      </c>
      <c r="F153" s="7">
        <f t="shared" si="330"/>
        <v>0</v>
      </c>
      <c r="G153" s="7">
        <f t="shared" si="330"/>
        <v>0</v>
      </c>
      <c r="H153" s="7">
        <f t="shared" si="330"/>
        <v>9.1743119266055051E-3</v>
      </c>
      <c r="I153" s="7">
        <f t="shared" si="330"/>
        <v>0</v>
      </c>
      <c r="J153" s="7">
        <f t="shared" si="330"/>
        <v>0.18181818181818182</v>
      </c>
      <c r="K153" s="7">
        <f t="shared" si="330"/>
        <v>0</v>
      </c>
      <c r="L153" s="7">
        <f t="shared" si="330"/>
        <v>0</v>
      </c>
    </row>
    <row r="154" spans="1:12" x14ac:dyDescent="0.2">
      <c r="A154" s="7">
        <v>53</v>
      </c>
      <c r="B154" s="4" t="s">
        <v>0</v>
      </c>
      <c r="C154" s="7">
        <f t="shared" si="329"/>
        <v>3.3370411568409346E-3</v>
      </c>
      <c r="D154" s="7">
        <f t="shared" si="330"/>
        <v>5.146198830409357E-2</v>
      </c>
      <c r="E154" s="7">
        <f t="shared" si="330"/>
        <v>1.3761467889908258E-2</v>
      </c>
      <c r="F154" s="7">
        <f t="shared" si="330"/>
        <v>0</v>
      </c>
      <c r="G154" s="7">
        <f t="shared" si="330"/>
        <v>0</v>
      </c>
      <c r="H154" s="7">
        <f t="shared" si="330"/>
        <v>0.19266055045871561</v>
      </c>
      <c r="I154" s="7">
        <f t="shared" si="330"/>
        <v>0</v>
      </c>
      <c r="J154" s="7">
        <f t="shared" si="330"/>
        <v>4.5454545454545456E-2</v>
      </c>
      <c r="K154" s="7">
        <f t="shared" si="330"/>
        <v>0.42105263157894735</v>
      </c>
      <c r="L154" s="7">
        <f t="shared" si="330"/>
        <v>0</v>
      </c>
    </row>
    <row r="155" spans="1:12" x14ac:dyDescent="0.2">
      <c r="A155" s="7">
        <v>54</v>
      </c>
      <c r="B155" s="4" t="s">
        <v>1</v>
      </c>
      <c r="C155" s="7">
        <f t="shared" si="329"/>
        <v>1.3348164627363738E-2</v>
      </c>
      <c r="D155" s="7">
        <f t="shared" si="330"/>
        <v>3.5087719298245615E-3</v>
      </c>
      <c r="E155" s="7">
        <f t="shared" si="330"/>
        <v>1.3761467889908258E-2</v>
      </c>
      <c r="F155" s="7">
        <f t="shared" si="330"/>
        <v>0</v>
      </c>
      <c r="G155" s="7">
        <f t="shared" si="330"/>
        <v>0</v>
      </c>
      <c r="H155" s="7">
        <f t="shared" si="330"/>
        <v>2.7522935779816515E-2</v>
      </c>
      <c r="I155" s="7">
        <f t="shared" si="330"/>
        <v>0</v>
      </c>
      <c r="J155" s="7">
        <f t="shared" si="330"/>
        <v>4.5454545454545456E-2</v>
      </c>
      <c r="K155" s="7">
        <f t="shared" si="330"/>
        <v>0.31578947368421051</v>
      </c>
      <c r="L155" s="7">
        <f t="shared" si="330"/>
        <v>1.8181818181818181E-2</v>
      </c>
    </row>
    <row r="156" spans="1:12" x14ac:dyDescent="0.2">
      <c r="A156" s="7">
        <v>55</v>
      </c>
      <c r="B156" s="4" t="s">
        <v>2</v>
      </c>
      <c r="C156" s="7">
        <f t="shared" si="329"/>
        <v>1.3348164627363738E-2</v>
      </c>
      <c r="D156" s="7">
        <f t="shared" ref="D156:L171" si="331">D40/D$114</f>
        <v>2.3391812865497076E-3</v>
      </c>
      <c r="E156" s="7">
        <f t="shared" si="331"/>
        <v>0</v>
      </c>
      <c r="F156" s="7">
        <f t="shared" si="331"/>
        <v>0</v>
      </c>
      <c r="G156" s="7">
        <f t="shared" si="331"/>
        <v>0</v>
      </c>
      <c r="H156" s="7">
        <f t="shared" si="331"/>
        <v>0</v>
      </c>
      <c r="I156" s="7">
        <f t="shared" si="331"/>
        <v>0</v>
      </c>
      <c r="J156" s="7">
        <f t="shared" si="331"/>
        <v>0</v>
      </c>
      <c r="K156" s="7">
        <f t="shared" si="331"/>
        <v>0</v>
      </c>
      <c r="L156" s="7">
        <f t="shared" si="331"/>
        <v>1.8181818181818181E-2</v>
      </c>
    </row>
    <row r="157" spans="1:12" x14ac:dyDescent="0.2">
      <c r="A157" s="7">
        <v>56</v>
      </c>
      <c r="B157" s="4" t="s">
        <v>3</v>
      </c>
      <c r="C157" s="7">
        <f t="shared" si="329"/>
        <v>3.3370411568409346E-3</v>
      </c>
      <c r="D157" s="7">
        <f t="shared" si="331"/>
        <v>3.5087719298245615E-3</v>
      </c>
      <c r="E157" s="7">
        <f t="shared" si="331"/>
        <v>0</v>
      </c>
      <c r="F157" s="7">
        <f t="shared" si="331"/>
        <v>0</v>
      </c>
      <c r="G157" s="7">
        <f t="shared" si="331"/>
        <v>0</v>
      </c>
      <c r="H157" s="7">
        <f t="shared" si="331"/>
        <v>1.834862385321101E-2</v>
      </c>
      <c r="I157" s="7">
        <f t="shared" si="331"/>
        <v>0</v>
      </c>
      <c r="J157" s="7">
        <f t="shared" si="331"/>
        <v>4.5454545454545456E-2</v>
      </c>
      <c r="K157" s="7">
        <f t="shared" si="331"/>
        <v>0</v>
      </c>
      <c r="L157" s="7">
        <f t="shared" si="331"/>
        <v>0</v>
      </c>
    </row>
    <row r="158" spans="1:12" x14ac:dyDescent="0.2">
      <c r="A158" s="7">
        <v>57</v>
      </c>
      <c r="B158" s="4" t="s">
        <v>4</v>
      </c>
      <c r="C158" s="7">
        <f t="shared" si="329"/>
        <v>3.3370411568409346E-3</v>
      </c>
      <c r="D158" s="7">
        <f t="shared" si="331"/>
        <v>7.0175438596491229E-3</v>
      </c>
      <c r="E158" s="7">
        <f t="shared" si="331"/>
        <v>0</v>
      </c>
      <c r="F158" s="7">
        <f t="shared" si="331"/>
        <v>0</v>
      </c>
      <c r="G158" s="7">
        <f t="shared" si="331"/>
        <v>0</v>
      </c>
      <c r="H158" s="7">
        <f t="shared" si="331"/>
        <v>5.5045871559633031E-2</v>
      </c>
      <c r="I158" s="7">
        <f t="shared" si="331"/>
        <v>0</v>
      </c>
      <c r="J158" s="7">
        <f t="shared" si="331"/>
        <v>0</v>
      </c>
      <c r="K158" s="7">
        <f t="shared" si="331"/>
        <v>0</v>
      </c>
      <c r="L158" s="7">
        <f t="shared" si="331"/>
        <v>0</v>
      </c>
    </row>
    <row r="159" spans="1:12" x14ac:dyDescent="0.2">
      <c r="A159" s="7">
        <v>58</v>
      </c>
      <c r="B159" s="4" t="s">
        <v>5</v>
      </c>
      <c r="C159" s="7">
        <f t="shared" si="329"/>
        <v>8.8987764182424916E-3</v>
      </c>
      <c r="D159" s="7">
        <f t="shared" si="331"/>
        <v>2.3391812865497076E-3</v>
      </c>
      <c r="E159" s="7">
        <f t="shared" si="331"/>
        <v>4.5871559633027525E-3</v>
      </c>
      <c r="F159" s="7">
        <f t="shared" si="331"/>
        <v>0</v>
      </c>
      <c r="G159" s="7">
        <f t="shared" si="331"/>
        <v>0</v>
      </c>
      <c r="H159" s="7">
        <f t="shared" si="331"/>
        <v>2.7522935779816515E-2</v>
      </c>
      <c r="I159" s="7">
        <f t="shared" si="331"/>
        <v>0</v>
      </c>
      <c r="J159" s="7">
        <f t="shared" si="331"/>
        <v>0</v>
      </c>
      <c r="K159" s="7">
        <f t="shared" si="331"/>
        <v>0</v>
      </c>
      <c r="L159" s="7">
        <f t="shared" si="331"/>
        <v>1.8181818181818181E-2</v>
      </c>
    </row>
    <row r="160" spans="1:12" x14ac:dyDescent="0.2">
      <c r="A160" s="7">
        <v>59</v>
      </c>
      <c r="B160" s="4" t="s">
        <v>6</v>
      </c>
      <c r="C160" s="7">
        <f t="shared" si="329"/>
        <v>2.2246941045606229E-3</v>
      </c>
      <c r="D160" s="7">
        <f t="shared" si="331"/>
        <v>1.1695906432748537E-2</v>
      </c>
      <c r="E160" s="7">
        <f t="shared" si="331"/>
        <v>4.5871559633027525E-3</v>
      </c>
      <c r="F160" s="7">
        <f t="shared" si="331"/>
        <v>0</v>
      </c>
      <c r="G160" s="7">
        <f t="shared" si="331"/>
        <v>0</v>
      </c>
      <c r="H160" s="7">
        <f t="shared" si="331"/>
        <v>0</v>
      </c>
      <c r="I160" s="7">
        <f t="shared" si="331"/>
        <v>0</v>
      </c>
      <c r="J160" s="7">
        <f t="shared" si="331"/>
        <v>0</v>
      </c>
      <c r="K160" s="7">
        <f t="shared" si="331"/>
        <v>0</v>
      </c>
      <c r="L160" s="7">
        <f t="shared" si="331"/>
        <v>0</v>
      </c>
    </row>
    <row r="161" spans="1:12" x14ac:dyDescent="0.2">
      <c r="A161" s="7">
        <v>60</v>
      </c>
      <c r="B161" s="4" t="s">
        <v>7</v>
      </c>
      <c r="C161" s="7">
        <f t="shared" si="329"/>
        <v>1.1123470522803114E-3</v>
      </c>
      <c r="D161" s="7">
        <f t="shared" si="331"/>
        <v>3.7426900584795322E-2</v>
      </c>
      <c r="E161" s="7">
        <f t="shared" si="331"/>
        <v>0</v>
      </c>
      <c r="F161" s="7">
        <f t="shared" si="331"/>
        <v>0</v>
      </c>
      <c r="G161" s="7">
        <f t="shared" si="331"/>
        <v>0</v>
      </c>
      <c r="H161" s="7">
        <f t="shared" si="331"/>
        <v>0</v>
      </c>
      <c r="I161" s="7">
        <f t="shared" si="331"/>
        <v>0</v>
      </c>
      <c r="J161" s="7">
        <f t="shared" si="331"/>
        <v>0</v>
      </c>
      <c r="K161" s="7">
        <f t="shared" si="331"/>
        <v>0</v>
      </c>
      <c r="L161" s="7">
        <f t="shared" si="331"/>
        <v>1.8181818181818181E-2</v>
      </c>
    </row>
    <row r="162" spans="1:12" x14ac:dyDescent="0.2">
      <c r="A162" s="7">
        <v>62</v>
      </c>
      <c r="B162" s="4" t="s">
        <v>15</v>
      </c>
      <c r="C162" s="7">
        <f t="shared" si="329"/>
        <v>1.0011123470522803E-2</v>
      </c>
      <c r="D162" s="7">
        <f t="shared" si="331"/>
        <v>3.5087719298245615E-3</v>
      </c>
      <c r="E162" s="7">
        <f t="shared" si="331"/>
        <v>4.5871559633027525E-3</v>
      </c>
      <c r="F162" s="7">
        <f t="shared" si="331"/>
        <v>0</v>
      </c>
      <c r="G162" s="7">
        <f t="shared" si="331"/>
        <v>0</v>
      </c>
      <c r="H162" s="7">
        <f t="shared" si="331"/>
        <v>0</v>
      </c>
      <c r="I162" s="7">
        <f t="shared" si="331"/>
        <v>0</v>
      </c>
      <c r="J162" s="7">
        <f t="shared" si="331"/>
        <v>0</v>
      </c>
      <c r="K162" s="7">
        <f t="shared" si="331"/>
        <v>0</v>
      </c>
      <c r="L162" s="7">
        <f t="shared" si="331"/>
        <v>3.6363636363636362E-2</v>
      </c>
    </row>
    <row r="163" spans="1:12" x14ac:dyDescent="0.2">
      <c r="A163" s="7">
        <v>63</v>
      </c>
      <c r="B163" s="4" t="s">
        <v>19</v>
      </c>
      <c r="C163" s="7">
        <f t="shared" si="329"/>
        <v>0</v>
      </c>
      <c r="D163" s="7">
        <f t="shared" si="331"/>
        <v>5.8479532163742687E-3</v>
      </c>
      <c r="E163" s="7">
        <f t="shared" si="331"/>
        <v>4.5871559633027525E-3</v>
      </c>
      <c r="F163" s="7">
        <f t="shared" si="331"/>
        <v>0</v>
      </c>
      <c r="G163" s="7">
        <f t="shared" si="331"/>
        <v>0</v>
      </c>
      <c r="H163" s="7">
        <f t="shared" si="331"/>
        <v>3.669724770642202E-2</v>
      </c>
      <c r="I163" s="7">
        <f t="shared" si="331"/>
        <v>0</v>
      </c>
      <c r="J163" s="7">
        <f t="shared" si="331"/>
        <v>0</v>
      </c>
      <c r="K163" s="7">
        <f t="shared" si="331"/>
        <v>0</v>
      </c>
      <c r="L163" s="7">
        <f t="shared" si="331"/>
        <v>1.8181818181818181E-2</v>
      </c>
    </row>
    <row r="164" spans="1:12" x14ac:dyDescent="0.2">
      <c r="A164" s="7">
        <v>64</v>
      </c>
      <c r="B164" s="4" t="s">
        <v>20</v>
      </c>
      <c r="C164" s="7">
        <f t="shared" si="329"/>
        <v>0</v>
      </c>
      <c r="D164" s="7">
        <f t="shared" si="331"/>
        <v>0</v>
      </c>
      <c r="E164" s="7">
        <f t="shared" si="331"/>
        <v>4.5871559633027525E-3</v>
      </c>
      <c r="F164" s="7">
        <f t="shared" si="331"/>
        <v>0</v>
      </c>
      <c r="G164" s="7">
        <f t="shared" si="331"/>
        <v>0</v>
      </c>
      <c r="H164" s="7">
        <f t="shared" si="331"/>
        <v>0</v>
      </c>
      <c r="I164" s="7">
        <f t="shared" si="331"/>
        <v>0</v>
      </c>
      <c r="J164" s="7">
        <f t="shared" si="331"/>
        <v>0</v>
      </c>
      <c r="K164" s="7">
        <f t="shared" si="331"/>
        <v>0</v>
      </c>
      <c r="L164" s="7">
        <f t="shared" si="331"/>
        <v>0</v>
      </c>
    </row>
    <row r="165" spans="1:12" x14ac:dyDescent="0.2">
      <c r="A165" s="7">
        <v>65</v>
      </c>
      <c r="B165" s="4" t="s">
        <v>21</v>
      </c>
      <c r="C165" s="7">
        <f t="shared" si="329"/>
        <v>0</v>
      </c>
      <c r="D165" s="7">
        <f t="shared" si="331"/>
        <v>0</v>
      </c>
      <c r="E165" s="7">
        <f t="shared" si="331"/>
        <v>0</v>
      </c>
      <c r="F165" s="7">
        <f t="shared" si="331"/>
        <v>0</v>
      </c>
      <c r="G165" s="7">
        <f t="shared" si="331"/>
        <v>0</v>
      </c>
      <c r="H165" s="7">
        <f t="shared" si="331"/>
        <v>0</v>
      </c>
      <c r="I165" s="7">
        <f t="shared" si="331"/>
        <v>0</v>
      </c>
      <c r="J165" s="7">
        <f t="shared" si="331"/>
        <v>0</v>
      </c>
      <c r="K165" s="7">
        <f t="shared" si="331"/>
        <v>0</v>
      </c>
      <c r="L165" s="7">
        <f t="shared" si="331"/>
        <v>0</v>
      </c>
    </row>
    <row r="166" spans="1:12" x14ac:dyDescent="0.2">
      <c r="A166" s="7">
        <v>66</v>
      </c>
      <c r="B166" s="4" t="s">
        <v>22</v>
      </c>
      <c r="C166" s="7">
        <f t="shared" si="329"/>
        <v>1.1123470522803114E-3</v>
      </c>
      <c r="D166" s="7">
        <f t="shared" si="331"/>
        <v>3.5087719298245615E-3</v>
      </c>
      <c r="E166" s="7">
        <f t="shared" si="331"/>
        <v>2.2935779816513763E-2</v>
      </c>
      <c r="F166" s="7">
        <f t="shared" si="331"/>
        <v>0</v>
      </c>
      <c r="G166" s="7">
        <f t="shared" si="331"/>
        <v>0</v>
      </c>
      <c r="H166" s="7">
        <f t="shared" si="331"/>
        <v>0</v>
      </c>
      <c r="I166" s="7">
        <f t="shared" si="331"/>
        <v>0</v>
      </c>
      <c r="J166" s="7">
        <f t="shared" si="331"/>
        <v>0</v>
      </c>
      <c r="K166" s="7">
        <f t="shared" si="331"/>
        <v>0</v>
      </c>
      <c r="L166" s="7">
        <f t="shared" si="331"/>
        <v>0</v>
      </c>
    </row>
    <row r="167" spans="1:12" x14ac:dyDescent="0.2">
      <c r="A167" s="7">
        <v>67</v>
      </c>
      <c r="B167" s="4" t="s">
        <v>23</v>
      </c>
      <c r="C167" s="7">
        <f t="shared" si="329"/>
        <v>1.1123470522803114E-3</v>
      </c>
      <c r="D167" s="7">
        <f t="shared" si="331"/>
        <v>0</v>
      </c>
      <c r="E167" s="7">
        <f t="shared" si="331"/>
        <v>0</v>
      </c>
      <c r="F167" s="7">
        <f t="shared" si="331"/>
        <v>0</v>
      </c>
      <c r="G167" s="7">
        <f t="shared" si="331"/>
        <v>0</v>
      </c>
      <c r="H167" s="7">
        <f t="shared" si="331"/>
        <v>0</v>
      </c>
      <c r="I167" s="7">
        <f t="shared" si="331"/>
        <v>0</v>
      </c>
      <c r="J167" s="7">
        <f t="shared" si="331"/>
        <v>0</v>
      </c>
      <c r="K167" s="7">
        <f t="shared" si="331"/>
        <v>0</v>
      </c>
      <c r="L167" s="7">
        <f t="shared" si="331"/>
        <v>0</v>
      </c>
    </row>
    <row r="168" spans="1:12" x14ac:dyDescent="0.2">
      <c r="A168" s="7">
        <v>68</v>
      </c>
      <c r="B168" s="4" t="s">
        <v>0</v>
      </c>
      <c r="C168" s="7">
        <f t="shared" si="329"/>
        <v>7.3414905450500556E-2</v>
      </c>
      <c r="D168" s="7">
        <f t="shared" si="331"/>
        <v>9.3567251461988306E-3</v>
      </c>
      <c r="E168" s="7">
        <f t="shared" si="331"/>
        <v>9.1743119266055051E-3</v>
      </c>
      <c r="F168" s="7">
        <f t="shared" si="331"/>
        <v>0</v>
      </c>
      <c r="G168" s="7">
        <f t="shared" si="331"/>
        <v>0</v>
      </c>
      <c r="H168" s="7">
        <f t="shared" si="331"/>
        <v>0</v>
      </c>
      <c r="I168" s="7">
        <f t="shared" si="331"/>
        <v>0</v>
      </c>
      <c r="J168" s="7">
        <f t="shared" si="331"/>
        <v>0</v>
      </c>
      <c r="K168" s="7">
        <f t="shared" si="331"/>
        <v>0</v>
      </c>
      <c r="L168" s="7">
        <f t="shared" si="331"/>
        <v>0.10909090909090909</v>
      </c>
    </row>
    <row r="169" spans="1:12" x14ac:dyDescent="0.2">
      <c r="A169" s="7">
        <v>69</v>
      </c>
      <c r="B169" s="4" t="s">
        <v>1</v>
      </c>
      <c r="C169" s="7">
        <f t="shared" si="329"/>
        <v>3.114571746384872E-2</v>
      </c>
      <c r="D169" s="7">
        <f t="shared" si="331"/>
        <v>2.3391812865497076E-3</v>
      </c>
      <c r="E169" s="7">
        <f t="shared" si="331"/>
        <v>4.5871559633027525E-3</v>
      </c>
      <c r="F169" s="7">
        <f t="shared" si="331"/>
        <v>0</v>
      </c>
      <c r="G169" s="7">
        <f t="shared" si="331"/>
        <v>0</v>
      </c>
      <c r="H169" s="7">
        <f t="shared" si="331"/>
        <v>0</v>
      </c>
      <c r="I169" s="7">
        <f t="shared" si="331"/>
        <v>0</v>
      </c>
      <c r="J169" s="7">
        <f t="shared" si="331"/>
        <v>0</v>
      </c>
      <c r="K169" s="7">
        <f t="shared" si="331"/>
        <v>0</v>
      </c>
      <c r="L169" s="7">
        <f t="shared" si="331"/>
        <v>1.8181818181818181E-2</v>
      </c>
    </row>
    <row r="170" spans="1:12" x14ac:dyDescent="0.2">
      <c r="A170" s="7">
        <v>70</v>
      </c>
      <c r="B170" s="4" t="s">
        <v>2</v>
      </c>
      <c r="C170" s="7">
        <f t="shared" si="329"/>
        <v>1.3348164627363738E-2</v>
      </c>
      <c r="D170" s="7">
        <f t="shared" si="331"/>
        <v>1.4035087719298246E-2</v>
      </c>
      <c r="E170" s="7">
        <f t="shared" si="331"/>
        <v>9.1743119266055051E-3</v>
      </c>
      <c r="F170" s="7">
        <f t="shared" si="331"/>
        <v>0</v>
      </c>
      <c r="G170" s="7">
        <f t="shared" si="331"/>
        <v>0</v>
      </c>
      <c r="H170" s="7">
        <f t="shared" si="331"/>
        <v>0</v>
      </c>
      <c r="I170" s="7">
        <f t="shared" si="331"/>
        <v>0</v>
      </c>
      <c r="J170" s="7">
        <f t="shared" si="331"/>
        <v>0</v>
      </c>
      <c r="K170" s="7">
        <f t="shared" si="331"/>
        <v>0</v>
      </c>
      <c r="L170" s="7">
        <f t="shared" si="331"/>
        <v>5.4545454545454543E-2</v>
      </c>
    </row>
    <row r="171" spans="1:12" x14ac:dyDescent="0.2">
      <c r="A171" s="7">
        <v>71</v>
      </c>
      <c r="B171" s="4" t="s">
        <v>3</v>
      </c>
      <c r="C171" s="7">
        <f t="shared" si="329"/>
        <v>1.4460511679644048E-2</v>
      </c>
      <c r="D171" s="7">
        <f t="shared" si="331"/>
        <v>1.1695906432748538E-3</v>
      </c>
      <c r="E171" s="7">
        <f t="shared" si="331"/>
        <v>0</v>
      </c>
      <c r="F171" s="7">
        <f t="shared" si="331"/>
        <v>0</v>
      </c>
      <c r="G171" s="7">
        <f t="shared" si="331"/>
        <v>0</v>
      </c>
      <c r="H171" s="7">
        <f t="shared" si="331"/>
        <v>0</v>
      </c>
      <c r="I171" s="7">
        <f t="shared" si="331"/>
        <v>0</v>
      </c>
      <c r="J171" s="7">
        <f t="shared" si="331"/>
        <v>0</v>
      </c>
      <c r="K171" s="7">
        <f t="shared" si="331"/>
        <v>0</v>
      </c>
      <c r="L171" s="7">
        <f t="shared" si="331"/>
        <v>1.8181818181818181E-2</v>
      </c>
    </row>
    <row r="172" spans="1:12" x14ac:dyDescent="0.2">
      <c r="A172" s="7">
        <v>72</v>
      </c>
      <c r="B172" s="4" t="s">
        <v>4</v>
      </c>
      <c r="C172" s="7">
        <f t="shared" si="329"/>
        <v>1.557285873192436E-2</v>
      </c>
      <c r="D172" s="7">
        <f t="shared" ref="D172:L182" si="332">D56/D$114</f>
        <v>1.2865497076023392E-2</v>
      </c>
      <c r="E172" s="7">
        <f t="shared" si="332"/>
        <v>4.5871559633027525E-3</v>
      </c>
      <c r="F172" s="7">
        <f t="shared" si="332"/>
        <v>0</v>
      </c>
      <c r="G172" s="7">
        <f t="shared" si="332"/>
        <v>0</v>
      </c>
      <c r="H172" s="7">
        <f t="shared" si="332"/>
        <v>0</v>
      </c>
      <c r="I172" s="7">
        <f t="shared" si="332"/>
        <v>0</v>
      </c>
      <c r="J172" s="7">
        <f t="shared" si="332"/>
        <v>0</v>
      </c>
      <c r="K172" s="7">
        <f t="shared" si="332"/>
        <v>0</v>
      </c>
      <c r="L172" s="7">
        <f t="shared" si="332"/>
        <v>0</v>
      </c>
    </row>
    <row r="173" spans="1:12" x14ac:dyDescent="0.2">
      <c r="A173" s="7">
        <v>75</v>
      </c>
      <c r="B173" s="4" t="s">
        <v>7</v>
      </c>
      <c r="C173" s="7">
        <f t="shared" si="329"/>
        <v>4.4493882091212458E-3</v>
      </c>
      <c r="D173" s="7">
        <f t="shared" si="332"/>
        <v>0</v>
      </c>
      <c r="E173" s="7">
        <f t="shared" si="332"/>
        <v>3.2110091743119268E-2</v>
      </c>
      <c r="F173" s="7">
        <f t="shared" si="332"/>
        <v>0</v>
      </c>
      <c r="G173" s="7">
        <f t="shared" si="332"/>
        <v>0</v>
      </c>
      <c r="H173" s="7">
        <f t="shared" si="332"/>
        <v>0</v>
      </c>
      <c r="I173" s="7">
        <f t="shared" si="332"/>
        <v>0</v>
      </c>
      <c r="J173" s="7">
        <f t="shared" si="332"/>
        <v>0</v>
      </c>
      <c r="K173" s="7">
        <f t="shared" si="332"/>
        <v>0</v>
      </c>
      <c r="L173" s="7">
        <f t="shared" si="332"/>
        <v>0</v>
      </c>
    </row>
    <row r="174" spans="1:12" x14ac:dyDescent="0.2">
      <c r="A174" s="7">
        <v>76</v>
      </c>
      <c r="B174" s="1" t="s">
        <v>0</v>
      </c>
      <c r="C174" s="7">
        <f t="shared" si="329"/>
        <v>2.4471635150166853E-2</v>
      </c>
      <c r="D174" s="7">
        <f t="shared" si="332"/>
        <v>1.2865497076023392E-2</v>
      </c>
      <c r="E174" s="7">
        <f t="shared" si="332"/>
        <v>4.5871559633027525E-3</v>
      </c>
      <c r="F174" s="7">
        <f t="shared" si="332"/>
        <v>6.5573770491803282E-2</v>
      </c>
      <c r="G174" s="7">
        <f t="shared" si="332"/>
        <v>5.6603773584905662E-2</v>
      </c>
      <c r="H174" s="7">
        <f t="shared" si="332"/>
        <v>0</v>
      </c>
      <c r="I174" s="7">
        <f t="shared" si="332"/>
        <v>2.4390243902439025E-2</v>
      </c>
      <c r="J174" s="7">
        <f t="shared" si="332"/>
        <v>0</v>
      </c>
      <c r="K174" s="7">
        <f t="shared" si="332"/>
        <v>0</v>
      </c>
      <c r="L174" s="7">
        <f t="shared" si="332"/>
        <v>1.8181818181818181E-2</v>
      </c>
    </row>
    <row r="175" spans="1:12" x14ac:dyDescent="0.2">
      <c r="A175" s="7">
        <v>77</v>
      </c>
      <c r="B175" s="1" t="s">
        <v>1</v>
      </c>
      <c r="C175" s="7">
        <f t="shared" si="329"/>
        <v>1.1123470522803115E-2</v>
      </c>
      <c r="D175" s="7">
        <f t="shared" si="332"/>
        <v>2.3391812865497076E-3</v>
      </c>
      <c r="E175" s="7">
        <f t="shared" si="332"/>
        <v>4.5871559633027525E-3</v>
      </c>
      <c r="F175" s="7">
        <f t="shared" si="332"/>
        <v>8.1967213114754103E-3</v>
      </c>
      <c r="G175" s="7">
        <f t="shared" si="332"/>
        <v>1.8867924528301886E-2</v>
      </c>
      <c r="H175" s="7">
        <f t="shared" si="332"/>
        <v>0</v>
      </c>
      <c r="I175" s="7">
        <f t="shared" si="332"/>
        <v>2.4390243902439025E-2</v>
      </c>
      <c r="J175" s="7">
        <f t="shared" si="332"/>
        <v>0</v>
      </c>
      <c r="K175" s="7">
        <f t="shared" si="332"/>
        <v>0</v>
      </c>
      <c r="L175" s="7">
        <f t="shared" si="332"/>
        <v>0</v>
      </c>
    </row>
    <row r="176" spans="1:12" x14ac:dyDescent="0.2">
      <c r="A176" s="7">
        <v>79</v>
      </c>
      <c r="B176" s="1" t="s">
        <v>3</v>
      </c>
      <c r="C176" s="7">
        <f t="shared" si="329"/>
        <v>1.6685205784204672E-2</v>
      </c>
      <c r="D176" s="7">
        <f t="shared" si="332"/>
        <v>3.8596491228070177E-2</v>
      </c>
      <c r="E176" s="7">
        <f t="shared" si="332"/>
        <v>4.5871559633027525E-3</v>
      </c>
      <c r="F176" s="7">
        <f t="shared" si="332"/>
        <v>0</v>
      </c>
      <c r="G176" s="7">
        <f t="shared" si="332"/>
        <v>1.8867924528301886E-2</v>
      </c>
      <c r="H176" s="7">
        <f t="shared" si="332"/>
        <v>0</v>
      </c>
      <c r="I176" s="7">
        <f t="shared" si="332"/>
        <v>0</v>
      </c>
      <c r="J176" s="7">
        <f t="shared" si="332"/>
        <v>0</v>
      </c>
      <c r="K176" s="7">
        <f t="shared" si="332"/>
        <v>0</v>
      </c>
      <c r="L176" s="7">
        <f t="shared" si="332"/>
        <v>0</v>
      </c>
    </row>
    <row r="177" spans="1:12" x14ac:dyDescent="0.2">
      <c r="A177" s="7">
        <v>80</v>
      </c>
      <c r="B177" s="1" t="s">
        <v>4</v>
      </c>
      <c r="C177" s="7">
        <f t="shared" si="329"/>
        <v>4.4493882091212458E-3</v>
      </c>
      <c r="D177" s="7">
        <f t="shared" si="332"/>
        <v>1.1695906432748537E-2</v>
      </c>
      <c r="E177" s="7">
        <f t="shared" si="332"/>
        <v>0</v>
      </c>
      <c r="F177" s="7">
        <f t="shared" si="332"/>
        <v>1.6393442622950821E-2</v>
      </c>
      <c r="G177" s="7">
        <f t="shared" si="332"/>
        <v>0</v>
      </c>
      <c r="H177" s="7">
        <f t="shared" si="332"/>
        <v>0</v>
      </c>
      <c r="I177" s="7">
        <f t="shared" si="332"/>
        <v>0</v>
      </c>
      <c r="J177" s="7">
        <f t="shared" si="332"/>
        <v>0</v>
      </c>
      <c r="K177" s="7">
        <f t="shared" si="332"/>
        <v>0</v>
      </c>
      <c r="L177" s="7">
        <f t="shared" si="332"/>
        <v>0</v>
      </c>
    </row>
    <row r="178" spans="1:12" x14ac:dyDescent="0.2">
      <c r="A178" s="7">
        <v>81</v>
      </c>
      <c r="B178" s="1" t="s">
        <v>5</v>
      </c>
      <c r="C178" s="7">
        <f t="shared" si="329"/>
        <v>4.4493882091212458E-3</v>
      </c>
      <c r="D178" s="7">
        <f t="shared" si="332"/>
        <v>1.2865497076023392E-2</v>
      </c>
      <c r="E178" s="7">
        <f t="shared" si="332"/>
        <v>1.3761467889908258E-2</v>
      </c>
      <c r="F178" s="7">
        <f t="shared" si="332"/>
        <v>1.6393442622950821E-2</v>
      </c>
      <c r="G178" s="7">
        <f t="shared" si="332"/>
        <v>0</v>
      </c>
      <c r="H178" s="7">
        <f t="shared" si="332"/>
        <v>0</v>
      </c>
      <c r="I178" s="7">
        <f t="shared" si="332"/>
        <v>0</v>
      </c>
      <c r="J178" s="7">
        <f t="shared" si="332"/>
        <v>0</v>
      </c>
      <c r="K178" s="7">
        <f t="shared" si="332"/>
        <v>0</v>
      </c>
      <c r="L178" s="7">
        <f t="shared" si="332"/>
        <v>1.8181818181818181E-2</v>
      </c>
    </row>
    <row r="179" spans="1:12" x14ac:dyDescent="0.2">
      <c r="A179" s="7">
        <v>82</v>
      </c>
      <c r="B179" s="1" t="s">
        <v>6</v>
      </c>
      <c r="C179" s="7">
        <f t="shared" si="329"/>
        <v>2.3359288097886542E-2</v>
      </c>
      <c r="D179" s="7">
        <f t="shared" si="332"/>
        <v>1.0526315789473684E-2</v>
      </c>
      <c r="E179" s="7">
        <f t="shared" si="332"/>
        <v>1.834862385321101E-2</v>
      </c>
      <c r="F179" s="7">
        <f t="shared" si="332"/>
        <v>8.1967213114754103E-3</v>
      </c>
      <c r="G179" s="7">
        <f t="shared" si="332"/>
        <v>0</v>
      </c>
      <c r="H179" s="7">
        <f t="shared" si="332"/>
        <v>0</v>
      </c>
      <c r="I179" s="7">
        <f t="shared" si="332"/>
        <v>0</v>
      </c>
      <c r="J179" s="7">
        <f t="shared" si="332"/>
        <v>0</v>
      </c>
      <c r="K179" s="7">
        <f t="shared" si="332"/>
        <v>0</v>
      </c>
      <c r="L179" s="7">
        <f t="shared" si="332"/>
        <v>1.8181818181818181E-2</v>
      </c>
    </row>
    <row r="180" spans="1:12" x14ac:dyDescent="0.2">
      <c r="A180" s="7">
        <v>84</v>
      </c>
      <c r="B180" s="1" t="s">
        <v>14</v>
      </c>
      <c r="C180" s="7">
        <f t="shared" si="329"/>
        <v>1.2235817575083427E-2</v>
      </c>
      <c r="D180" s="7">
        <f t="shared" si="332"/>
        <v>1.1695906432748537E-2</v>
      </c>
      <c r="E180" s="7">
        <f t="shared" si="332"/>
        <v>4.5871559633027525E-3</v>
      </c>
      <c r="F180" s="7">
        <f t="shared" si="332"/>
        <v>2.4590163934426229E-2</v>
      </c>
      <c r="G180" s="7">
        <f t="shared" si="332"/>
        <v>0</v>
      </c>
      <c r="H180" s="7">
        <f t="shared" si="332"/>
        <v>0</v>
      </c>
      <c r="I180" s="7">
        <f t="shared" si="332"/>
        <v>2.4390243902439025E-2</v>
      </c>
      <c r="J180" s="7">
        <f t="shared" si="332"/>
        <v>0</v>
      </c>
      <c r="K180" s="7">
        <f t="shared" si="332"/>
        <v>0</v>
      </c>
      <c r="L180" s="7">
        <f t="shared" si="332"/>
        <v>1.8181818181818181E-2</v>
      </c>
    </row>
    <row r="181" spans="1:12" x14ac:dyDescent="0.2">
      <c r="A181" s="7">
        <v>87</v>
      </c>
      <c r="B181" s="1" t="s">
        <v>16</v>
      </c>
      <c r="C181" s="7">
        <f t="shared" si="329"/>
        <v>4.0044493882091213E-2</v>
      </c>
      <c r="D181" s="7">
        <f t="shared" si="332"/>
        <v>1.0526315789473684E-2</v>
      </c>
      <c r="E181" s="7">
        <f t="shared" si="332"/>
        <v>4.5871559633027525E-3</v>
      </c>
      <c r="F181" s="7">
        <f t="shared" si="332"/>
        <v>8.1967213114754103E-3</v>
      </c>
      <c r="G181" s="7">
        <f t="shared" si="332"/>
        <v>3.7735849056603772E-2</v>
      </c>
      <c r="H181" s="7">
        <f t="shared" si="332"/>
        <v>0</v>
      </c>
      <c r="I181" s="7">
        <f t="shared" si="332"/>
        <v>7.3170731707317069E-2</v>
      </c>
      <c r="J181" s="7">
        <f t="shared" si="332"/>
        <v>0</v>
      </c>
      <c r="K181" s="7">
        <f t="shared" si="332"/>
        <v>0</v>
      </c>
      <c r="L181" s="7">
        <f t="shared" si="332"/>
        <v>9.0909090909090912E-2</v>
      </c>
    </row>
    <row r="182" spans="1:12" x14ac:dyDescent="0.2">
      <c r="A182" s="7">
        <v>88</v>
      </c>
      <c r="B182" s="1" t="s">
        <v>35</v>
      </c>
      <c r="C182" s="7">
        <f t="shared" si="329"/>
        <v>2.7808676307007785E-2</v>
      </c>
      <c r="D182" s="7">
        <f t="shared" si="332"/>
        <v>1.2865497076023392E-2</v>
      </c>
      <c r="E182" s="7">
        <f t="shared" si="332"/>
        <v>4.5871559633027525E-3</v>
      </c>
      <c r="F182" s="7">
        <f t="shared" si="332"/>
        <v>0</v>
      </c>
      <c r="G182" s="7">
        <f t="shared" si="332"/>
        <v>1.8867924528301886E-2</v>
      </c>
      <c r="H182" s="7">
        <f t="shared" si="332"/>
        <v>0</v>
      </c>
      <c r="I182" s="7">
        <f t="shared" si="332"/>
        <v>0</v>
      </c>
      <c r="J182" s="7">
        <f t="shared" si="332"/>
        <v>0</v>
      </c>
      <c r="K182" s="7">
        <f t="shared" si="332"/>
        <v>0</v>
      </c>
      <c r="L182" s="7">
        <f t="shared" si="332"/>
        <v>3.6363636363636362E-2</v>
      </c>
    </row>
    <row r="183" spans="1:12" x14ac:dyDescent="0.2">
      <c r="A183" s="7">
        <v>91</v>
      </c>
      <c r="B183" s="1" t="s">
        <v>1</v>
      </c>
      <c r="C183" s="7">
        <f t="shared" ref="C183:L229" si="333">C67/C$114</f>
        <v>8.8987764182424916E-3</v>
      </c>
      <c r="D183" s="7">
        <f t="shared" si="333"/>
        <v>4.6783625730994153E-3</v>
      </c>
      <c r="E183" s="7">
        <f t="shared" si="333"/>
        <v>2.7522935779816515E-2</v>
      </c>
      <c r="F183" s="7">
        <f t="shared" si="333"/>
        <v>8.1967213114754103E-3</v>
      </c>
      <c r="G183" s="7">
        <f t="shared" si="333"/>
        <v>0</v>
      </c>
      <c r="H183" s="7">
        <f t="shared" si="333"/>
        <v>0</v>
      </c>
      <c r="I183" s="7">
        <f t="shared" si="333"/>
        <v>0</v>
      </c>
      <c r="J183" s="7">
        <f t="shared" si="333"/>
        <v>0</v>
      </c>
      <c r="K183" s="7">
        <f t="shared" si="333"/>
        <v>0</v>
      </c>
      <c r="L183" s="7">
        <f t="shared" si="333"/>
        <v>0</v>
      </c>
    </row>
    <row r="184" spans="1:12" x14ac:dyDescent="0.2">
      <c r="A184" s="7">
        <v>93</v>
      </c>
      <c r="B184" s="1" t="s">
        <v>3</v>
      </c>
      <c r="C184" s="7">
        <f t="shared" si="333"/>
        <v>1.0011123470522803E-2</v>
      </c>
      <c r="D184" s="7">
        <f t="shared" si="333"/>
        <v>0</v>
      </c>
      <c r="E184" s="7">
        <f t="shared" si="333"/>
        <v>4.5871559633027525E-3</v>
      </c>
      <c r="F184" s="7">
        <f t="shared" si="333"/>
        <v>0</v>
      </c>
      <c r="G184" s="7">
        <f t="shared" si="333"/>
        <v>1.8867924528301886E-2</v>
      </c>
      <c r="H184" s="7">
        <f t="shared" si="333"/>
        <v>0</v>
      </c>
      <c r="I184" s="7">
        <f t="shared" si="333"/>
        <v>2.4390243902439025E-2</v>
      </c>
      <c r="J184" s="7">
        <f t="shared" si="333"/>
        <v>0</v>
      </c>
      <c r="K184" s="7">
        <f t="shared" si="333"/>
        <v>0</v>
      </c>
      <c r="L184" s="7">
        <f t="shared" si="333"/>
        <v>0</v>
      </c>
    </row>
    <row r="185" spans="1:12" x14ac:dyDescent="0.2">
      <c r="A185" s="7">
        <v>96</v>
      </c>
      <c r="B185" s="1" t="s">
        <v>6</v>
      </c>
      <c r="C185" s="7">
        <f t="shared" si="333"/>
        <v>1.4460511679644048E-2</v>
      </c>
      <c r="D185" s="7">
        <f t="shared" si="333"/>
        <v>2.1052631578947368E-2</v>
      </c>
      <c r="E185" s="7">
        <f t="shared" si="333"/>
        <v>9.1743119266055051E-3</v>
      </c>
      <c r="F185" s="7">
        <f t="shared" si="333"/>
        <v>8.1967213114754103E-3</v>
      </c>
      <c r="G185" s="7">
        <f t="shared" si="333"/>
        <v>1.8867924528301886E-2</v>
      </c>
      <c r="H185" s="7">
        <f t="shared" si="333"/>
        <v>0</v>
      </c>
      <c r="I185" s="7">
        <f t="shared" si="333"/>
        <v>4.878048780487805E-2</v>
      </c>
      <c r="J185" s="7">
        <f t="shared" si="333"/>
        <v>0</v>
      </c>
      <c r="K185" s="7">
        <f t="shared" si="333"/>
        <v>0</v>
      </c>
      <c r="L185" s="7">
        <f t="shared" si="333"/>
        <v>0</v>
      </c>
    </row>
    <row r="186" spans="1:12" x14ac:dyDescent="0.2">
      <c r="A186" s="7">
        <v>97</v>
      </c>
      <c r="B186" s="1" t="s">
        <v>7</v>
      </c>
      <c r="C186" s="7">
        <f t="shared" si="333"/>
        <v>1.3348164627363738E-2</v>
      </c>
      <c r="D186" s="7">
        <f t="shared" si="333"/>
        <v>1.0526315789473684E-2</v>
      </c>
      <c r="E186" s="7">
        <f t="shared" si="333"/>
        <v>0</v>
      </c>
      <c r="F186" s="7">
        <f t="shared" si="333"/>
        <v>2.4590163934426229E-2</v>
      </c>
      <c r="G186" s="7">
        <f t="shared" si="333"/>
        <v>0</v>
      </c>
      <c r="H186" s="7">
        <f t="shared" si="333"/>
        <v>0</v>
      </c>
      <c r="I186" s="7">
        <f t="shared" si="333"/>
        <v>0</v>
      </c>
      <c r="J186" s="7">
        <f t="shared" si="333"/>
        <v>0</v>
      </c>
      <c r="K186" s="7">
        <f t="shared" si="333"/>
        <v>0</v>
      </c>
      <c r="L186" s="7">
        <f t="shared" si="333"/>
        <v>0</v>
      </c>
    </row>
    <row r="187" spans="1:12" x14ac:dyDescent="0.2">
      <c r="A187" s="7">
        <v>99</v>
      </c>
      <c r="B187" s="1" t="s">
        <v>15</v>
      </c>
      <c r="C187" s="7">
        <f t="shared" si="333"/>
        <v>6.6740823136818691E-3</v>
      </c>
      <c r="D187" s="7">
        <f t="shared" si="333"/>
        <v>2.3391812865497076E-3</v>
      </c>
      <c r="E187" s="7">
        <f t="shared" si="333"/>
        <v>4.5871559633027525E-2</v>
      </c>
      <c r="F187" s="7">
        <f t="shared" si="333"/>
        <v>0</v>
      </c>
      <c r="G187" s="7">
        <f t="shared" si="333"/>
        <v>1.8867924528301886E-2</v>
      </c>
      <c r="H187" s="7">
        <f t="shared" si="333"/>
        <v>0</v>
      </c>
      <c r="I187" s="7">
        <f t="shared" si="333"/>
        <v>0</v>
      </c>
      <c r="J187" s="7">
        <f t="shared" si="333"/>
        <v>0</v>
      </c>
      <c r="K187" s="7">
        <f t="shared" si="333"/>
        <v>0</v>
      </c>
      <c r="L187" s="7">
        <f t="shared" si="333"/>
        <v>0</v>
      </c>
    </row>
    <row r="188" spans="1:12" x14ac:dyDescent="0.2">
      <c r="A188" s="7">
        <v>100</v>
      </c>
      <c r="B188" s="4" t="s">
        <v>19</v>
      </c>
      <c r="C188" s="7">
        <f t="shared" si="333"/>
        <v>4.4493882091212458E-3</v>
      </c>
      <c r="D188" s="7">
        <f t="shared" si="333"/>
        <v>7.0175438596491229E-3</v>
      </c>
      <c r="E188" s="7">
        <f t="shared" si="333"/>
        <v>1.834862385321101E-2</v>
      </c>
      <c r="F188" s="7">
        <f t="shared" si="333"/>
        <v>3.2786885245901641E-2</v>
      </c>
      <c r="G188" s="7">
        <f t="shared" si="333"/>
        <v>0</v>
      </c>
      <c r="H188" s="7">
        <f t="shared" si="333"/>
        <v>0</v>
      </c>
      <c r="I188" s="7">
        <f t="shared" si="333"/>
        <v>4.878048780487805E-2</v>
      </c>
      <c r="J188" s="7">
        <f t="shared" si="333"/>
        <v>0</v>
      </c>
      <c r="K188" s="7">
        <f t="shared" si="333"/>
        <v>0</v>
      </c>
      <c r="L188" s="7">
        <f t="shared" si="333"/>
        <v>0</v>
      </c>
    </row>
    <row r="189" spans="1:12" x14ac:dyDescent="0.2">
      <c r="A189" s="7">
        <v>103</v>
      </c>
      <c r="B189" s="1" t="s">
        <v>2</v>
      </c>
      <c r="C189" s="7">
        <f t="shared" si="333"/>
        <v>5.5617352614015575E-3</v>
      </c>
      <c r="D189" s="7">
        <f t="shared" si="333"/>
        <v>2.1052631578947368E-2</v>
      </c>
      <c r="E189" s="7">
        <f t="shared" si="333"/>
        <v>4.5871559633027525E-3</v>
      </c>
      <c r="F189" s="7">
        <f t="shared" si="333"/>
        <v>4.0983606557377046E-2</v>
      </c>
      <c r="G189" s="7">
        <f t="shared" si="333"/>
        <v>0</v>
      </c>
      <c r="H189" s="7">
        <f t="shared" si="333"/>
        <v>9.1743119266055051E-3</v>
      </c>
      <c r="I189" s="7">
        <f t="shared" si="333"/>
        <v>2.4390243902439025E-2</v>
      </c>
      <c r="J189" s="7">
        <f t="shared" si="333"/>
        <v>0</v>
      </c>
      <c r="K189" s="7">
        <f t="shared" si="333"/>
        <v>0</v>
      </c>
      <c r="L189" s="7">
        <f t="shared" si="333"/>
        <v>0</v>
      </c>
    </row>
    <row r="190" spans="1:12" x14ac:dyDescent="0.2">
      <c r="A190" s="7">
        <v>104</v>
      </c>
      <c r="B190" s="1" t="s">
        <v>3</v>
      </c>
      <c r="C190" s="7">
        <f t="shared" si="333"/>
        <v>3.3370411568409346E-3</v>
      </c>
      <c r="D190" s="7">
        <f t="shared" si="333"/>
        <v>2.3391812865497076E-3</v>
      </c>
      <c r="E190" s="7">
        <f t="shared" si="333"/>
        <v>0</v>
      </c>
      <c r="F190" s="7">
        <f t="shared" si="333"/>
        <v>1.6393442622950821E-2</v>
      </c>
      <c r="G190" s="7">
        <f t="shared" si="333"/>
        <v>0</v>
      </c>
      <c r="H190" s="7">
        <f t="shared" si="333"/>
        <v>0</v>
      </c>
      <c r="I190" s="7">
        <f t="shared" si="333"/>
        <v>0</v>
      </c>
      <c r="J190" s="7">
        <f t="shared" si="333"/>
        <v>0</v>
      </c>
      <c r="K190" s="7">
        <f t="shared" si="333"/>
        <v>0</v>
      </c>
      <c r="L190" s="7">
        <f t="shared" si="333"/>
        <v>0</v>
      </c>
    </row>
    <row r="191" spans="1:12" x14ac:dyDescent="0.2">
      <c r="A191" s="7">
        <v>105</v>
      </c>
      <c r="B191" s="1" t="s">
        <v>4</v>
      </c>
      <c r="C191" s="7">
        <f t="shared" si="333"/>
        <v>4.4493882091212458E-3</v>
      </c>
      <c r="D191" s="7">
        <f t="shared" si="333"/>
        <v>0</v>
      </c>
      <c r="E191" s="7">
        <f t="shared" si="333"/>
        <v>0</v>
      </c>
      <c r="F191" s="7">
        <f t="shared" si="333"/>
        <v>4.9180327868852458E-2</v>
      </c>
      <c r="G191" s="7">
        <f t="shared" si="333"/>
        <v>0</v>
      </c>
      <c r="H191" s="7">
        <f t="shared" si="333"/>
        <v>1.834862385321101E-2</v>
      </c>
      <c r="I191" s="7">
        <f t="shared" si="333"/>
        <v>0</v>
      </c>
      <c r="J191" s="7">
        <f t="shared" si="333"/>
        <v>0</v>
      </c>
      <c r="K191" s="7">
        <f t="shared" si="333"/>
        <v>0</v>
      </c>
      <c r="L191" s="7">
        <f t="shared" si="333"/>
        <v>0</v>
      </c>
    </row>
    <row r="192" spans="1:12" x14ac:dyDescent="0.2">
      <c r="A192" s="7">
        <v>107</v>
      </c>
      <c r="B192" s="1" t="s">
        <v>6</v>
      </c>
      <c r="C192" s="7">
        <f t="shared" si="333"/>
        <v>7.7864293659621799E-3</v>
      </c>
      <c r="D192" s="7">
        <f t="shared" si="333"/>
        <v>4.6783625730994153E-3</v>
      </c>
      <c r="E192" s="7">
        <f t="shared" si="333"/>
        <v>0</v>
      </c>
      <c r="F192" s="7">
        <f t="shared" si="333"/>
        <v>1.6393442622950821E-2</v>
      </c>
      <c r="G192" s="7">
        <f t="shared" si="333"/>
        <v>1.8867924528301886E-2</v>
      </c>
      <c r="H192" s="7">
        <f t="shared" si="333"/>
        <v>9.1743119266055051E-3</v>
      </c>
      <c r="I192" s="7">
        <f t="shared" si="333"/>
        <v>0</v>
      </c>
      <c r="J192" s="7">
        <f t="shared" si="333"/>
        <v>0</v>
      </c>
      <c r="K192" s="7">
        <f t="shared" si="333"/>
        <v>0</v>
      </c>
      <c r="L192" s="7">
        <f t="shared" si="333"/>
        <v>0</v>
      </c>
    </row>
    <row r="193" spans="1:12" x14ac:dyDescent="0.2">
      <c r="A193" s="7">
        <v>110</v>
      </c>
      <c r="B193" s="1" t="s">
        <v>15</v>
      </c>
      <c r="C193" s="7">
        <f t="shared" si="333"/>
        <v>4.4493882091212458E-3</v>
      </c>
      <c r="D193" s="7">
        <f t="shared" si="333"/>
        <v>5.8479532163742687E-3</v>
      </c>
      <c r="E193" s="7">
        <f t="shared" si="333"/>
        <v>4.5871559633027525E-3</v>
      </c>
      <c r="F193" s="7">
        <f t="shared" si="333"/>
        <v>8.1967213114754103E-3</v>
      </c>
      <c r="G193" s="7">
        <f t="shared" si="333"/>
        <v>0</v>
      </c>
      <c r="H193" s="7">
        <f t="shared" si="333"/>
        <v>9.1743119266055051E-3</v>
      </c>
      <c r="I193" s="7">
        <f t="shared" si="333"/>
        <v>0</v>
      </c>
      <c r="J193" s="7">
        <f t="shared" si="333"/>
        <v>0</v>
      </c>
      <c r="K193" s="7">
        <f t="shared" si="333"/>
        <v>0</v>
      </c>
      <c r="L193" s="7">
        <f t="shared" si="333"/>
        <v>0</v>
      </c>
    </row>
    <row r="194" spans="1:12" x14ac:dyDescent="0.2">
      <c r="A194" s="7">
        <v>112</v>
      </c>
      <c r="B194" s="1" t="s">
        <v>16</v>
      </c>
      <c r="C194" s="7">
        <f t="shared" si="333"/>
        <v>0</v>
      </c>
      <c r="D194" s="7">
        <f t="shared" si="333"/>
        <v>0</v>
      </c>
      <c r="E194" s="7">
        <f t="shared" si="333"/>
        <v>4.5871559633027525E-3</v>
      </c>
      <c r="F194" s="7">
        <f t="shared" si="333"/>
        <v>8.1967213114754103E-3</v>
      </c>
      <c r="G194" s="7">
        <f t="shared" si="333"/>
        <v>0.13207547169811321</v>
      </c>
      <c r="H194" s="7">
        <f t="shared" si="333"/>
        <v>0</v>
      </c>
      <c r="I194" s="7">
        <f t="shared" si="333"/>
        <v>0</v>
      </c>
      <c r="J194" s="7">
        <f t="shared" si="333"/>
        <v>0</v>
      </c>
      <c r="K194" s="7">
        <f t="shared" si="333"/>
        <v>0</v>
      </c>
      <c r="L194" s="7">
        <f t="shared" si="333"/>
        <v>0</v>
      </c>
    </row>
    <row r="195" spans="1:12" x14ac:dyDescent="0.2">
      <c r="A195" s="7">
        <v>113</v>
      </c>
      <c r="B195" s="1" t="s">
        <v>35</v>
      </c>
      <c r="C195" s="7">
        <f t="shared" si="333"/>
        <v>7.7864293659621799E-3</v>
      </c>
      <c r="D195" s="7">
        <f t="shared" si="333"/>
        <v>4.6783625730994153E-3</v>
      </c>
      <c r="E195" s="7">
        <f t="shared" si="333"/>
        <v>0</v>
      </c>
      <c r="F195" s="7">
        <f t="shared" si="333"/>
        <v>8.1967213114754103E-3</v>
      </c>
      <c r="G195" s="7">
        <f t="shared" si="333"/>
        <v>1.8867924528301886E-2</v>
      </c>
      <c r="H195" s="7">
        <f t="shared" si="333"/>
        <v>0</v>
      </c>
      <c r="I195" s="7">
        <f t="shared" si="333"/>
        <v>0</v>
      </c>
      <c r="J195" s="7">
        <f t="shared" si="333"/>
        <v>0</v>
      </c>
      <c r="K195" s="7">
        <f t="shared" si="333"/>
        <v>0</v>
      </c>
      <c r="L195" s="7">
        <f t="shared" si="333"/>
        <v>0</v>
      </c>
    </row>
    <row r="196" spans="1:12" x14ac:dyDescent="0.2">
      <c r="A196" s="7">
        <v>118</v>
      </c>
      <c r="B196" s="1" t="s">
        <v>3</v>
      </c>
      <c r="C196" s="7">
        <f t="shared" si="333"/>
        <v>1.1123470522803114E-3</v>
      </c>
      <c r="D196" s="7">
        <f t="shared" si="333"/>
        <v>1.8713450292397661E-2</v>
      </c>
      <c r="E196" s="7">
        <f t="shared" si="333"/>
        <v>0</v>
      </c>
      <c r="F196" s="7">
        <f t="shared" si="333"/>
        <v>1.6393442622950821E-2</v>
      </c>
      <c r="G196" s="7">
        <f t="shared" si="333"/>
        <v>0</v>
      </c>
      <c r="H196" s="7">
        <f t="shared" si="333"/>
        <v>0</v>
      </c>
      <c r="I196" s="7">
        <f t="shared" si="333"/>
        <v>0</v>
      </c>
      <c r="J196" s="7">
        <f t="shared" si="333"/>
        <v>4.5454545454545456E-2</v>
      </c>
      <c r="K196" s="7">
        <f t="shared" si="333"/>
        <v>5.2631578947368418E-2</v>
      </c>
      <c r="L196" s="7">
        <f t="shared" si="333"/>
        <v>0</v>
      </c>
    </row>
    <row r="197" spans="1:12" x14ac:dyDescent="0.2">
      <c r="A197" s="7">
        <v>119</v>
      </c>
      <c r="B197" s="1" t="s">
        <v>4</v>
      </c>
      <c r="C197" s="7">
        <f t="shared" si="333"/>
        <v>4.4493882091212458E-3</v>
      </c>
      <c r="D197" s="7">
        <f t="shared" si="333"/>
        <v>1.0526315789473684E-2</v>
      </c>
      <c r="E197" s="7">
        <f t="shared" si="333"/>
        <v>4.5871559633027525E-3</v>
      </c>
      <c r="F197" s="7">
        <f t="shared" si="333"/>
        <v>4.9180327868852458E-2</v>
      </c>
      <c r="G197" s="7">
        <f t="shared" si="333"/>
        <v>0</v>
      </c>
      <c r="H197" s="7">
        <f t="shared" si="333"/>
        <v>9.1743119266055051E-3</v>
      </c>
      <c r="I197" s="7">
        <f t="shared" si="333"/>
        <v>0</v>
      </c>
      <c r="J197" s="7">
        <f t="shared" si="333"/>
        <v>0</v>
      </c>
      <c r="K197" s="7">
        <f t="shared" si="333"/>
        <v>0</v>
      </c>
      <c r="L197" s="7">
        <f t="shared" si="333"/>
        <v>1.8181818181818181E-2</v>
      </c>
    </row>
    <row r="198" spans="1:12" x14ac:dyDescent="0.2">
      <c r="A198" s="7">
        <v>121</v>
      </c>
      <c r="B198" s="4" t="s">
        <v>31</v>
      </c>
      <c r="C198" s="7">
        <f t="shared" si="333"/>
        <v>1.4460511679644048E-2</v>
      </c>
      <c r="D198" s="7">
        <f t="shared" si="333"/>
        <v>1.4035087719298246E-2</v>
      </c>
      <c r="E198" s="7">
        <f t="shared" si="333"/>
        <v>9.1743119266055051E-3</v>
      </c>
      <c r="F198" s="7">
        <f t="shared" si="333"/>
        <v>0</v>
      </c>
      <c r="G198" s="7">
        <f t="shared" si="333"/>
        <v>3.7735849056603772E-2</v>
      </c>
      <c r="H198" s="7">
        <f t="shared" si="333"/>
        <v>0</v>
      </c>
      <c r="I198" s="7">
        <f t="shared" si="333"/>
        <v>0</v>
      </c>
      <c r="J198" s="7">
        <f t="shared" si="333"/>
        <v>0</v>
      </c>
      <c r="K198" s="7">
        <f t="shared" si="333"/>
        <v>0</v>
      </c>
      <c r="L198" s="7">
        <f t="shared" si="333"/>
        <v>0</v>
      </c>
    </row>
    <row r="199" spans="1:12" x14ac:dyDescent="0.2">
      <c r="A199" s="7">
        <v>122</v>
      </c>
      <c r="B199" s="4" t="s">
        <v>32</v>
      </c>
      <c r="C199" s="7">
        <f t="shared" si="333"/>
        <v>6.6740823136818691E-3</v>
      </c>
      <c r="D199" s="7">
        <f t="shared" si="333"/>
        <v>1.0526315789473684E-2</v>
      </c>
      <c r="E199" s="7">
        <f t="shared" si="333"/>
        <v>1.3761467889908258E-2</v>
      </c>
      <c r="F199" s="7">
        <f t="shared" si="333"/>
        <v>0</v>
      </c>
      <c r="G199" s="7">
        <f t="shared" si="333"/>
        <v>1.8867924528301886E-2</v>
      </c>
      <c r="H199" s="7">
        <f t="shared" si="333"/>
        <v>0</v>
      </c>
      <c r="I199" s="7">
        <f t="shared" si="333"/>
        <v>2.4390243902439025E-2</v>
      </c>
      <c r="J199" s="7">
        <f t="shared" si="333"/>
        <v>0</v>
      </c>
      <c r="K199" s="7">
        <f t="shared" si="333"/>
        <v>0</v>
      </c>
      <c r="L199" s="7">
        <f t="shared" si="333"/>
        <v>0</v>
      </c>
    </row>
    <row r="200" spans="1:12" x14ac:dyDescent="0.2">
      <c r="A200" s="7">
        <v>123</v>
      </c>
      <c r="B200" s="4" t="s">
        <v>33</v>
      </c>
      <c r="C200" s="7">
        <f t="shared" si="333"/>
        <v>1.0011123470522803E-2</v>
      </c>
      <c r="D200" s="7">
        <f t="shared" si="333"/>
        <v>1.8713450292397661E-2</v>
      </c>
      <c r="E200" s="7">
        <f t="shared" si="333"/>
        <v>2.7522935779816515E-2</v>
      </c>
      <c r="F200" s="7">
        <f t="shared" si="333"/>
        <v>1.6393442622950821E-2</v>
      </c>
      <c r="G200" s="7">
        <f t="shared" si="333"/>
        <v>0</v>
      </c>
      <c r="H200" s="7">
        <f t="shared" si="333"/>
        <v>0</v>
      </c>
      <c r="I200" s="7">
        <f t="shared" si="333"/>
        <v>0</v>
      </c>
      <c r="J200" s="7">
        <f t="shared" si="333"/>
        <v>0</v>
      </c>
      <c r="K200" s="7">
        <f t="shared" si="333"/>
        <v>0</v>
      </c>
      <c r="L200" s="7">
        <f t="shared" si="333"/>
        <v>0</v>
      </c>
    </row>
    <row r="201" spans="1:12" x14ac:dyDescent="0.2">
      <c r="A201" s="7">
        <v>126</v>
      </c>
      <c r="B201" s="4" t="s">
        <v>28</v>
      </c>
      <c r="C201" s="7">
        <f t="shared" si="333"/>
        <v>2.2246941045606229E-3</v>
      </c>
      <c r="D201" s="7">
        <f t="shared" si="333"/>
        <v>1.1695906432748538E-3</v>
      </c>
      <c r="E201" s="7">
        <f t="shared" si="333"/>
        <v>4.5871559633027525E-3</v>
      </c>
      <c r="F201" s="7">
        <f t="shared" si="333"/>
        <v>0</v>
      </c>
      <c r="G201" s="7">
        <f t="shared" si="333"/>
        <v>0</v>
      </c>
      <c r="H201" s="7">
        <f t="shared" si="333"/>
        <v>4.5871559633027525E-2</v>
      </c>
      <c r="I201" s="7">
        <f t="shared" si="333"/>
        <v>2.4390243902439025E-2</v>
      </c>
      <c r="J201" s="7">
        <f t="shared" si="333"/>
        <v>0</v>
      </c>
      <c r="K201" s="7">
        <f t="shared" si="333"/>
        <v>0</v>
      </c>
      <c r="L201" s="7">
        <f t="shared" si="333"/>
        <v>0</v>
      </c>
    </row>
    <row r="202" spans="1:12" x14ac:dyDescent="0.2">
      <c r="A202" s="7">
        <v>127</v>
      </c>
      <c r="B202" s="1" t="s">
        <v>0</v>
      </c>
      <c r="C202" s="7">
        <f t="shared" si="333"/>
        <v>6.6740823136818691E-3</v>
      </c>
      <c r="D202" s="7">
        <f t="shared" si="333"/>
        <v>1.1695906432748537E-2</v>
      </c>
      <c r="E202" s="7">
        <f t="shared" si="333"/>
        <v>4.5871559633027525E-3</v>
      </c>
      <c r="F202" s="7">
        <f t="shared" si="333"/>
        <v>8.1967213114754103E-3</v>
      </c>
      <c r="G202" s="7">
        <f t="shared" si="333"/>
        <v>5.6603773584905662E-2</v>
      </c>
      <c r="H202" s="7">
        <f t="shared" si="333"/>
        <v>0</v>
      </c>
      <c r="I202" s="7">
        <f t="shared" si="333"/>
        <v>0</v>
      </c>
      <c r="J202" s="7">
        <f t="shared" si="333"/>
        <v>0</v>
      </c>
      <c r="K202" s="7">
        <f t="shared" si="333"/>
        <v>0</v>
      </c>
      <c r="L202" s="7">
        <f t="shared" si="333"/>
        <v>3.6363636363636362E-2</v>
      </c>
    </row>
    <row r="203" spans="1:12" x14ac:dyDescent="0.2">
      <c r="A203" s="7">
        <v>128</v>
      </c>
      <c r="B203" s="1" t="s">
        <v>1</v>
      </c>
      <c r="C203" s="7">
        <f t="shared" si="333"/>
        <v>1.3348164627363738E-2</v>
      </c>
      <c r="D203" s="7">
        <f t="shared" si="333"/>
        <v>3.5087719298245615E-3</v>
      </c>
      <c r="E203" s="7">
        <f t="shared" si="333"/>
        <v>4.5871559633027525E-3</v>
      </c>
      <c r="F203" s="7">
        <f t="shared" si="333"/>
        <v>8.1967213114754103E-3</v>
      </c>
      <c r="G203" s="7">
        <f t="shared" si="333"/>
        <v>0</v>
      </c>
      <c r="H203" s="7">
        <f t="shared" si="333"/>
        <v>2.7522935779816515E-2</v>
      </c>
      <c r="I203" s="7">
        <f t="shared" si="333"/>
        <v>0</v>
      </c>
      <c r="J203" s="7">
        <f t="shared" si="333"/>
        <v>0</v>
      </c>
      <c r="K203" s="7">
        <f t="shared" si="333"/>
        <v>0</v>
      </c>
      <c r="L203" s="7">
        <f t="shared" si="333"/>
        <v>1.8181818181818181E-2</v>
      </c>
    </row>
    <row r="204" spans="1:12" x14ac:dyDescent="0.2">
      <c r="A204" s="7">
        <v>130</v>
      </c>
      <c r="B204" s="1" t="s">
        <v>3</v>
      </c>
      <c r="C204" s="7">
        <f t="shared" si="333"/>
        <v>2.1134593993325918E-2</v>
      </c>
      <c r="D204" s="7">
        <f t="shared" si="333"/>
        <v>1.8713450292397661E-2</v>
      </c>
      <c r="E204" s="7">
        <f t="shared" si="333"/>
        <v>4.5871559633027525E-2</v>
      </c>
      <c r="F204" s="7">
        <f t="shared" si="333"/>
        <v>1.6393442622950821E-2</v>
      </c>
      <c r="G204" s="7">
        <f t="shared" si="333"/>
        <v>1.8867924528301886E-2</v>
      </c>
      <c r="H204" s="7">
        <f t="shared" si="333"/>
        <v>0</v>
      </c>
      <c r="I204" s="7">
        <f t="shared" si="333"/>
        <v>2.4390243902439025E-2</v>
      </c>
      <c r="J204" s="7">
        <f t="shared" si="333"/>
        <v>0</v>
      </c>
      <c r="K204" s="7">
        <f t="shared" si="333"/>
        <v>0</v>
      </c>
      <c r="L204" s="7">
        <f t="shared" si="333"/>
        <v>0</v>
      </c>
    </row>
    <row r="205" spans="1:12" x14ac:dyDescent="0.2">
      <c r="A205" s="7">
        <v>132</v>
      </c>
      <c r="B205" s="1" t="s">
        <v>5</v>
      </c>
      <c r="C205" s="7">
        <f t="shared" si="333"/>
        <v>8.8987764182424916E-3</v>
      </c>
      <c r="D205" s="7">
        <f t="shared" si="333"/>
        <v>4.6783625730994153E-3</v>
      </c>
      <c r="E205" s="7">
        <f t="shared" si="333"/>
        <v>1.834862385321101E-2</v>
      </c>
      <c r="F205" s="7">
        <f t="shared" si="333"/>
        <v>0</v>
      </c>
      <c r="G205" s="7">
        <f t="shared" si="333"/>
        <v>0</v>
      </c>
      <c r="H205" s="7">
        <f t="shared" si="333"/>
        <v>0</v>
      </c>
      <c r="I205" s="7">
        <f t="shared" si="333"/>
        <v>0</v>
      </c>
      <c r="J205" s="7">
        <f t="shared" si="333"/>
        <v>0</v>
      </c>
      <c r="K205" s="7">
        <f t="shared" si="333"/>
        <v>0</v>
      </c>
      <c r="L205" s="7">
        <f t="shared" si="333"/>
        <v>0</v>
      </c>
    </row>
    <row r="206" spans="1:12" x14ac:dyDescent="0.2">
      <c r="A206" s="7">
        <v>133</v>
      </c>
      <c r="B206" s="1" t="s">
        <v>6</v>
      </c>
      <c r="C206" s="7">
        <f t="shared" si="333"/>
        <v>1.0011123470522803E-2</v>
      </c>
      <c r="D206" s="7">
        <f t="shared" si="333"/>
        <v>1.0526315789473684E-2</v>
      </c>
      <c r="E206" s="7">
        <f t="shared" ref="D206:L221" si="334">E90/E$114</f>
        <v>1.3761467889908258E-2</v>
      </c>
      <c r="F206" s="7">
        <f t="shared" si="334"/>
        <v>0</v>
      </c>
      <c r="G206" s="7">
        <f t="shared" si="334"/>
        <v>0</v>
      </c>
      <c r="H206" s="7">
        <f t="shared" si="334"/>
        <v>0</v>
      </c>
      <c r="I206" s="7">
        <f t="shared" si="334"/>
        <v>0</v>
      </c>
      <c r="J206" s="7">
        <f t="shared" si="334"/>
        <v>0.13636363636363635</v>
      </c>
      <c r="K206" s="7">
        <f t="shared" si="334"/>
        <v>0</v>
      </c>
      <c r="L206" s="7">
        <f t="shared" si="334"/>
        <v>3.6363636363636362E-2</v>
      </c>
    </row>
    <row r="207" spans="1:12" x14ac:dyDescent="0.2">
      <c r="A207" s="7">
        <v>134</v>
      </c>
      <c r="B207" s="1" t="s">
        <v>7</v>
      </c>
      <c r="C207" s="7">
        <f t="shared" si="333"/>
        <v>1.6685205784204672E-2</v>
      </c>
      <c r="D207" s="7">
        <f t="shared" si="334"/>
        <v>2.9239766081871343E-2</v>
      </c>
      <c r="E207" s="7">
        <f t="shared" si="334"/>
        <v>4.5871559633027525E-3</v>
      </c>
      <c r="F207" s="7">
        <f t="shared" si="334"/>
        <v>1.6393442622950821E-2</v>
      </c>
      <c r="G207" s="7">
        <f t="shared" si="334"/>
        <v>0</v>
      </c>
      <c r="H207" s="7">
        <f t="shared" si="334"/>
        <v>0</v>
      </c>
      <c r="I207" s="7">
        <f t="shared" si="334"/>
        <v>0</v>
      </c>
      <c r="J207" s="7">
        <f t="shared" si="334"/>
        <v>4.5454545454545456E-2</v>
      </c>
      <c r="K207" s="7">
        <f t="shared" si="334"/>
        <v>0</v>
      </c>
      <c r="L207" s="7">
        <f t="shared" si="334"/>
        <v>1.8181818181818181E-2</v>
      </c>
    </row>
    <row r="208" spans="1:12" x14ac:dyDescent="0.2">
      <c r="A208" s="7">
        <v>135</v>
      </c>
      <c r="B208" s="1" t="s">
        <v>14</v>
      </c>
      <c r="C208" s="7">
        <f t="shared" si="333"/>
        <v>1.0011123470522803E-2</v>
      </c>
      <c r="D208" s="7">
        <f t="shared" si="334"/>
        <v>4.6783625730994153E-3</v>
      </c>
      <c r="E208" s="7">
        <f t="shared" si="334"/>
        <v>1.834862385321101E-2</v>
      </c>
      <c r="F208" s="7">
        <f t="shared" si="334"/>
        <v>0</v>
      </c>
      <c r="G208" s="7">
        <f t="shared" si="334"/>
        <v>0</v>
      </c>
      <c r="H208" s="7">
        <f t="shared" si="334"/>
        <v>0</v>
      </c>
      <c r="I208" s="7">
        <f t="shared" si="334"/>
        <v>0</v>
      </c>
      <c r="J208" s="7">
        <f t="shared" si="334"/>
        <v>0</v>
      </c>
      <c r="K208" s="7">
        <f t="shared" si="334"/>
        <v>0</v>
      </c>
      <c r="L208" s="7">
        <f t="shared" si="334"/>
        <v>1.8181818181818181E-2</v>
      </c>
    </row>
    <row r="209" spans="1:12" x14ac:dyDescent="0.2">
      <c r="A209" s="7">
        <v>137</v>
      </c>
      <c r="B209" s="4" t="s">
        <v>27</v>
      </c>
      <c r="C209" s="7">
        <f t="shared" si="333"/>
        <v>1.2235817575083427E-2</v>
      </c>
      <c r="D209" s="7">
        <f t="shared" si="334"/>
        <v>5.8479532163742687E-3</v>
      </c>
      <c r="E209" s="7">
        <f t="shared" si="334"/>
        <v>9.1743119266055051E-3</v>
      </c>
      <c r="F209" s="7">
        <f t="shared" si="334"/>
        <v>2.4590163934426229E-2</v>
      </c>
      <c r="G209" s="7">
        <f t="shared" si="334"/>
        <v>0</v>
      </c>
      <c r="H209" s="7">
        <f t="shared" si="334"/>
        <v>0</v>
      </c>
      <c r="I209" s="7">
        <f t="shared" si="334"/>
        <v>2.4390243902439025E-2</v>
      </c>
      <c r="J209" s="7">
        <f t="shared" si="334"/>
        <v>0</v>
      </c>
      <c r="K209" s="7">
        <f t="shared" si="334"/>
        <v>0</v>
      </c>
      <c r="L209" s="7">
        <f t="shared" si="334"/>
        <v>1.8181818181818181E-2</v>
      </c>
    </row>
    <row r="210" spans="1:12" x14ac:dyDescent="0.2">
      <c r="A210" s="7">
        <v>138</v>
      </c>
      <c r="B210" s="4" t="s">
        <v>28</v>
      </c>
      <c r="C210" s="7">
        <f t="shared" si="333"/>
        <v>3.3370411568409346E-3</v>
      </c>
      <c r="D210" s="7">
        <f t="shared" si="334"/>
        <v>3.5087719298245615E-3</v>
      </c>
      <c r="E210" s="7">
        <f t="shared" si="334"/>
        <v>0</v>
      </c>
      <c r="F210" s="7">
        <f t="shared" si="334"/>
        <v>0</v>
      </c>
      <c r="G210" s="7">
        <f t="shared" si="334"/>
        <v>0</v>
      </c>
      <c r="H210" s="7">
        <f t="shared" si="334"/>
        <v>0</v>
      </c>
      <c r="I210" s="7">
        <f t="shared" si="334"/>
        <v>0</v>
      </c>
      <c r="J210" s="7">
        <f t="shared" si="334"/>
        <v>0</v>
      </c>
      <c r="K210" s="7">
        <f t="shared" si="334"/>
        <v>0</v>
      </c>
      <c r="L210" s="7">
        <f t="shared" si="334"/>
        <v>3.6363636363636362E-2</v>
      </c>
    </row>
    <row r="211" spans="1:12" x14ac:dyDescent="0.2">
      <c r="A211" s="7">
        <v>140</v>
      </c>
      <c r="B211" s="1" t="s">
        <v>1</v>
      </c>
      <c r="C211" s="7">
        <f t="shared" si="333"/>
        <v>0</v>
      </c>
      <c r="D211" s="7">
        <f t="shared" si="334"/>
        <v>0</v>
      </c>
      <c r="E211" s="7">
        <f t="shared" si="334"/>
        <v>2.7522935779816515E-2</v>
      </c>
      <c r="F211" s="7">
        <f t="shared" si="334"/>
        <v>0</v>
      </c>
      <c r="G211" s="7">
        <f t="shared" si="334"/>
        <v>0</v>
      </c>
      <c r="H211" s="7">
        <f t="shared" si="334"/>
        <v>0</v>
      </c>
      <c r="I211" s="7">
        <f t="shared" si="334"/>
        <v>0</v>
      </c>
      <c r="J211" s="7">
        <f t="shared" si="334"/>
        <v>0</v>
      </c>
      <c r="K211" s="7">
        <f t="shared" si="334"/>
        <v>0</v>
      </c>
      <c r="L211" s="7">
        <f t="shared" si="334"/>
        <v>0</v>
      </c>
    </row>
    <row r="212" spans="1:12" x14ac:dyDescent="0.2">
      <c r="A212" s="7">
        <v>141</v>
      </c>
      <c r="B212" s="4" t="s">
        <v>24</v>
      </c>
      <c r="C212" s="7">
        <f t="shared" si="333"/>
        <v>1.1123470522803115E-2</v>
      </c>
      <c r="D212" s="7">
        <f t="shared" si="334"/>
        <v>9.3567251461988306E-3</v>
      </c>
      <c r="E212" s="7">
        <f t="shared" si="334"/>
        <v>2.2935779816513763E-2</v>
      </c>
      <c r="F212" s="7">
        <f t="shared" si="334"/>
        <v>8.1967213114754103E-3</v>
      </c>
      <c r="G212" s="7">
        <f t="shared" si="334"/>
        <v>0</v>
      </c>
      <c r="H212" s="7">
        <f t="shared" si="334"/>
        <v>6.4220183486238536E-2</v>
      </c>
      <c r="I212" s="7">
        <f t="shared" si="334"/>
        <v>0</v>
      </c>
      <c r="J212" s="7">
        <f t="shared" si="334"/>
        <v>4.5454545454545456E-2</v>
      </c>
      <c r="K212" s="7">
        <f t="shared" si="334"/>
        <v>0</v>
      </c>
      <c r="L212" s="7">
        <f t="shared" si="334"/>
        <v>0</v>
      </c>
    </row>
    <row r="213" spans="1:12" x14ac:dyDescent="0.2">
      <c r="A213" s="7">
        <v>142</v>
      </c>
      <c r="B213" s="4" t="s">
        <v>25</v>
      </c>
      <c r="C213" s="7">
        <f t="shared" si="333"/>
        <v>6.6740823136818691E-3</v>
      </c>
      <c r="D213" s="7">
        <f t="shared" si="334"/>
        <v>9.3567251461988306E-3</v>
      </c>
      <c r="E213" s="7">
        <f t="shared" si="334"/>
        <v>9.1743119266055051E-3</v>
      </c>
      <c r="F213" s="7">
        <f t="shared" si="334"/>
        <v>7.3770491803278687E-2</v>
      </c>
      <c r="G213" s="7">
        <f t="shared" si="334"/>
        <v>1.8867924528301886E-2</v>
      </c>
      <c r="H213" s="7">
        <f t="shared" si="334"/>
        <v>9.1743119266055051E-3</v>
      </c>
      <c r="I213" s="7">
        <f t="shared" si="334"/>
        <v>9.7560975609756101E-2</v>
      </c>
      <c r="J213" s="7">
        <f t="shared" si="334"/>
        <v>0</v>
      </c>
      <c r="K213" s="7">
        <f t="shared" si="334"/>
        <v>0</v>
      </c>
      <c r="L213" s="7">
        <f t="shared" si="334"/>
        <v>0</v>
      </c>
    </row>
    <row r="214" spans="1:12" x14ac:dyDescent="0.2">
      <c r="A214" s="7">
        <v>145</v>
      </c>
      <c r="B214" s="1" t="s">
        <v>4</v>
      </c>
      <c r="C214" s="7">
        <f t="shared" si="333"/>
        <v>2.0022246941045607E-2</v>
      </c>
      <c r="D214" s="7">
        <f t="shared" si="334"/>
        <v>1.2865497076023392E-2</v>
      </c>
      <c r="E214" s="7">
        <f t="shared" si="334"/>
        <v>9.1743119266055051E-3</v>
      </c>
      <c r="F214" s="7">
        <f t="shared" si="334"/>
        <v>8.1967213114754103E-3</v>
      </c>
      <c r="G214" s="7">
        <f t="shared" si="334"/>
        <v>0</v>
      </c>
      <c r="H214" s="7">
        <f t="shared" si="334"/>
        <v>2.7522935779816515E-2</v>
      </c>
      <c r="I214" s="7">
        <f t="shared" si="334"/>
        <v>2.4390243902439025E-2</v>
      </c>
      <c r="J214" s="7">
        <f t="shared" si="334"/>
        <v>9.0909090909090912E-2</v>
      </c>
      <c r="K214" s="7">
        <f t="shared" si="334"/>
        <v>0</v>
      </c>
      <c r="L214" s="7">
        <f t="shared" si="334"/>
        <v>0</v>
      </c>
    </row>
    <row r="215" spans="1:12" x14ac:dyDescent="0.2">
      <c r="A215" s="7">
        <v>148</v>
      </c>
      <c r="B215" s="1" t="s">
        <v>7</v>
      </c>
      <c r="C215" s="7">
        <f t="shared" si="333"/>
        <v>1.4460511679644048E-2</v>
      </c>
      <c r="D215" s="7">
        <f t="shared" si="334"/>
        <v>5.8479532163742687E-3</v>
      </c>
      <c r="E215" s="7">
        <f t="shared" si="334"/>
        <v>1.3761467889908258E-2</v>
      </c>
      <c r="F215" s="7">
        <f t="shared" si="334"/>
        <v>4.0983606557377046E-2</v>
      </c>
      <c r="G215" s="7">
        <f t="shared" si="334"/>
        <v>0</v>
      </c>
      <c r="H215" s="7">
        <f t="shared" si="334"/>
        <v>1.834862385321101E-2</v>
      </c>
      <c r="I215" s="7">
        <f t="shared" si="334"/>
        <v>0</v>
      </c>
      <c r="J215" s="7">
        <f t="shared" si="334"/>
        <v>0</v>
      </c>
      <c r="K215" s="7">
        <f t="shared" si="334"/>
        <v>0</v>
      </c>
      <c r="L215" s="7">
        <f t="shared" si="334"/>
        <v>1.8181818181818181E-2</v>
      </c>
    </row>
    <row r="216" spans="1:12" x14ac:dyDescent="0.2">
      <c r="A216" s="7">
        <v>152</v>
      </c>
      <c r="B216" s="4" t="s">
        <v>28</v>
      </c>
      <c r="C216" s="7">
        <f t="shared" si="333"/>
        <v>1.6685205784204672E-2</v>
      </c>
      <c r="D216" s="7">
        <f t="shared" si="334"/>
        <v>5.8479532163742687E-3</v>
      </c>
      <c r="E216" s="7">
        <f t="shared" si="334"/>
        <v>9.1743119266055051E-3</v>
      </c>
      <c r="F216" s="7">
        <f t="shared" si="334"/>
        <v>8.1967213114754103E-3</v>
      </c>
      <c r="G216" s="7">
        <f t="shared" si="334"/>
        <v>0</v>
      </c>
      <c r="H216" s="7">
        <f t="shared" si="334"/>
        <v>0</v>
      </c>
      <c r="I216" s="7">
        <f t="shared" si="334"/>
        <v>0</v>
      </c>
      <c r="J216" s="7">
        <f t="shared" si="334"/>
        <v>0</v>
      </c>
      <c r="K216" s="7">
        <f t="shared" si="334"/>
        <v>0</v>
      </c>
      <c r="L216" s="7">
        <f t="shared" si="334"/>
        <v>5.4545454545454543E-2</v>
      </c>
    </row>
    <row r="217" spans="1:12" x14ac:dyDescent="0.2">
      <c r="A217" s="7">
        <v>157</v>
      </c>
      <c r="B217" s="1" t="s">
        <v>3</v>
      </c>
      <c r="C217" s="7">
        <f t="shared" si="333"/>
        <v>0</v>
      </c>
      <c r="D217" s="7">
        <f t="shared" si="334"/>
        <v>1.0526315789473684E-2</v>
      </c>
      <c r="E217" s="7">
        <f t="shared" si="334"/>
        <v>1.834862385321101E-2</v>
      </c>
      <c r="F217" s="7">
        <f t="shared" si="334"/>
        <v>8.1967213114754103E-3</v>
      </c>
      <c r="G217" s="7">
        <f t="shared" si="334"/>
        <v>0</v>
      </c>
      <c r="H217" s="7">
        <f t="shared" si="334"/>
        <v>0</v>
      </c>
      <c r="I217" s="7">
        <f t="shared" si="334"/>
        <v>2.4390243902439025E-2</v>
      </c>
      <c r="J217" s="7">
        <f t="shared" si="334"/>
        <v>0</v>
      </c>
      <c r="K217" s="7">
        <f t="shared" si="334"/>
        <v>0</v>
      </c>
      <c r="L217" s="7">
        <f t="shared" si="334"/>
        <v>1.8181818181818181E-2</v>
      </c>
    </row>
    <row r="218" spans="1:12" x14ac:dyDescent="0.2">
      <c r="A218" s="7">
        <v>158</v>
      </c>
      <c r="B218" s="1" t="s">
        <v>4</v>
      </c>
      <c r="C218" s="7">
        <f t="shared" si="333"/>
        <v>6.6740823136818691E-3</v>
      </c>
      <c r="D218" s="7">
        <f t="shared" si="334"/>
        <v>1.0526315789473684E-2</v>
      </c>
      <c r="E218" s="7">
        <f t="shared" si="334"/>
        <v>1.834862385321101E-2</v>
      </c>
      <c r="F218" s="7">
        <f t="shared" si="334"/>
        <v>0</v>
      </c>
      <c r="G218" s="7">
        <f t="shared" si="334"/>
        <v>0</v>
      </c>
      <c r="H218" s="7">
        <f t="shared" si="334"/>
        <v>1.834862385321101E-2</v>
      </c>
      <c r="I218" s="7">
        <f t="shared" si="334"/>
        <v>0</v>
      </c>
      <c r="J218" s="7">
        <f t="shared" si="334"/>
        <v>0</v>
      </c>
      <c r="K218" s="7">
        <f t="shared" si="334"/>
        <v>0</v>
      </c>
      <c r="L218" s="7">
        <f t="shared" si="334"/>
        <v>0</v>
      </c>
    </row>
    <row r="219" spans="1:12" x14ac:dyDescent="0.2">
      <c r="A219" s="7">
        <v>161</v>
      </c>
      <c r="B219" s="1" t="s">
        <v>32</v>
      </c>
      <c r="C219" s="7">
        <f t="shared" si="333"/>
        <v>2.224694104560623E-2</v>
      </c>
      <c r="D219" s="7">
        <f t="shared" si="334"/>
        <v>9.3567251461988306E-3</v>
      </c>
      <c r="E219" s="7">
        <f t="shared" si="334"/>
        <v>4.1284403669724773E-2</v>
      </c>
      <c r="F219" s="7">
        <f t="shared" si="334"/>
        <v>0</v>
      </c>
      <c r="G219" s="7">
        <f t="shared" si="334"/>
        <v>1.8867924528301886E-2</v>
      </c>
      <c r="H219" s="7">
        <f t="shared" si="334"/>
        <v>0</v>
      </c>
      <c r="I219" s="7">
        <f t="shared" si="334"/>
        <v>4.878048780487805E-2</v>
      </c>
      <c r="J219" s="7">
        <f t="shared" si="334"/>
        <v>0</v>
      </c>
      <c r="K219" s="7">
        <f t="shared" si="334"/>
        <v>0</v>
      </c>
      <c r="L219" s="7">
        <f t="shared" si="334"/>
        <v>0</v>
      </c>
    </row>
    <row r="220" spans="1:12" x14ac:dyDescent="0.2">
      <c r="A220" s="7">
        <v>162</v>
      </c>
      <c r="B220" s="1" t="s">
        <v>33</v>
      </c>
      <c r="C220" s="7">
        <f t="shared" si="333"/>
        <v>4.4493882091212458E-3</v>
      </c>
      <c r="D220" s="7">
        <f t="shared" si="334"/>
        <v>7.0175438596491229E-3</v>
      </c>
      <c r="E220" s="7">
        <f t="shared" si="334"/>
        <v>0</v>
      </c>
      <c r="F220" s="7">
        <f t="shared" si="334"/>
        <v>0</v>
      </c>
      <c r="G220" s="7">
        <f t="shared" si="334"/>
        <v>0</v>
      </c>
      <c r="H220" s="7">
        <f t="shared" si="334"/>
        <v>0</v>
      </c>
      <c r="I220" s="7">
        <f t="shared" si="334"/>
        <v>0</v>
      </c>
      <c r="J220" s="7">
        <f t="shared" si="334"/>
        <v>0</v>
      </c>
      <c r="K220" s="7">
        <f t="shared" si="334"/>
        <v>0</v>
      </c>
      <c r="L220" s="7">
        <f t="shared" si="334"/>
        <v>1.8181818181818181E-2</v>
      </c>
    </row>
    <row r="221" spans="1:12" x14ac:dyDescent="0.2">
      <c r="A221" s="7">
        <v>163</v>
      </c>
      <c r="B221" s="1" t="s">
        <v>26</v>
      </c>
      <c r="C221" s="7">
        <f t="shared" si="333"/>
        <v>8.8987764182424916E-3</v>
      </c>
      <c r="D221" s="7">
        <f t="shared" si="334"/>
        <v>1.2865497076023392E-2</v>
      </c>
      <c r="E221" s="7">
        <f t="shared" si="334"/>
        <v>1.834862385321101E-2</v>
      </c>
      <c r="F221" s="7">
        <f t="shared" si="334"/>
        <v>1.6393442622950821E-2</v>
      </c>
      <c r="G221" s="7">
        <f t="shared" si="334"/>
        <v>1.8867924528301886E-2</v>
      </c>
      <c r="H221" s="7">
        <f t="shared" si="334"/>
        <v>9.1743119266055051E-3</v>
      </c>
      <c r="I221" s="7">
        <f t="shared" si="334"/>
        <v>7.3170731707317069E-2</v>
      </c>
      <c r="J221" s="7">
        <f t="shared" si="334"/>
        <v>4.5454545454545456E-2</v>
      </c>
      <c r="K221" s="7">
        <f t="shared" si="334"/>
        <v>0</v>
      </c>
      <c r="L221" s="7">
        <f t="shared" si="334"/>
        <v>0</v>
      </c>
    </row>
    <row r="222" spans="1:12" x14ac:dyDescent="0.2">
      <c r="A222" s="7">
        <v>165</v>
      </c>
      <c r="B222" s="1" t="s">
        <v>28</v>
      </c>
      <c r="C222" s="7">
        <f t="shared" si="333"/>
        <v>1.4460511679644048E-2</v>
      </c>
      <c r="D222" s="7">
        <f t="shared" ref="D222:L229" si="335">D106/D$114</f>
        <v>3.8596491228070177E-2</v>
      </c>
      <c r="E222" s="7">
        <f t="shared" si="335"/>
        <v>4.5871559633027525E-3</v>
      </c>
      <c r="F222" s="7">
        <f t="shared" si="335"/>
        <v>0</v>
      </c>
      <c r="G222" s="7">
        <f t="shared" si="335"/>
        <v>0</v>
      </c>
      <c r="H222" s="7">
        <f t="shared" si="335"/>
        <v>0</v>
      </c>
      <c r="I222" s="7">
        <f t="shared" si="335"/>
        <v>0</v>
      </c>
      <c r="J222" s="7">
        <f t="shared" si="335"/>
        <v>4.5454545454545456E-2</v>
      </c>
      <c r="K222" s="7">
        <f t="shared" si="335"/>
        <v>0</v>
      </c>
      <c r="L222" s="7">
        <f t="shared" si="335"/>
        <v>0</v>
      </c>
    </row>
    <row r="223" spans="1:12" x14ac:dyDescent="0.2">
      <c r="A223" s="7">
        <v>166</v>
      </c>
      <c r="B223" s="1" t="s">
        <v>29</v>
      </c>
      <c r="C223" s="7">
        <f t="shared" si="333"/>
        <v>3.3370411568409346E-3</v>
      </c>
      <c r="D223" s="7">
        <f t="shared" si="335"/>
        <v>4.6783625730994153E-3</v>
      </c>
      <c r="E223" s="7">
        <f t="shared" si="335"/>
        <v>1.3761467889908258E-2</v>
      </c>
      <c r="F223" s="7">
        <f t="shared" si="335"/>
        <v>8.1967213114754103E-3</v>
      </c>
      <c r="G223" s="7">
        <f t="shared" si="335"/>
        <v>1.8867924528301886E-2</v>
      </c>
      <c r="H223" s="7">
        <f t="shared" si="335"/>
        <v>0</v>
      </c>
      <c r="I223" s="7">
        <f t="shared" si="335"/>
        <v>0</v>
      </c>
      <c r="J223" s="7">
        <f t="shared" si="335"/>
        <v>0</v>
      </c>
      <c r="K223" s="7">
        <f t="shared" si="335"/>
        <v>0</v>
      </c>
      <c r="L223" s="7">
        <f t="shared" si="335"/>
        <v>0</v>
      </c>
    </row>
    <row r="224" spans="1:12" x14ac:dyDescent="0.2">
      <c r="A224" s="7">
        <v>168</v>
      </c>
      <c r="B224" s="1" t="s">
        <v>1</v>
      </c>
      <c r="C224" s="7">
        <f t="shared" si="333"/>
        <v>1.0011123470522803E-2</v>
      </c>
      <c r="D224" s="7">
        <f t="shared" si="335"/>
        <v>2.3391812865497076E-3</v>
      </c>
      <c r="E224" s="7">
        <f t="shared" si="335"/>
        <v>4.5871559633027525E-3</v>
      </c>
      <c r="F224" s="7">
        <f t="shared" si="335"/>
        <v>8.1967213114754103E-3</v>
      </c>
      <c r="G224" s="7">
        <f t="shared" si="335"/>
        <v>0</v>
      </c>
      <c r="H224" s="7">
        <f t="shared" si="335"/>
        <v>0</v>
      </c>
      <c r="I224" s="7">
        <f t="shared" si="335"/>
        <v>0</v>
      </c>
      <c r="J224" s="7">
        <f t="shared" si="335"/>
        <v>0</v>
      </c>
      <c r="K224" s="7">
        <f t="shared" si="335"/>
        <v>0</v>
      </c>
      <c r="L224" s="7">
        <f t="shared" si="335"/>
        <v>1.8181818181818181E-2</v>
      </c>
    </row>
    <row r="225" spans="1:12" x14ac:dyDescent="0.2">
      <c r="A225" s="7">
        <v>171</v>
      </c>
      <c r="B225" s="1" t="s">
        <v>4</v>
      </c>
      <c r="C225" s="7">
        <f t="shared" si="333"/>
        <v>6.6740823136818691E-3</v>
      </c>
      <c r="D225" s="7">
        <f t="shared" si="335"/>
        <v>1.1695906432748538E-3</v>
      </c>
      <c r="E225" s="7">
        <f t="shared" si="335"/>
        <v>0</v>
      </c>
      <c r="F225" s="7">
        <f t="shared" si="335"/>
        <v>2.4590163934426229E-2</v>
      </c>
      <c r="G225" s="7">
        <f t="shared" si="335"/>
        <v>0</v>
      </c>
      <c r="H225" s="7">
        <f t="shared" si="335"/>
        <v>0</v>
      </c>
      <c r="I225" s="7">
        <f t="shared" si="335"/>
        <v>4.878048780487805E-2</v>
      </c>
      <c r="J225" s="7">
        <f t="shared" si="335"/>
        <v>0</v>
      </c>
      <c r="K225" s="7">
        <f t="shared" si="335"/>
        <v>0</v>
      </c>
      <c r="L225" s="7">
        <f t="shared" si="335"/>
        <v>0</v>
      </c>
    </row>
    <row r="226" spans="1:12" x14ac:dyDescent="0.2">
      <c r="A226" s="7">
        <v>172</v>
      </c>
      <c r="B226" s="1">
        <v>12</v>
      </c>
      <c r="C226" s="7">
        <f t="shared" si="333"/>
        <v>1.0011123470522803E-2</v>
      </c>
      <c r="D226" s="7">
        <f t="shared" si="335"/>
        <v>1.1695906432748538E-3</v>
      </c>
      <c r="E226" s="7">
        <f t="shared" si="335"/>
        <v>0</v>
      </c>
      <c r="F226" s="7">
        <f t="shared" si="335"/>
        <v>0</v>
      </c>
      <c r="G226" s="7">
        <f t="shared" si="335"/>
        <v>0</v>
      </c>
      <c r="H226" s="7">
        <f t="shared" si="335"/>
        <v>9.1743119266055051E-3</v>
      </c>
      <c r="I226" s="7">
        <f t="shared" si="335"/>
        <v>0</v>
      </c>
      <c r="J226" s="7">
        <f t="shared" si="335"/>
        <v>0</v>
      </c>
      <c r="K226" s="7">
        <f t="shared" si="335"/>
        <v>0</v>
      </c>
      <c r="L226" s="7">
        <f t="shared" si="335"/>
        <v>0</v>
      </c>
    </row>
    <row r="227" spans="1:12" x14ac:dyDescent="0.2">
      <c r="A227" s="7">
        <v>174</v>
      </c>
      <c r="B227" s="1" t="s">
        <v>7</v>
      </c>
      <c r="C227" s="7">
        <f t="shared" si="333"/>
        <v>7.7864293659621799E-3</v>
      </c>
      <c r="D227" s="7">
        <f t="shared" si="335"/>
        <v>1.1695906432748537E-2</v>
      </c>
      <c r="E227" s="7">
        <f t="shared" si="335"/>
        <v>0</v>
      </c>
      <c r="F227" s="7">
        <f t="shared" si="335"/>
        <v>2.4590163934426229E-2</v>
      </c>
      <c r="G227" s="7">
        <f t="shared" si="335"/>
        <v>7.5471698113207544E-2</v>
      </c>
      <c r="H227" s="7">
        <f t="shared" si="335"/>
        <v>6.4220183486238536E-2</v>
      </c>
      <c r="I227" s="7">
        <f t="shared" si="335"/>
        <v>0</v>
      </c>
      <c r="J227" s="7">
        <f t="shared" si="335"/>
        <v>0.18181818181818182</v>
      </c>
      <c r="K227" s="7">
        <f t="shared" si="335"/>
        <v>0</v>
      </c>
      <c r="L227" s="7">
        <f t="shared" si="335"/>
        <v>1.8181818181818181E-2</v>
      </c>
    </row>
    <row r="228" spans="1:12" x14ac:dyDescent="0.2">
      <c r="A228" s="7">
        <v>177</v>
      </c>
      <c r="B228" s="1" t="s">
        <v>26</v>
      </c>
      <c r="C228" s="7">
        <f t="shared" si="333"/>
        <v>1.1123470522803115E-2</v>
      </c>
      <c r="D228" s="7">
        <f t="shared" si="335"/>
        <v>3.5087719298245615E-3</v>
      </c>
      <c r="E228" s="7">
        <f t="shared" si="335"/>
        <v>2.2935779816513763E-2</v>
      </c>
      <c r="F228" s="7">
        <f t="shared" si="335"/>
        <v>8.1967213114754103E-3</v>
      </c>
      <c r="G228" s="7">
        <f t="shared" si="335"/>
        <v>0</v>
      </c>
      <c r="H228" s="7">
        <f t="shared" si="335"/>
        <v>9.1743119266055051E-3</v>
      </c>
      <c r="I228" s="7">
        <f t="shared" si="335"/>
        <v>0</v>
      </c>
      <c r="J228" s="7">
        <f t="shared" si="335"/>
        <v>0</v>
      </c>
      <c r="K228" s="7">
        <f t="shared" si="335"/>
        <v>0</v>
      </c>
      <c r="L228" s="7">
        <f t="shared" si="335"/>
        <v>0</v>
      </c>
    </row>
    <row r="229" spans="1:12" x14ac:dyDescent="0.2">
      <c r="A229" s="7">
        <v>180</v>
      </c>
      <c r="B229" s="1">
        <v>27</v>
      </c>
      <c r="C229" s="7">
        <f t="shared" si="333"/>
        <v>2.2246941045606229E-3</v>
      </c>
      <c r="D229" s="7">
        <f t="shared" si="335"/>
        <v>1.1695906432748538E-3</v>
      </c>
      <c r="E229" s="7">
        <f t="shared" si="335"/>
        <v>2.7522935779816515E-2</v>
      </c>
      <c r="F229" s="7">
        <f t="shared" si="335"/>
        <v>0</v>
      </c>
      <c r="G229" s="7">
        <f t="shared" si="335"/>
        <v>0</v>
      </c>
      <c r="H229" s="7">
        <f t="shared" si="335"/>
        <v>1.834862385321101E-2</v>
      </c>
      <c r="I229" s="7">
        <f t="shared" si="335"/>
        <v>0</v>
      </c>
      <c r="J229" s="7">
        <f t="shared" si="335"/>
        <v>0</v>
      </c>
      <c r="K229" s="7">
        <f t="shared" si="335"/>
        <v>0</v>
      </c>
      <c r="L229" s="7">
        <f t="shared" si="335"/>
        <v>0</v>
      </c>
    </row>
    <row r="230" spans="1:12" x14ac:dyDescent="0.2">
      <c r="C230" s="7">
        <f>SUM(C118:C229)</f>
        <v>0.99999999999999933</v>
      </c>
      <c r="D230" s="7">
        <f t="shared" ref="D230" si="336">SUM(D118:D229)</f>
        <v>0.99999999999999989</v>
      </c>
      <c r="E230" s="7">
        <f t="shared" ref="E230" si="337">SUM(E118:E229)</f>
        <v>0.99999999999999978</v>
      </c>
      <c r="F230" s="7">
        <f t="shared" ref="F230" si="338">SUM(F118:F229)</f>
        <v>1.0000000000000002</v>
      </c>
      <c r="G230" s="7">
        <f t="shared" ref="G230" si="339">SUM(G118:G229)</f>
        <v>0.99999999999999989</v>
      </c>
      <c r="H230" s="7">
        <f t="shared" ref="H230" si="340">SUM(H118:H229)</f>
        <v>0.99999999999999989</v>
      </c>
      <c r="I230" s="7">
        <f t="shared" ref="I230" si="341">SUM(I118:I229)</f>
        <v>1.0000000000000002</v>
      </c>
      <c r="J230" s="7">
        <f t="shared" ref="J230" si="342">SUM(J118:J229)</f>
        <v>1</v>
      </c>
      <c r="K230" s="7">
        <f t="shared" ref="K230" si="343">SUM(K118:K229)</f>
        <v>1</v>
      </c>
      <c r="L230" s="7">
        <f t="shared" ref="L230" si="344">SUM(L118:L229)</f>
        <v>1.0000000000000002</v>
      </c>
    </row>
    <row r="232" spans="1:12" x14ac:dyDescent="0.2">
      <c r="A232" s="7" t="s">
        <v>37</v>
      </c>
      <c r="B232" s="7" t="s">
        <v>38</v>
      </c>
      <c r="C232" s="7" t="s">
        <v>39</v>
      </c>
      <c r="D232" s="7" t="s">
        <v>40</v>
      </c>
      <c r="E232" s="7" t="s">
        <v>41</v>
      </c>
      <c r="F232" s="7" t="s">
        <v>42</v>
      </c>
      <c r="G232" s="7" t="s">
        <v>43</v>
      </c>
      <c r="H232" s="7" t="s">
        <v>44</v>
      </c>
      <c r="I232" s="7" t="s">
        <v>45</v>
      </c>
      <c r="J232" s="7" t="s">
        <v>46</v>
      </c>
      <c r="K232" s="7" t="s">
        <v>47</v>
      </c>
      <c r="L232" s="7" t="s">
        <v>48</v>
      </c>
    </row>
    <row r="233" spans="1:12" x14ac:dyDescent="0.2">
      <c r="A233" s="7">
        <v>1</v>
      </c>
      <c r="B233" s="1" t="s">
        <v>0</v>
      </c>
      <c r="C233" s="7">
        <f>C118^2</f>
        <v>6.0628482271118192E-5</v>
      </c>
      <c r="D233" s="7">
        <f t="shared" ref="D233:L233" si="345">D118^2</f>
        <v>1.2311480455524777E-5</v>
      </c>
      <c r="E233" s="7">
        <f t="shared" si="345"/>
        <v>0</v>
      </c>
      <c r="F233" s="7">
        <f t="shared" si="345"/>
        <v>0</v>
      </c>
      <c r="G233" s="7">
        <f t="shared" si="345"/>
        <v>0</v>
      </c>
      <c r="H233" s="7">
        <f t="shared" si="345"/>
        <v>0</v>
      </c>
      <c r="I233" s="7">
        <f t="shared" si="345"/>
        <v>2.3795359904818562E-3</v>
      </c>
      <c r="J233" s="7">
        <f t="shared" si="345"/>
        <v>0</v>
      </c>
      <c r="K233" s="7">
        <f t="shared" si="345"/>
        <v>0</v>
      </c>
      <c r="L233" s="7">
        <f t="shared" si="345"/>
        <v>0</v>
      </c>
    </row>
    <row r="234" spans="1:12" x14ac:dyDescent="0.2">
      <c r="A234" s="7">
        <v>2</v>
      </c>
      <c r="B234" s="1" t="s">
        <v>130</v>
      </c>
      <c r="C234" s="7">
        <f t="shared" ref="C234:L234" si="346">C119^2</f>
        <v>1.237315964716698E-6</v>
      </c>
      <c r="D234" s="7">
        <f t="shared" si="346"/>
        <v>5.4717690913443456E-6</v>
      </c>
      <c r="E234" s="7">
        <f t="shared" si="346"/>
        <v>0</v>
      </c>
      <c r="F234" s="7">
        <f t="shared" si="346"/>
        <v>0</v>
      </c>
      <c r="G234" s="7">
        <f t="shared" si="346"/>
        <v>0</v>
      </c>
      <c r="H234" s="7">
        <f t="shared" si="346"/>
        <v>0</v>
      </c>
      <c r="I234" s="7">
        <f t="shared" si="346"/>
        <v>5.9488399762046404E-4</v>
      </c>
      <c r="J234" s="7">
        <f t="shared" si="346"/>
        <v>0</v>
      </c>
      <c r="K234" s="7">
        <f t="shared" si="346"/>
        <v>0</v>
      </c>
      <c r="L234" s="7">
        <f t="shared" si="346"/>
        <v>0</v>
      </c>
    </row>
    <row r="235" spans="1:12" x14ac:dyDescent="0.2">
      <c r="A235" s="7">
        <v>4</v>
      </c>
      <c r="B235" s="1" t="s">
        <v>131</v>
      </c>
      <c r="C235" s="7">
        <f t="shared" ref="C235:L235" si="347">C120^2</f>
        <v>4.9492638588667919E-4</v>
      </c>
      <c r="D235" s="7">
        <f t="shared" si="347"/>
        <v>6.7029171368968235E-5</v>
      </c>
      <c r="E235" s="7">
        <f t="shared" si="347"/>
        <v>2.1041999831664002E-5</v>
      </c>
      <c r="F235" s="7">
        <f t="shared" si="347"/>
        <v>3.292125772641763E-3</v>
      </c>
      <c r="G235" s="7">
        <f t="shared" si="347"/>
        <v>1.2815948736205056E-2</v>
      </c>
      <c r="H235" s="7">
        <f t="shared" si="347"/>
        <v>0</v>
      </c>
      <c r="I235" s="7">
        <f t="shared" si="347"/>
        <v>0</v>
      </c>
      <c r="J235" s="7">
        <f t="shared" si="347"/>
        <v>0</v>
      </c>
      <c r="K235" s="7">
        <f t="shared" si="347"/>
        <v>0</v>
      </c>
      <c r="L235" s="7">
        <f t="shared" si="347"/>
        <v>0</v>
      </c>
    </row>
    <row r="236" spans="1:12" x14ac:dyDescent="0.2">
      <c r="A236" s="7">
        <v>9</v>
      </c>
      <c r="B236" s="1" t="s">
        <v>132</v>
      </c>
      <c r="C236" s="7">
        <f t="shared" ref="C236:L236" si="348">C121^2</f>
        <v>2.0910639803712193E-4</v>
      </c>
      <c r="D236" s="7">
        <f t="shared" si="348"/>
        <v>4.9245921822099109E-5</v>
      </c>
      <c r="E236" s="7">
        <f t="shared" si="348"/>
        <v>2.1041999831664002E-5</v>
      </c>
      <c r="F236" s="7">
        <f t="shared" si="348"/>
        <v>0</v>
      </c>
      <c r="G236" s="7">
        <f t="shared" si="348"/>
        <v>0</v>
      </c>
      <c r="H236" s="7">
        <f t="shared" si="348"/>
        <v>0</v>
      </c>
      <c r="I236" s="7">
        <f t="shared" si="348"/>
        <v>0</v>
      </c>
      <c r="J236" s="7">
        <f t="shared" si="348"/>
        <v>0</v>
      </c>
      <c r="K236" s="7">
        <f t="shared" si="348"/>
        <v>0</v>
      </c>
      <c r="L236" s="7">
        <f t="shared" si="348"/>
        <v>0</v>
      </c>
    </row>
    <row r="237" spans="1:12" x14ac:dyDescent="0.2">
      <c r="A237" s="7">
        <v>10</v>
      </c>
      <c r="B237" s="1" t="s">
        <v>133</v>
      </c>
      <c r="C237" s="7">
        <f t="shared" ref="C237:L237" si="349">C122^2</f>
        <v>9.0200333827847269E-4</v>
      </c>
      <c r="D237" s="7">
        <f t="shared" si="349"/>
        <v>2.1887076365377383E-5</v>
      </c>
      <c r="E237" s="7">
        <f t="shared" si="349"/>
        <v>7.5751199393990411E-4</v>
      </c>
      <c r="F237" s="7">
        <f t="shared" si="349"/>
        <v>0</v>
      </c>
      <c r="G237" s="7">
        <f t="shared" si="349"/>
        <v>0</v>
      </c>
      <c r="H237" s="7">
        <f t="shared" si="349"/>
        <v>0</v>
      </c>
      <c r="I237" s="7">
        <f t="shared" si="349"/>
        <v>0</v>
      </c>
      <c r="J237" s="7">
        <f t="shared" si="349"/>
        <v>0</v>
      </c>
      <c r="K237" s="7">
        <f t="shared" si="349"/>
        <v>0</v>
      </c>
      <c r="L237" s="7">
        <f t="shared" si="349"/>
        <v>0</v>
      </c>
    </row>
    <row r="238" spans="1:12" x14ac:dyDescent="0.2">
      <c r="A238" s="7">
        <v>11</v>
      </c>
      <c r="B238" s="1" t="s">
        <v>134</v>
      </c>
      <c r="C238" s="7">
        <f t="shared" ref="C238:L238" si="350">C123^2</f>
        <v>4.4543374729801134E-5</v>
      </c>
      <c r="D238" s="7">
        <f t="shared" si="350"/>
        <v>4.9245921822099109E-5</v>
      </c>
      <c r="E238" s="7">
        <f t="shared" si="350"/>
        <v>1.8937799848497603E-4</v>
      </c>
      <c r="F238" s="7">
        <f t="shared" si="350"/>
        <v>4.2999193765116909E-3</v>
      </c>
      <c r="G238" s="7">
        <f t="shared" si="350"/>
        <v>3.5599857600569594E-4</v>
      </c>
      <c r="H238" s="7">
        <f t="shared" si="350"/>
        <v>0</v>
      </c>
      <c r="I238" s="7">
        <f t="shared" si="350"/>
        <v>0</v>
      </c>
      <c r="J238" s="7">
        <f t="shared" si="350"/>
        <v>0</v>
      </c>
      <c r="K238" s="7">
        <f t="shared" si="350"/>
        <v>0</v>
      </c>
      <c r="L238" s="7">
        <f t="shared" si="350"/>
        <v>0</v>
      </c>
    </row>
    <row r="239" spans="1:12" x14ac:dyDescent="0.2">
      <c r="A239" s="7">
        <v>13</v>
      </c>
      <c r="B239" s="1" t="s">
        <v>135</v>
      </c>
      <c r="C239" s="7">
        <f t="shared" ref="C239:L239" si="351">C124^2</f>
        <v>1.1135843682450284E-5</v>
      </c>
      <c r="D239" s="7">
        <f t="shared" si="351"/>
        <v>1.0724667419034918E-3</v>
      </c>
      <c r="E239" s="7">
        <f t="shared" si="351"/>
        <v>0</v>
      </c>
      <c r="F239" s="7">
        <f t="shared" si="351"/>
        <v>6.718624025799517E-5</v>
      </c>
      <c r="G239" s="7">
        <f t="shared" si="351"/>
        <v>0</v>
      </c>
      <c r="H239" s="7">
        <f t="shared" si="351"/>
        <v>0</v>
      </c>
      <c r="I239" s="7">
        <f t="shared" si="351"/>
        <v>5.9488399762046404E-4</v>
      </c>
      <c r="J239" s="7">
        <f t="shared" si="351"/>
        <v>0</v>
      </c>
      <c r="K239" s="7">
        <f t="shared" si="351"/>
        <v>0</v>
      </c>
      <c r="L239" s="7">
        <f t="shared" si="351"/>
        <v>0</v>
      </c>
    </row>
    <row r="240" spans="1:12" x14ac:dyDescent="0.2">
      <c r="A240" s="7">
        <v>14</v>
      </c>
      <c r="B240" s="1" t="s">
        <v>136</v>
      </c>
      <c r="C240" s="7">
        <f t="shared" ref="C240:L240" si="352">C125^2</f>
        <v>1.237315964716698E-6</v>
      </c>
      <c r="D240" s="7">
        <f t="shared" si="352"/>
        <v>8.754830546150953E-5</v>
      </c>
      <c r="E240" s="7">
        <f t="shared" si="352"/>
        <v>1.8937799848497603E-4</v>
      </c>
      <c r="F240" s="7">
        <f t="shared" si="352"/>
        <v>0</v>
      </c>
      <c r="G240" s="7">
        <f t="shared" si="352"/>
        <v>3.5599857600569594E-4</v>
      </c>
      <c r="H240" s="7">
        <f t="shared" si="352"/>
        <v>0</v>
      </c>
      <c r="I240" s="7">
        <f t="shared" si="352"/>
        <v>0</v>
      </c>
      <c r="J240" s="7">
        <f t="shared" si="352"/>
        <v>0</v>
      </c>
      <c r="K240" s="7">
        <f t="shared" si="352"/>
        <v>0</v>
      </c>
      <c r="L240" s="7">
        <f t="shared" si="352"/>
        <v>0</v>
      </c>
    </row>
    <row r="241" spans="1:12" x14ac:dyDescent="0.2">
      <c r="A241" s="7">
        <v>15</v>
      </c>
      <c r="B241" s="1" t="s">
        <v>137</v>
      </c>
      <c r="C241" s="7">
        <f t="shared" ref="C241:L241" si="353">C126^2</f>
        <v>7.918822174186867E-5</v>
      </c>
      <c r="D241" s="7">
        <f t="shared" si="353"/>
        <v>1.9698368728839644E-4</v>
      </c>
      <c r="E241" s="7">
        <f t="shared" si="353"/>
        <v>1.8937799848497603E-4</v>
      </c>
      <c r="F241" s="7">
        <f t="shared" si="353"/>
        <v>6.046761623219564E-4</v>
      </c>
      <c r="G241" s="7">
        <f t="shared" si="353"/>
        <v>0</v>
      </c>
      <c r="H241" s="7">
        <f t="shared" si="353"/>
        <v>0</v>
      </c>
      <c r="I241" s="7">
        <f t="shared" si="353"/>
        <v>5.3539559785841752E-3</v>
      </c>
      <c r="J241" s="7">
        <f t="shared" si="353"/>
        <v>0</v>
      </c>
      <c r="K241" s="7">
        <f t="shared" si="353"/>
        <v>0</v>
      </c>
      <c r="L241" s="7">
        <f t="shared" si="353"/>
        <v>0</v>
      </c>
    </row>
    <row r="242" spans="1:12" x14ac:dyDescent="0.2">
      <c r="A242" s="7">
        <v>18</v>
      </c>
      <c r="B242" s="1" t="s">
        <v>138</v>
      </c>
      <c r="C242" s="7">
        <f t="shared" ref="C242:L242" si="354">C127^2</f>
        <v>1.237315964716698E-6</v>
      </c>
      <c r="D242" s="7">
        <f t="shared" si="354"/>
        <v>5.4717690913443456E-6</v>
      </c>
      <c r="E242" s="7">
        <f t="shared" si="354"/>
        <v>0</v>
      </c>
      <c r="F242" s="7">
        <f t="shared" si="354"/>
        <v>0</v>
      </c>
      <c r="G242" s="7">
        <f t="shared" si="354"/>
        <v>0</v>
      </c>
      <c r="H242" s="7">
        <f t="shared" si="354"/>
        <v>0</v>
      </c>
      <c r="I242" s="7">
        <f t="shared" si="354"/>
        <v>0</v>
      </c>
      <c r="J242" s="7">
        <f t="shared" si="354"/>
        <v>0</v>
      </c>
      <c r="K242" s="7">
        <f t="shared" si="354"/>
        <v>0</v>
      </c>
      <c r="L242" s="7">
        <f t="shared" si="354"/>
        <v>0</v>
      </c>
    </row>
    <row r="243" spans="1:12" x14ac:dyDescent="0.2">
      <c r="A243" s="7">
        <v>19</v>
      </c>
      <c r="B243" s="1" t="s">
        <v>139</v>
      </c>
      <c r="C243" s="7">
        <f t="shared" ref="C243:L243" si="355">C128^2</f>
        <v>1.237315964716698E-6</v>
      </c>
      <c r="D243" s="7">
        <f t="shared" si="355"/>
        <v>1.2311480455524777E-5</v>
      </c>
      <c r="E243" s="7">
        <f t="shared" si="355"/>
        <v>0</v>
      </c>
      <c r="F243" s="7">
        <f t="shared" si="355"/>
        <v>0</v>
      </c>
      <c r="G243" s="7">
        <f t="shared" si="355"/>
        <v>0</v>
      </c>
      <c r="H243" s="7">
        <f t="shared" si="355"/>
        <v>0</v>
      </c>
      <c r="I243" s="7">
        <f t="shared" si="355"/>
        <v>0</v>
      </c>
      <c r="J243" s="7">
        <f t="shared" si="355"/>
        <v>0</v>
      </c>
      <c r="K243" s="7">
        <f t="shared" si="355"/>
        <v>0</v>
      </c>
      <c r="L243" s="7">
        <f t="shared" si="355"/>
        <v>0</v>
      </c>
    </row>
    <row r="244" spans="1:12" x14ac:dyDescent="0.2">
      <c r="A244" s="7">
        <v>21</v>
      </c>
      <c r="B244" s="1" t="s">
        <v>140</v>
      </c>
      <c r="C244" s="7">
        <f t="shared" ref="C244:L244" si="356">C129^2</f>
        <v>0</v>
      </c>
      <c r="D244" s="7">
        <f t="shared" si="356"/>
        <v>0</v>
      </c>
      <c r="E244" s="7">
        <f t="shared" si="356"/>
        <v>0</v>
      </c>
      <c r="F244" s="7">
        <f t="shared" si="356"/>
        <v>0</v>
      </c>
      <c r="G244" s="7">
        <f t="shared" si="356"/>
        <v>0</v>
      </c>
      <c r="H244" s="7">
        <f t="shared" si="356"/>
        <v>0</v>
      </c>
      <c r="I244" s="7">
        <f t="shared" si="356"/>
        <v>5.9488399762046404E-4</v>
      </c>
      <c r="J244" s="7">
        <f t="shared" si="356"/>
        <v>0</v>
      </c>
      <c r="K244" s="7">
        <f t="shared" si="356"/>
        <v>0</v>
      </c>
      <c r="L244" s="7">
        <f t="shared" si="356"/>
        <v>0</v>
      </c>
    </row>
    <row r="245" spans="1:12" x14ac:dyDescent="0.2">
      <c r="A245" s="7">
        <v>23</v>
      </c>
      <c r="B245" s="1" t="s">
        <v>141</v>
      </c>
      <c r="C245" s="7">
        <f t="shared" ref="C245:L245" si="357">C130^2</f>
        <v>0</v>
      </c>
      <c r="D245" s="7">
        <f t="shared" si="357"/>
        <v>5.4717690913443456E-6</v>
      </c>
      <c r="E245" s="7">
        <f t="shared" si="357"/>
        <v>0</v>
      </c>
      <c r="F245" s="7">
        <f t="shared" si="357"/>
        <v>6.718624025799517E-5</v>
      </c>
      <c r="G245" s="7">
        <f t="shared" si="357"/>
        <v>0</v>
      </c>
      <c r="H245" s="7">
        <f t="shared" si="357"/>
        <v>0</v>
      </c>
      <c r="I245" s="7">
        <f t="shared" si="357"/>
        <v>0</v>
      </c>
      <c r="J245" s="7">
        <f t="shared" si="357"/>
        <v>0</v>
      </c>
      <c r="K245" s="7">
        <f t="shared" si="357"/>
        <v>0</v>
      </c>
      <c r="L245" s="7">
        <f t="shared" si="357"/>
        <v>0</v>
      </c>
    </row>
    <row r="246" spans="1:12" x14ac:dyDescent="0.2">
      <c r="A246" s="7">
        <v>24</v>
      </c>
      <c r="B246" s="1" t="s">
        <v>142</v>
      </c>
      <c r="C246" s="7">
        <f t="shared" ref="C246:L246" si="358">C131^2</f>
        <v>0</v>
      </c>
      <c r="D246" s="7">
        <f t="shared" si="358"/>
        <v>7.2364146233028963E-4</v>
      </c>
      <c r="E246" s="7">
        <f t="shared" si="358"/>
        <v>0</v>
      </c>
      <c r="F246" s="7">
        <f t="shared" si="358"/>
        <v>0</v>
      </c>
      <c r="G246" s="7">
        <f t="shared" si="358"/>
        <v>0</v>
      </c>
      <c r="H246" s="7">
        <f t="shared" si="358"/>
        <v>0</v>
      </c>
      <c r="I246" s="7">
        <f t="shared" si="358"/>
        <v>0</v>
      </c>
      <c r="J246" s="7">
        <f t="shared" si="358"/>
        <v>0</v>
      </c>
      <c r="K246" s="7">
        <f t="shared" si="358"/>
        <v>0</v>
      </c>
      <c r="L246" s="7">
        <f t="shared" si="358"/>
        <v>0</v>
      </c>
    </row>
    <row r="247" spans="1:12" x14ac:dyDescent="0.2">
      <c r="A247" s="7">
        <v>26</v>
      </c>
      <c r="B247" s="1" t="s">
        <v>143</v>
      </c>
      <c r="C247" s="7">
        <f t="shared" ref="C247:L247" si="359">C132^2</f>
        <v>1.237315964716698E-6</v>
      </c>
      <c r="D247" s="7">
        <f t="shared" si="359"/>
        <v>1.3679422728360864E-6</v>
      </c>
      <c r="E247" s="7">
        <f t="shared" si="359"/>
        <v>0</v>
      </c>
      <c r="F247" s="7">
        <f t="shared" si="359"/>
        <v>6.718624025799517E-5</v>
      </c>
      <c r="G247" s="7">
        <f t="shared" si="359"/>
        <v>3.5599857600569594E-4</v>
      </c>
      <c r="H247" s="7">
        <f t="shared" si="359"/>
        <v>0</v>
      </c>
      <c r="I247" s="7">
        <f t="shared" si="359"/>
        <v>0</v>
      </c>
      <c r="J247" s="7">
        <f t="shared" si="359"/>
        <v>0</v>
      </c>
      <c r="K247" s="7">
        <f t="shared" si="359"/>
        <v>0</v>
      </c>
      <c r="L247" s="7">
        <f t="shared" si="359"/>
        <v>0</v>
      </c>
    </row>
    <row r="248" spans="1:12" x14ac:dyDescent="0.2">
      <c r="A248" s="7">
        <v>30</v>
      </c>
      <c r="B248" s="1" t="s">
        <v>144</v>
      </c>
      <c r="C248" s="7">
        <f t="shared" ref="C248:L248" si="360">C133^2</f>
        <v>8.364255921484877E-4</v>
      </c>
      <c r="D248" s="7">
        <f t="shared" si="360"/>
        <v>1.3679422728360861E-4</v>
      </c>
      <c r="E248" s="7">
        <f t="shared" si="360"/>
        <v>1.8937799848497603E-4</v>
      </c>
      <c r="F248" s="7">
        <f t="shared" si="360"/>
        <v>2.6874496103198068E-4</v>
      </c>
      <c r="G248" s="7">
        <f t="shared" si="360"/>
        <v>0</v>
      </c>
      <c r="H248" s="7">
        <f t="shared" si="360"/>
        <v>0</v>
      </c>
      <c r="I248" s="7">
        <f t="shared" si="360"/>
        <v>0</v>
      </c>
      <c r="J248" s="7">
        <f t="shared" si="360"/>
        <v>0</v>
      </c>
      <c r="K248" s="7">
        <f t="shared" si="360"/>
        <v>0</v>
      </c>
      <c r="L248" s="7">
        <f t="shared" si="360"/>
        <v>0</v>
      </c>
    </row>
    <row r="249" spans="1:12" x14ac:dyDescent="0.2">
      <c r="A249" s="7">
        <v>31</v>
      </c>
      <c r="B249" s="1" t="s">
        <v>145</v>
      </c>
      <c r="C249" s="7">
        <f t="shared" ref="C249:L249" si="361">C134^2</f>
        <v>7.1269399567681815E-4</v>
      </c>
      <c r="D249" s="7">
        <f t="shared" si="361"/>
        <v>4.9245921822099109E-5</v>
      </c>
      <c r="E249" s="7">
        <f t="shared" si="361"/>
        <v>0</v>
      </c>
      <c r="F249" s="7">
        <f t="shared" si="361"/>
        <v>0</v>
      </c>
      <c r="G249" s="7">
        <f t="shared" si="361"/>
        <v>0</v>
      </c>
      <c r="H249" s="7">
        <f t="shared" si="361"/>
        <v>0</v>
      </c>
      <c r="I249" s="7">
        <f t="shared" si="361"/>
        <v>5.9488399762046404E-4</v>
      </c>
      <c r="J249" s="7">
        <f t="shared" si="361"/>
        <v>0</v>
      </c>
      <c r="K249" s="7">
        <f t="shared" si="361"/>
        <v>0</v>
      </c>
      <c r="L249" s="7">
        <f t="shared" si="361"/>
        <v>0</v>
      </c>
    </row>
    <row r="250" spans="1:12" x14ac:dyDescent="0.2">
      <c r="A250" s="7">
        <v>32</v>
      </c>
      <c r="B250" s="1" t="s">
        <v>146</v>
      </c>
      <c r="C250" s="7">
        <f t="shared" ref="C250:L250" si="362">C135^2</f>
        <v>0</v>
      </c>
      <c r="D250" s="7">
        <f t="shared" si="362"/>
        <v>1.2311480455524777E-5</v>
      </c>
      <c r="E250" s="7">
        <f t="shared" si="362"/>
        <v>0</v>
      </c>
      <c r="F250" s="7">
        <f t="shared" si="362"/>
        <v>6.718624025799517E-5</v>
      </c>
      <c r="G250" s="7">
        <f t="shared" si="362"/>
        <v>0</v>
      </c>
      <c r="H250" s="7">
        <f t="shared" si="362"/>
        <v>8.4167999326656008E-5</v>
      </c>
      <c r="I250" s="7">
        <f t="shared" si="362"/>
        <v>2.3795359904818562E-3</v>
      </c>
      <c r="J250" s="7">
        <f t="shared" si="362"/>
        <v>0</v>
      </c>
      <c r="K250" s="7">
        <f t="shared" si="362"/>
        <v>0</v>
      </c>
      <c r="L250" s="7">
        <f t="shared" si="362"/>
        <v>0</v>
      </c>
    </row>
    <row r="251" spans="1:12" x14ac:dyDescent="0.2">
      <c r="A251" s="7">
        <v>33</v>
      </c>
      <c r="B251" s="1" t="s">
        <v>147</v>
      </c>
      <c r="C251" s="7">
        <f t="shared" ref="C251:L251" si="363">C136^2</f>
        <v>4.9492638588667919E-6</v>
      </c>
      <c r="D251" s="7">
        <f t="shared" si="363"/>
        <v>1.2311480455524777E-5</v>
      </c>
      <c r="E251" s="7">
        <f t="shared" si="363"/>
        <v>3.3667199730662403E-4</v>
      </c>
      <c r="F251" s="7">
        <f t="shared" si="363"/>
        <v>0</v>
      </c>
      <c r="G251" s="7">
        <f t="shared" si="363"/>
        <v>0</v>
      </c>
      <c r="H251" s="7">
        <f t="shared" si="363"/>
        <v>0</v>
      </c>
      <c r="I251" s="7">
        <f t="shared" si="363"/>
        <v>0</v>
      </c>
      <c r="J251" s="7">
        <f t="shared" si="363"/>
        <v>0</v>
      </c>
      <c r="K251" s="7">
        <f t="shared" si="363"/>
        <v>0</v>
      </c>
      <c r="L251" s="7">
        <f t="shared" si="363"/>
        <v>0</v>
      </c>
    </row>
    <row r="252" spans="1:12" x14ac:dyDescent="0.2">
      <c r="A252" s="7">
        <v>34</v>
      </c>
      <c r="B252" s="1" t="s">
        <v>148</v>
      </c>
      <c r="C252" s="7">
        <f t="shared" ref="C252:L252" si="364">C137^2</f>
        <v>4.9492638588667919E-6</v>
      </c>
      <c r="D252" s="7">
        <f t="shared" si="364"/>
        <v>1.3679422728360864E-6</v>
      </c>
      <c r="E252" s="7">
        <f t="shared" si="364"/>
        <v>0</v>
      </c>
      <c r="F252" s="7">
        <f t="shared" si="364"/>
        <v>0</v>
      </c>
      <c r="G252" s="7">
        <f t="shared" si="364"/>
        <v>3.5599857600569594E-4</v>
      </c>
      <c r="H252" s="7">
        <f t="shared" si="364"/>
        <v>0</v>
      </c>
      <c r="I252" s="7">
        <f t="shared" si="364"/>
        <v>0</v>
      </c>
      <c r="J252" s="7">
        <f t="shared" si="364"/>
        <v>0</v>
      </c>
      <c r="K252" s="7">
        <f t="shared" si="364"/>
        <v>0</v>
      </c>
      <c r="L252" s="7">
        <f t="shared" si="364"/>
        <v>0</v>
      </c>
    </row>
    <row r="253" spans="1:12" x14ac:dyDescent="0.2">
      <c r="A253" s="7">
        <v>35</v>
      </c>
      <c r="B253" s="1" t="s">
        <v>149</v>
      </c>
      <c r="C253" s="7">
        <f t="shared" ref="C253:L253" si="365">C138^2</f>
        <v>1.237315964716698E-6</v>
      </c>
      <c r="D253" s="7">
        <f t="shared" si="365"/>
        <v>1.2311480455524777E-5</v>
      </c>
      <c r="E253" s="7">
        <f t="shared" si="365"/>
        <v>1.8937799848497603E-4</v>
      </c>
      <c r="F253" s="7">
        <f t="shared" si="365"/>
        <v>0</v>
      </c>
      <c r="G253" s="7">
        <f t="shared" si="365"/>
        <v>0</v>
      </c>
      <c r="H253" s="7">
        <f t="shared" si="365"/>
        <v>0</v>
      </c>
      <c r="I253" s="7">
        <f t="shared" si="365"/>
        <v>0</v>
      </c>
      <c r="J253" s="7">
        <f t="shared" si="365"/>
        <v>0</v>
      </c>
      <c r="K253" s="7">
        <f t="shared" si="365"/>
        <v>0</v>
      </c>
      <c r="L253" s="7">
        <f t="shared" si="365"/>
        <v>3.3057851239669419E-4</v>
      </c>
    </row>
    <row r="254" spans="1:12" x14ac:dyDescent="0.2">
      <c r="A254" s="7">
        <v>37</v>
      </c>
      <c r="B254" s="1" t="s">
        <v>150</v>
      </c>
      <c r="C254" s="7">
        <f t="shared" ref="C254:L254" si="366">C139^2</f>
        <v>1.1135843682450284E-5</v>
      </c>
      <c r="D254" s="7">
        <f t="shared" si="366"/>
        <v>2.1887076365377383E-5</v>
      </c>
      <c r="E254" s="7">
        <f t="shared" si="366"/>
        <v>8.4167999326656008E-5</v>
      </c>
      <c r="F254" s="7">
        <f t="shared" si="366"/>
        <v>6.718624025799517E-5</v>
      </c>
      <c r="G254" s="7">
        <f t="shared" si="366"/>
        <v>1.4239943040227838E-3</v>
      </c>
      <c r="H254" s="7">
        <f t="shared" si="366"/>
        <v>0</v>
      </c>
      <c r="I254" s="7">
        <f t="shared" si="366"/>
        <v>0</v>
      </c>
      <c r="J254" s="7">
        <f t="shared" si="366"/>
        <v>0</v>
      </c>
      <c r="K254" s="7">
        <f t="shared" si="366"/>
        <v>0</v>
      </c>
      <c r="L254" s="7">
        <f t="shared" si="366"/>
        <v>0</v>
      </c>
    </row>
    <row r="255" spans="1:12" x14ac:dyDescent="0.2">
      <c r="A255" s="7">
        <v>38</v>
      </c>
      <c r="B255" s="1" t="s">
        <v>151</v>
      </c>
      <c r="C255" s="7">
        <f t="shared" ref="C255:L255" si="367">C140^2</f>
        <v>4.9492638588667919E-6</v>
      </c>
      <c r="D255" s="7">
        <f t="shared" si="367"/>
        <v>6.7029171368968235E-5</v>
      </c>
      <c r="E255" s="7">
        <f t="shared" si="367"/>
        <v>2.1041999831664002E-5</v>
      </c>
      <c r="F255" s="7">
        <f t="shared" si="367"/>
        <v>0</v>
      </c>
      <c r="G255" s="7">
        <f t="shared" si="367"/>
        <v>0</v>
      </c>
      <c r="H255" s="7">
        <f t="shared" si="367"/>
        <v>0</v>
      </c>
      <c r="I255" s="7">
        <f t="shared" si="367"/>
        <v>0</v>
      </c>
      <c r="J255" s="7">
        <f t="shared" si="367"/>
        <v>0</v>
      </c>
      <c r="K255" s="7">
        <f t="shared" si="367"/>
        <v>0</v>
      </c>
      <c r="L255" s="7">
        <f t="shared" si="367"/>
        <v>1.3223140495867767E-3</v>
      </c>
    </row>
    <row r="256" spans="1:12" x14ac:dyDescent="0.2">
      <c r="A256" s="7">
        <v>39</v>
      </c>
      <c r="B256" s="1" t="s">
        <v>152</v>
      </c>
      <c r="C256" s="7">
        <f t="shared" ref="C256:L256" si="368">C141^2</f>
        <v>0</v>
      </c>
      <c r="D256" s="7">
        <f t="shared" si="368"/>
        <v>6.7029171368968235E-5</v>
      </c>
      <c r="E256" s="7">
        <f t="shared" si="368"/>
        <v>1.0310579917515361E-3</v>
      </c>
      <c r="F256" s="7">
        <f t="shared" si="368"/>
        <v>6.718624025799517E-5</v>
      </c>
      <c r="G256" s="7">
        <f t="shared" si="368"/>
        <v>5.6959772160911351E-3</v>
      </c>
      <c r="H256" s="7">
        <f t="shared" si="368"/>
        <v>0</v>
      </c>
      <c r="I256" s="7">
        <f t="shared" si="368"/>
        <v>5.9488399762046404E-4</v>
      </c>
      <c r="J256" s="7">
        <f t="shared" si="368"/>
        <v>0</v>
      </c>
      <c r="K256" s="7">
        <f t="shared" si="368"/>
        <v>0</v>
      </c>
      <c r="L256" s="7">
        <f t="shared" si="368"/>
        <v>0</v>
      </c>
    </row>
    <row r="257" spans="1:12" x14ac:dyDescent="0.2">
      <c r="A257" s="7">
        <v>40</v>
      </c>
      <c r="B257" s="1" t="s">
        <v>153</v>
      </c>
      <c r="C257" s="7">
        <f t="shared" ref="C257:L257" si="369">C142^2</f>
        <v>1.237315964716698E-6</v>
      </c>
      <c r="D257" s="7">
        <f t="shared" si="369"/>
        <v>4.9245921822099109E-5</v>
      </c>
      <c r="E257" s="7">
        <f t="shared" si="369"/>
        <v>3.3667199730662403E-4</v>
      </c>
      <c r="F257" s="7">
        <f t="shared" si="369"/>
        <v>6.718624025799517E-5</v>
      </c>
      <c r="G257" s="7">
        <f t="shared" si="369"/>
        <v>0</v>
      </c>
      <c r="H257" s="7">
        <f t="shared" si="369"/>
        <v>0</v>
      </c>
      <c r="I257" s="7">
        <f t="shared" si="369"/>
        <v>0</v>
      </c>
      <c r="J257" s="7">
        <f t="shared" si="369"/>
        <v>0</v>
      </c>
      <c r="K257" s="7">
        <f t="shared" si="369"/>
        <v>0</v>
      </c>
      <c r="L257" s="7">
        <f t="shared" si="369"/>
        <v>0</v>
      </c>
    </row>
    <row r="258" spans="1:12" x14ac:dyDescent="0.2">
      <c r="A258" s="7">
        <v>41</v>
      </c>
      <c r="B258" s="1" t="s">
        <v>154</v>
      </c>
      <c r="C258" s="7">
        <f t="shared" ref="C258:L258" si="370">C143^2</f>
        <v>1.237315964716698E-6</v>
      </c>
      <c r="D258" s="7">
        <f t="shared" si="370"/>
        <v>5.4717690913443456E-6</v>
      </c>
      <c r="E258" s="7">
        <f t="shared" si="370"/>
        <v>2.1041999831664002E-5</v>
      </c>
      <c r="F258" s="7">
        <f t="shared" si="370"/>
        <v>0</v>
      </c>
      <c r="G258" s="7">
        <f t="shared" si="370"/>
        <v>3.5599857600569594E-4</v>
      </c>
      <c r="H258" s="7">
        <f t="shared" si="370"/>
        <v>0</v>
      </c>
      <c r="I258" s="7">
        <f t="shared" si="370"/>
        <v>0</v>
      </c>
      <c r="J258" s="7">
        <f t="shared" si="370"/>
        <v>2.0661157024793389E-3</v>
      </c>
      <c r="K258" s="7">
        <f t="shared" si="370"/>
        <v>0</v>
      </c>
      <c r="L258" s="7">
        <f t="shared" si="370"/>
        <v>1.3223140495867767E-3</v>
      </c>
    </row>
    <row r="259" spans="1:12" x14ac:dyDescent="0.2">
      <c r="A259" s="7">
        <v>42</v>
      </c>
      <c r="B259" s="1" t="s">
        <v>155</v>
      </c>
      <c r="C259" s="7">
        <f t="shared" ref="C259:L259" si="371">C144^2</f>
        <v>3.5758431380312572E-4</v>
      </c>
      <c r="D259" s="7">
        <f t="shared" si="371"/>
        <v>1.1504394514551483E-3</v>
      </c>
      <c r="E259" s="7">
        <f t="shared" si="371"/>
        <v>0</v>
      </c>
      <c r="F259" s="7">
        <f t="shared" si="371"/>
        <v>2.6874496103198068E-4</v>
      </c>
      <c r="G259" s="7">
        <f t="shared" si="371"/>
        <v>3.5599857600569594E-4</v>
      </c>
      <c r="H259" s="7">
        <f t="shared" si="371"/>
        <v>0</v>
      </c>
      <c r="I259" s="7">
        <f t="shared" si="371"/>
        <v>0</v>
      </c>
      <c r="J259" s="7">
        <f t="shared" si="371"/>
        <v>0</v>
      </c>
      <c r="K259" s="7">
        <f t="shared" si="371"/>
        <v>4.432132963988919E-2</v>
      </c>
      <c r="L259" s="7">
        <f t="shared" si="371"/>
        <v>0</v>
      </c>
    </row>
    <row r="260" spans="1:12" x14ac:dyDescent="0.2">
      <c r="A260" s="7">
        <v>43</v>
      </c>
      <c r="B260" s="1" t="s">
        <v>156</v>
      </c>
      <c r="C260" s="7">
        <f t="shared" ref="C260:L260" si="372">C145^2</f>
        <v>4.4543374729801134E-5</v>
      </c>
      <c r="D260" s="7">
        <f t="shared" si="372"/>
        <v>1.2311480455524777E-5</v>
      </c>
      <c r="E260" s="7">
        <f t="shared" si="372"/>
        <v>8.4167999326656008E-5</v>
      </c>
      <c r="F260" s="7">
        <f t="shared" si="372"/>
        <v>0</v>
      </c>
      <c r="G260" s="7">
        <f t="shared" si="372"/>
        <v>0</v>
      </c>
      <c r="H260" s="7">
        <f t="shared" si="372"/>
        <v>7.5751199393990411E-4</v>
      </c>
      <c r="I260" s="7">
        <f t="shared" si="372"/>
        <v>0</v>
      </c>
      <c r="J260" s="7">
        <f t="shared" si="372"/>
        <v>0</v>
      </c>
      <c r="K260" s="7">
        <f t="shared" si="372"/>
        <v>0</v>
      </c>
      <c r="L260" s="7">
        <f t="shared" si="372"/>
        <v>0</v>
      </c>
    </row>
    <row r="261" spans="1:12" x14ac:dyDescent="0.2">
      <c r="A261" s="7">
        <v>44</v>
      </c>
      <c r="B261" s="1" t="s">
        <v>157</v>
      </c>
      <c r="C261" s="7">
        <f t="shared" ref="C261:L261" si="373">C146^2</f>
        <v>0</v>
      </c>
      <c r="D261" s="7">
        <f t="shared" si="373"/>
        <v>0</v>
      </c>
      <c r="E261" s="7">
        <f t="shared" si="373"/>
        <v>0</v>
      </c>
      <c r="F261" s="7">
        <f t="shared" si="373"/>
        <v>0</v>
      </c>
      <c r="G261" s="7">
        <f t="shared" si="373"/>
        <v>0</v>
      </c>
      <c r="H261" s="7">
        <f t="shared" si="373"/>
        <v>0</v>
      </c>
      <c r="I261" s="7">
        <f t="shared" si="373"/>
        <v>0</v>
      </c>
      <c r="J261" s="7">
        <f t="shared" si="373"/>
        <v>0</v>
      </c>
      <c r="K261" s="7">
        <f t="shared" si="373"/>
        <v>0</v>
      </c>
      <c r="L261" s="7">
        <f t="shared" si="373"/>
        <v>3.3057851239669419E-4</v>
      </c>
    </row>
    <row r="262" spans="1:12" x14ac:dyDescent="0.2">
      <c r="A262" s="7">
        <v>45</v>
      </c>
      <c r="B262" s="1" t="s">
        <v>158</v>
      </c>
      <c r="C262" s="7">
        <f t="shared" ref="C262:L262" si="374">C147^2</f>
        <v>1.237315964716698E-6</v>
      </c>
      <c r="D262" s="7">
        <f t="shared" si="374"/>
        <v>0</v>
      </c>
      <c r="E262" s="7">
        <f t="shared" si="374"/>
        <v>2.1041999831664002E-5</v>
      </c>
      <c r="F262" s="7">
        <f t="shared" si="374"/>
        <v>0</v>
      </c>
      <c r="G262" s="7">
        <f t="shared" si="374"/>
        <v>0</v>
      </c>
      <c r="H262" s="7">
        <f t="shared" si="374"/>
        <v>0</v>
      </c>
      <c r="I262" s="7">
        <f t="shared" si="374"/>
        <v>0</v>
      </c>
      <c r="J262" s="7">
        <f t="shared" si="374"/>
        <v>0</v>
      </c>
      <c r="K262" s="7">
        <f t="shared" si="374"/>
        <v>0</v>
      </c>
      <c r="L262" s="7">
        <f t="shared" si="374"/>
        <v>0</v>
      </c>
    </row>
    <row r="263" spans="1:12" x14ac:dyDescent="0.2">
      <c r="A263" s="7">
        <v>46</v>
      </c>
      <c r="B263" s="1" t="s">
        <v>159</v>
      </c>
      <c r="C263" s="7">
        <f t="shared" ref="C263:L263" si="375">C148^2</f>
        <v>4.9492638588667919E-6</v>
      </c>
      <c r="D263" s="7">
        <f t="shared" si="375"/>
        <v>3.4198556820902151E-5</v>
      </c>
      <c r="E263" s="7">
        <f t="shared" si="375"/>
        <v>8.4167999326656008E-5</v>
      </c>
      <c r="F263" s="7">
        <f t="shared" si="375"/>
        <v>0</v>
      </c>
      <c r="G263" s="7">
        <f t="shared" si="375"/>
        <v>0</v>
      </c>
      <c r="H263" s="7">
        <f t="shared" si="375"/>
        <v>8.4167999326656008E-5</v>
      </c>
      <c r="I263" s="7">
        <f t="shared" si="375"/>
        <v>0</v>
      </c>
      <c r="J263" s="7">
        <f t="shared" si="375"/>
        <v>0</v>
      </c>
      <c r="K263" s="7">
        <f t="shared" si="375"/>
        <v>0</v>
      </c>
      <c r="L263" s="7">
        <f t="shared" si="375"/>
        <v>0</v>
      </c>
    </row>
    <row r="264" spans="1:12" x14ac:dyDescent="0.2">
      <c r="A264" s="7">
        <v>47</v>
      </c>
      <c r="B264" s="1" t="s">
        <v>160</v>
      </c>
      <c r="C264" s="7">
        <f t="shared" ref="C264:L264" si="376">C149^2</f>
        <v>1.1135843682450284E-5</v>
      </c>
      <c r="D264" s="7">
        <f t="shared" si="376"/>
        <v>1.3679422728360864E-6</v>
      </c>
      <c r="E264" s="7">
        <f t="shared" si="376"/>
        <v>8.4167999326656008E-5</v>
      </c>
      <c r="F264" s="7">
        <f t="shared" si="376"/>
        <v>0</v>
      </c>
      <c r="G264" s="7">
        <f t="shared" si="376"/>
        <v>0</v>
      </c>
      <c r="H264" s="7">
        <f t="shared" si="376"/>
        <v>0</v>
      </c>
      <c r="I264" s="7">
        <f t="shared" si="376"/>
        <v>0</v>
      </c>
      <c r="J264" s="7">
        <f t="shared" si="376"/>
        <v>0</v>
      </c>
      <c r="K264" s="7">
        <f t="shared" si="376"/>
        <v>0</v>
      </c>
      <c r="L264" s="7">
        <f t="shared" si="376"/>
        <v>0</v>
      </c>
    </row>
    <row r="265" spans="1:12" x14ac:dyDescent="0.2">
      <c r="A265" s="7">
        <v>48</v>
      </c>
      <c r="B265" s="1" t="s">
        <v>161</v>
      </c>
      <c r="C265" s="7">
        <f t="shared" ref="C265:L265" si="377">C150^2</f>
        <v>0</v>
      </c>
      <c r="D265" s="7">
        <f t="shared" si="377"/>
        <v>1.7728531855955678E-3</v>
      </c>
      <c r="E265" s="7">
        <f t="shared" si="377"/>
        <v>2.1041999831664002E-5</v>
      </c>
      <c r="F265" s="7">
        <f t="shared" si="377"/>
        <v>0</v>
      </c>
      <c r="G265" s="7">
        <f t="shared" si="377"/>
        <v>0</v>
      </c>
      <c r="H265" s="7">
        <f t="shared" si="377"/>
        <v>3.7118087703055302E-2</v>
      </c>
      <c r="I265" s="7">
        <f t="shared" si="377"/>
        <v>0</v>
      </c>
      <c r="J265" s="7">
        <f t="shared" si="377"/>
        <v>0</v>
      </c>
      <c r="K265" s="7">
        <f t="shared" si="377"/>
        <v>0</v>
      </c>
      <c r="L265" s="7">
        <f t="shared" si="377"/>
        <v>0</v>
      </c>
    </row>
    <row r="266" spans="1:12" x14ac:dyDescent="0.2">
      <c r="A266" s="7">
        <v>49</v>
      </c>
      <c r="B266" s="1" t="s">
        <v>162</v>
      </c>
      <c r="C266" s="7">
        <f t="shared" ref="C266:L266" si="378">C151^2</f>
        <v>0</v>
      </c>
      <c r="D266" s="7">
        <f t="shared" si="378"/>
        <v>0</v>
      </c>
      <c r="E266" s="7">
        <f t="shared" si="378"/>
        <v>0</v>
      </c>
      <c r="F266" s="7">
        <f t="shared" si="378"/>
        <v>0</v>
      </c>
      <c r="G266" s="7">
        <f t="shared" si="378"/>
        <v>0</v>
      </c>
      <c r="H266" s="7">
        <f t="shared" si="378"/>
        <v>3.3667199730662403E-4</v>
      </c>
      <c r="I266" s="7">
        <f t="shared" si="378"/>
        <v>0</v>
      </c>
      <c r="J266" s="7">
        <f t="shared" si="378"/>
        <v>0</v>
      </c>
      <c r="K266" s="7">
        <f t="shared" si="378"/>
        <v>0</v>
      </c>
      <c r="L266" s="7">
        <f t="shared" si="378"/>
        <v>0</v>
      </c>
    </row>
    <row r="267" spans="1:12" x14ac:dyDescent="0.2">
      <c r="A267" s="7">
        <v>50</v>
      </c>
      <c r="B267" s="1" t="s">
        <v>163</v>
      </c>
      <c r="C267" s="7">
        <f t="shared" ref="C267:L267" si="379">C152^2</f>
        <v>6.0628482271118192E-5</v>
      </c>
      <c r="D267" s="7">
        <f t="shared" si="379"/>
        <v>2.3118224410929858E-4</v>
      </c>
      <c r="E267" s="7">
        <f t="shared" si="379"/>
        <v>1.8937799848497603E-4</v>
      </c>
      <c r="F267" s="7">
        <f t="shared" si="379"/>
        <v>0</v>
      </c>
      <c r="G267" s="7">
        <f t="shared" si="379"/>
        <v>0</v>
      </c>
      <c r="H267" s="7">
        <f t="shared" si="379"/>
        <v>0</v>
      </c>
      <c r="I267" s="7">
        <f t="shared" si="379"/>
        <v>0</v>
      </c>
      <c r="J267" s="7">
        <f t="shared" si="379"/>
        <v>0</v>
      </c>
      <c r="K267" s="7">
        <f t="shared" si="379"/>
        <v>0</v>
      </c>
      <c r="L267" s="7">
        <f t="shared" si="379"/>
        <v>3.3057851239669419E-4</v>
      </c>
    </row>
    <row r="268" spans="1:12" x14ac:dyDescent="0.2">
      <c r="A268" s="7">
        <v>52</v>
      </c>
      <c r="B268" s="1" t="s">
        <v>164</v>
      </c>
      <c r="C268" s="7">
        <f t="shared" ref="C268:L268" si="380">C153^2</f>
        <v>1.9797055435467167E-5</v>
      </c>
      <c r="D268" s="7">
        <f t="shared" si="380"/>
        <v>6.7029171368968235E-5</v>
      </c>
      <c r="E268" s="7">
        <f t="shared" si="380"/>
        <v>2.1041999831664002E-5</v>
      </c>
      <c r="F268" s="7">
        <f t="shared" si="380"/>
        <v>0</v>
      </c>
      <c r="G268" s="7">
        <f t="shared" si="380"/>
        <v>0</v>
      </c>
      <c r="H268" s="7">
        <f t="shared" si="380"/>
        <v>8.4167999326656008E-5</v>
      </c>
      <c r="I268" s="7">
        <f t="shared" si="380"/>
        <v>0</v>
      </c>
      <c r="J268" s="7">
        <f t="shared" si="380"/>
        <v>3.3057851239669422E-2</v>
      </c>
      <c r="K268" s="7">
        <f t="shared" si="380"/>
        <v>0</v>
      </c>
      <c r="L268" s="7">
        <f t="shared" si="380"/>
        <v>0</v>
      </c>
    </row>
    <row r="269" spans="1:12" x14ac:dyDescent="0.2">
      <c r="A269" s="7">
        <v>53</v>
      </c>
      <c r="B269" s="1" t="s">
        <v>165</v>
      </c>
      <c r="C269" s="7">
        <f t="shared" ref="C269:L269" si="381">C154^2</f>
        <v>1.1135843682450284E-5</v>
      </c>
      <c r="D269" s="7">
        <f t="shared" si="381"/>
        <v>2.6483362402106633E-3</v>
      </c>
      <c r="E269" s="7">
        <f t="shared" si="381"/>
        <v>1.8937799848497603E-4</v>
      </c>
      <c r="F269" s="7">
        <f t="shared" si="381"/>
        <v>0</v>
      </c>
      <c r="G269" s="7">
        <f t="shared" si="381"/>
        <v>0</v>
      </c>
      <c r="H269" s="7">
        <f t="shared" si="381"/>
        <v>3.7118087703055302E-2</v>
      </c>
      <c r="I269" s="7">
        <f t="shared" si="381"/>
        <v>0</v>
      </c>
      <c r="J269" s="7">
        <f t="shared" si="381"/>
        <v>2.0661157024793389E-3</v>
      </c>
      <c r="K269" s="7">
        <f t="shared" si="381"/>
        <v>0.17728531855955676</v>
      </c>
      <c r="L269" s="7">
        <f t="shared" si="381"/>
        <v>0</v>
      </c>
    </row>
    <row r="270" spans="1:12" x14ac:dyDescent="0.2">
      <c r="A270" s="7">
        <v>54</v>
      </c>
      <c r="B270" s="1" t="s">
        <v>166</v>
      </c>
      <c r="C270" s="7">
        <f t="shared" ref="C270:L270" si="382">C155^2</f>
        <v>1.7817349891920454E-4</v>
      </c>
      <c r="D270" s="7">
        <f t="shared" si="382"/>
        <v>1.2311480455524777E-5</v>
      </c>
      <c r="E270" s="7">
        <f t="shared" si="382"/>
        <v>1.8937799848497603E-4</v>
      </c>
      <c r="F270" s="7">
        <f t="shared" si="382"/>
        <v>0</v>
      </c>
      <c r="G270" s="7">
        <f t="shared" si="382"/>
        <v>0</v>
      </c>
      <c r="H270" s="7">
        <f t="shared" si="382"/>
        <v>7.5751199393990411E-4</v>
      </c>
      <c r="I270" s="7">
        <f t="shared" si="382"/>
        <v>0</v>
      </c>
      <c r="J270" s="7">
        <f t="shared" si="382"/>
        <v>2.0661157024793389E-3</v>
      </c>
      <c r="K270" s="7">
        <f t="shared" si="382"/>
        <v>9.9722991689750684E-2</v>
      </c>
      <c r="L270" s="7">
        <f t="shared" si="382"/>
        <v>3.3057851239669419E-4</v>
      </c>
    </row>
    <row r="271" spans="1:12" x14ac:dyDescent="0.2">
      <c r="A271" s="7">
        <v>55</v>
      </c>
      <c r="B271" s="1" t="s">
        <v>167</v>
      </c>
      <c r="C271" s="7">
        <f t="shared" ref="C271:L271" si="383">C156^2</f>
        <v>1.7817349891920454E-4</v>
      </c>
      <c r="D271" s="7">
        <f t="shared" si="383"/>
        <v>5.4717690913443456E-6</v>
      </c>
      <c r="E271" s="7">
        <f t="shared" si="383"/>
        <v>0</v>
      </c>
      <c r="F271" s="7">
        <f t="shared" si="383"/>
        <v>0</v>
      </c>
      <c r="G271" s="7">
        <f t="shared" si="383"/>
        <v>0</v>
      </c>
      <c r="H271" s="7">
        <f t="shared" si="383"/>
        <v>0</v>
      </c>
      <c r="I271" s="7">
        <f t="shared" si="383"/>
        <v>0</v>
      </c>
      <c r="J271" s="7">
        <f t="shared" si="383"/>
        <v>0</v>
      </c>
      <c r="K271" s="7">
        <f t="shared" si="383"/>
        <v>0</v>
      </c>
      <c r="L271" s="7">
        <f t="shared" si="383"/>
        <v>3.3057851239669419E-4</v>
      </c>
    </row>
    <row r="272" spans="1:12" x14ac:dyDescent="0.2">
      <c r="A272" s="7">
        <v>56</v>
      </c>
      <c r="B272" s="1" t="s">
        <v>168</v>
      </c>
      <c r="C272" s="7">
        <f t="shared" ref="C272:L272" si="384">C157^2</f>
        <v>1.1135843682450284E-5</v>
      </c>
      <c r="D272" s="7">
        <f t="shared" si="384"/>
        <v>1.2311480455524777E-5</v>
      </c>
      <c r="E272" s="7">
        <f t="shared" si="384"/>
        <v>0</v>
      </c>
      <c r="F272" s="7">
        <f t="shared" si="384"/>
        <v>0</v>
      </c>
      <c r="G272" s="7">
        <f t="shared" si="384"/>
        <v>0</v>
      </c>
      <c r="H272" s="7">
        <f t="shared" si="384"/>
        <v>3.3667199730662403E-4</v>
      </c>
      <c r="I272" s="7">
        <f t="shared" si="384"/>
        <v>0</v>
      </c>
      <c r="J272" s="7">
        <f t="shared" si="384"/>
        <v>2.0661157024793389E-3</v>
      </c>
      <c r="K272" s="7">
        <f t="shared" si="384"/>
        <v>0</v>
      </c>
      <c r="L272" s="7">
        <f t="shared" si="384"/>
        <v>0</v>
      </c>
    </row>
    <row r="273" spans="1:12" x14ac:dyDescent="0.2">
      <c r="A273" s="7">
        <v>57</v>
      </c>
      <c r="B273" s="1" t="s">
        <v>169</v>
      </c>
      <c r="C273" s="7">
        <f t="shared" ref="C273:L273" si="385">C158^2</f>
        <v>1.1135843682450284E-5</v>
      </c>
      <c r="D273" s="7">
        <f t="shared" si="385"/>
        <v>4.9245921822099109E-5</v>
      </c>
      <c r="E273" s="7">
        <f t="shared" si="385"/>
        <v>0</v>
      </c>
      <c r="F273" s="7">
        <f t="shared" si="385"/>
        <v>0</v>
      </c>
      <c r="G273" s="7">
        <f t="shared" si="385"/>
        <v>0</v>
      </c>
      <c r="H273" s="7">
        <f t="shared" si="385"/>
        <v>3.0300479757596165E-3</v>
      </c>
      <c r="I273" s="7">
        <f t="shared" si="385"/>
        <v>0</v>
      </c>
      <c r="J273" s="7">
        <f t="shared" si="385"/>
        <v>0</v>
      </c>
      <c r="K273" s="7">
        <f t="shared" si="385"/>
        <v>0</v>
      </c>
      <c r="L273" s="7">
        <f t="shared" si="385"/>
        <v>0</v>
      </c>
    </row>
    <row r="274" spans="1:12" x14ac:dyDescent="0.2">
      <c r="A274" s="7">
        <v>58</v>
      </c>
      <c r="B274" s="1" t="s">
        <v>170</v>
      </c>
      <c r="C274" s="7">
        <f t="shared" ref="C274:L274" si="386">C159^2</f>
        <v>7.918822174186867E-5</v>
      </c>
      <c r="D274" s="7">
        <f t="shared" si="386"/>
        <v>5.4717690913443456E-6</v>
      </c>
      <c r="E274" s="7">
        <f t="shared" si="386"/>
        <v>2.1041999831664002E-5</v>
      </c>
      <c r="F274" s="7">
        <f t="shared" si="386"/>
        <v>0</v>
      </c>
      <c r="G274" s="7">
        <f t="shared" si="386"/>
        <v>0</v>
      </c>
      <c r="H274" s="7">
        <f t="shared" si="386"/>
        <v>7.5751199393990411E-4</v>
      </c>
      <c r="I274" s="7">
        <f t="shared" si="386"/>
        <v>0</v>
      </c>
      <c r="J274" s="7">
        <f t="shared" si="386"/>
        <v>0</v>
      </c>
      <c r="K274" s="7">
        <f t="shared" si="386"/>
        <v>0</v>
      </c>
      <c r="L274" s="7">
        <f t="shared" si="386"/>
        <v>3.3057851239669419E-4</v>
      </c>
    </row>
    <row r="275" spans="1:12" x14ac:dyDescent="0.2">
      <c r="A275" s="7">
        <v>59</v>
      </c>
      <c r="B275" s="1" t="s">
        <v>171</v>
      </c>
      <c r="C275" s="7">
        <f t="shared" ref="C275:L275" si="387">C160^2</f>
        <v>4.9492638588667919E-6</v>
      </c>
      <c r="D275" s="7">
        <f t="shared" si="387"/>
        <v>1.3679422728360861E-4</v>
      </c>
      <c r="E275" s="7">
        <f t="shared" si="387"/>
        <v>2.1041999831664002E-5</v>
      </c>
      <c r="F275" s="7">
        <f t="shared" si="387"/>
        <v>0</v>
      </c>
      <c r="G275" s="7">
        <f t="shared" si="387"/>
        <v>0</v>
      </c>
      <c r="H275" s="7">
        <f t="shared" si="387"/>
        <v>0</v>
      </c>
      <c r="I275" s="7">
        <f t="shared" si="387"/>
        <v>0</v>
      </c>
      <c r="J275" s="7">
        <f t="shared" si="387"/>
        <v>0</v>
      </c>
      <c r="K275" s="7">
        <f t="shared" si="387"/>
        <v>0</v>
      </c>
      <c r="L275" s="7">
        <f t="shared" si="387"/>
        <v>0</v>
      </c>
    </row>
    <row r="276" spans="1:12" x14ac:dyDescent="0.2">
      <c r="A276" s="7">
        <v>60</v>
      </c>
      <c r="B276" s="1" t="s">
        <v>172</v>
      </c>
      <c r="C276" s="7">
        <f t="shared" ref="C276:L276" si="388">C161^2</f>
        <v>1.237315964716698E-6</v>
      </c>
      <c r="D276" s="7">
        <f t="shared" si="388"/>
        <v>1.4007728873841525E-3</v>
      </c>
      <c r="E276" s="7">
        <f t="shared" si="388"/>
        <v>0</v>
      </c>
      <c r="F276" s="7">
        <f t="shared" si="388"/>
        <v>0</v>
      </c>
      <c r="G276" s="7">
        <f t="shared" si="388"/>
        <v>0</v>
      </c>
      <c r="H276" s="7">
        <f t="shared" si="388"/>
        <v>0</v>
      </c>
      <c r="I276" s="7">
        <f t="shared" si="388"/>
        <v>0</v>
      </c>
      <c r="J276" s="7">
        <f t="shared" si="388"/>
        <v>0</v>
      </c>
      <c r="K276" s="7">
        <f t="shared" si="388"/>
        <v>0</v>
      </c>
      <c r="L276" s="7">
        <f t="shared" si="388"/>
        <v>3.3057851239669419E-4</v>
      </c>
    </row>
    <row r="277" spans="1:12" x14ac:dyDescent="0.2">
      <c r="A277" s="7">
        <v>62</v>
      </c>
      <c r="B277" s="1" t="s">
        <v>173</v>
      </c>
      <c r="C277" s="7">
        <f t="shared" ref="C277:L277" si="389">C162^2</f>
        <v>1.0022259314205254E-4</v>
      </c>
      <c r="D277" s="7">
        <f t="shared" si="389"/>
        <v>1.2311480455524777E-5</v>
      </c>
      <c r="E277" s="7">
        <f t="shared" si="389"/>
        <v>2.1041999831664002E-5</v>
      </c>
      <c r="F277" s="7">
        <f t="shared" si="389"/>
        <v>0</v>
      </c>
      <c r="G277" s="7">
        <f t="shared" si="389"/>
        <v>0</v>
      </c>
      <c r="H277" s="7">
        <f t="shared" si="389"/>
        <v>0</v>
      </c>
      <c r="I277" s="7">
        <f t="shared" si="389"/>
        <v>0</v>
      </c>
      <c r="J277" s="7">
        <f t="shared" si="389"/>
        <v>0</v>
      </c>
      <c r="K277" s="7">
        <f t="shared" si="389"/>
        <v>0</v>
      </c>
      <c r="L277" s="7">
        <f t="shared" si="389"/>
        <v>1.3223140495867767E-3</v>
      </c>
    </row>
    <row r="278" spans="1:12" x14ac:dyDescent="0.2">
      <c r="A278" s="7">
        <v>63</v>
      </c>
      <c r="B278" s="1" t="s">
        <v>174</v>
      </c>
      <c r="C278" s="7">
        <f t="shared" ref="C278:L278" si="390">C163^2</f>
        <v>0</v>
      </c>
      <c r="D278" s="7">
        <f t="shared" si="390"/>
        <v>3.4198556820902151E-5</v>
      </c>
      <c r="E278" s="7">
        <f t="shared" si="390"/>
        <v>2.1041999831664002E-5</v>
      </c>
      <c r="F278" s="7">
        <f t="shared" si="390"/>
        <v>0</v>
      </c>
      <c r="G278" s="7">
        <f t="shared" si="390"/>
        <v>0</v>
      </c>
      <c r="H278" s="7">
        <f t="shared" si="390"/>
        <v>1.3466879892264961E-3</v>
      </c>
      <c r="I278" s="7">
        <f t="shared" si="390"/>
        <v>0</v>
      </c>
      <c r="J278" s="7">
        <f t="shared" si="390"/>
        <v>0</v>
      </c>
      <c r="K278" s="7">
        <f t="shared" si="390"/>
        <v>0</v>
      </c>
      <c r="L278" s="7">
        <f t="shared" si="390"/>
        <v>3.3057851239669419E-4</v>
      </c>
    </row>
    <row r="279" spans="1:12" x14ac:dyDescent="0.2">
      <c r="A279" s="7">
        <v>64</v>
      </c>
      <c r="B279" s="1" t="s">
        <v>175</v>
      </c>
      <c r="C279" s="7">
        <f t="shared" ref="C279:L279" si="391">C164^2</f>
        <v>0</v>
      </c>
      <c r="D279" s="7">
        <f t="shared" si="391"/>
        <v>0</v>
      </c>
      <c r="E279" s="7">
        <f t="shared" si="391"/>
        <v>2.1041999831664002E-5</v>
      </c>
      <c r="F279" s="7">
        <f t="shared" si="391"/>
        <v>0</v>
      </c>
      <c r="G279" s="7">
        <f t="shared" si="391"/>
        <v>0</v>
      </c>
      <c r="H279" s="7">
        <f t="shared" si="391"/>
        <v>0</v>
      </c>
      <c r="I279" s="7">
        <f t="shared" si="391"/>
        <v>0</v>
      </c>
      <c r="J279" s="7">
        <f t="shared" si="391"/>
        <v>0</v>
      </c>
      <c r="K279" s="7">
        <f t="shared" si="391"/>
        <v>0</v>
      </c>
      <c r="L279" s="7">
        <f t="shared" si="391"/>
        <v>0</v>
      </c>
    </row>
    <row r="280" spans="1:12" x14ac:dyDescent="0.2">
      <c r="A280" s="7">
        <v>65</v>
      </c>
      <c r="B280" s="1" t="s">
        <v>176</v>
      </c>
      <c r="C280" s="7">
        <f t="shared" ref="C280:L280" si="392">C165^2</f>
        <v>0</v>
      </c>
      <c r="D280" s="7">
        <f t="shared" si="392"/>
        <v>0</v>
      </c>
      <c r="E280" s="7">
        <f t="shared" si="392"/>
        <v>0</v>
      </c>
      <c r="F280" s="7">
        <f t="shared" si="392"/>
        <v>0</v>
      </c>
      <c r="G280" s="7">
        <f t="shared" si="392"/>
        <v>0</v>
      </c>
      <c r="H280" s="7">
        <f t="shared" si="392"/>
        <v>0</v>
      </c>
      <c r="I280" s="7">
        <f t="shared" si="392"/>
        <v>0</v>
      </c>
      <c r="J280" s="7">
        <f t="shared" si="392"/>
        <v>0</v>
      </c>
      <c r="K280" s="7">
        <f t="shared" si="392"/>
        <v>0</v>
      </c>
      <c r="L280" s="7">
        <f t="shared" si="392"/>
        <v>0</v>
      </c>
    </row>
    <row r="281" spans="1:12" x14ac:dyDescent="0.2">
      <c r="A281" s="7">
        <v>66</v>
      </c>
      <c r="B281" s="1" t="s">
        <v>177</v>
      </c>
      <c r="C281" s="7">
        <f t="shared" ref="C281:L281" si="393">C166^2</f>
        <v>1.237315964716698E-6</v>
      </c>
      <c r="D281" s="7">
        <f t="shared" si="393"/>
        <v>1.2311480455524777E-5</v>
      </c>
      <c r="E281" s="7">
        <f t="shared" si="393"/>
        <v>5.2604999579160012E-4</v>
      </c>
      <c r="F281" s="7">
        <f t="shared" si="393"/>
        <v>0</v>
      </c>
      <c r="G281" s="7">
        <f t="shared" si="393"/>
        <v>0</v>
      </c>
      <c r="H281" s="7">
        <f t="shared" si="393"/>
        <v>0</v>
      </c>
      <c r="I281" s="7">
        <f t="shared" si="393"/>
        <v>0</v>
      </c>
      <c r="J281" s="7">
        <f t="shared" si="393"/>
        <v>0</v>
      </c>
      <c r="K281" s="7">
        <f t="shared" si="393"/>
        <v>0</v>
      </c>
      <c r="L281" s="7">
        <f t="shared" si="393"/>
        <v>0</v>
      </c>
    </row>
    <row r="282" spans="1:12" x14ac:dyDescent="0.2">
      <c r="A282" s="7">
        <v>67</v>
      </c>
      <c r="B282" s="1" t="s">
        <v>178</v>
      </c>
      <c r="C282" s="7">
        <f t="shared" ref="C282:L282" si="394">C167^2</f>
        <v>1.237315964716698E-6</v>
      </c>
      <c r="D282" s="7">
        <f t="shared" si="394"/>
        <v>0</v>
      </c>
      <c r="E282" s="7">
        <f t="shared" si="394"/>
        <v>0</v>
      </c>
      <c r="F282" s="7">
        <f t="shared" si="394"/>
        <v>0</v>
      </c>
      <c r="G282" s="7">
        <f t="shared" si="394"/>
        <v>0</v>
      </c>
      <c r="H282" s="7">
        <f t="shared" si="394"/>
        <v>0</v>
      </c>
      <c r="I282" s="7">
        <f t="shared" si="394"/>
        <v>0</v>
      </c>
      <c r="J282" s="7">
        <f t="shared" si="394"/>
        <v>0</v>
      </c>
      <c r="K282" s="7">
        <f t="shared" si="394"/>
        <v>0</v>
      </c>
      <c r="L282" s="7">
        <f t="shared" si="394"/>
        <v>0</v>
      </c>
    </row>
    <row r="283" spans="1:12" x14ac:dyDescent="0.2">
      <c r="A283" s="7">
        <v>68</v>
      </c>
      <c r="B283" s="1" t="s">
        <v>179</v>
      </c>
      <c r="C283" s="7">
        <f t="shared" ref="C283:L283" si="395">C168^2</f>
        <v>5.389748342305936E-3</v>
      </c>
      <c r="D283" s="7">
        <f t="shared" si="395"/>
        <v>8.754830546150953E-5</v>
      </c>
      <c r="E283" s="7">
        <f t="shared" si="395"/>
        <v>8.4167999326656008E-5</v>
      </c>
      <c r="F283" s="7">
        <f t="shared" si="395"/>
        <v>0</v>
      </c>
      <c r="G283" s="7">
        <f t="shared" si="395"/>
        <v>0</v>
      </c>
      <c r="H283" s="7">
        <f t="shared" si="395"/>
        <v>0</v>
      </c>
      <c r="I283" s="7">
        <f t="shared" si="395"/>
        <v>0</v>
      </c>
      <c r="J283" s="7">
        <f t="shared" si="395"/>
        <v>0</v>
      </c>
      <c r="K283" s="7">
        <f t="shared" si="395"/>
        <v>0</v>
      </c>
      <c r="L283" s="7">
        <f t="shared" si="395"/>
        <v>1.1900826446280991E-2</v>
      </c>
    </row>
    <row r="284" spans="1:12" x14ac:dyDescent="0.2">
      <c r="A284" s="7">
        <v>69</v>
      </c>
      <c r="B284" s="1" t="s">
        <v>180</v>
      </c>
      <c r="C284" s="7">
        <f t="shared" ref="C284:L284" si="396">C169^2</f>
        <v>9.7005571633789107E-4</v>
      </c>
      <c r="D284" s="7">
        <f t="shared" si="396"/>
        <v>5.4717690913443456E-6</v>
      </c>
      <c r="E284" s="7">
        <f t="shared" si="396"/>
        <v>2.1041999831664002E-5</v>
      </c>
      <c r="F284" s="7">
        <f t="shared" si="396"/>
        <v>0</v>
      </c>
      <c r="G284" s="7">
        <f t="shared" si="396"/>
        <v>0</v>
      </c>
      <c r="H284" s="7">
        <f t="shared" si="396"/>
        <v>0</v>
      </c>
      <c r="I284" s="7">
        <f t="shared" si="396"/>
        <v>0</v>
      </c>
      <c r="J284" s="7">
        <f t="shared" si="396"/>
        <v>0</v>
      </c>
      <c r="K284" s="7">
        <f t="shared" si="396"/>
        <v>0</v>
      </c>
      <c r="L284" s="7">
        <f t="shared" si="396"/>
        <v>3.3057851239669419E-4</v>
      </c>
    </row>
    <row r="285" spans="1:12" x14ac:dyDescent="0.2">
      <c r="A285" s="7">
        <v>70</v>
      </c>
      <c r="B285" s="1" t="s">
        <v>181</v>
      </c>
      <c r="C285" s="7">
        <f t="shared" ref="C285:L285" si="397">C170^2</f>
        <v>1.7817349891920454E-4</v>
      </c>
      <c r="D285" s="7">
        <f t="shared" si="397"/>
        <v>1.9698368728839644E-4</v>
      </c>
      <c r="E285" s="7">
        <f t="shared" si="397"/>
        <v>8.4167999326656008E-5</v>
      </c>
      <c r="F285" s="7">
        <f t="shared" si="397"/>
        <v>0</v>
      </c>
      <c r="G285" s="7">
        <f t="shared" si="397"/>
        <v>0</v>
      </c>
      <c r="H285" s="7">
        <f t="shared" si="397"/>
        <v>0</v>
      </c>
      <c r="I285" s="7">
        <f t="shared" si="397"/>
        <v>0</v>
      </c>
      <c r="J285" s="7">
        <f t="shared" si="397"/>
        <v>0</v>
      </c>
      <c r="K285" s="7">
        <f t="shared" si="397"/>
        <v>0</v>
      </c>
      <c r="L285" s="7">
        <f t="shared" si="397"/>
        <v>2.9752066115702478E-3</v>
      </c>
    </row>
    <row r="286" spans="1:12" x14ac:dyDescent="0.2">
      <c r="A286" s="7">
        <v>71</v>
      </c>
      <c r="B286" s="1" t="s">
        <v>182</v>
      </c>
      <c r="C286" s="7">
        <f t="shared" ref="C286:L286" si="398">C171^2</f>
        <v>2.0910639803712193E-4</v>
      </c>
      <c r="D286" s="7">
        <f t="shared" si="398"/>
        <v>1.3679422728360864E-6</v>
      </c>
      <c r="E286" s="7">
        <f t="shared" si="398"/>
        <v>0</v>
      </c>
      <c r="F286" s="7">
        <f t="shared" si="398"/>
        <v>0</v>
      </c>
      <c r="G286" s="7">
        <f t="shared" si="398"/>
        <v>0</v>
      </c>
      <c r="H286" s="7">
        <f t="shared" si="398"/>
        <v>0</v>
      </c>
      <c r="I286" s="7">
        <f t="shared" si="398"/>
        <v>0</v>
      </c>
      <c r="J286" s="7">
        <f t="shared" si="398"/>
        <v>0</v>
      </c>
      <c r="K286" s="7">
        <f t="shared" si="398"/>
        <v>0</v>
      </c>
      <c r="L286" s="7">
        <f t="shared" si="398"/>
        <v>3.3057851239669419E-4</v>
      </c>
    </row>
    <row r="287" spans="1:12" x14ac:dyDescent="0.2">
      <c r="A287" s="7">
        <v>72</v>
      </c>
      <c r="B287" s="1" t="s">
        <v>183</v>
      </c>
      <c r="C287" s="7">
        <f t="shared" ref="C287:L287" si="399">C172^2</f>
        <v>2.4251392908447277E-4</v>
      </c>
      <c r="D287" s="7">
        <f t="shared" si="399"/>
        <v>1.6552101501316645E-4</v>
      </c>
      <c r="E287" s="7">
        <f t="shared" si="399"/>
        <v>2.1041999831664002E-5</v>
      </c>
      <c r="F287" s="7">
        <f t="shared" si="399"/>
        <v>0</v>
      </c>
      <c r="G287" s="7">
        <f t="shared" si="399"/>
        <v>0</v>
      </c>
      <c r="H287" s="7">
        <f t="shared" si="399"/>
        <v>0</v>
      </c>
      <c r="I287" s="7">
        <f t="shared" si="399"/>
        <v>0</v>
      </c>
      <c r="J287" s="7">
        <f t="shared" si="399"/>
        <v>0</v>
      </c>
      <c r="K287" s="7">
        <f t="shared" si="399"/>
        <v>0</v>
      </c>
      <c r="L287" s="7">
        <f t="shared" si="399"/>
        <v>0</v>
      </c>
    </row>
    <row r="288" spans="1:12" x14ac:dyDescent="0.2">
      <c r="A288" s="7">
        <v>75</v>
      </c>
      <c r="B288" s="1" t="s">
        <v>184</v>
      </c>
      <c r="C288" s="7">
        <f t="shared" ref="C288:L288" si="400">C173^2</f>
        <v>1.9797055435467167E-5</v>
      </c>
      <c r="D288" s="7">
        <f t="shared" si="400"/>
        <v>0</v>
      </c>
      <c r="E288" s="7">
        <f t="shared" si="400"/>
        <v>1.0310579917515361E-3</v>
      </c>
      <c r="F288" s="7">
        <f t="shared" si="400"/>
        <v>0</v>
      </c>
      <c r="G288" s="7">
        <f t="shared" si="400"/>
        <v>0</v>
      </c>
      <c r="H288" s="7">
        <f t="shared" si="400"/>
        <v>0</v>
      </c>
      <c r="I288" s="7">
        <f t="shared" si="400"/>
        <v>0</v>
      </c>
      <c r="J288" s="7">
        <f t="shared" si="400"/>
        <v>0</v>
      </c>
      <c r="K288" s="7">
        <f t="shared" si="400"/>
        <v>0</v>
      </c>
      <c r="L288" s="7">
        <f t="shared" si="400"/>
        <v>0</v>
      </c>
    </row>
    <row r="289" spans="1:12" x14ac:dyDescent="0.2">
      <c r="A289" s="7">
        <v>76</v>
      </c>
      <c r="B289" s="1" t="s">
        <v>185</v>
      </c>
      <c r="C289" s="7">
        <f t="shared" ref="C289:L289" si="401">C174^2</f>
        <v>5.9886092692288187E-4</v>
      </c>
      <c r="D289" s="7">
        <f t="shared" si="401"/>
        <v>1.6552101501316645E-4</v>
      </c>
      <c r="E289" s="7">
        <f t="shared" si="401"/>
        <v>2.1041999831664002E-5</v>
      </c>
      <c r="F289" s="7">
        <f t="shared" si="401"/>
        <v>4.2999193765116909E-3</v>
      </c>
      <c r="G289" s="7">
        <f t="shared" si="401"/>
        <v>3.203987184051264E-3</v>
      </c>
      <c r="H289" s="7">
        <f t="shared" si="401"/>
        <v>0</v>
      </c>
      <c r="I289" s="7">
        <f t="shared" si="401"/>
        <v>5.9488399762046404E-4</v>
      </c>
      <c r="J289" s="7">
        <f t="shared" si="401"/>
        <v>0</v>
      </c>
      <c r="K289" s="7">
        <f t="shared" si="401"/>
        <v>0</v>
      </c>
      <c r="L289" s="7">
        <f t="shared" si="401"/>
        <v>3.3057851239669419E-4</v>
      </c>
    </row>
    <row r="290" spans="1:12" x14ac:dyDescent="0.2">
      <c r="A290" s="7">
        <v>77</v>
      </c>
      <c r="B290" s="1" t="s">
        <v>186</v>
      </c>
      <c r="C290" s="7">
        <f t="shared" ref="C290:L290" si="402">C175^2</f>
        <v>1.237315964716698E-4</v>
      </c>
      <c r="D290" s="7">
        <f t="shared" si="402"/>
        <v>5.4717690913443456E-6</v>
      </c>
      <c r="E290" s="7">
        <f t="shared" si="402"/>
        <v>2.1041999831664002E-5</v>
      </c>
      <c r="F290" s="7">
        <f t="shared" si="402"/>
        <v>6.718624025799517E-5</v>
      </c>
      <c r="G290" s="7">
        <f t="shared" si="402"/>
        <v>3.5599857600569594E-4</v>
      </c>
      <c r="H290" s="7">
        <f t="shared" si="402"/>
        <v>0</v>
      </c>
      <c r="I290" s="7">
        <f t="shared" si="402"/>
        <v>5.9488399762046404E-4</v>
      </c>
      <c r="J290" s="7">
        <f t="shared" si="402"/>
        <v>0</v>
      </c>
      <c r="K290" s="7">
        <f t="shared" si="402"/>
        <v>0</v>
      </c>
      <c r="L290" s="7">
        <f t="shared" si="402"/>
        <v>0</v>
      </c>
    </row>
    <row r="291" spans="1:12" x14ac:dyDescent="0.2">
      <c r="A291" s="7">
        <v>79</v>
      </c>
      <c r="B291" s="1" t="s">
        <v>187</v>
      </c>
      <c r="C291" s="7">
        <f t="shared" ref="C291:L291" si="403">C176^2</f>
        <v>2.7839609206125704E-4</v>
      </c>
      <c r="D291" s="7">
        <f t="shared" si="403"/>
        <v>1.4896891351184982E-3</v>
      </c>
      <c r="E291" s="7">
        <f t="shared" si="403"/>
        <v>2.1041999831664002E-5</v>
      </c>
      <c r="F291" s="7">
        <f t="shared" si="403"/>
        <v>0</v>
      </c>
      <c r="G291" s="7">
        <f t="shared" si="403"/>
        <v>3.5599857600569594E-4</v>
      </c>
      <c r="H291" s="7">
        <f t="shared" si="403"/>
        <v>0</v>
      </c>
      <c r="I291" s="7">
        <f t="shared" si="403"/>
        <v>0</v>
      </c>
      <c r="J291" s="7">
        <f t="shared" si="403"/>
        <v>0</v>
      </c>
      <c r="K291" s="7">
        <f t="shared" si="403"/>
        <v>0</v>
      </c>
      <c r="L291" s="7">
        <f t="shared" si="403"/>
        <v>0</v>
      </c>
    </row>
    <row r="292" spans="1:12" x14ac:dyDescent="0.2">
      <c r="A292" s="7">
        <v>80</v>
      </c>
      <c r="B292" s="1" t="s">
        <v>188</v>
      </c>
      <c r="C292" s="7">
        <f t="shared" ref="C292:L292" si="404">C177^2</f>
        <v>1.9797055435467167E-5</v>
      </c>
      <c r="D292" s="7">
        <f t="shared" si="404"/>
        <v>1.3679422728360861E-4</v>
      </c>
      <c r="E292" s="7">
        <f t="shared" si="404"/>
        <v>0</v>
      </c>
      <c r="F292" s="7">
        <f t="shared" si="404"/>
        <v>2.6874496103198068E-4</v>
      </c>
      <c r="G292" s="7">
        <f t="shared" si="404"/>
        <v>0</v>
      </c>
      <c r="H292" s="7">
        <f t="shared" si="404"/>
        <v>0</v>
      </c>
      <c r="I292" s="7">
        <f t="shared" si="404"/>
        <v>0</v>
      </c>
      <c r="J292" s="7">
        <f t="shared" si="404"/>
        <v>0</v>
      </c>
      <c r="K292" s="7">
        <f t="shared" si="404"/>
        <v>0</v>
      </c>
      <c r="L292" s="7">
        <f t="shared" si="404"/>
        <v>0</v>
      </c>
    </row>
    <row r="293" spans="1:12" x14ac:dyDescent="0.2">
      <c r="A293" s="7">
        <v>81</v>
      </c>
      <c r="B293" s="1" t="s">
        <v>189</v>
      </c>
      <c r="C293" s="7">
        <f t="shared" ref="C293:L293" si="405">C178^2</f>
        <v>1.9797055435467167E-5</v>
      </c>
      <c r="D293" s="7">
        <f t="shared" si="405"/>
        <v>1.6552101501316645E-4</v>
      </c>
      <c r="E293" s="7">
        <f t="shared" si="405"/>
        <v>1.8937799848497603E-4</v>
      </c>
      <c r="F293" s="7">
        <f t="shared" si="405"/>
        <v>2.6874496103198068E-4</v>
      </c>
      <c r="G293" s="7">
        <f t="shared" si="405"/>
        <v>0</v>
      </c>
      <c r="H293" s="7">
        <f t="shared" si="405"/>
        <v>0</v>
      </c>
      <c r="I293" s="7">
        <f t="shared" si="405"/>
        <v>0</v>
      </c>
      <c r="J293" s="7">
        <f t="shared" si="405"/>
        <v>0</v>
      </c>
      <c r="K293" s="7">
        <f t="shared" si="405"/>
        <v>0</v>
      </c>
      <c r="L293" s="7">
        <f t="shared" si="405"/>
        <v>3.3057851239669419E-4</v>
      </c>
    </row>
    <row r="294" spans="1:12" x14ac:dyDescent="0.2">
      <c r="A294" s="7">
        <v>82</v>
      </c>
      <c r="B294" s="1" t="s">
        <v>190</v>
      </c>
      <c r="C294" s="7">
        <f t="shared" ref="C294:L294" si="406">C179^2</f>
        <v>5.4565634044006388E-4</v>
      </c>
      <c r="D294" s="7">
        <f t="shared" si="406"/>
        <v>1.1080332409972299E-4</v>
      </c>
      <c r="E294" s="7">
        <f t="shared" si="406"/>
        <v>3.3667199730662403E-4</v>
      </c>
      <c r="F294" s="7">
        <f t="shared" si="406"/>
        <v>6.718624025799517E-5</v>
      </c>
      <c r="G294" s="7">
        <f t="shared" si="406"/>
        <v>0</v>
      </c>
      <c r="H294" s="7">
        <f t="shared" si="406"/>
        <v>0</v>
      </c>
      <c r="I294" s="7">
        <f t="shared" si="406"/>
        <v>0</v>
      </c>
      <c r="J294" s="7">
        <f t="shared" si="406"/>
        <v>0</v>
      </c>
      <c r="K294" s="7">
        <f t="shared" si="406"/>
        <v>0</v>
      </c>
      <c r="L294" s="7">
        <f t="shared" si="406"/>
        <v>3.3057851239669419E-4</v>
      </c>
    </row>
    <row r="295" spans="1:12" x14ac:dyDescent="0.2">
      <c r="A295" s="7">
        <v>84</v>
      </c>
      <c r="B295" s="1" t="s">
        <v>191</v>
      </c>
      <c r="C295" s="7">
        <f t="shared" ref="C295:L295" si="407">C180^2</f>
        <v>1.4971523173072047E-4</v>
      </c>
      <c r="D295" s="7">
        <f t="shared" si="407"/>
        <v>1.3679422728360861E-4</v>
      </c>
      <c r="E295" s="7">
        <f t="shared" si="407"/>
        <v>2.1041999831664002E-5</v>
      </c>
      <c r="F295" s="7">
        <f t="shared" si="407"/>
        <v>6.046761623219564E-4</v>
      </c>
      <c r="G295" s="7">
        <f t="shared" si="407"/>
        <v>0</v>
      </c>
      <c r="H295" s="7">
        <f t="shared" si="407"/>
        <v>0</v>
      </c>
      <c r="I295" s="7">
        <f t="shared" si="407"/>
        <v>5.9488399762046404E-4</v>
      </c>
      <c r="J295" s="7">
        <f t="shared" si="407"/>
        <v>0</v>
      </c>
      <c r="K295" s="7">
        <f t="shared" si="407"/>
        <v>0</v>
      </c>
      <c r="L295" s="7">
        <f t="shared" si="407"/>
        <v>3.3057851239669419E-4</v>
      </c>
    </row>
    <row r="296" spans="1:12" x14ac:dyDescent="0.2">
      <c r="A296" s="7">
        <v>87</v>
      </c>
      <c r="B296" s="1" t="s">
        <v>192</v>
      </c>
      <c r="C296" s="7">
        <f t="shared" ref="C296:L296" si="408">C181^2</f>
        <v>1.6035614902728406E-3</v>
      </c>
      <c r="D296" s="7">
        <f t="shared" si="408"/>
        <v>1.1080332409972299E-4</v>
      </c>
      <c r="E296" s="7">
        <f t="shared" si="408"/>
        <v>2.1041999831664002E-5</v>
      </c>
      <c r="F296" s="7">
        <f t="shared" si="408"/>
        <v>6.718624025799517E-5</v>
      </c>
      <c r="G296" s="7">
        <f t="shared" si="408"/>
        <v>1.4239943040227838E-3</v>
      </c>
      <c r="H296" s="7">
        <f t="shared" si="408"/>
        <v>0</v>
      </c>
      <c r="I296" s="7">
        <f t="shared" si="408"/>
        <v>5.3539559785841752E-3</v>
      </c>
      <c r="J296" s="7">
        <f t="shared" si="408"/>
        <v>0</v>
      </c>
      <c r="K296" s="7">
        <f t="shared" si="408"/>
        <v>0</v>
      </c>
      <c r="L296" s="7">
        <f t="shared" si="408"/>
        <v>8.2644628099173556E-3</v>
      </c>
    </row>
    <row r="297" spans="1:12" x14ac:dyDescent="0.2">
      <c r="A297" s="7">
        <v>88</v>
      </c>
      <c r="B297" s="1" t="s">
        <v>193</v>
      </c>
      <c r="C297" s="7">
        <f t="shared" ref="C297:L297" si="409">C182^2</f>
        <v>7.7332247794793612E-4</v>
      </c>
      <c r="D297" s="7">
        <f t="shared" si="409"/>
        <v>1.6552101501316645E-4</v>
      </c>
      <c r="E297" s="7">
        <f t="shared" si="409"/>
        <v>2.1041999831664002E-5</v>
      </c>
      <c r="F297" s="7">
        <f t="shared" si="409"/>
        <v>0</v>
      </c>
      <c r="G297" s="7">
        <f t="shared" si="409"/>
        <v>3.5599857600569594E-4</v>
      </c>
      <c r="H297" s="7">
        <f t="shared" si="409"/>
        <v>0</v>
      </c>
      <c r="I297" s="7">
        <f t="shared" si="409"/>
        <v>0</v>
      </c>
      <c r="J297" s="7">
        <f t="shared" si="409"/>
        <v>0</v>
      </c>
      <c r="K297" s="7">
        <f t="shared" si="409"/>
        <v>0</v>
      </c>
      <c r="L297" s="7">
        <f t="shared" si="409"/>
        <v>1.3223140495867767E-3</v>
      </c>
    </row>
    <row r="298" spans="1:12" x14ac:dyDescent="0.2">
      <c r="A298" s="7">
        <v>91</v>
      </c>
      <c r="B298" s="1" t="s">
        <v>194</v>
      </c>
      <c r="C298" s="7">
        <f t="shared" ref="C298:L298" si="410">C183^2</f>
        <v>7.918822174186867E-5</v>
      </c>
      <c r="D298" s="7">
        <f t="shared" si="410"/>
        <v>2.1887076365377383E-5</v>
      </c>
      <c r="E298" s="7">
        <f t="shared" si="410"/>
        <v>7.5751199393990411E-4</v>
      </c>
      <c r="F298" s="7">
        <f t="shared" si="410"/>
        <v>6.718624025799517E-5</v>
      </c>
      <c r="G298" s="7">
        <f t="shared" si="410"/>
        <v>0</v>
      </c>
      <c r="H298" s="7">
        <f t="shared" si="410"/>
        <v>0</v>
      </c>
      <c r="I298" s="7">
        <f t="shared" si="410"/>
        <v>0</v>
      </c>
      <c r="J298" s="7">
        <f t="shared" si="410"/>
        <v>0</v>
      </c>
      <c r="K298" s="7">
        <f t="shared" si="410"/>
        <v>0</v>
      </c>
      <c r="L298" s="7">
        <f t="shared" si="410"/>
        <v>0</v>
      </c>
    </row>
    <row r="299" spans="1:12" x14ac:dyDescent="0.2">
      <c r="A299" s="7">
        <v>93</v>
      </c>
      <c r="B299" s="1" t="s">
        <v>195</v>
      </c>
      <c r="C299" s="7">
        <f t="shared" ref="C299:L299" si="411">C184^2</f>
        <v>1.0022259314205254E-4</v>
      </c>
      <c r="D299" s="7">
        <f t="shared" si="411"/>
        <v>0</v>
      </c>
      <c r="E299" s="7">
        <f t="shared" si="411"/>
        <v>2.1041999831664002E-5</v>
      </c>
      <c r="F299" s="7">
        <f t="shared" si="411"/>
        <v>0</v>
      </c>
      <c r="G299" s="7">
        <f t="shared" si="411"/>
        <v>3.5599857600569594E-4</v>
      </c>
      <c r="H299" s="7">
        <f t="shared" si="411"/>
        <v>0</v>
      </c>
      <c r="I299" s="7">
        <f t="shared" si="411"/>
        <v>5.9488399762046404E-4</v>
      </c>
      <c r="J299" s="7">
        <f t="shared" si="411"/>
        <v>0</v>
      </c>
      <c r="K299" s="7">
        <f t="shared" si="411"/>
        <v>0</v>
      </c>
      <c r="L299" s="7">
        <f t="shared" si="411"/>
        <v>0</v>
      </c>
    </row>
    <row r="300" spans="1:12" x14ac:dyDescent="0.2">
      <c r="A300" s="7">
        <v>96</v>
      </c>
      <c r="B300" s="1" t="s">
        <v>196</v>
      </c>
      <c r="C300" s="7">
        <f t="shared" ref="C300:L300" si="412">C185^2</f>
        <v>2.0910639803712193E-4</v>
      </c>
      <c r="D300" s="7">
        <f t="shared" si="412"/>
        <v>4.4321329639889195E-4</v>
      </c>
      <c r="E300" s="7">
        <f t="shared" si="412"/>
        <v>8.4167999326656008E-5</v>
      </c>
      <c r="F300" s="7">
        <f t="shared" si="412"/>
        <v>6.718624025799517E-5</v>
      </c>
      <c r="G300" s="7">
        <f t="shared" si="412"/>
        <v>3.5599857600569594E-4</v>
      </c>
      <c r="H300" s="7">
        <f t="shared" si="412"/>
        <v>0</v>
      </c>
      <c r="I300" s="7">
        <f t="shared" si="412"/>
        <v>2.3795359904818562E-3</v>
      </c>
      <c r="J300" s="7">
        <f t="shared" si="412"/>
        <v>0</v>
      </c>
      <c r="K300" s="7">
        <f t="shared" si="412"/>
        <v>0</v>
      </c>
      <c r="L300" s="7">
        <f t="shared" si="412"/>
        <v>0</v>
      </c>
    </row>
    <row r="301" spans="1:12" x14ac:dyDescent="0.2">
      <c r="A301" s="7">
        <v>97</v>
      </c>
      <c r="B301" s="1" t="s">
        <v>197</v>
      </c>
      <c r="C301" s="7">
        <f t="shared" ref="C301:L301" si="413">C186^2</f>
        <v>1.7817349891920454E-4</v>
      </c>
      <c r="D301" s="7">
        <f t="shared" si="413"/>
        <v>1.1080332409972299E-4</v>
      </c>
      <c r="E301" s="7">
        <f t="shared" si="413"/>
        <v>0</v>
      </c>
      <c r="F301" s="7">
        <f t="shared" si="413"/>
        <v>6.046761623219564E-4</v>
      </c>
      <c r="G301" s="7">
        <f t="shared" si="413"/>
        <v>0</v>
      </c>
      <c r="H301" s="7">
        <f t="shared" si="413"/>
        <v>0</v>
      </c>
      <c r="I301" s="7">
        <f t="shared" si="413"/>
        <v>0</v>
      </c>
      <c r="J301" s="7">
        <f t="shared" si="413"/>
        <v>0</v>
      </c>
      <c r="K301" s="7">
        <f t="shared" si="413"/>
        <v>0</v>
      </c>
      <c r="L301" s="7">
        <f t="shared" si="413"/>
        <v>0</v>
      </c>
    </row>
    <row r="302" spans="1:12" x14ac:dyDescent="0.2">
      <c r="A302" s="7">
        <v>99</v>
      </c>
      <c r="B302" s="1" t="s">
        <v>198</v>
      </c>
      <c r="C302" s="7">
        <f t="shared" ref="C302:L302" si="414">C187^2</f>
        <v>4.4543374729801134E-5</v>
      </c>
      <c r="D302" s="7">
        <f t="shared" si="414"/>
        <v>5.4717690913443456E-6</v>
      </c>
      <c r="E302" s="7">
        <f t="shared" si="414"/>
        <v>2.1041999831664005E-3</v>
      </c>
      <c r="F302" s="7">
        <f t="shared" si="414"/>
        <v>0</v>
      </c>
      <c r="G302" s="7">
        <f t="shared" si="414"/>
        <v>3.5599857600569594E-4</v>
      </c>
      <c r="H302" s="7">
        <f t="shared" si="414"/>
        <v>0</v>
      </c>
      <c r="I302" s="7">
        <f t="shared" si="414"/>
        <v>0</v>
      </c>
      <c r="J302" s="7">
        <f t="shared" si="414"/>
        <v>0</v>
      </c>
      <c r="K302" s="7">
        <f t="shared" si="414"/>
        <v>0</v>
      </c>
      <c r="L302" s="7">
        <f t="shared" si="414"/>
        <v>0</v>
      </c>
    </row>
    <row r="303" spans="1:12" x14ac:dyDescent="0.2">
      <c r="A303" s="7">
        <v>100</v>
      </c>
      <c r="B303" s="1" t="s">
        <v>199</v>
      </c>
      <c r="C303" s="7">
        <f t="shared" ref="C303:L303" si="415">C188^2</f>
        <v>1.9797055435467167E-5</v>
      </c>
      <c r="D303" s="7">
        <f t="shared" si="415"/>
        <v>4.9245921822099109E-5</v>
      </c>
      <c r="E303" s="7">
        <f t="shared" si="415"/>
        <v>3.3667199730662403E-4</v>
      </c>
      <c r="F303" s="7">
        <f t="shared" si="415"/>
        <v>1.0749798441279227E-3</v>
      </c>
      <c r="G303" s="7">
        <f t="shared" si="415"/>
        <v>0</v>
      </c>
      <c r="H303" s="7">
        <f t="shared" si="415"/>
        <v>0</v>
      </c>
      <c r="I303" s="7">
        <f t="shared" si="415"/>
        <v>2.3795359904818562E-3</v>
      </c>
      <c r="J303" s="7">
        <f t="shared" si="415"/>
        <v>0</v>
      </c>
      <c r="K303" s="7">
        <f t="shared" si="415"/>
        <v>0</v>
      </c>
      <c r="L303" s="7">
        <f t="shared" si="415"/>
        <v>0</v>
      </c>
    </row>
    <row r="304" spans="1:12" x14ac:dyDescent="0.2">
      <c r="A304" s="7">
        <v>103</v>
      </c>
      <c r="B304" s="1" t="s">
        <v>200</v>
      </c>
      <c r="C304" s="7">
        <f t="shared" ref="C304:L304" si="416">C189^2</f>
        <v>3.0932899117917449E-5</v>
      </c>
      <c r="D304" s="7">
        <f t="shared" si="416"/>
        <v>4.4321329639889195E-4</v>
      </c>
      <c r="E304" s="7">
        <f t="shared" si="416"/>
        <v>2.1041999831664002E-5</v>
      </c>
      <c r="F304" s="7">
        <f t="shared" si="416"/>
        <v>1.6796560064498789E-3</v>
      </c>
      <c r="G304" s="7">
        <f t="shared" si="416"/>
        <v>0</v>
      </c>
      <c r="H304" s="7">
        <f t="shared" si="416"/>
        <v>8.4167999326656008E-5</v>
      </c>
      <c r="I304" s="7">
        <f t="shared" si="416"/>
        <v>5.9488399762046404E-4</v>
      </c>
      <c r="J304" s="7">
        <f t="shared" si="416"/>
        <v>0</v>
      </c>
      <c r="K304" s="7">
        <f t="shared" si="416"/>
        <v>0</v>
      </c>
      <c r="L304" s="7">
        <f t="shared" si="416"/>
        <v>0</v>
      </c>
    </row>
    <row r="305" spans="1:12" x14ac:dyDescent="0.2">
      <c r="A305" s="7">
        <v>104</v>
      </c>
      <c r="B305" s="1" t="s">
        <v>201</v>
      </c>
      <c r="C305" s="7">
        <f t="shared" ref="C305:L305" si="417">C190^2</f>
        <v>1.1135843682450284E-5</v>
      </c>
      <c r="D305" s="7">
        <f t="shared" si="417"/>
        <v>5.4717690913443456E-6</v>
      </c>
      <c r="E305" s="7">
        <f t="shared" si="417"/>
        <v>0</v>
      </c>
      <c r="F305" s="7">
        <f t="shared" si="417"/>
        <v>2.6874496103198068E-4</v>
      </c>
      <c r="G305" s="7">
        <f t="shared" si="417"/>
        <v>0</v>
      </c>
      <c r="H305" s="7">
        <f t="shared" si="417"/>
        <v>0</v>
      </c>
      <c r="I305" s="7">
        <f t="shared" si="417"/>
        <v>0</v>
      </c>
      <c r="J305" s="7">
        <f t="shared" si="417"/>
        <v>0</v>
      </c>
      <c r="K305" s="7">
        <f t="shared" si="417"/>
        <v>0</v>
      </c>
      <c r="L305" s="7">
        <f t="shared" si="417"/>
        <v>0</v>
      </c>
    </row>
    <row r="306" spans="1:12" x14ac:dyDescent="0.2">
      <c r="A306" s="7">
        <v>105</v>
      </c>
      <c r="B306" s="1" t="s">
        <v>202</v>
      </c>
      <c r="C306" s="7">
        <f t="shared" ref="C306:L306" si="418">C191^2</f>
        <v>1.9797055435467167E-5</v>
      </c>
      <c r="D306" s="7">
        <f t="shared" si="418"/>
        <v>0</v>
      </c>
      <c r="E306" s="7">
        <f t="shared" si="418"/>
        <v>0</v>
      </c>
      <c r="F306" s="7">
        <f t="shared" si="418"/>
        <v>2.4187046492878256E-3</v>
      </c>
      <c r="G306" s="7">
        <f t="shared" si="418"/>
        <v>0</v>
      </c>
      <c r="H306" s="7">
        <f t="shared" si="418"/>
        <v>3.3667199730662403E-4</v>
      </c>
      <c r="I306" s="7">
        <f t="shared" si="418"/>
        <v>0</v>
      </c>
      <c r="J306" s="7">
        <f t="shared" si="418"/>
        <v>0</v>
      </c>
      <c r="K306" s="7">
        <f t="shared" si="418"/>
        <v>0</v>
      </c>
      <c r="L306" s="7">
        <f t="shared" si="418"/>
        <v>0</v>
      </c>
    </row>
    <row r="307" spans="1:12" x14ac:dyDescent="0.2">
      <c r="A307" s="7">
        <v>107</v>
      </c>
      <c r="B307" s="1" t="s">
        <v>203</v>
      </c>
      <c r="C307" s="7">
        <f t="shared" ref="C307:L307" si="419">C192^2</f>
        <v>6.0628482271118192E-5</v>
      </c>
      <c r="D307" s="7">
        <f t="shared" si="419"/>
        <v>2.1887076365377383E-5</v>
      </c>
      <c r="E307" s="7">
        <f t="shared" si="419"/>
        <v>0</v>
      </c>
      <c r="F307" s="7">
        <f t="shared" si="419"/>
        <v>2.6874496103198068E-4</v>
      </c>
      <c r="G307" s="7">
        <f t="shared" si="419"/>
        <v>3.5599857600569594E-4</v>
      </c>
      <c r="H307" s="7">
        <f t="shared" si="419"/>
        <v>8.4167999326656008E-5</v>
      </c>
      <c r="I307" s="7">
        <f t="shared" si="419"/>
        <v>0</v>
      </c>
      <c r="J307" s="7">
        <f t="shared" si="419"/>
        <v>0</v>
      </c>
      <c r="K307" s="7">
        <f t="shared" si="419"/>
        <v>0</v>
      </c>
      <c r="L307" s="7">
        <f t="shared" si="419"/>
        <v>0</v>
      </c>
    </row>
    <row r="308" spans="1:12" x14ac:dyDescent="0.2">
      <c r="A308" s="7">
        <v>110</v>
      </c>
      <c r="B308" s="1" t="s">
        <v>204</v>
      </c>
      <c r="C308" s="7">
        <f t="shared" ref="C308:L308" si="420">C193^2</f>
        <v>1.9797055435467167E-5</v>
      </c>
      <c r="D308" s="7">
        <f t="shared" si="420"/>
        <v>3.4198556820902151E-5</v>
      </c>
      <c r="E308" s="7">
        <f t="shared" si="420"/>
        <v>2.1041999831664002E-5</v>
      </c>
      <c r="F308" s="7">
        <f t="shared" si="420"/>
        <v>6.718624025799517E-5</v>
      </c>
      <c r="G308" s="7">
        <f t="shared" si="420"/>
        <v>0</v>
      </c>
      <c r="H308" s="7">
        <f t="shared" si="420"/>
        <v>8.4167999326656008E-5</v>
      </c>
      <c r="I308" s="7">
        <f t="shared" si="420"/>
        <v>0</v>
      </c>
      <c r="J308" s="7">
        <f t="shared" si="420"/>
        <v>0</v>
      </c>
      <c r="K308" s="7">
        <f t="shared" si="420"/>
        <v>0</v>
      </c>
      <c r="L308" s="7">
        <f t="shared" si="420"/>
        <v>0</v>
      </c>
    </row>
    <row r="309" spans="1:12" x14ac:dyDescent="0.2">
      <c r="A309" s="7">
        <v>112</v>
      </c>
      <c r="B309" s="1" t="s">
        <v>205</v>
      </c>
      <c r="C309" s="7">
        <f t="shared" ref="C309:L309" si="421">C194^2</f>
        <v>0</v>
      </c>
      <c r="D309" s="7">
        <f t="shared" si="421"/>
        <v>0</v>
      </c>
      <c r="E309" s="7">
        <f t="shared" si="421"/>
        <v>2.1041999831664002E-5</v>
      </c>
      <c r="F309" s="7">
        <f t="shared" si="421"/>
        <v>6.718624025799517E-5</v>
      </c>
      <c r="G309" s="7">
        <f t="shared" si="421"/>
        <v>1.7443930224279102E-2</v>
      </c>
      <c r="H309" s="7">
        <f t="shared" si="421"/>
        <v>0</v>
      </c>
      <c r="I309" s="7">
        <f t="shared" si="421"/>
        <v>0</v>
      </c>
      <c r="J309" s="7">
        <f t="shared" si="421"/>
        <v>0</v>
      </c>
      <c r="K309" s="7">
        <f t="shared" si="421"/>
        <v>0</v>
      </c>
      <c r="L309" s="7">
        <f t="shared" si="421"/>
        <v>0</v>
      </c>
    </row>
    <row r="310" spans="1:12" x14ac:dyDescent="0.2">
      <c r="A310" s="7">
        <v>113</v>
      </c>
      <c r="B310" s="1" t="s">
        <v>206</v>
      </c>
      <c r="C310" s="7">
        <f t="shared" ref="C310:L310" si="422">C195^2</f>
        <v>6.0628482271118192E-5</v>
      </c>
      <c r="D310" s="7">
        <f t="shared" si="422"/>
        <v>2.1887076365377383E-5</v>
      </c>
      <c r="E310" s="7">
        <f t="shared" si="422"/>
        <v>0</v>
      </c>
      <c r="F310" s="7">
        <f t="shared" si="422"/>
        <v>6.718624025799517E-5</v>
      </c>
      <c r="G310" s="7">
        <f t="shared" si="422"/>
        <v>3.5599857600569594E-4</v>
      </c>
      <c r="H310" s="7">
        <f t="shared" si="422"/>
        <v>0</v>
      </c>
      <c r="I310" s="7">
        <f t="shared" si="422"/>
        <v>0</v>
      </c>
      <c r="J310" s="7">
        <f t="shared" si="422"/>
        <v>0</v>
      </c>
      <c r="K310" s="7">
        <f t="shared" si="422"/>
        <v>0</v>
      </c>
      <c r="L310" s="7">
        <f t="shared" si="422"/>
        <v>0</v>
      </c>
    </row>
    <row r="311" spans="1:12" x14ac:dyDescent="0.2">
      <c r="A311" s="7">
        <v>118</v>
      </c>
      <c r="B311" s="1" t="s">
        <v>207</v>
      </c>
      <c r="C311" s="7">
        <f t="shared" ref="C311:L311" si="423">C196^2</f>
        <v>1.237315964716698E-6</v>
      </c>
      <c r="D311" s="7">
        <f t="shared" si="423"/>
        <v>3.5019322184603812E-4</v>
      </c>
      <c r="E311" s="7">
        <f t="shared" si="423"/>
        <v>0</v>
      </c>
      <c r="F311" s="7">
        <f t="shared" si="423"/>
        <v>2.6874496103198068E-4</v>
      </c>
      <c r="G311" s="7">
        <f t="shared" si="423"/>
        <v>0</v>
      </c>
      <c r="H311" s="7">
        <f t="shared" si="423"/>
        <v>0</v>
      </c>
      <c r="I311" s="7">
        <f t="shared" si="423"/>
        <v>0</v>
      </c>
      <c r="J311" s="7">
        <f t="shared" si="423"/>
        <v>2.0661157024793389E-3</v>
      </c>
      <c r="K311" s="7">
        <f t="shared" si="423"/>
        <v>2.7700831024930744E-3</v>
      </c>
      <c r="L311" s="7">
        <f t="shared" si="423"/>
        <v>0</v>
      </c>
    </row>
    <row r="312" spans="1:12" x14ac:dyDescent="0.2">
      <c r="A312" s="7">
        <v>119</v>
      </c>
      <c r="B312" s="1" t="s">
        <v>208</v>
      </c>
      <c r="C312" s="7">
        <f t="shared" ref="C312:L312" si="424">C197^2</f>
        <v>1.9797055435467167E-5</v>
      </c>
      <c r="D312" s="7">
        <f t="shared" si="424"/>
        <v>1.1080332409972299E-4</v>
      </c>
      <c r="E312" s="7">
        <f t="shared" si="424"/>
        <v>2.1041999831664002E-5</v>
      </c>
      <c r="F312" s="7">
        <f t="shared" si="424"/>
        <v>2.4187046492878256E-3</v>
      </c>
      <c r="G312" s="7">
        <f t="shared" si="424"/>
        <v>0</v>
      </c>
      <c r="H312" s="7">
        <f t="shared" si="424"/>
        <v>8.4167999326656008E-5</v>
      </c>
      <c r="I312" s="7">
        <f t="shared" si="424"/>
        <v>0</v>
      </c>
      <c r="J312" s="7">
        <f t="shared" si="424"/>
        <v>0</v>
      </c>
      <c r="K312" s="7">
        <f t="shared" si="424"/>
        <v>0</v>
      </c>
      <c r="L312" s="7">
        <f t="shared" si="424"/>
        <v>3.3057851239669419E-4</v>
      </c>
    </row>
    <row r="313" spans="1:12" x14ac:dyDescent="0.2">
      <c r="A313" s="7">
        <v>121</v>
      </c>
      <c r="B313" s="1" t="s">
        <v>209</v>
      </c>
      <c r="C313" s="7">
        <f t="shared" ref="C313:L313" si="425">C198^2</f>
        <v>2.0910639803712193E-4</v>
      </c>
      <c r="D313" s="7">
        <f t="shared" si="425"/>
        <v>1.9698368728839644E-4</v>
      </c>
      <c r="E313" s="7">
        <f t="shared" si="425"/>
        <v>8.4167999326656008E-5</v>
      </c>
      <c r="F313" s="7">
        <f t="shared" si="425"/>
        <v>0</v>
      </c>
      <c r="G313" s="7">
        <f t="shared" si="425"/>
        <v>1.4239943040227838E-3</v>
      </c>
      <c r="H313" s="7">
        <f t="shared" si="425"/>
        <v>0</v>
      </c>
      <c r="I313" s="7">
        <f t="shared" si="425"/>
        <v>0</v>
      </c>
      <c r="J313" s="7">
        <f t="shared" si="425"/>
        <v>0</v>
      </c>
      <c r="K313" s="7">
        <f t="shared" si="425"/>
        <v>0</v>
      </c>
      <c r="L313" s="7">
        <f t="shared" si="425"/>
        <v>0</v>
      </c>
    </row>
    <row r="314" spans="1:12" x14ac:dyDescent="0.2">
      <c r="A314" s="7">
        <v>122</v>
      </c>
      <c r="B314" s="1" t="s">
        <v>210</v>
      </c>
      <c r="C314" s="7">
        <f t="shared" ref="C314:L314" si="426">C199^2</f>
        <v>4.4543374729801134E-5</v>
      </c>
      <c r="D314" s="7">
        <f t="shared" si="426"/>
        <v>1.1080332409972299E-4</v>
      </c>
      <c r="E314" s="7">
        <f t="shared" si="426"/>
        <v>1.8937799848497603E-4</v>
      </c>
      <c r="F314" s="7">
        <f t="shared" si="426"/>
        <v>0</v>
      </c>
      <c r="G314" s="7">
        <f t="shared" si="426"/>
        <v>3.5599857600569594E-4</v>
      </c>
      <c r="H314" s="7">
        <f t="shared" si="426"/>
        <v>0</v>
      </c>
      <c r="I314" s="7">
        <f t="shared" si="426"/>
        <v>5.9488399762046404E-4</v>
      </c>
      <c r="J314" s="7">
        <f t="shared" si="426"/>
        <v>0</v>
      </c>
      <c r="K314" s="7">
        <f t="shared" si="426"/>
        <v>0</v>
      </c>
      <c r="L314" s="7">
        <f t="shared" si="426"/>
        <v>0</v>
      </c>
    </row>
    <row r="315" spans="1:12" x14ac:dyDescent="0.2">
      <c r="A315" s="7">
        <v>123</v>
      </c>
      <c r="B315" s="1" t="s">
        <v>211</v>
      </c>
      <c r="C315" s="7">
        <f t="shared" ref="C315:L315" si="427">C200^2</f>
        <v>1.0022259314205254E-4</v>
      </c>
      <c r="D315" s="7">
        <f t="shared" si="427"/>
        <v>3.5019322184603812E-4</v>
      </c>
      <c r="E315" s="7">
        <f t="shared" si="427"/>
        <v>7.5751199393990411E-4</v>
      </c>
      <c r="F315" s="7">
        <f t="shared" si="427"/>
        <v>2.6874496103198068E-4</v>
      </c>
      <c r="G315" s="7">
        <f t="shared" si="427"/>
        <v>0</v>
      </c>
      <c r="H315" s="7">
        <f t="shared" si="427"/>
        <v>0</v>
      </c>
      <c r="I315" s="7">
        <f t="shared" si="427"/>
        <v>0</v>
      </c>
      <c r="J315" s="7">
        <f t="shared" si="427"/>
        <v>0</v>
      </c>
      <c r="K315" s="7">
        <f t="shared" si="427"/>
        <v>0</v>
      </c>
      <c r="L315" s="7">
        <f t="shared" si="427"/>
        <v>0</v>
      </c>
    </row>
    <row r="316" spans="1:12" x14ac:dyDescent="0.2">
      <c r="A316" s="7">
        <v>126</v>
      </c>
      <c r="B316" s="1" t="s">
        <v>212</v>
      </c>
      <c r="C316" s="7">
        <f t="shared" ref="C316:L316" si="428">C201^2</f>
        <v>4.9492638588667919E-6</v>
      </c>
      <c r="D316" s="7">
        <f t="shared" si="428"/>
        <v>1.3679422728360864E-6</v>
      </c>
      <c r="E316" s="7">
        <f t="shared" si="428"/>
        <v>2.1041999831664002E-5</v>
      </c>
      <c r="F316" s="7">
        <f t="shared" si="428"/>
        <v>0</v>
      </c>
      <c r="G316" s="7">
        <f t="shared" si="428"/>
        <v>0</v>
      </c>
      <c r="H316" s="7">
        <f t="shared" si="428"/>
        <v>2.1041999831664005E-3</v>
      </c>
      <c r="I316" s="7">
        <f t="shared" si="428"/>
        <v>5.9488399762046404E-4</v>
      </c>
      <c r="J316" s="7">
        <f t="shared" si="428"/>
        <v>0</v>
      </c>
      <c r="K316" s="7">
        <f t="shared" si="428"/>
        <v>0</v>
      </c>
      <c r="L316" s="7">
        <f t="shared" si="428"/>
        <v>0</v>
      </c>
    </row>
    <row r="317" spans="1:12" x14ac:dyDescent="0.2">
      <c r="A317" s="7">
        <v>127</v>
      </c>
      <c r="B317" s="1" t="s">
        <v>213</v>
      </c>
      <c r="C317" s="7">
        <f t="shared" ref="C317:L317" si="429">C202^2</f>
        <v>4.4543374729801134E-5</v>
      </c>
      <c r="D317" s="7">
        <f t="shared" si="429"/>
        <v>1.3679422728360861E-4</v>
      </c>
      <c r="E317" s="7">
        <f t="shared" si="429"/>
        <v>2.1041999831664002E-5</v>
      </c>
      <c r="F317" s="7">
        <f t="shared" si="429"/>
        <v>6.718624025799517E-5</v>
      </c>
      <c r="G317" s="7">
        <f t="shared" si="429"/>
        <v>3.203987184051264E-3</v>
      </c>
      <c r="H317" s="7">
        <f t="shared" si="429"/>
        <v>0</v>
      </c>
      <c r="I317" s="7">
        <f t="shared" si="429"/>
        <v>0</v>
      </c>
      <c r="J317" s="7">
        <f t="shared" si="429"/>
        <v>0</v>
      </c>
      <c r="K317" s="7">
        <f t="shared" si="429"/>
        <v>0</v>
      </c>
      <c r="L317" s="7">
        <f t="shared" si="429"/>
        <v>1.3223140495867767E-3</v>
      </c>
    </row>
    <row r="318" spans="1:12" x14ac:dyDescent="0.2">
      <c r="A318" s="7">
        <v>128</v>
      </c>
      <c r="B318" s="1" t="s">
        <v>214</v>
      </c>
      <c r="C318" s="7">
        <f t="shared" ref="C318:L318" si="430">C203^2</f>
        <v>1.7817349891920454E-4</v>
      </c>
      <c r="D318" s="7">
        <f t="shared" si="430"/>
        <v>1.2311480455524777E-5</v>
      </c>
      <c r="E318" s="7">
        <f t="shared" si="430"/>
        <v>2.1041999831664002E-5</v>
      </c>
      <c r="F318" s="7">
        <f t="shared" si="430"/>
        <v>6.718624025799517E-5</v>
      </c>
      <c r="G318" s="7">
        <f t="shared" si="430"/>
        <v>0</v>
      </c>
      <c r="H318" s="7">
        <f t="shared" si="430"/>
        <v>7.5751199393990411E-4</v>
      </c>
      <c r="I318" s="7">
        <f t="shared" si="430"/>
        <v>0</v>
      </c>
      <c r="J318" s="7">
        <f t="shared" si="430"/>
        <v>0</v>
      </c>
      <c r="K318" s="7">
        <f t="shared" si="430"/>
        <v>0</v>
      </c>
      <c r="L318" s="7">
        <f t="shared" si="430"/>
        <v>3.3057851239669419E-4</v>
      </c>
    </row>
    <row r="319" spans="1:12" x14ac:dyDescent="0.2">
      <c r="A319" s="7">
        <v>130</v>
      </c>
      <c r="B319" s="1" t="s">
        <v>215</v>
      </c>
      <c r="C319" s="7">
        <f t="shared" ref="C319:L319" si="431">C204^2</f>
        <v>4.46671063262728E-4</v>
      </c>
      <c r="D319" s="7">
        <f t="shared" si="431"/>
        <v>3.5019322184603812E-4</v>
      </c>
      <c r="E319" s="7">
        <f t="shared" si="431"/>
        <v>2.1041999831664005E-3</v>
      </c>
      <c r="F319" s="7">
        <f t="shared" si="431"/>
        <v>2.6874496103198068E-4</v>
      </c>
      <c r="G319" s="7">
        <f t="shared" si="431"/>
        <v>3.5599857600569594E-4</v>
      </c>
      <c r="H319" s="7">
        <f t="shared" si="431"/>
        <v>0</v>
      </c>
      <c r="I319" s="7">
        <f t="shared" si="431"/>
        <v>5.9488399762046404E-4</v>
      </c>
      <c r="J319" s="7">
        <f t="shared" si="431"/>
        <v>0</v>
      </c>
      <c r="K319" s="7">
        <f t="shared" si="431"/>
        <v>0</v>
      </c>
      <c r="L319" s="7">
        <f t="shared" si="431"/>
        <v>0</v>
      </c>
    </row>
    <row r="320" spans="1:12" x14ac:dyDescent="0.2">
      <c r="A320" s="7">
        <v>132</v>
      </c>
      <c r="B320" s="1" t="s">
        <v>216</v>
      </c>
      <c r="C320" s="7">
        <f t="shared" ref="C320:L320" si="432">C205^2</f>
        <v>7.918822174186867E-5</v>
      </c>
      <c r="D320" s="7">
        <f t="shared" si="432"/>
        <v>2.1887076365377383E-5</v>
      </c>
      <c r="E320" s="7">
        <f t="shared" si="432"/>
        <v>3.3667199730662403E-4</v>
      </c>
      <c r="F320" s="7">
        <f t="shared" si="432"/>
        <v>0</v>
      </c>
      <c r="G320" s="7">
        <f t="shared" si="432"/>
        <v>0</v>
      </c>
      <c r="H320" s="7">
        <f t="shared" si="432"/>
        <v>0</v>
      </c>
      <c r="I320" s="7">
        <f t="shared" si="432"/>
        <v>0</v>
      </c>
      <c r="J320" s="7">
        <f t="shared" si="432"/>
        <v>0</v>
      </c>
      <c r="K320" s="7">
        <f t="shared" si="432"/>
        <v>0</v>
      </c>
      <c r="L320" s="7">
        <f t="shared" si="432"/>
        <v>0</v>
      </c>
    </row>
    <row r="321" spans="1:12" x14ac:dyDescent="0.2">
      <c r="A321" s="7">
        <v>133</v>
      </c>
      <c r="B321" s="1" t="s">
        <v>217</v>
      </c>
      <c r="C321" s="7">
        <f t="shared" ref="C321:L321" si="433">C206^2</f>
        <v>1.0022259314205254E-4</v>
      </c>
      <c r="D321" s="7">
        <f t="shared" si="433"/>
        <v>1.1080332409972299E-4</v>
      </c>
      <c r="E321" s="7">
        <f t="shared" si="433"/>
        <v>1.8937799848497603E-4</v>
      </c>
      <c r="F321" s="7">
        <f t="shared" si="433"/>
        <v>0</v>
      </c>
      <c r="G321" s="7">
        <f t="shared" si="433"/>
        <v>0</v>
      </c>
      <c r="H321" s="7">
        <f t="shared" si="433"/>
        <v>0</v>
      </c>
      <c r="I321" s="7">
        <f t="shared" si="433"/>
        <v>0</v>
      </c>
      <c r="J321" s="7">
        <f t="shared" si="433"/>
        <v>1.8595041322314047E-2</v>
      </c>
      <c r="K321" s="7">
        <f t="shared" si="433"/>
        <v>0</v>
      </c>
      <c r="L321" s="7">
        <f t="shared" si="433"/>
        <v>1.3223140495867767E-3</v>
      </c>
    </row>
    <row r="322" spans="1:12" x14ac:dyDescent="0.2">
      <c r="A322" s="7">
        <v>134</v>
      </c>
      <c r="B322" s="1" t="s">
        <v>218</v>
      </c>
      <c r="C322" s="7">
        <f t="shared" ref="C322:L322" si="434">C207^2</f>
        <v>2.7839609206125704E-4</v>
      </c>
      <c r="D322" s="7">
        <f t="shared" si="434"/>
        <v>8.5496392052255383E-4</v>
      </c>
      <c r="E322" s="7">
        <f t="shared" si="434"/>
        <v>2.1041999831664002E-5</v>
      </c>
      <c r="F322" s="7">
        <f t="shared" si="434"/>
        <v>2.6874496103198068E-4</v>
      </c>
      <c r="G322" s="7">
        <f t="shared" si="434"/>
        <v>0</v>
      </c>
      <c r="H322" s="7">
        <f t="shared" si="434"/>
        <v>0</v>
      </c>
      <c r="I322" s="7">
        <f t="shared" si="434"/>
        <v>0</v>
      </c>
      <c r="J322" s="7">
        <f t="shared" si="434"/>
        <v>2.0661157024793389E-3</v>
      </c>
      <c r="K322" s="7">
        <f t="shared" si="434"/>
        <v>0</v>
      </c>
      <c r="L322" s="7">
        <f t="shared" si="434"/>
        <v>3.3057851239669419E-4</v>
      </c>
    </row>
    <row r="323" spans="1:12" x14ac:dyDescent="0.2">
      <c r="A323" s="7">
        <v>135</v>
      </c>
      <c r="B323" s="1" t="s">
        <v>219</v>
      </c>
      <c r="C323" s="7">
        <f t="shared" ref="C323:L323" si="435">C208^2</f>
        <v>1.0022259314205254E-4</v>
      </c>
      <c r="D323" s="7">
        <f t="shared" si="435"/>
        <v>2.1887076365377383E-5</v>
      </c>
      <c r="E323" s="7">
        <f t="shared" si="435"/>
        <v>3.3667199730662403E-4</v>
      </c>
      <c r="F323" s="7">
        <f t="shared" si="435"/>
        <v>0</v>
      </c>
      <c r="G323" s="7">
        <f t="shared" si="435"/>
        <v>0</v>
      </c>
      <c r="H323" s="7">
        <f t="shared" si="435"/>
        <v>0</v>
      </c>
      <c r="I323" s="7">
        <f t="shared" si="435"/>
        <v>0</v>
      </c>
      <c r="J323" s="7">
        <f t="shared" si="435"/>
        <v>0</v>
      </c>
      <c r="K323" s="7">
        <f t="shared" si="435"/>
        <v>0</v>
      </c>
      <c r="L323" s="7">
        <f t="shared" si="435"/>
        <v>3.3057851239669419E-4</v>
      </c>
    </row>
    <row r="324" spans="1:12" x14ac:dyDescent="0.2">
      <c r="A324" s="7">
        <v>137</v>
      </c>
      <c r="B324" s="1" t="s">
        <v>220</v>
      </c>
      <c r="C324" s="7">
        <f t="shared" ref="C324:L324" si="436">C209^2</f>
        <v>1.4971523173072047E-4</v>
      </c>
      <c r="D324" s="7">
        <f t="shared" si="436"/>
        <v>3.4198556820902151E-5</v>
      </c>
      <c r="E324" s="7">
        <f t="shared" si="436"/>
        <v>8.4167999326656008E-5</v>
      </c>
      <c r="F324" s="7">
        <f t="shared" si="436"/>
        <v>6.046761623219564E-4</v>
      </c>
      <c r="G324" s="7">
        <f t="shared" si="436"/>
        <v>0</v>
      </c>
      <c r="H324" s="7">
        <f t="shared" si="436"/>
        <v>0</v>
      </c>
      <c r="I324" s="7">
        <f t="shared" si="436"/>
        <v>5.9488399762046404E-4</v>
      </c>
      <c r="J324" s="7">
        <f t="shared" si="436"/>
        <v>0</v>
      </c>
      <c r="K324" s="7">
        <f t="shared" si="436"/>
        <v>0</v>
      </c>
      <c r="L324" s="7">
        <f t="shared" si="436"/>
        <v>3.3057851239669419E-4</v>
      </c>
    </row>
    <row r="325" spans="1:12" x14ac:dyDescent="0.2">
      <c r="A325" s="7">
        <v>138</v>
      </c>
      <c r="B325" s="1" t="s">
        <v>221</v>
      </c>
      <c r="C325" s="7">
        <f t="shared" ref="C325:L325" si="437">C210^2</f>
        <v>1.1135843682450284E-5</v>
      </c>
      <c r="D325" s="7">
        <f t="shared" si="437"/>
        <v>1.2311480455524777E-5</v>
      </c>
      <c r="E325" s="7">
        <f t="shared" si="437"/>
        <v>0</v>
      </c>
      <c r="F325" s="7">
        <f t="shared" si="437"/>
        <v>0</v>
      </c>
      <c r="G325" s="7">
        <f t="shared" si="437"/>
        <v>0</v>
      </c>
      <c r="H325" s="7">
        <f t="shared" si="437"/>
        <v>0</v>
      </c>
      <c r="I325" s="7">
        <f t="shared" si="437"/>
        <v>0</v>
      </c>
      <c r="J325" s="7">
        <f t="shared" si="437"/>
        <v>0</v>
      </c>
      <c r="K325" s="7">
        <f t="shared" si="437"/>
        <v>0</v>
      </c>
      <c r="L325" s="7">
        <f t="shared" si="437"/>
        <v>1.3223140495867767E-3</v>
      </c>
    </row>
    <row r="326" spans="1:12" x14ac:dyDescent="0.2">
      <c r="A326" s="7">
        <v>140</v>
      </c>
      <c r="B326" s="1" t="s">
        <v>222</v>
      </c>
      <c r="C326" s="7">
        <f t="shared" ref="C326:L326" si="438">C211^2</f>
        <v>0</v>
      </c>
      <c r="D326" s="7">
        <f t="shared" si="438"/>
        <v>0</v>
      </c>
      <c r="E326" s="7">
        <f t="shared" si="438"/>
        <v>7.5751199393990411E-4</v>
      </c>
      <c r="F326" s="7">
        <f t="shared" si="438"/>
        <v>0</v>
      </c>
      <c r="G326" s="7">
        <f t="shared" si="438"/>
        <v>0</v>
      </c>
      <c r="H326" s="7">
        <f t="shared" si="438"/>
        <v>0</v>
      </c>
      <c r="I326" s="7">
        <f t="shared" si="438"/>
        <v>0</v>
      </c>
      <c r="J326" s="7">
        <f t="shared" si="438"/>
        <v>0</v>
      </c>
      <c r="K326" s="7">
        <f t="shared" si="438"/>
        <v>0</v>
      </c>
      <c r="L326" s="7">
        <f t="shared" si="438"/>
        <v>0</v>
      </c>
    </row>
    <row r="327" spans="1:12" x14ac:dyDescent="0.2">
      <c r="A327" s="7">
        <v>141</v>
      </c>
      <c r="B327" s="1" t="s">
        <v>223</v>
      </c>
      <c r="C327" s="7">
        <f t="shared" ref="C327:L327" si="439">C212^2</f>
        <v>1.237315964716698E-4</v>
      </c>
      <c r="D327" s="7">
        <f t="shared" si="439"/>
        <v>8.754830546150953E-5</v>
      </c>
      <c r="E327" s="7">
        <f t="shared" si="439"/>
        <v>5.2604999579160012E-4</v>
      </c>
      <c r="F327" s="7">
        <f t="shared" si="439"/>
        <v>6.718624025799517E-5</v>
      </c>
      <c r="G327" s="7">
        <f t="shared" si="439"/>
        <v>0</v>
      </c>
      <c r="H327" s="7">
        <f t="shared" si="439"/>
        <v>4.1242319670061443E-3</v>
      </c>
      <c r="I327" s="7">
        <f t="shared" si="439"/>
        <v>0</v>
      </c>
      <c r="J327" s="7">
        <f t="shared" si="439"/>
        <v>2.0661157024793389E-3</v>
      </c>
      <c r="K327" s="7">
        <f t="shared" si="439"/>
        <v>0</v>
      </c>
      <c r="L327" s="7">
        <f t="shared" si="439"/>
        <v>0</v>
      </c>
    </row>
    <row r="328" spans="1:12" x14ac:dyDescent="0.2">
      <c r="A328" s="7">
        <v>142</v>
      </c>
      <c r="B328" s="1" t="s">
        <v>224</v>
      </c>
      <c r="C328" s="7">
        <f t="shared" ref="C328:L328" si="440">C213^2</f>
        <v>4.4543374729801134E-5</v>
      </c>
      <c r="D328" s="7">
        <f t="shared" si="440"/>
        <v>8.754830546150953E-5</v>
      </c>
      <c r="E328" s="7">
        <f t="shared" si="440"/>
        <v>8.4167999326656008E-5</v>
      </c>
      <c r="F328" s="7">
        <f t="shared" si="440"/>
        <v>5.4420854608976076E-3</v>
      </c>
      <c r="G328" s="7">
        <f t="shared" si="440"/>
        <v>3.5599857600569594E-4</v>
      </c>
      <c r="H328" s="7">
        <f t="shared" si="440"/>
        <v>8.4167999326656008E-5</v>
      </c>
      <c r="I328" s="7">
        <f t="shared" si="440"/>
        <v>9.5181439619274246E-3</v>
      </c>
      <c r="J328" s="7">
        <f t="shared" si="440"/>
        <v>0</v>
      </c>
      <c r="K328" s="7">
        <f t="shared" si="440"/>
        <v>0</v>
      </c>
      <c r="L328" s="7">
        <f t="shared" si="440"/>
        <v>0</v>
      </c>
    </row>
    <row r="329" spans="1:12" x14ac:dyDescent="0.2">
      <c r="A329" s="7">
        <v>145</v>
      </c>
      <c r="B329" s="1" t="s">
        <v>225</v>
      </c>
      <c r="C329" s="7">
        <f t="shared" ref="C329:L329" si="441">C214^2</f>
        <v>4.0089037256821016E-4</v>
      </c>
      <c r="D329" s="7">
        <f t="shared" si="441"/>
        <v>1.6552101501316645E-4</v>
      </c>
      <c r="E329" s="7">
        <f t="shared" si="441"/>
        <v>8.4167999326656008E-5</v>
      </c>
      <c r="F329" s="7">
        <f t="shared" si="441"/>
        <v>6.718624025799517E-5</v>
      </c>
      <c r="G329" s="7">
        <f t="shared" si="441"/>
        <v>0</v>
      </c>
      <c r="H329" s="7">
        <f t="shared" si="441"/>
        <v>7.5751199393990411E-4</v>
      </c>
      <c r="I329" s="7">
        <f t="shared" si="441"/>
        <v>5.9488399762046404E-4</v>
      </c>
      <c r="J329" s="7">
        <f t="shared" si="441"/>
        <v>8.2644628099173556E-3</v>
      </c>
      <c r="K329" s="7">
        <f t="shared" si="441"/>
        <v>0</v>
      </c>
      <c r="L329" s="7">
        <f t="shared" si="441"/>
        <v>0</v>
      </c>
    </row>
    <row r="330" spans="1:12" x14ac:dyDescent="0.2">
      <c r="A330" s="7">
        <v>148</v>
      </c>
      <c r="B330" s="1" t="s">
        <v>226</v>
      </c>
      <c r="C330" s="7">
        <f t="shared" ref="C330:L330" si="442">C215^2</f>
        <v>2.0910639803712193E-4</v>
      </c>
      <c r="D330" s="7">
        <f t="shared" si="442"/>
        <v>3.4198556820902151E-5</v>
      </c>
      <c r="E330" s="7">
        <f t="shared" si="442"/>
        <v>1.8937799848497603E-4</v>
      </c>
      <c r="F330" s="7">
        <f t="shared" si="442"/>
        <v>1.6796560064498789E-3</v>
      </c>
      <c r="G330" s="7">
        <f t="shared" si="442"/>
        <v>0</v>
      </c>
      <c r="H330" s="7">
        <f t="shared" si="442"/>
        <v>3.3667199730662403E-4</v>
      </c>
      <c r="I330" s="7">
        <f t="shared" si="442"/>
        <v>0</v>
      </c>
      <c r="J330" s="7">
        <f t="shared" si="442"/>
        <v>0</v>
      </c>
      <c r="K330" s="7">
        <f t="shared" si="442"/>
        <v>0</v>
      </c>
      <c r="L330" s="7">
        <f t="shared" si="442"/>
        <v>3.3057851239669419E-4</v>
      </c>
    </row>
    <row r="331" spans="1:12" x14ac:dyDescent="0.2">
      <c r="A331" s="7">
        <v>152</v>
      </c>
      <c r="B331" s="1" t="s">
        <v>227</v>
      </c>
      <c r="C331" s="7">
        <f t="shared" ref="C331:L331" si="443">C216^2</f>
        <v>2.7839609206125704E-4</v>
      </c>
      <c r="D331" s="7">
        <f t="shared" si="443"/>
        <v>3.4198556820902151E-5</v>
      </c>
      <c r="E331" s="7">
        <f t="shared" si="443"/>
        <v>8.4167999326656008E-5</v>
      </c>
      <c r="F331" s="7">
        <f t="shared" si="443"/>
        <v>6.718624025799517E-5</v>
      </c>
      <c r="G331" s="7">
        <f t="shared" si="443"/>
        <v>0</v>
      </c>
      <c r="H331" s="7">
        <f t="shared" si="443"/>
        <v>0</v>
      </c>
      <c r="I331" s="7">
        <f t="shared" si="443"/>
        <v>0</v>
      </c>
      <c r="J331" s="7">
        <f t="shared" si="443"/>
        <v>0</v>
      </c>
      <c r="K331" s="7">
        <f t="shared" si="443"/>
        <v>0</v>
      </c>
      <c r="L331" s="7">
        <f t="shared" si="443"/>
        <v>2.9752066115702478E-3</v>
      </c>
    </row>
    <row r="332" spans="1:12" x14ac:dyDescent="0.2">
      <c r="A332" s="7">
        <v>157</v>
      </c>
      <c r="B332" s="1" t="s">
        <v>228</v>
      </c>
      <c r="C332" s="7">
        <f t="shared" ref="C332:L332" si="444">C217^2</f>
        <v>0</v>
      </c>
      <c r="D332" s="7">
        <f t="shared" si="444"/>
        <v>1.1080332409972299E-4</v>
      </c>
      <c r="E332" s="7">
        <f t="shared" si="444"/>
        <v>3.3667199730662403E-4</v>
      </c>
      <c r="F332" s="7">
        <f t="shared" si="444"/>
        <v>6.718624025799517E-5</v>
      </c>
      <c r="G332" s="7">
        <f t="shared" si="444"/>
        <v>0</v>
      </c>
      <c r="H332" s="7">
        <f t="shared" si="444"/>
        <v>0</v>
      </c>
      <c r="I332" s="7">
        <f t="shared" si="444"/>
        <v>5.9488399762046404E-4</v>
      </c>
      <c r="J332" s="7">
        <f t="shared" si="444"/>
        <v>0</v>
      </c>
      <c r="K332" s="7">
        <f t="shared" si="444"/>
        <v>0</v>
      </c>
      <c r="L332" s="7">
        <f t="shared" si="444"/>
        <v>3.3057851239669419E-4</v>
      </c>
    </row>
    <row r="333" spans="1:12" x14ac:dyDescent="0.2">
      <c r="A333" s="7">
        <v>158</v>
      </c>
      <c r="B333" s="1" t="s">
        <v>229</v>
      </c>
      <c r="C333" s="7">
        <f t="shared" ref="C333:L333" si="445">C218^2</f>
        <v>4.4543374729801134E-5</v>
      </c>
      <c r="D333" s="7">
        <f t="shared" si="445"/>
        <v>1.1080332409972299E-4</v>
      </c>
      <c r="E333" s="7">
        <f t="shared" si="445"/>
        <v>3.3667199730662403E-4</v>
      </c>
      <c r="F333" s="7">
        <f t="shared" si="445"/>
        <v>0</v>
      </c>
      <c r="G333" s="7">
        <f t="shared" si="445"/>
        <v>0</v>
      </c>
      <c r="H333" s="7">
        <f t="shared" si="445"/>
        <v>3.3667199730662403E-4</v>
      </c>
      <c r="I333" s="7">
        <f t="shared" si="445"/>
        <v>0</v>
      </c>
      <c r="J333" s="7">
        <f t="shared" si="445"/>
        <v>0</v>
      </c>
      <c r="K333" s="7">
        <f t="shared" si="445"/>
        <v>0</v>
      </c>
      <c r="L333" s="7">
        <f t="shared" si="445"/>
        <v>0</v>
      </c>
    </row>
    <row r="334" spans="1:12" x14ac:dyDescent="0.2">
      <c r="A334" s="7">
        <v>161</v>
      </c>
      <c r="B334" s="1" t="s">
        <v>230</v>
      </c>
      <c r="C334" s="7">
        <f t="shared" ref="C334:L334" si="446">C219^2</f>
        <v>4.9492638588667919E-4</v>
      </c>
      <c r="D334" s="7">
        <f t="shared" si="446"/>
        <v>8.754830546150953E-5</v>
      </c>
      <c r="E334" s="7">
        <f t="shared" si="446"/>
        <v>1.7044019863647843E-3</v>
      </c>
      <c r="F334" s="7">
        <f t="shared" si="446"/>
        <v>0</v>
      </c>
      <c r="G334" s="7">
        <f t="shared" si="446"/>
        <v>3.5599857600569594E-4</v>
      </c>
      <c r="H334" s="7">
        <f t="shared" si="446"/>
        <v>0</v>
      </c>
      <c r="I334" s="7">
        <f t="shared" si="446"/>
        <v>2.3795359904818562E-3</v>
      </c>
      <c r="J334" s="7">
        <f t="shared" si="446"/>
        <v>0</v>
      </c>
      <c r="K334" s="7">
        <f t="shared" si="446"/>
        <v>0</v>
      </c>
      <c r="L334" s="7">
        <f t="shared" si="446"/>
        <v>0</v>
      </c>
    </row>
    <row r="335" spans="1:12" x14ac:dyDescent="0.2">
      <c r="A335" s="7">
        <v>162</v>
      </c>
      <c r="B335" s="1" t="s">
        <v>231</v>
      </c>
      <c r="C335" s="7">
        <f t="shared" ref="C335:L335" si="447">C220^2</f>
        <v>1.9797055435467167E-5</v>
      </c>
      <c r="D335" s="7">
        <f t="shared" si="447"/>
        <v>4.9245921822099109E-5</v>
      </c>
      <c r="E335" s="7">
        <f t="shared" si="447"/>
        <v>0</v>
      </c>
      <c r="F335" s="7">
        <f t="shared" si="447"/>
        <v>0</v>
      </c>
      <c r="G335" s="7">
        <f t="shared" si="447"/>
        <v>0</v>
      </c>
      <c r="H335" s="7">
        <f t="shared" si="447"/>
        <v>0</v>
      </c>
      <c r="I335" s="7">
        <f t="shared" si="447"/>
        <v>0</v>
      </c>
      <c r="J335" s="7">
        <f t="shared" si="447"/>
        <v>0</v>
      </c>
      <c r="K335" s="7">
        <f t="shared" si="447"/>
        <v>0</v>
      </c>
      <c r="L335" s="7">
        <f t="shared" si="447"/>
        <v>3.3057851239669419E-4</v>
      </c>
    </row>
    <row r="336" spans="1:12" x14ac:dyDescent="0.2">
      <c r="A336" s="7">
        <v>163</v>
      </c>
      <c r="B336" s="1" t="s">
        <v>232</v>
      </c>
      <c r="C336" s="7">
        <f t="shared" ref="C336:L336" si="448">C221^2</f>
        <v>7.918822174186867E-5</v>
      </c>
      <c r="D336" s="7">
        <f t="shared" si="448"/>
        <v>1.6552101501316645E-4</v>
      </c>
      <c r="E336" s="7">
        <f t="shared" si="448"/>
        <v>3.3667199730662403E-4</v>
      </c>
      <c r="F336" s="7">
        <f t="shared" si="448"/>
        <v>2.6874496103198068E-4</v>
      </c>
      <c r="G336" s="7">
        <f t="shared" si="448"/>
        <v>3.5599857600569594E-4</v>
      </c>
      <c r="H336" s="7">
        <f t="shared" si="448"/>
        <v>8.4167999326656008E-5</v>
      </c>
      <c r="I336" s="7">
        <f t="shared" si="448"/>
        <v>5.3539559785841752E-3</v>
      </c>
      <c r="J336" s="7">
        <f t="shared" si="448"/>
        <v>2.0661157024793389E-3</v>
      </c>
      <c r="K336" s="7">
        <f t="shared" si="448"/>
        <v>0</v>
      </c>
      <c r="L336" s="7">
        <f t="shared" si="448"/>
        <v>0</v>
      </c>
    </row>
    <row r="337" spans="1:12" x14ac:dyDescent="0.2">
      <c r="A337" s="7">
        <v>165</v>
      </c>
      <c r="B337" s="1" t="s">
        <v>233</v>
      </c>
      <c r="C337" s="7">
        <f t="shared" ref="C337:L337" si="449">C222^2</f>
        <v>2.0910639803712193E-4</v>
      </c>
      <c r="D337" s="7">
        <f t="shared" si="449"/>
        <v>1.4896891351184982E-3</v>
      </c>
      <c r="E337" s="7">
        <f t="shared" si="449"/>
        <v>2.1041999831664002E-5</v>
      </c>
      <c r="F337" s="7">
        <f t="shared" si="449"/>
        <v>0</v>
      </c>
      <c r="G337" s="7">
        <f t="shared" si="449"/>
        <v>0</v>
      </c>
      <c r="H337" s="7">
        <f t="shared" si="449"/>
        <v>0</v>
      </c>
      <c r="I337" s="7">
        <f t="shared" si="449"/>
        <v>0</v>
      </c>
      <c r="J337" s="7">
        <f t="shared" si="449"/>
        <v>2.0661157024793389E-3</v>
      </c>
      <c r="K337" s="7">
        <f t="shared" si="449"/>
        <v>0</v>
      </c>
      <c r="L337" s="7">
        <f t="shared" si="449"/>
        <v>0</v>
      </c>
    </row>
    <row r="338" spans="1:12" x14ac:dyDescent="0.2">
      <c r="A338" s="7">
        <v>166</v>
      </c>
      <c r="B338" s="1" t="s">
        <v>234</v>
      </c>
      <c r="C338" s="7">
        <f t="shared" ref="C338:L338" si="450">C223^2</f>
        <v>1.1135843682450284E-5</v>
      </c>
      <c r="D338" s="7">
        <f t="shared" si="450"/>
        <v>2.1887076365377383E-5</v>
      </c>
      <c r="E338" s="7">
        <f t="shared" si="450"/>
        <v>1.8937799848497603E-4</v>
      </c>
      <c r="F338" s="7">
        <f t="shared" si="450"/>
        <v>6.718624025799517E-5</v>
      </c>
      <c r="G338" s="7">
        <f t="shared" si="450"/>
        <v>3.5599857600569594E-4</v>
      </c>
      <c r="H338" s="7">
        <f t="shared" si="450"/>
        <v>0</v>
      </c>
      <c r="I338" s="7">
        <f t="shared" si="450"/>
        <v>0</v>
      </c>
      <c r="J338" s="7">
        <f t="shared" si="450"/>
        <v>0</v>
      </c>
      <c r="K338" s="7">
        <f t="shared" si="450"/>
        <v>0</v>
      </c>
      <c r="L338" s="7">
        <f t="shared" si="450"/>
        <v>0</v>
      </c>
    </row>
    <row r="339" spans="1:12" x14ac:dyDescent="0.2">
      <c r="A339" s="7">
        <v>168</v>
      </c>
      <c r="B339" s="1" t="s">
        <v>235</v>
      </c>
      <c r="C339" s="7">
        <f t="shared" ref="C339:L339" si="451">C224^2</f>
        <v>1.0022259314205254E-4</v>
      </c>
      <c r="D339" s="7">
        <f t="shared" si="451"/>
        <v>5.4717690913443456E-6</v>
      </c>
      <c r="E339" s="7">
        <f t="shared" si="451"/>
        <v>2.1041999831664002E-5</v>
      </c>
      <c r="F339" s="7">
        <f t="shared" si="451"/>
        <v>6.718624025799517E-5</v>
      </c>
      <c r="G339" s="7">
        <f t="shared" si="451"/>
        <v>0</v>
      </c>
      <c r="H339" s="7">
        <f t="shared" si="451"/>
        <v>0</v>
      </c>
      <c r="I339" s="7">
        <f t="shared" si="451"/>
        <v>0</v>
      </c>
      <c r="J339" s="7">
        <f t="shared" si="451"/>
        <v>0</v>
      </c>
      <c r="K339" s="7">
        <f t="shared" si="451"/>
        <v>0</v>
      </c>
      <c r="L339" s="7">
        <f t="shared" si="451"/>
        <v>3.3057851239669419E-4</v>
      </c>
    </row>
    <row r="340" spans="1:12" x14ac:dyDescent="0.2">
      <c r="A340" s="7">
        <v>171</v>
      </c>
      <c r="B340" s="1" t="s">
        <v>236</v>
      </c>
      <c r="C340" s="7">
        <f t="shared" ref="C340:L340" si="452">C225^2</f>
        <v>4.4543374729801134E-5</v>
      </c>
      <c r="D340" s="7">
        <f t="shared" si="452"/>
        <v>1.3679422728360864E-6</v>
      </c>
      <c r="E340" s="7">
        <f t="shared" si="452"/>
        <v>0</v>
      </c>
      <c r="F340" s="7">
        <f t="shared" si="452"/>
        <v>6.046761623219564E-4</v>
      </c>
      <c r="G340" s="7">
        <f t="shared" si="452"/>
        <v>0</v>
      </c>
      <c r="H340" s="7">
        <f t="shared" si="452"/>
        <v>0</v>
      </c>
      <c r="I340" s="7">
        <f t="shared" si="452"/>
        <v>2.3795359904818562E-3</v>
      </c>
      <c r="J340" s="7">
        <f t="shared" si="452"/>
        <v>0</v>
      </c>
      <c r="K340" s="7">
        <f t="shared" si="452"/>
        <v>0</v>
      </c>
      <c r="L340" s="7">
        <f t="shared" si="452"/>
        <v>0</v>
      </c>
    </row>
    <row r="341" spans="1:12" x14ac:dyDescent="0.2">
      <c r="A341" s="7">
        <v>172</v>
      </c>
      <c r="B341" s="1" t="s">
        <v>237</v>
      </c>
      <c r="C341" s="7">
        <f t="shared" ref="C341:L341" si="453">C226^2</f>
        <v>1.0022259314205254E-4</v>
      </c>
      <c r="D341" s="7">
        <f t="shared" si="453"/>
        <v>1.3679422728360864E-6</v>
      </c>
      <c r="E341" s="7">
        <f t="shared" si="453"/>
        <v>0</v>
      </c>
      <c r="F341" s="7">
        <f t="shared" si="453"/>
        <v>0</v>
      </c>
      <c r="G341" s="7">
        <f t="shared" si="453"/>
        <v>0</v>
      </c>
      <c r="H341" s="7">
        <f t="shared" si="453"/>
        <v>8.4167999326656008E-5</v>
      </c>
      <c r="I341" s="7">
        <f t="shared" si="453"/>
        <v>0</v>
      </c>
      <c r="J341" s="7">
        <f t="shared" si="453"/>
        <v>0</v>
      </c>
      <c r="K341" s="7">
        <f t="shared" si="453"/>
        <v>0</v>
      </c>
      <c r="L341" s="7">
        <f t="shared" si="453"/>
        <v>0</v>
      </c>
    </row>
    <row r="342" spans="1:12" x14ac:dyDescent="0.2">
      <c r="A342" s="7">
        <v>174</v>
      </c>
      <c r="B342" s="1" t="s">
        <v>238</v>
      </c>
      <c r="C342" s="7">
        <f t="shared" ref="C342:L342" si="454">C227^2</f>
        <v>6.0628482271118192E-5</v>
      </c>
      <c r="D342" s="7">
        <f t="shared" si="454"/>
        <v>1.3679422728360861E-4</v>
      </c>
      <c r="E342" s="7">
        <f t="shared" si="454"/>
        <v>0</v>
      </c>
      <c r="F342" s="7">
        <f t="shared" si="454"/>
        <v>6.046761623219564E-4</v>
      </c>
      <c r="G342" s="7">
        <f t="shared" si="454"/>
        <v>5.6959772160911351E-3</v>
      </c>
      <c r="H342" s="7">
        <f t="shared" si="454"/>
        <v>4.1242319670061443E-3</v>
      </c>
      <c r="I342" s="7">
        <f t="shared" si="454"/>
        <v>0</v>
      </c>
      <c r="J342" s="7">
        <f t="shared" si="454"/>
        <v>3.3057851239669422E-2</v>
      </c>
      <c r="K342" s="7">
        <f t="shared" si="454"/>
        <v>0</v>
      </c>
      <c r="L342" s="7">
        <f t="shared" si="454"/>
        <v>3.3057851239669419E-4</v>
      </c>
    </row>
    <row r="343" spans="1:12" x14ac:dyDescent="0.2">
      <c r="A343" s="7">
        <v>177</v>
      </c>
      <c r="B343" s="1" t="s">
        <v>239</v>
      </c>
      <c r="C343" s="7">
        <f t="shared" ref="C343:L343" si="455">C228^2</f>
        <v>1.237315964716698E-4</v>
      </c>
      <c r="D343" s="7">
        <f t="shared" si="455"/>
        <v>1.2311480455524777E-5</v>
      </c>
      <c r="E343" s="7">
        <f t="shared" si="455"/>
        <v>5.2604999579160012E-4</v>
      </c>
      <c r="F343" s="7">
        <f t="shared" si="455"/>
        <v>6.718624025799517E-5</v>
      </c>
      <c r="G343" s="7">
        <f t="shared" si="455"/>
        <v>0</v>
      </c>
      <c r="H343" s="7">
        <f t="shared" si="455"/>
        <v>8.4167999326656008E-5</v>
      </c>
      <c r="I343" s="7">
        <f t="shared" si="455"/>
        <v>0</v>
      </c>
      <c r="J343" s="7">
        <f t="shared" si="455"/>
        <v>0</v>
      </c>
      <c r="K343" s="7">
        <f t="shared" si="455"/>
        <v>0</v>
      </c>
      <c r="L343" s="7">
        <f t="shared" si="455"/>
        <v>0</v>
      </c>
    </row>
    <row r="344" spans="1:12" x14ac:dyDescent="0.2">
      <c r="A344" s="7">
        <v>180</v>
      </c>
      <c r="B344" s="1" t="s">
        <v>240</v>
      </c>
      <c r="C344" s="7">
        <f t="shared" ref="C344:L344" si="456">C229^2</f>
        <v>4.9492638588667919E-6</v>
      </c>
      <c r="D344" s="7">
        <f t="shared" si="456"/>
        <v>1.3679422728360864E-6</v>
      </c>
      <c r="E344" s="7">
        <f t="shared" si="456"/>
        <v>7.5751199393990411E-4</v>
      </c>
      <c r="F344" s="7">
        <f t="shared" si="456"/>
        <v>0</v>
      </c>
      <c r="G344" s="7">
        <f t="shared" si="456"/>
        <v>0</v>
      </c>
      <c r="H344" s="7">
        <f t="shared" si="456"/>
        <v>3.3667199730662403E-4</v>
      </c>
      <c r="I344" s="7">
        <f t="shared" si="456"/>
        <v>0</v>
      </c>
      <c r="J344" s="7">
        <f t="shared" si="456"/>
        <v>0</v>
      </c>
      <c r="K344" s="7">
        <f t="shared" si="456"/>
        <v>0</v>
      </c>
      <c r="L344" s="7">
        <f t="shared" si="456"/>
        <v>0</v>
      </c>
    </row>
    <row r="345" spans="1:12" x14ac:dyDescent="0.2">
      <c r="C345" s="7">
        <f>SUM(C233:C344)</f>
        <v>2.0538207698332461E-2</v>
      </c>
      <c r="D345" s="7">
        <f t="shared" ref="D345" si="457">SUM(D233:D344)</f>
        <v>1.9724359632023514E-2</v>
      </c>
      <c r="E345" s="7">
        <f t="shared" ref="E345" si="458">SUM(E233:E344)</f>
        <v>2.049490783604074E-2</v>
      </c>
      <c r="F345" s="7">
        <f t="shared" ref="F345" si="459">SUM(F233:F344)</f>
        <v>3.4802472453641493E-2</v>
      </c>
      <c r="G345" s="7">
        <f t="shared" ref="G345" si="460">SUM(G233:G344)</f>
        <v>5.945176219295123E-2</v>
      </c>
      <c r="H345" s="7">
        <f t="shared" ref="H345" si="461">SUM(H233:H344)</f>
        <v>9.5699015234407908E-2</v>
      </c>
      <c r="I345" s="7">
        <f t="shared" ref="I345" si="462">SUM(I233:I344)</f>
        <v>4.9375371802498506E-2</v>
      </c>
      <c r="J345" s="7">
        <f t="shared" ref="J345" si="463">SUM(J233:J344)</f>
        <v>0.11157024793388429</v>
      </c>
      <c r="K345" s="7">
        <f t="shared" ref="K345" si="464">SUM(K233:K344)</f>
        <v>0.32409972299168965</v>
      </c>
      <c r="L345" s="7">
        <f t="shared" ref="L345" si="465">SUM(L233:L344)</f>
        <v>4.3305785123966913E-2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039BE-7AA2-154C-830E-7399BB97D686}">
  <dimension ref="A1:BI212"/>
  <sheetViews>
    <sheetView topLeftCell="AH1" workbookViewId="0">
      <pane ySplit="1" topLeftCell="A30" activePane="bottomLeft" state="frozen"/>
      <selection activeCell="E1" sqref="E1"/>
      <selection pane="bottomLeft" activeCell="AO72" activeCellId="1" sqref="Q72:AN72 AO72:BI72"/>
    </sheetView>
  </sheetViews>
  <sheetFormatPr baseColWidth="10" defaultRowHeight="16" x14ac:dyDescent="0.2"/>
  <cols>
    <col min="17" max="17" width="12.1640625" bestFit="1" customWidth="1"/>
  </cols>
  <sheetData>
    <row r="1" spans="1:61" x14ac:dyDescent="0.2">
      <c r="A1" t="s">
        <v>37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Q1" t="s">
        <v>49</v>
      </c>
      <c r="R1" t="s">
        <v>50</v>
      </c>
      <c r="S1" t="s">
        <v>51</v>
      </c>
      <c r="T1" t="s">
        <v>52</v>
      </c>
      <c r="U1" t="s">
        <v>53</v>
      </c>
      <c r="V1" t="s">
        <v>54</v>
      </c>
      <c r="W1" t="s">
        <v>55</v>
      </c>
      <c r="X1" t="s">
        <v>56</v>
      </c>
      <c r="Y1" t="s">
        <v>57</v>
      </c>
      <c r="Z1" t="s">
        <v>58</v>
      </c>
      <c r="AA1" t="s">
        <v>59</v>
      </c>
      <c r="AB1" t="s">
        <v>60</v>
      </c>
      <c r="AC1" t="s">
        <v>61</v>
      </c>
      <c r="AD1" t="s">
        <v>62</v>
      </c>
      <c r="AE1" t="s">
        <v>63</v>
      </c>
      <c r="AF1" t="s">
        <v>64</v>
      </c>
      <c r="AG1" t="s">
        <v>65</v>
      </c>
      <c r="AH1" t="s">
        <v>66</v>
      </c>
      <c r="AI1" t="s">
        <v>67</v>
      </c>
      <c r="AJ1" t="s">
        <v>68</v>
      </c>
      <c r="AK1" t="s">
        <v>69</v>
      </c>
      <c r="AL1" t="s">
        <v>70</v>
      </c>
      <c r="AM1" t="s">
        <v>71</v>
      </c>
      <c r="AN1" t="s">
        <v>72</v>
      </c>
      <c r="AO1" t="s">
        <v>73</v>
      </c>
      <c r="AP1" t="s">
        <v>74</v>
      </c>
      <c r="AQ1" t="s">
        <v>75</v>
      </c>
      <c r="AR1" t="s">
        <v>76</v>
      </c>
      <c r="AS1" t="s">
        <v>77</v>
      </c>
      <c r="AT1" t="s">
        <v>78</v>
      </c>
      <c r="AU1" t="s">
        <v>79</v>
      </c>
      <c r="AV1" t="s">
        <v>80</v>
      </c>
      <c r="AW1" t="s">
        <v>81</v>
      </c>
      <c r="AX1" t="s">
        <v>82</v>
      </c>
      <c r="AY1" t="s">
        <v>83</v>
      </c>
      <c r="AZ1" t="s">
        <v>84</v>
      </c>
      <c r="BA1" t="s">
        <v>85</v>
      </c>
      <c r="BB1" t="s">
        <v>86</v>
      </c>
      <c r="BC1" t="s">
        <v>87</v>
      </c>
      <c r="BD1" t="s">
        <v>88</v>
      </c>
      <c r="BE1" t="s">
        <v>89</v>
      </c>
      <c r="BF1" t="s">
        <v>90</v>
      </c>
      <c r="BG1" t="s">
        <v>91</v>
      </c>
      <c r="BH1" t="s">
        <v>92</v>
      </c>
      <c r="BI1" t="s">
        <v>93</v>
      </c>
    </row>
    <row r="2" spans="1:61" x14ac:dyDescent="0.2">
      <c r="A2">
        <v>3</v>
      </c>
      <c r="B2" s="1" t="s">
        <v>2</v>
      </c>
      <c r="C2" s="2">
        <v>7</v>
      </c>
      <c r="D2" s="2">
        <v>3</v>
      </c>
      <c r="E2" s="2">
        <v>0</v>
      </c>
      <c r="F2" s="2">
        <v>3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O2">
        <v>3</v>
      </c>
      <c r="P2" s="1" t="s">
        <v>2</v>
      </c>
      <c r="Q2">
        <f>$C73*D73</f>
        <v>5.9059104101514171E-5</v>
      </c>
      <c r="R2">
        <f t="shared" ref="R2:Y2" si="0">$C73*E73</f>
        <v>0</v>
      </c>
      <c r="S2">
        <f t="shared" si="0"/>
        <v>2.3357209592027406E-4</v>
      </c>
      <c r="T2">
        <f t="shared" si="0"/>
        <v>0</v>
      </c>
      <c r="U2">
        <f t="shared" si="0"/>
        <v>0</v>
      </c>
      <c r="V2">
        <f t="shared" si="0"/>
        <v>0</v>
      </c>
      <c r="W2">
        <f t="shared" si="0"/>
        <v>0</v>
      </c>
      <c r="X2">
        <f t="shared" si="0"/>
        <v>0</v>
      </c>
      <c r="Y2">
        <f t="shared" si="0"/>
        <v>0</v>
      </c>
      <c r="Z2">
        <f>$D73*E73</f>
        <v>0</v>
      </c>
      <c r="AA2">
        <f t="shared" ref="AA2:AG2" si="1">$D73*F73</f>
        <v>1.2864861774207381E-4</v>
      </c>
      <c r="AB2">
        <f t="shared" si="1"/>
        <v>0</v>
      </c>
      <c r="AC2">
        <f t="shared" si="1"/>
        <v>0</v>
      </c>
      <c r="AD2">
        <f t="shared" si="1"/>
        <v>0</v>
      </c>
      <c r="AE2">
        <f t="shared" si="1"/>
        <v>0</v>
      </c>
      <c r="AF2">
        <f t="shared" si="1"/>
        <v>0</v>
      </c>
      <c r="AG2">
        <f t="shared" si="1"/>
        <v>0</v>
      </c>
      <c r="AH2">
        <f>$E73*F73</f>
        <v>0</v>
      </c>
      <c r="AI2">
        <f t="shared" ref="AI2:AN2" si="2">$E73*G73</f>
        <v>0</v>
      </c>
      <c r="AJ2">
        <f t="shared" si="2"/>
        <v>0</v>
      </c>
      <c r="AK2">
        <f t="shared" si="2"/>
        <v>0</v>
      </c>
      <c r="AL2">
        <f t="shared" si="2"/>
        <v>0</v>
      </c>
      <c r="AM2">
        <f t="shared" si="2"/>
        <v>0</v>
      </c>
      <c r="AN2">
        <f t="shared" si="2"/>
        <v>0</v>
      </c>
      <c r="AO2">
        <f>$F73*G73</f>
        <v>0</v>
      </c>
      <c r="AP2">
        <f t="shared" ref="AP2:AT2" si="3">$F73*H73</f>
        <v>0</v>
      </c>
      <c r="AQ2">
        <f t="shared" si="3"/>
        <v>0</v>
      </c>
      <c r="AR2">
        <f t="shared" si="3"/>
        <v>0</v>
      </c>
      <c r="AS2">
        <f t="shared" si="3"/>
        <v>0</v>
      </c>
      <c r="AT2">
        <f t="shared" si="3"/>
        <v>0</v>
      </c>
      <c r="AU2">
        <f>$G73*H73</f>
        <v>0</v>
      </c>
      <c r="AV2">
        <f t="shared" ref="AV2:AY2" si="4">$G73*I73</f>
        <v>0</v>
      </c>
      <c r="AW2">
        <f t="shared" si="4"/>
        <v>0</v>
      </c>
      <c r="AX2">
        <f t="shared" si="4"/>
        <v>0</v>
      </c>
      <c r="AY2">
        <f t="shared" si="4"/>
        <v>0</v>
      </c>
      <c r="AZ2">
        <f>$H73*I73</f>
        <v>0</v>
      </c>
      <c r="BA2">
        <f t="shared" ref="BA2:BC2" si="5">$H73*J73</f>
        <v>0</v>
      </c>
      <c r="BB2">
        <f t="shared" si="5"/>
        <v>0</v>
      </c>
      <c r="BC2">
        <f t="shared" si="5"/>
        <v>0</v>
      </c>
      <c r="BD2">
        <f>$I73*J73</f>
        <v>0</v>
      </c>
      <c r="BE2">
        <f t="shared" ref="BE2:BF2" si="6">$I73*K73</f>
        <v>0</v>
      </c>
      <c r="BF2">
        <f t="shared" si="6"/>
        <v>0</v>
      </c>
      <c r="BG2">
        <f>$J73*K73</f>
        <v>0</v>
      </c>
      <c r="BH2">
        <f>$J73*L73</f>
        <v>0</v>
      </c>
      <c r="BI2">
        <f>$K73*L73</f>
        <v>0</v>
      </c>
    </row>
    <row r="3" spans="1:61" x14ac:dyDescent="0.2">
      <c r="A3">
        <v>5</v>
      </c>
      <c r="B3" s="1" t="s">
        <v>4</v>
      </c>
      <c r="C3" s="2">
        <v>10</v>
      </c>
      <c r="D3" s="2">
        <v>6</v>
      </c>
      <c r="E3" s="2">
        <v>0</v>
      </c>
      <c r="F3" s="2">
        <v>6</v>
      </c>
      <c r="G3" s="2">
        <v>0</v>
      </c>
      <c r="H3" s="2">
        <v>0</v>
      </c>
      <c r="I3" s="2">
        <v>2</v>
      </c>
      <c r="J3" s="2">
        <v>0</v>
      </c>
      <c r="K3" s="2">
        <v>0</v>
      </c>
      <c r="L3" s="2">
        <v>0</v>
      </c>
      <c r="O3">
        <v>5</v>
      </c>
      <c r="P3" s="1" t="s">
        <v>4</v>
      </c>
      <c r="Q3">
        <f t="shared" ref="Q3:Q66" si="7">$C74*D74</f>
        <v>1.6874029743289761E-4</v>
      </c>
      <c r="R3">
        <f t="shared" ref="R3:R66" si="8">$C74*E74</f>
        <v>0</v>
      </c>
      <c r="S3">
        <f t="shared" ref="S3:S66" si="9">$C74*F74</f>
        <v>6.6734884548649723E-4</v>
      </c>
      <c r="T3">
        <f t="shared" ref="T3:T66" si="10">$C74*G74</f>
        <v>0</v>
      </c>
      <c r="U3">
        <f t="shared" ref="U3:U66" si="11">$C74*H74</f>
        <v>0</v>
      </c>
      <c r="V3">
        <f t="shared" ref="V3:V66" si="12">$C74*I74</f>
        <v>1.4792899408284023E-3</v>
      </c>
      <c r="W3">
        <f t="shared" ref="W3:W66" si="13">$C74*J74</f>
        <v>0</v>
      </c>
      <c r="X3">
        <f t="shared" ref="X3:X66" si="14">$C74*K74</f>
        <v>0</v>
      </c>
      <c r="Y3">
        <f t="shared" ref="Y3:Y66" si="15">$C74*L74</f>
        <v>0</v>
      </c>
      <c r="Z3">
        <f t="shared" ref="Z3:Z66" si="16">$D74*E74</f>
        <v>0</v>
      </c>
      <c r="AA3">
        <f t="shared" ref="AA3:AA66" si="17">$D74*F74</f>
        <v>5.1459447096829523E-4</v>
      </c>
      <c r="AB3">
        <f t="shared" ref="AB3:AB66" si="18">$D74*G74</f>
        <v>0</v>
      </c>
      <c r="AC3">
        <f t="shared" ref="AC3:AC66" si="19">$D74*H74</f>
        <v>0</v>
      </c>
      <c r="AD3">
        <f t="shared" ref="AD3:AD66" si="20">$D74*I74</f>
        <v>1.1406844106463879E-3</v>
      </c>
      <c r="AE3">
        <f t="shared" ref="AE3:AE66" si="21">$D74*J74</f>
        <v>0</v>
      </c>
      <c r="AF3">
        <f t="shared" ref="AF3:AF66" si="22">$D74*K74</f>
        <v>0</v>
      </c>
      <c r="AG3">
        <f t="shared" ref="AG3:AG66" si="23">$D74*L74</f>
        <v>0</v>
      </c>
      <c r="AH3">
        <f t="shared" ref="AH3:AH66" si="24">$E74*F74</f>
        <v>0</v>
      </c>
      <c r="AI3">
        <f t="shared" ref="AI3:AI66" si="25">$E74*G74</f>
        <v>0</v>
      </c>
      <c r="AJ3">
        <f t="shared" ref="AJ3:AJ66" si="26">$E74*H74</f>
        <v>0</v>
      </c>
      <c r="AK3">
        <f t="shared" ref="AK3:AK66" si="27">$E74*I74</f>
        <v>0</v>
      </c>
      <c r="AL3">
        <f t="shared" ref="AL3:AL66" si="28">$E74*J74</f>
        <v>0</v>
      </c>
      <c r="AM3">
        <f t="shared" ref="AM3:AM66" si="29">$E74*K74</f>
        <v>0</v>
      </c>
      <c r="AN3">
        <f t="shared" ref="AN3:AN66" si="30">$E74*L74</f>
        <v>0</v>
      </c>
      <c r="AO3">
        <f t="shared" ref="AO3:AO66" si="31">$F74*G74</f>
        <v>0</v>
      </c>
      <c r="AP3">
        <f t="shared" ref="AP3:AP66" si="32">$F74*H74</f>
        <v>0</v>
      </c>
      <c r="AQ3">
        <f t="shared" ref="AQ3:AQ66" si="33">$F74*I74</f>
        <v>4.5112781954887221E-3</v>
      </c>
      <c r="AR3">
        <f t="shared" ref="AR3:AR66" si="34">$F74*J74</f>
        <v>0</v>
      </c>
      <c r="AS3">
        <f t="shared" ref="AS3:AS66" si="35">$F74*K74</f>
        <v>0</v>
      </c>
      <c r="AT3">
        <f t="shared" ref="AT3:AT66" si="36">$F74*L74</f>
        <v>0</v>
      </c>
      <c r="AU3">
        <f t="shared" ref="AU3:AU66" si="37">$G74*H74</f>
        <v>0</v>
      </c>
      <c r="AV3">
        <f t="shared" ref="AV3:AV66" si="38">$G74*I74</f>
        <v>0</v>
      </c>
      <c r="AW3">
        <f t="shared" ref="AW3:AW66" si="39">$G74*J74</f>
        <v>0</v>
      </c>
      <c r="AX3">
        <f t="shared" ref="AX3:AX66" si="40">$G74*K74</f>
        <v>0</v>
      </c>
      <c r="AY3">
        <f t="shared" ref="AY3:AY66" si="41">$G74*L74</f>
        <v>0</v>
      </c>
      <c r="AZ3">
        <f t="shared" ref="AZ3:AZ66" si="42">$H74*I74</f>
        <v>0</v>
      </c>
      <c r="BA3">
        <f t="shared" ref="BA3:BA66" si="43">$H74*J74</f>
        <v>0</v>
      </c>
      <c r="BB3">
        <f t="shared" ref="BB3:BB66" si="44">$H74*K74</f>
        <v>0</v>
      </c>
      <c r="BC3">
        <f t="shared" ref="BC3:BC66" si="45">$H74*L74</f>
        <v>0</v>
      </c>
      <c r="BD3">
        <f t="shared" ref="BD3:BD66" si="46">$I74*J74</f>
        <v>0</v>
      </c>
      <c r="BE3">
        <f t="shared" ref="BE3:BE66" si="47">$I74*K74</f>
        <v>0</v>
      </c>
      <c r="BF3">
        <f t="shared" ref="BF3:BF66" si="48">$I74*L74</f>
        <v>0</v>
      </c>
      <c r="BG3">
        <f t="shared" ref="BG3:BH3" si="49">$J74*K74</f>
        <v>0</v>
      </c>
      <c r="BH3">
        <f t="shared" si="49"/>
        <v>0</v>
      </c>
      <c r="BI3">
        <f t="shared" ref="BI3:BI66" si="50">$K74*L74</f>
        <v>0</v>
      </c>
    </row>
    <row r="4" spans="1:61" x14ac:dyDescent="0.2">
      <c r="A4">
        <v>6</v>
      </c>
      <c r="B4" s="1" t="s">
        <v>5</v>
      </c>
      <c r="C4" s="2">
        <v>0</v>
      </c>
      <c r="D4" s="2">
        <v>0</v>
      </c>
      <c r="E4" s="2">
        <v>1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O4">
        <v>6</v>
      </c>
      <c r="P4" s="1" t="s">
        <v>5</v>
      </c>
      <c r="Q4">
        <f t="shared" si="7"/>
        <v>0</v>
      </c>
      <c r="R4">
        <f t="shared" si="8"/>
        <v>0</v>
      </c>
      <c r="S4">
        <f t="shared" si="9"/>
        <v>0</v>
      </c>
      <c r="T4">
        <f t="shared" si="10"/>
        <v>0</v>
      </c>
      <c r="U4">
        <f t="shared" si="11"/>
        <v>0</v>
      </c>
      <c r="V4">
        <f t="shared" si="12"/>
        <v>0</v>
      </c>
      <c r="W4">
        <f t="shared" si="13"/>
        <v>0</v>
      </c>
      <c r="X4">
        <f t="shared" si="14"/>
        <v>0</v>
      </c>
      <c r="Y4">
        <f t="shared" si="15"/>
        <v>0</v>
      </c>
      <c r="Z4">
        <f t="shared" si="16"/>
        <v>0</v>
      </c>
      <c r="AA4">
        <f t="shared" si="17"/>
        <v>0</v>
      </c>
      <c r="AB4">
        <f t="shared" si="18"/>
        <v>0</v>
      </c>
      <c r="AC4">
        <f t="shared" si="19"/>
        <v>0</v>
      </c>
      <c r="AD4">
        <f t="shared" si="20"/>
        <v>0</v>
      </c>
      <c r="AE4">
        <f t="shared" si="21"/>
        <v>0</v>
      </c>
      <c r="AF4">
        <f t="shared" si="22"/>
        <v>0</v>
      </c>
      <c r="AG4">
        <f t="shared" si="23"/>
        <v>0</v>
      </c>
      <c r="AH4">
        <f t="shared" si="24"/>
        <v>0</v>
      </c>
      <c r="AI4">
        <f t="shared" si="25"/>
        <v>0</v>
      </c>
      <c r="AJ4">
        <f t="shared" si="26"/>
        <v>0</v>
      </c>
      <c r="AK4">
        <f t="shared" si="27"/>
        <v>0</v>
      </c>
      <c r="AL4">
        <f t="shared" si="28"/>
        <v>0</v>
      </c>
      <c r="AM4">
        <f t="shared" si="29"/>
        <v>0</v>
      </c>
      <c r="AN4">
        <f t="shared" si="30"/>
        <v>0</v>
      </c>
      <c r="AO4">
        <f t="shared" si="31"/>
        <v>0</v>
      </c>
      <c r="AP4">
        <f t="shared" si="32"/>
        <v>0</v>
      </c>
      <c r="AQ4">
        <f t="shared" si="33"/>
        <v>0</v>
      </c>
      <c r="AR4">
        <f t="shared" si="34"/>
        <v>0</v>
      </c>
      <c r="AS4">
        <f t="shared" si="35"/>
        <v>0</v>
      </c>
      <c r="AT4">
        <f t="shared" si="36"/>
        <v>0</v>
      </c>
      <c r="AU4">
        <f t="shared" si="37"/>
        <v>0</v>
      </c>
      <c r="AV4">
        <f t="shared" si="38"/>
        <v>0</v>
      </c>
      <c r="AW4">
        <f t="shared" si="39"/>
        <v>0</v>
      </c>
      <c r="AX4">
        <f t="shared" si="40"/>
        <v>0</v>
      </c>
      <c r="AY4">
        <f t="shared" si="41"/>
        <v>0</v>
      </c>
      <c r="AZ4">
        <f t="shared" si="42"/>
        <v>0</v>
      </c>
      <c r="BA4">
        <f t="shared" si="43"/>
        <v>0</v>
      </c>
      <c r="BB4">
        <f t="shared" si="44"/>
        <v>0</v>
      </c>
      <c r="BC4">
        <f t="shared" si="45"/>
        <v>0</v>
      </c>
      <c r="BD4">
        <f t="shared" si="46"/>
        <v>0</v>
      </c>
      <c r="BE4">
        <f t="shared" si="47"/>
        <v>0</v>
      </c>
      <c r="BF4">
        <f t="shared" si="48"/>
        <v>0</v>
      </c>
      <c r="BG4">
        <f t="shared" ref="BG4:BH4" si="51">$J75*K75</f>
        <v>0</v>
      </c>
      <c r="BH4">
        <f t="shared" si="51"/>
        <v>0</v>
      </c>
      <c r="BI4">
        <f t="shared" si="50"/>
        <v>0</v>
      </c>
    </row>
    <row r="5" spans="1:61" x14ac:dyDescent="0.2">
      <c r="A5">
        <v>7</v>
      </c>
      <c r="B5" s="1" t="s">
        <v>6</v>
      </c>
      <c r="C5" s="2">
        <v>1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O5">
        <v>7</v>
      </c>
      <c r="P5" s="1" t="s">
        <v>6</v>
      </c>
      <c r="Q5">
        <f t="shared" si="7"/>
        <v>0</v>
      </c>
      <c r="R5">
        <f t="shared" si="8"/>
        <v>0</v>
      </c>
      <c r="S5">
        <f t="shared" si="9"/>
        <v>0</v>
      </c>
      <c r="T5">
        <f t="shared" si="10"/>
        <v>0</v>
      </c>
      <c r="U5">
        <f t="shared" si="11"/>
        <v>0</v>
      </c>
      <c r="V5">
        <f t="shared" si="12"/>
        <v>0</v>
      </c>
      <c r="W5">
        <f t="shared" si="13"/>
        <v>0</v>
      </c>
      <c r="X5">
        <f t="shared" si="14"/>
        <v>0</v>
      </c>
      <c r="Y5">
        <f t="shared" si="15"/>
        <v>0</v>
      </c>
      <c r="Z5">
        <f t="shared" si="16"/>
        <v>0</v>
      </c>
      <c r="AA5">
        <f t="shared" si="17"/>
        <v>0</v>
      </c>
      <c r="AB5">
        <f t="shared" si="18"/>
        <v>0</v>
      </c>
      <c r="AC5">
        <f t="shared" si="19"/>
        <v>0</v>
      </c>
      <c r="AD5">
        <f t="shared" si="20"/>
        <v>0</v>
      </c>
      <c r="AE5">
        <f t="shared" si="21"/>
        <v>0</v>
      </c>
      <c r="AF5">
        <f t="shared" si="22"/>
        <v>0</v>
      </c>
      <c r="AG5">
        <f t="shared" si="23"/>
        <v>0</v>
      </c>
      <c r="AH5">
        <f t="shared" si="24"/>
        <v>0</v>
      </c>
      <c r="AI5">
        <f t="shared" si="25"/>
        <v>0</v>
      </c>
      <c r="AJ5">
        <f t="shared" si="26"/>
        <v>0</v>
      </c>
      <c r="AK5">
        <f t="shared" si="27"/>
        <v>0</v>
      </c>
      <c r="AL5">
        <f t="shared" si="28"/>
        <v>0</v>
      </c>
      <c r="AM5">
        <f t="shared" si="29"/>
        <v>0</v>
      </c>
      <c r="AN5">
        <f t="shared" si="30"/>
        <v>0</v>
      </c>
      <c r="AO5">
        <f t="shared" si="31"/>
        <v>0</v>
      </c>
      <c r="AP5">
        <f t="shared" si="32"/>
        <v>0</v>
      </c>
      <c r="AQ5">
        <f t="shared" si="33"/>
        <v>0</v>
      </c>
      <c r="AR5">
        <f t="shared" si="34"/>
        <v>0</v>
      </c>
      <c r="AS5">
        <f t="shared" si="35"/>
        <v>0</v>
      </c>
      <c r="AT5">
        <f t="shared" si="36"/>
        <v>0</v>
      </c>
      <c r="AU5">
        <f t="shared" si="37"/>
        <v>0</v>
      </c>
      <c r="AV5">
        <f t="shared" si="38"/>
        <v>0</v>
      </c>
      <c r="AW5">
        <f t="shared" si="39"/>
        <v>0</v>
      </c>
      <c r="AX5">
        <f t="shared" si="40"/>
        <v>0</v>
      </c>
      <c r="AY5">
        <f t="shared" si="41"/>
        <v>0</v>
      </c>
      <c r="AZ5">
        <f t="shared" si="42"/>
        <v>0</v>
      </c>
      <c r="BA5">
        <f t="shared" si="43"/>
        <v>0</v>
      </c>
      <c r="BB5">
        <f t="shared" si="44"/>
        <v>0</v>
      </c>
      <c r="BC5">
        <f t="shared" si="45"/>
        <v>0</v>
      </c>
      <c r="BD5">
        <f t="shared" si="46"/>
        <v>0</v>
      </c>
      <c r="BE5">
        <f t="shared" si="47"/>
        <v>0</v>
      </c>
      <c r="BF5">
        <f t="shared" si="48"/>
        <v>0</v>
      </c>
      <c r="BG5">
        <f t="shared" ref="BG5:BH5" si="52">$J76*K76</f>
        <v>0</v>
      </c>
      <c r="BH5">
        <f t="shared" si="52"/>
        <v>0</v>
      </c>
      <c r="BI5">
        <f t="shared" si="50"/>
        <v>0</v>
      </c>
    </row>
    <row r="6" spans="1:61" x14ac:dyDescent="0.2">
      <c r="A6">
        <v>8</v>
      </c>
      <c r="B6" s="1" t="s">
        <v>7</v>
      </c>
      <c r="C6" s="2">
        <v>3</v>
      </c>
      <c r="D6" s="2">
        <v>4</v>
      </c>
      <c r="E6" s="2">
        <v>1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O6">
        <v>8</v>
      </c>
      <c r="P6" s="1" t="s">
        <v>7</v>
      </c>
      <c r="Q6">
        <f t="shared" si="7"/>
        <v>3.3748059486579524E-5</v>
      </c>
      <c r="R6">
        <f t="shared" si="8"/>
        <v>2.8087783686615237E-5</v>
      </c>
      <c r="S6">
        <f t="shared" si="9"/>
        <v>0</v>
      </c>
      <c r="T6">
        <f t="shared" si="10"/>
        <v>0</v>
      </c>
      <c r="U6">
        <f t="shared" si="11"/>
        <v>0</v>
      </c>
      <c r="V6">
        <f t="shared" si="12"/>
        <v>0</v>
      </c>
      <c r="W6">
        <f t="shared" si="13"/>
        <v>0</v>
      </c>
      <c r="X6">
        <f t="shared" si="14"/>
        <v>0</v>
      </c>
      <c r="Y6">
        <f t="shared" si="15"/>
        <v>0</v>
      </c>
      <c r="Z6">
        <f t="shared" si="16"/>
        <v>4.8130143909130287E-5</v>
      </c>
      <c r="AA6">
        <f t="shared" si="17"/>
        <v>0</v>
      </c>
      <c r="AB6">
        <f t="shared" si="18"/>
        <v>0</v>
      </c>
      <c r="AC6">
        <f t="shared" si="19"/>
        <v>0</v>
      </c>
      <c r="AD6">
        <f t="shared" si="20"/>
        <v>0</v>
      </c>
      <c r="AE6">
        <f t="shared" si="21"/>
        <v>0</v>
      </c>
      <c r="AF6">
        <f t="shared" si="22"/>
        <v>0</v>
      </c>
      <c r="AG6">
        <f t="shared" si="23"/>
        <v>0</v>
      </c>
      <c r="AH6">
        <f t="shared" si="24"/>
        <v>0</v>
      </c>
      <c r="AI6">
        <f t="shared" si="25"/>
        <v>0</v>
      </c>
      <c r="AJ6">
        <f t="shared" si="26"/>
        <v>0</v>
      </c>
      <c r="AK6">
        <f t="shared" si="27"/>
        <v>0</v>
      </c>
      <c r="AL6">
        <f t="shared" si="28"/>
        <v>0</v>
      </c>
      <c r="AM6">
        <f t="shared" si="29"/>
        <v>0</v>
      </c>
      <c r="AN6">
        <f t="shared" si="30"/>
        <v>0</v>
      </c>
      <c r="AO6">
        <f t="shared" si="31"/>
        <v>0</v>
      </c>
      <c r="AP6">
        <f t="shared" si="32"/>
        <v>0</v>
      </c>
      <c r="AQ6">
        <f t="shared" si="33"/>
        <v>0</v>
      </c>
      <c r="AR6">
        <f t="shared" si="34"/>
        <v>0</v>
      </c>
      <c r="AS6">
        <f t="shared" si="35"/>
        <v>0</v>
      </c>
      <c r="AT6">
        <f t="shared" si="36"/>
        <v>0</v>
      </c>
      <c r="AU6">
        <f t="shared" si="37"/>
        <v>0</v>
      </c>
      <c r="AV6">
        <f t="shared" si="38"/>
        <v>0</v>
      </c>
      <c r="AW6">
        <f t="shared" si="39"/>
        <v>0</v>
      </c>
      <c r="AX6">
        <f t="shared" si="40"/>
        <v>0</v>
      </c>
      <c r="AY6">
        <f t="shared" si="41"/>
        <v>0</v>
      </c>
      <c r="AZ6">
        <f t="shared" si="42"/>
        <v>0</v>
      </c>
      <c r="BA6">
        <f t="shared" si="43"/>
        <v>0</v>
      </c>
      <c r="BB6">
        <f t="shared" si="44"/>
        <v>0</v>
      </c>
      <c r="BC6">
        <f t="shared" si="45"/>
        <v>0</v>
      </c>
      <c r="BD6">
        <f t="shared" si="46"/>
        <v>0</v>
      </c>
      <c r="BE6">
        <f t="shared" si="47"/>
        <v>0</v>
      </c>
      <c r="BF6">
        <f t="shared" si="48"/>
        <v>0</v>
      </c>
      <c r="BG6">
        <f t="shared" ref="BG6:BH6" si="53">$J77*K77</f>
        <v>0</v>
      </c>
      <c r="BH6">
        <f t="shared" si="53"/>
        <v>0</v>
      </c>
      <c r="BI6">
        <f t="shared" si="50"/>
        <v>0</v>
      </c>
    </row>
    <row r="7" spans="1:61" x14ac:dyDescent="0.2">
      <c r="A7">
        <v>12</v>
      </c>
      <c r="B7" s="1" t="s">
        <v>1</v>
      </c>
      <c r="C7" s="2">
        <v>2</v>
      </c>
      <c r="D7" s="2">
        <v>1</v>
      </c>
      <c r="E7" s="2">
        <v>1</v>
      </c>
      <c r="F7" s="2">
        <v>0</v>
      </c>
      <c r="G7" s="2">
        <v>7</v>
      </c>
      <c r="H7" s="2">
        <v>0</v>
      </c>
      <c r="I7" s="2">
        <v>0</v>
      </c>
      <c r="J7" s="3">
        <v>0</v>
      </c>
      <c r="K7" s="3">
        <v>0</v>
      </c>
      <c r="L7" s="3">
        <v>0</v>
      </c>
      <c r="O7">
        <v>12</v>
      </c>
      <c r="P7" s="1" t="s">
        <v>1</v>
      </c>
      <c r="Q7">
        <f t="shared" si="7"/>
        <v>5.6246765810965865E-6</v>
      </c>
      <c r="R7">
        <f t="shared" si="8"/>
        <v>1.8725189124410154E-5</v>
      </c>
      <c r="S7">
        <f t="shared" si="9"/>
        <v>0</v>
      </c>
      <c r="T7">
        <f t="shared" si="10"/>
        <v>5.1775147928994074E-4</v>
      </c>
      <c r="U7">
        <f t="shared" si="11"/>
        <v>0</v>
      </c>
      <c r="V7">
        <f t="shared" si="12"/>
        <v>0</v>
      </c>
      <c r="W7">
        <f t="shared" si="13"/>
        <v>0</v>
      </c>
      <c r="X7">
        <f t="shared" si="14"/>
        <v>0</v>
      </c>
      <c r="Y7">
        <f t="shared" si="15"/>
        <v>0</v>
      </c>
      <c r="Z7">
        <f t="shared" si="16"/>
        <v>1.2032535977282572E-5</v>
      </c>
      <c r="AA7">
        <f t="shared" si="17"/>
        <v>0</v>
      </c>
      <c r="AB7">
        <f t="shared" si="18"/>
        <v>3.3269961977186311E-4</v>
      </c>
      <c r="AC7">
        <f t="shared" si="19"/>
        <v>0</v>
      </c>
      <c r="AD7">
        <f t="shared" si="20"/>
        <v>0</v>
      </c>
      <c r="AE7">
        <f t="shared" si="21"/>
        <v>0</v>
      </c>
      <c r="AF7">
        <f t="shared" si="22"/>
        <v>0</v>
      </c>
      <c r="AG7">
        <f t="shared" si="23"/>
        <v>0</v>
      </c>
      <c r="AH7">
        <f t="shared" si="24"/>
        <v>0</v>
      </c>
      <c r="AI7">
        <f t="shared" si="25"/>
        <v>1.1075949367088606E-3</v>
      </c>
      <c r="AJ7">
        <f t="shared" si="26"/>
        <v>0</v>
      </c>
      <c r="AK7">
        <f t="shared" si="27"/>
        <v>0</v>
      </c>
      <c r="AL7">
        <f t="shared" si="28"/>
        <v>0</v>
      </c>
      <c r="AM7">
        <f t="shared" si="29"/>
        <v>0</v>
      </c>
      <c r="AN7">
        <f t="shared" si="30"/>
        <v>0</v>
      </c>
      <c r="AO7">
        <f t="shared" si="31"/>
        <v>0</v>
      </c>
      <c r="AP7">
        <f t="shared" si="32"/>
        <v>0</v>
      </c>
      <c r="AQ7">
        <f t="shared" si="33"/>
        <v>0</v>
      </c>
      <c r="AR7">
        <f t="shared" si="34"/>
        <v>0</v>
      </c>
      <c r="AS7">
        <f t="shared" si="35"/>
        <v>0</v>
      </c>
      <c r="AT7">
        <f t="shared" si="36"/>
        <v>0</v>
      </c>
      <c r="AU7">
        <f t="shared" si="37"/>
        <v>0</v>
      </c>
      <c r="AV7">
        <f t="shared" si="38"/>
        <v>0</v>
      </c>
      <c r="AW7">
        <f t="shared" si="39"/>
        <v>0</v>
      </c>
      <c r="AX7">
        <f t="shared" si="40"/>
        <v>0</v>
      </c>
      <c r="AY7">
        <f t="shared" si="41"/>
        <v>0</v>
      </c>
      <c r="AZ7">
        <f t="shared" si="42"/>
        <v>0</v>
      </c>
      <c r="BA7">
        <f t="shared" si="43"/>
        <v>0</v>
      </c>
      <c r="BB7">
        <f t="shared" si="44"/>
        <v>0</v>
      </c>
      <c r="BC7">
        <f t="shared" si="45"/>
        <v>0</v>
      </c>
      <c r="BD7">
        <f t="shared" si="46"/>
        <v>0</v>
      </c>
      <c r="BE7">
        <f t="shared" si="47"/>
        <v>0</v>
      </c>
      <c r="BF7">
        <f t="shared" si="48"/>
        <v>0</v>
      </c>
      <c r="BG7">
        <f t="shared" ref="BG7:BH7" si="54">$J78*K78</f>
        <v>0</v>
      </c>
      <c r="BH7">
        <f t="shared" si="54"/>
        <v>0</v>
      </c>
      <c r="BI7">
        <f t="shared" si="50"/>
        <v>0</v>
      </c>
    </row>
    <row r="8" spans="1:61" x14ac:dyDescent="0.2">
      <c r="A8">
        <v>16</v>
      </c>
      <c r="B8" s="1" t="s">
        <v>13</v>
      </c>
      <c r="C8" s="2">
        <v>8</v>
      </c>
      <c r="D8" s="2">
        <v>4</v>
      </c>
      <c r="E8" s="2">
        <v>4</v>
      </c>
      <c r="F8" s="2">
        <v>3</v>
      </c>
      <c r="G8" s="2">
        <v>1</v>
      </c>
      <c r="H8" s="2">
        <v>0</v>
      </c>
      <c r="I8" s="2">
        <v>0</v>
      </c>
      <c r="J8" s="3">
        <v>0</v>
      </c>
      <c r="K8" s="3">
        <v>0</v>
      </c>
      <c r="L8" s="3">
        <v>0</v>
      </c>
      <c r="O8">
        <v>16</v>
      </c>
      <c r="P8" s="1" t="s">
        <v>13</v>
      </c>
      <c r="Q8">
        <f t="shared" si="7"/>
        <v>8.9994825297545384E-5</v>
      </c>
      <c r="R8">
        <f t="shared" si="8"/>
        <v>2.9960302599056247E-4</v>
      </c>
      <c r="S8">
        <f t="shared" si="9"/>
        <v>2.6693953819459891E-4</v>
      </c>
      <c r="T8">
        <f t="shared" si="10"/>
        <v>2.9585798816568048E-4</v>
      </c>
      <c r="U8">
        <f t="shared" si="11"/>
        <v>0</v>
      </c>
      <c r="V8">
        <f t="shared" si="12"/>
        <v>0</v>
      </c>
      <c r="W8">
        <f t="shared" si="13"/>
        <v>0</v>
      </c>
      <c r="X8">
        <f t="shared" si="14"/>
        <v>0</v>
      </c>
      <c r="Y8">
        <f t="shared" si="15"/>
        <v>0</v>
      </c>
      <c r="Z8">
        <f t="shared" si="16"/>
        <v>1.9252057563652115E-4</v>
      </c>
      <c r="AA8">
        <f t="shared" si="17"/>
        <v>1.7153149032276508E-4</v>
      </c>
      <c r="AB8">
        <f t="shared" si="18"/>
        <v>1.9011406844106465E-4</v>
      </c>
      <c r="AC8">
        <f t="shared" si="19"/>
        <v>0</v>
      </c>
      <c r="AD8">
        <f t="shared" si="20"/>
        <v>0</v>
      </c>
      <c r="AE8">
        <f t="shared" si="21"/>
        <v>0</v>
      </c>
      <c r="AF8">
        <f t="shared" si="22"/>
        <v>0</v>
      </c>
      <c r="AG8">
        <f t="shared" si="23"/>
        <v>0</v>
      </c>
      <c r="AH8">
        <f t="shared" si="24"/>
        <v>5.7104787284667361E-4</v>
      </c>
      <c r="AI8">
        <f t="shared" si="25"/>
        <v>6.329113924050633E-4</v>
      </c>
      <c r="AJ8">
        <f t="shared" si="26"/>
        <v>0</v>
      </c>
      <c r="AK8">
        <f t="shared" si="27"/>
        <v>0</v>
      </c>
      <c r="AL8">
        <f t="shared" si="28"/>
        <v>0</v>
      </c>
      <c r="AM8">
        <f t="shared" si="29"/>
        <v>0</v>
      </c>
      <c r="AN8">
        <f t="shared" si="30"/>
        <v>0</v>
      </c>
      <c r="AO8">
        <f t="shared" si="31"/>
        <v>5.6390977443609026E-4</v>
      </c>
      <c r="AP8">
        <f t="shared" si="32"/>
        <v>0</v>
      </c>
      <c r="AQ8">
        <f t="shared" si="33"/>
        <v>0</v>
      </c>
      <c r="AR8">
        <f t="shared" si="34"/>
        <v>0</v>
      </c>
      <c r="AS8">
        <f t="shared" si="35"/>
        <v>0</v>
      </c>
      <c r="AT8">
        <f t="shared" si="36"/>
        <v>0</v>
      </c>
      <c r="AU8">
        <f t="shared" si="37"/>
        <v>0</v>
      </c>
      <c r="AV8">
        <f t="shared" si="38"/>
        <v>0</v>
      </c>
      <c r="AW8">
        <f t="shared" si="39"/>
        <v>0</v>
      </c>
      <c r="AX8">
        <f t="shared" si="40"/>
        <v>0</v>
      </c>
      <c r="AY8">
        <f t="shared" si="41"/>
        <v>0</v>
      </c>
      <c r="AZ8">
        <f t="shared" si="42"/>
        <v>0</v>
      </c>
      <c r="BA8">
        <f t="shared" si="43"/>
        <v>0</v>
      </c>
      <c r="BB8">
        <f t="shared" si="44"/>
        <v>0</v>
      </c>
      <c r="BC8">
        <f t="shared" si="45"/>
        <v>0</v>
      </c>
      <c r="BD8">
        <f t="shared" si="46"/>
        <v>0</v>
      </c>
      <c r="BE8">
        <f t="shared" si="47"/>
        <v>0</v>
      </c>
      <c r="BF8">
        <f t="shared" si="48"/>
        <v>0</v>
      </c>
      <c r="BG8">
        <f t="shared" ref="BG8:BH8" si="55">$J79*K79</f>
        <v>0</v>
      </c>
      <c r="BH8">
        <f t="shared" si="55"/>
        <v>0</v>
      </c>
      <c r="BI8">
        <f t="shared" si="50"/>
        <v>0</v>
      </c>
    </row>
    <row r="9" spans="1:61" x14ac:dyDescent="0.2">
      <c r="A9">
        <v>17</v>
      </c>
      <c r="B9" s="1">
        <v>14</v>
      </c>
      <c r="C9" s="2">
        <v>6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3">
        <v>0</v>
      </c>
      <c r="K9" s="3">
        <v>0</v>
      </c>
      <c r="L9" s="3">
        <v>0</v>
      </c>
      <c r="O9">
        <v>17</v>
      </c>
      <c r="P9" s="1">
        <v>14</v>
      </c>
      <c r="Q9">
        <f t="shared" si="7"/>
        <v>0</v>
      </c>
      <c r="R9">
        <f t="shared" si="8"/>
        <v>0</v>
      </c>
      <c r="S9">
        <f t="shared" si="9"/>
        <v>0</v>
      </c>
      <c r="T9">
        <f t="shared" si="10"/>
        <v>0</v>
      </c>
      <c r="U9">
        <f t="shared" si="11"/>
        <v>0</v>
      </c>
      <c r="V9">
        <f t="shared" si="12"/>
        <v>0</v>
      </c>
      <c r="W9">
        <f t="shared" si="13"/>
        <v>0</v>
      </c>
      <c r="X9">
        <f t="shared" si="14"/>
        <v>0</v>
      </c>
      <c r="Y9">
        <f t="shared" si="15"/>
        <v>0</v>
      </c>
      <c r="Z9">
        <f t="shared" si="16"/>
        <v>0</v>
      </c>
      <c r="AA9">
        <f t="shared" si="17"/>
        <v>0</v>
      </c>
      <c r="AB9">
        <f t="shared" si="18"/>
        <v>0</v>
      </c>
      <c r="AC9">
        <f t="shared" si="19"/>
        <v>0</v>
      </c>
      <c r="AD9">
        <f t="shared" si="20"/>
        <v>0</v>
      </c>
      <c r="AE9">
        <f t="shared" si="21"/>
        <v>0</v>
      </c>
      <c r="AF9">
        <f t="shared" si="22"/>
        <v>0</v>
      </c>
      <c r="AG9">
        <f t="shared" si="23"/>
        <v>0</v>
      </c>
      <c r="AH9">
        <f t="shared" si="24"/>
        <v>0</v>
      </c>
      <c r="AI9">
        <f t="shared" si="25"/>
        <v>0</v>
      </c>
      <c r="AJ9">
        <f t="shared" si="26"/>
        <v>0</v>
      </c>
      <c r="AK9">
        <f t="shared" si="27"/>
        <v>0</v>
      </c>
      <c r="AL9">
        <f t="shared" si="28"/>
        <v>0</v>
      </c>
      <c r="AM9">
        <f t="shared" si="29"/>
        <v>0</v>
      </c>
      <c r="AN9">
        <f t="shared" si="30"/>
        <v>0</v>
      </c>
      <c r="AO9">
        <f t="shared" si="31"/>
        <v>0</v>
      </c>
      <c r="AP9">
        <f t="shared" si="32"/>
        <v>0</v>
      </c>
      <c r="AQ9">
        <f t="shared" si="33"/>
        <v>0</v>
      </c>
      <c r="AR9">
        <f t="shared" si="34"/>
        <v>0</v>
      </c>
      <c r="AS9">
        <f t="shared" si="35"/>
        <v>0</v>
      </c>
      <c r="AT9">
        <f t="shared" si="36"/>
        <v>0</v>
      </c>
      <c r="AU9">
        <f t="shared" si="37"/>
        <v>0</v>
      </c>
      <c r="AV9">
        <f t="shared" si="38"/>
        <v>0</v>
      </c>
      <c r="AW9">
        <f t="shared" si="39"/>
        <v>0</v>
      </c>
      <c r="AX9">
        <f t="shared" si="40"/>
        <v>0</v>
      </c>
      <c r="AY9">
        <f t="shared" si="41"/>
        <v>0</v>
      </c>
      <c r="AZ9">
        <f t="shared" si="42"/>
        <v>0</v>
      </c>
      <c r="BA9">
        <f t="shared" si="43"/>
        <v>0</v>
      </c>
      <c r="BB9">
        <f t="shared" si="44"/>
        <v>0</v>
      </c>
      <c r="BC9">
        <f t="shared" si="45"/>
        <v>0</v>
      </c>
      <c r="BD9">
        <f t="shared" si="46"/>
        <v>0</v>
      </c>
      <c r="BE9">
        <f t="shared" si="47"/>
        <v>0</v>
      </c>
      <c r="BF9">
        <f t="shared" si="48"/>
        <v>0</v>
      </c>
      <c r="BG9">
        <f t="shared" ref="BG9:BH9" si="56">$J80*K80</f>
        <v>0</v>
      </c>
      <c r="BH9">
        <f t="shared" si="56"/>
        <v>0</v>
      </c>
      <c r="BI9">
        <f t="shared" si="50"/>
        <v>0</v>
      </c>
    </row>
    <row r="10" spans="1:61" x14ac:dyDescent="0.2">
      <c r="A10">
        <v>20</v>
      </c>
      <c r="B10" s="4" t="s">
        <v>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1</v>
      </c>
      <c r="J10" s="12">
        <v>0</v>
      </c>
      <c r="K10" s="12">
        <v>0</v>
      </c>
      <c r="L10" s="12">
        <v>0</v>
      </c>
      <c r="O10">
        <v>20</v>
      </c>
      <c r="P10" s="4" t="s">
        <v>0</v>
      </c>
      <c r="Q10">
        <f t="shared" si="7"/>
        <v>0</v>
      </c>
      <c r="R10">
        <f t="shared" si="8"/>
        <v>0</v>
      </c>
      <c r="S10">
        <f t="shared" si="9"/>
        <v>0</v>
      </c>
      <c r="T10">
        <f t="shared" si="10"/>
        <v>0</v>
      </c>
      <c r="U10">
        <f t="shared" si="11"/>
        <v>0</v>
      </c>
      <c r="V10">
        <f t="shared" si="12"/>
        <v>0</v>
      </c>
      <c r="W10">
        <f t="shared" si="13"/>
        <v>0</v>
      </c>
      <c r="X10">
        <f t="shared" si="14"/>
        <v>0</v>
      </c>
      <c r="Y10">
        <f t="shared" si="15"/>
        <v>0</v>
      </c>
      <c r="Z10">
        <f t="shared" si="16"/>
        <v>0</v>
      </c>
      <c r="AA10">
        <f t="shared" si="17"/>
        <v>0</v>
      </c>
      <c r="AB10">
        <f t="shared" si="18"/>
        <v>0</v>
      </c>
      <c r="AC10">
        <f t="shared" si="19"/>
        <v>0</v>
      </c>
      <c r="AD10">
        <f t="shared" si="20"/>
        <v>0</v>
      </c>
      <c r="AE10">
        <f t="shared" si="21"/>
        <v>0</v>
      </c>
      <c r="AF10">
        <f t="shared" si="22"/>
        <v>0</v>
      </c>
      <c r="AG10">
        <f t="shared" si="23"/>
        <v>0</v>
      </c>
      <c r="AH10">
        <f t="shared" si="24"/>
        <v>0</v>
      </c>
      <c r="AI10">
        <f t="shared" si="25"/>
        <v>0</v>
      </c>
      <c r="AJ10">
        <f t="shared" si="26"/>
        <v>0</v>
      </c>
      <c r="AK10">
        <f t="shared" si="27"/>
        <v>0</v>
      </c>
      <c r="AL10">
        <f t="shared" si="28"/>
        <v>0</v>
      </c>
      <c r="AM10">
        <f t="shared" si="29"/>
        <v>0</v>
      </c>
      <c r="AN10">
        <f t="shared" si="30"/>
        <v>0</v>
      </c>
      <c r="AO10">
        <f t="shared" si="31"/>
        <v>0</v>
      </c>
      <c r="AP10">
        <f t="shared" si="32"/>
        <v>0</v>
      </c>
      <c r="AQ10">
        <f t="shared" si="33"/>
        <v>0</v>
      </c>
      <c r="AR10">
        <f t="shared" si="34"/>
        <v>0</v>
      </c>
      <c r="AS10">
        <f t="shared" si="35"/>
        <v>0</v>
      </c>
      <c r="AT10">
        <f t="shared" si="36"/>
        <v>0</v>
      </c>
      <c r="AU10">
        <f t="shared" si="37"/>
        <v>0</v>
      </c>
      <c r="AV10">
        <f t="shared" si="38"/>
        <v>0</v>
      </c>
      <c r="AW10">
        <f t="shared" si="39"/>
        <v>0</v>
      </c>
      <c r="AX10">
        <f t="shared" si="40"/>
        <v>0</v>
      </c>
      <c r="AY10">
        <f t="shared" si="41"/>
        <v>0</v>
      </c>
      <c r="AZ10">
        <f t="shared" si="42"/>
        <v>0</v>
      </c>
      <c r="BA10">
        <f t="shared" si="43"/>
        <v>0</v>
      </c>
      <c r="BB10">
        <f t="shared" si="44"/>
        <v>0</v>
      </c>
      <c r="BC10">
        <f t="shared" si="45"/>
        <v>0</v>
      </c>
      <c r="BD10">
        <f t="shared" si="46"/>
        <v>0</v>
      </c>
      <c r="BE10">
        <f t="shared" si="47"/>
        <v>0</v>
      </c>
      <c r="BF10">
        <f t="shared" si="48"/>
        <v>0</v>
      </c>
      <c r="BG10">
        <f t="shared" ref="BG10:BH10" si="57">$J81*K81</f>
        <v>0</v>
      </c>
      <c r="BH10">
        <f t="shared" si="57"/>
        <v>0</v>
      </c>
      <c r="BI10">
        <f t="shared" si="50"/>
        <v>0</v>
      </c>
    </row>
    <row r="11" spans="1:61" x14ac:dyDescent="0.2">
      <c r="A11">
        <v>22</v>
      </c>
      <c r="B11" s="4" t="s">
        <v>10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2">
        <v>0</v>
      </c>
      <c r="J11" s="12">
        <v>0</v>
      </c>
      <c r="K11" s="12">
        <v>0</v>
      </c>
      <c r="L11" s="12">
        <v>0</v>
      </c>
      <c r="O11">
        <v>22</v>
      </c>
      <c r="P11" s="4" t="s">
        <v>10</v>
      </c>
      <c r="Q11">
        <f t="shared" si="7"/>
        <v>0</v>
      </c>
      <c r="R11">
        <f t="shared" si="8"/>
        <v>0</v>
      </c>
      <c r="S11">
        <f t="shared" si="9"/>
        <v>0</v>
      </c>
      <c r="T11">
        <f t="shared" si="10"/>
        <v>0</v>
      </c>
      <c r="U11">
        <f t="shared" si="11"/>
        <v>0</v>
      </c>
      <c r="V11">
        <f t="shared" si="12"/>
        <v>0</v>
      </c>
      <c r="W11">
        <f t="shared" si="13"/>
        <v>0</v>
      </c>
      <c r="X11">
        <f t="shared" si="14"/>
        <v>0</v>
      </c>
      <c r="Y11">
        <f t="shared" si="15"/>
        <v>0</v>
      </c>
      <c r="Z11">
        <f t="shared" si="16"/>
        <v>0</v>
      </c>
      <c r="AA11">
        <f t="shared" si="17"/>
        <v>0</v>
      </c>
      <c r="AB11">
        <f t="shared" si="18"/>
        <v>0</v>
      </c>
      <c r="AC11">
        <f t="shared" si="19"/>
        <v>0</v>
      </c>
      <c r="AD11">
        <f t="shared" si="20"/>
        <v>0</v>
      </c>
      <c r="AE11">
        <f t="shared" si="21"/>
        <v>0</v>
      </c>
      <c r="AF11">
        <f t="shared" si="22"/>
        <v>0</v>
      </c>
      <c r="AG11">
        <f t="shared" si="23"/>
        <v>0</v>
      </c>
      <c r="AH11">
        <f t="shared" si="24"/>
        <v>0</v>
      </c>
      <c r="AI11">
        <f t="shared" si="25"/>
        <v>0</v>
      </c>
      <c r="AJ11">
        <f t="shared" si="26"/>
        <v>0</v>
      </c>
      <c r="AK11">
        <f t="shared" si="27"/>
        <v>0</v>
      </c>
      <c r="AL11">
        <f t="shared" si="28"/>
        <v>0</v>
      </c>
      <c r="AM11">
        <f t="shared" si="29"/>
        <v>0</v>
      </c>
      <c r="AN11">
        <f t="shared" si="30"/>
        <v>0</v>
      </c>
      <c r="AO11">
        <f t="shared" si="31"/>
        <v>0</v>
      </c>
      <c r="AP11">
        <f t="shared" si="32"/>
        <v>0</v>
      </c>
      <c r="AQ11">
        <f t="shared" si="33"/>
        <v>0</v>
      </c>
      <c r="AR11">
        <f t="shared" si="34"/>
        <v>0</v>
      </c>
      <c r="AS11">
        <f t="shared" si="35"/>
        <v>0</v>
      </c>
      <c r="AT11">
        <f t="shared" si="36"/>
        <v>0</v>
      </c>
      <c r="AU11">
        <f t="shared" si="37"/>
        <v>0</v>
      </c>
      <c r="AV11">
        <f t="shared" si="38"/>
        <v>0</v>
      </c>
      <c r="AW11">
        <f t="shared" si="39"/>
        <v>0</v>
      </c>
      <c r="AX11">
        <f t="shared" si="40"/>
        <v>0</v>
      </c>
      <c r="AY11">
        <f t="shared" si="41"/>
        <v>0</v>
      </c>
      <c r="AZ11">
        <f t="shared" si="42"/>
        <v>0</v>
      </c>
      <c r="BA11">
        <f t="shared" si="43"/>
        <v>0</v>
      </c>
      <c r="BB11">
        <f t="shared" si="44"/>
        <v>0</v>
      </c>
      <c r="BC11">
        <f t="shared" si="45"/>
        <v>0</v>
      </c>
      <c r="BD11">
        <f t="shared" si="46"/>
        <v>0</v>
      </c>
      <c r="BE11">
        <f t="shared" si="47"/>
        <v>0</v>
      </c>
      <c r="BF11">
        <f t="shared" si="48"/>
        <v>0</v>
      </c>
      <c r="BG11">
        <f t="shared" ref="BG11:BH11" si="58">$J82*K82</f>
        <v>0</v>
      </c>
      <c r="BH11">
        <f t="shared" si="58"/>
        <v>0</v>
      </c>
      <c r="BI11">
        <f t="shared" si="50"/>
        <v>0</v>
      </c>
    </row>
    <row r="12" spans="1:61" x14ac:dyDescent="0.2">
      <c r="A12">
        <v>25</v>
      </c>
      <c r="B12" s="10" t="s">
        <v>12</v>
      </c>
      <c r="C12" s="11">
        <v>1</v>
      </c>
      <c r="D12" s="11">
        <v>8</v>
      </c>
      <c r="E12" s="11">
        <v>0</v>
      </c>
      <c r="F12" s="11">
        <v>3</v>
      </c>
      <c r="G12" s="11">
        <v>0</v>
      </c>
      <c r="H12" s="11">
        <v>0</v>
      </c>
      <c r="I12" s="12">
        <v>0</v>
      </c>
      <c r="J12" s="12">
        <v>0</v>
      </c>
      <c r="K12" s="12">
        <v>0</v>
      </c>
      <c r="L12" s="12">
        <v>0</v>
      </c>
      <c r="O12">
        <v>25</v>
      </c>
      <c r="P12" s="10" t="s">
        <v>12</v>
      </c>
      <c r="Q12">
        <f t="shared" si="7"/>
        <v>2.2498706324386346E-5</v>
      </c>
      <c r="R12">
        <f t="shared" si="8"/>
        <v>0</v>
      </c>
      <c r="S12">
        <f t="shared" si="9"/>
        <v>3.3367442274324864E-5</v>
      </c>
      <c r="T12">
        <f t="shared" si="10"/>
        <v>0</v>
      </c>
      <c r="U12">
        <f t="shared" si="11"/>
        <v>0</v>
      </c>
      <c r="V12">
        <f t="shared" si="12"/>
        <v>0</v>
      </c>
      <c r="W12">
        <f t="shared" si="13"/>
        <v>0</v>
      </c>
      <c r="X12">
        <f t="shared" si="14"/>
        <v>0</v>
      </c>
      <c r="Y12">
        <f t="shared" si="15"/>
        <v>0</v>
      </c>
      <c r="Z12">
        <f t="shared" si="16"/>
        <v>0</v>
      </c>
      <c r="AA12">
        <f t="shared" si="17"/>
        <v>3.4306298064553016E-4</v>
      </c>
      <c r="AB12">
        <f t="shared" si="18"/>
        <v>0</v>
      </c>
      <c r="AC12">
        <f t="shared" si="19"/>
        <v>0</v>
      </c>
      <c r="AD12">
        <f t="shared" si="20"/>
        <v>0</v>
      </c>
      <c r="AE12">
        <f t="shared" si="21"/>
        <v>0</v>
      </c>
      <c r="AF12">
        <f t="shared" si="22"/>
        <v>0</v>
      </c>
      <c r="AG12">
        <f t="shared" si="23"/>
        <v>0</v>
      </c>
      <c r="AH12">
        <f t="shared" si="24"/>
        <v>0</v>
      </c>
      <c r="AI12">
        <f t="shared" si="25"/>
        <v>0</v>
      </c>
      <c r="AJ12">
        <f t="shared" si="26"/>
        <v>0</v>
      </c>
      <c r="AK12">
        <f t="shared" si="27"/>
        <v>0</v>
      </c>
      <c r="AL12">
        <f t="shared" si="28"/>
        <v>0</v>
      </c>
      <c r="AM12">
        <f t="shared" si="29"/>
        <v>0</v>
      </c>
      <c r="AN12">
        <f t="shared" si="30"/>
        <v>0</v>
      </c>
      <c r="AO12">
        <f t="shared" si="31"/>
        <v>0</v>
      </c>
      <c r="AP12">
        <f t="shared" si="32"/>
        <v>0</v>
      </c>
      <c r="AQ12">
        <f t="shared" si="33"/>
        <v>0</v>
      </c>
      <c r="AR12">
        <f t="shared" si="34"/>
        <v>0</v>
      </c>
      <c r="AS12">
        <f t="shared" si="35"/>
        <v>0</v>
      </c>
      <c r="AT12">
        <f t="shared" si="36"/>
        <v>0</v>
      </c>
      <c r="AU12">
        <f t="shared" si="37"/>
        <v>0</v>
      </c>
      <c r="AV12">
        <f t="shared" si="38"/>
        <v>0</v>
      </c>
      <c r="AW12">
        <f t="shared" si="39"/>
        <v>0</v>
      </c>
      <c r="AX12">
        <f t="shared" si="40"/>
        <v>0</v>
      </c>
      <c r="AY12">
        <f t="shared" si="41"/>
        <v>0</v>
      </c>
      <c r="AZ12">
        <f t="shared" si="42"/>
        <v>0</v>
      </c>
      <c r="BA12">
        <f t="shared" si="43"/>
        <v>0</v>
      </c>
      <c r="BB12">
        <f t="shared" si="44"/>
        <v>0</v>
      </c>
      <c r="BC12">
        <f t="shared" si="45"/>
        <v>0</v>
      </c>
      <c r="BD12">
        <f t="shared" si="46"/>
        <v>0</v>
      </c>
      <c r="BE12">
        <f t="shared" si="47"/>
        <v>0</v>
      </c>
      <c r="BF12">
        <f t="shared" si="48"/>
        <v>0</v>
      </c>
      <c r="BG12">
        <f t="shared" ref="BG12:BH12" si="59">$J83*K83</f>
        <v>0</v>
      </c>
      <c r="BH12">
        <f t="shared" si="59"/>
        <v>0</v>
      </c>
      <c r="BI12">
        <f t="shared" si="50"/>
        <v>0</v>
      </c>
    </row>
    <row r="13" spans="1:61" x14ac:dyDescent="0.2">
      <c r="A13">
        <v>27</v>
      </c>
      <c r="B13" s="10" t="s">
        <v>31</v>
      </c>
      <c r="C13" s="11">
        <v>5</v>
      </c>
      <c r="D13" s="11">
        <v>1</v>
      </c>
      <c r="E13" s="11">
        <v>0</v>
      </c>
      <c r="F13" s="11">
        <v>2</v>
      </c>
      <c r="G13" s="11">
        <v>1</v>
      </c>
      <c r="H13" s="11">
        <v>0</v>
      </c>
      <c r="I13" s="12">
        <v>0</v>
      </c>
      <c r="J13" s="12">
        <v>0</v>
      </c>
      <c r="K13" s="12">
        <v>0</v>
      </c>
      <c r="L13" s="12">
        <v>0</v>
      </c>
      <c r="O13">
        <v>27</v>
      </c>
      <c r="P13" s="10" t="s">
        <v>31</v>
      </c>
      <c r="Q13">
        <f t="shared" si="7"/>
        <v>1.4061691452741467E-5</v>
      </c>
      <c r="R13">
        <f t="shared" si="8"/>
        <v>0</v>
      </c>
      <c r="S13">
        <f t="shared" si="9"/>
        <v>1.1122480758108288E-4</v>
      </c>
      <c r="T13">
        <f t="shared" si="10"/>
        <v>1.8491124260355029E-4</v>
      </c>
      <c r="U13">
        <f t="shared" si="11"/>
        <v>0</v>
      </c>
      <c r="V13">
        <f t="shared" si="12"/>
        <v>0</v>
      </c>
      <c r="W13">
        <f t="shared" si="13"/>
        <v>0</v>
      </c>
      <c r="X13">
        <f t="shared" si="14"/>
        <v>0</v>
      </c>
      <c r="Y13">
        <f t="shared" si="15"/>
        <v>0</v>
      </c>
      <c r="Z13">
        <f t="shared" si="16"/>
        <v>0</v>
      </c>
      <c r="AA13">
        <f t="shared" si="17"/>
        <v>2.8588581720460845E-5</v>
      </c>
      <c r="AB13">
        <f t="shared" si="18"/>
        <v>4.7528517110266163E-5</v>
      </c>
      <c r="AC13">
        <f t="shared" si="19"/>
        <v>0</v>
      </c>
      <c r="AD13">
        <f t="shared" si="20"/>
        <v>0</v>
      </c>
      <c r="AE13">
        <f t="shared" si="21"/>
        <v>0</v>
      </c>
      <c r="AF13">
        <f t="shared" si="22"/>
        <v>0</v>
      </c>
      <c r="AG13">
        <f t="shared" si="23"/>
        <v>0</v>
      </c>
      <c r="AH13">
        <f t="shared" si="24"/>
        <v>0</v>
      </c>
      <c r="AI13">
        <f t="shared" si="25"/>
        <v>0</v>
      </c>
      <c r="AJ13">
        <f t="shared" si="26"/>
        <v>0</v>
      </c>
      <c r="AK13">
        <f t="shared" si="27"/>
        <v>0</v>
      </c>
      <c r="AL13">
        <f t="shared" si="28"/>
        <v>0</v>
      </c>
      <c r="AM13">
        <f t="shared" si="29"/>
        <v>0</v>
      </c>
      <c r="AN13">
        <f t="shared" si="30"/>
        <v>0</v>
      </c>
      <c r="AO13">
        <f t="shared" si="31"/>
        <v>3.7593984962406017E-4</v>
      </c>
      <c r="AP13">
        <f t="shared" si="32"/>
        <v>0</v>
      </c>
      <c r="AQ13">
        <f t="shared" si="33"/>
        <v>0</v>
      </c>
      <c r="AR13">
        <f t="shared" si="34"/>
        <v>0</v>
      </c>
      <c r="AS13">
        <f t="shared" si="35"/>
        <v>0</v>
      </c>
      <c r="AT13">
        <f t="shared" si="36"/>
        <v>0</v>
      </c>
      <c r="AU13">
        <f t="shared" si="37"/>
        <v>0</v>
      </c>
      <c r="AV13">
        <f t="shared" si="38"/>
        <v>0</v>
      </c>
      <c r="AW13">
        <f t="shared" si="39"/>
        <v>0</v>
      </c>
      <c r="AX13">
        <f t="shared" si="40"/>
        <v>0</v>
      </c>
      <c r="AY13">
        <f t="shared" si="41"/>
        <v>0</v>
      </c>
      <c r="AZ13">
        <f t="shared" si="42"/>
        <v>0</v>
      </c>
      <c r="BA13">
        <f t="shared" si="43"/>
        <v>0</v>
      </c>
      <c r="BB13">
        <f t="shared" si="44"/>
        <v>0</v>
      </c>
      <c r="BC13">
        <f t="shared" si="45"/>
        <v>0</v>
      </c>
      <c r="BD13">
        <f t="shared" si="46"/>
        <v>0</v>
      </c>
      <c r="BE13">
        <f t="shared" si="47"/>
        <v>0</v>
      </c>
      <c r="BF13">
        <f t="shared" si="48"/>
        <v>0</v>
      </c>
      <c r="BG13">
        <f t="shared" ref="BG13:BH13" si="60">$J84*K84</f>
        <v>0</v>
      </c>
      <c r="BH13">
        <f t="shared" si="60"/>
        <v>0</v>
      </c>
      <c r="BI13">
        <f t="shared" si="50"/>
        <v>0</v>
      </c>
    </row>
    <row r="14" spans="1:61" x14ac:dyDescent="0.2">
      <c r="A14">
        <v>28</v>
      </c>
      <c r="B14" s="10" t="s">
        <v>32</v>
      </c>
      <c r="C14" s="11">
        <v>5</v>
      </c>
      <c r="D14" s="11">
        <v>8</v>
      </c>
      <c r="E14" s="11">
        <v>0</v>
      </c>
      <c r="F14" s="11">
        <v>3</v>
      </c>
      <c r="G14" s="11">
        <v>7</v>
      </c>
      <c r="H14" s="11">
        <v>0</v>
      </c>
      <c r="I14" s="12">
        <v>0</v>
      </c>
      <c r="J14" s="12">
        <v>0</v>
      </c>
      <c r="K14" s="12">
        <v>0</v>
      </c>
      <c r="L14" s="12">
        <v>0</v>
      </c>
      <c r="O14">
        <v>28</v>
      </c>
      <c r="P14" s="10" t="s">
        <v>32</v>
      </c>
      <c r="Q14">
        <f t="shared" si="7"/>
        <v>1.1249353162193173E-4</v>
      </c>
      <c r="R14">
        <f t="shared" si="8"/>
        <v>0</v>
      </c>
      <c r="S14">
        <f t="shared" si="9"/>
        <v>1.6683721137162431E-4</v>
      </c>
      <c r="T14">
        <f t="shared" si="10"/>
        <v>1.294378698224852E-3</v>
      </c>
      <c r="U14">
        <f t="shared" si="11"/>
        <v>0</v>
      </c>
      <c r="V14">
        <f t="shared" si="12"/>
        <v>0</v>
      </c>
      <c r="W14">
        <f t="shared" si="13"/>
        <v>0</v>
      </c>
      <c r="X14">
        <f t="shared" si="14"/>
        <v>0</v>
      </c>
      <c r="Y14">
        <f t="shared" si="15"/>
        <v>0</v>
      </c>
      <c r="Z14">
        <f t="shared" si="16"/>
        <v>0</v>
      </c>
      <c r="AA14">
        <f t="shared" si="17"/>
        <v>3.4306298064553016E-4</v>
      </c>
      <c r="AB14">
        <f t="shared" si="18"/>
        <v>2.6615969581749049E-3</v>
      </c>
      <c r="AC14">
        <f t="shared" si="19"/>
        <v>0</v>
      </c>
      <c r="AD14">
        <f t="shared" si="20"/>
        <v>0</v>
      </c>
      <c r="AE14">
        <f t="shared" si="21"/>
        <v>0</v>
      </c>
      <c r="AF14">
        <f t="shared" si="22"/>
        <v>0</v>
      </c>
      <c r="AG14">
        <f t="shared" si="23"/>
        <v>0</v>
      </c>
      <c r="AH14">
        <f t="shared" si="24"/>
        <v>0</v>
      </c>
      <c r="AI14">
        <f t="shared" si="25"/>
        <v>0</v>
      </c>
      <c r="AJ14">
        <f t="shared" si="26"/>
        <v>0</v>
      </c>
      <c r="AK14">
        <f t="shared" si="27"/>
        <v>0</v>
      </c>
      <c r="AL14">
        <f t="shared" si="28"/>
        <v>0</v>
      </c>
      <c r="AM14">
        <f t="shared" si="29"/>
        <v>0</v>
      </c>
      <c r="AN14">
        <f t="shared" si="30"/>
        <v>0</v>
      </c>
      <c r="AO14">
        <f t="shared" si="31"/>
        <v>3.9473684210526308E-3</v>
      </c>
      <c r="AP14">
        <f t="shared" si="32"/>
        <v>0</v>
      </c>
      <c r="AQ14">
        <f t="shared" si="33"/>
        <v>0</v>
      </c>
      <c r="AR14">
        <f t="shared" si="34"/>
        <v>0</v>
      </c>
      <c r="AS14">
        <f t="shared" si="35"/>
        <v>0</v>
      </c>
      <c r="AT14">
        <f t="shared" si="36"/>
        <v>0</v>
      </c>
      <c r="AU14">
        <f t="shared" si="37"/>
        <v>0</v>
      </c>
      <c r="AV14">
        <f t="shared" si="38"/>
        <v>0</v>
      </c>
      <c r="AW14">
        <f t="shared" si="39"/>
        <v>0</v>
      </c>
      <c r="AX14">
        <f t="shared" si="40"/>
        <v>0</v>
      </c>
      <c r="AY14">
        <f t="shared" si="41"/>
        <v>0</v>
      </c>
      <c r="AZ14">
        <f t="shared" si="42"/>
        <v>0</v>
      </c>
      <c r="BA14">
        <f t="shared" si="43"/>
        <v>0</v>
      </c>
      <c r="BB14">
        <f t="shared" si="44"/>
        <v>0</v>
      </c>
      <c r="BC14">
        <f t="shared" si="45"/>
        <v>0</v>
      </c>
      <c r="BD14">
        <f t="shared" si="46"/>
        <v>0</v>
      </c>
      <c r="BE14">
        <f t="shared" si="47"/>
        <v>0</v>
      </c>
      <c r="BF14">
        <f t="shared" si="48"/>
        <v>0</v>
      </c>
      <c r="BG14">
        <f t="shared" ref="BG14:BH14" si="61">$J85*K85</f>
        <v>0</v>
      </c>
      <c r="BH14">
        <f t="shared" si="61"/>
        <v>0</v>
      </c>
      <c r="BI14">
        <f t="shared" si="50"/>
        <v>0</v>
      </c>
    </row>
    <row r="15" spans="1:61" x14ac:dyDescent="0.2">
      <c r="A15">
        <v>29</v>
      </c>
      <c r="B15" s="10" t="s">
        <v>33</v>
      </c>
      <c r="C15" s="11">
        <v>0</v>
      </c>
      <c r="D15" s="11">
        <v>0</v>
      </c>
      <c r="E15" s="11">
        <v>0</v>
      </c>
      <c r="F15" s="11">
        <v>0</v>
      </c>
      <c r="G15" s="11">
        <v>2</v>
      </c>
      <c r="H15" s="11">
        <v>0</v>
      </c>
      <c r="I15" s="12">
        <v>0</v>
      </c>
      <c r="J15" s="12">
        <v>0</v>
      </c>
      <c r="K15" s="12">
        <v>0</v>
      </c>
      <c r="L15" s="12">
        <v>0</v>
      </c>
      <c r="O15">
        <v>29</v>
      </c>
      <c r="P15" s="10" t="s">
        <v>33</v>
      </c>
      <c r="Q15">
        <f t="shared" si="7"/>
        <v>0</v>
      </c>
      <c r="R15">
        <f t="shared" si="8"/>
        <v>0</v>
      </c>
      <c r="S15">
        <f t="shared" si="9"/>
        <v>0</v>
      </c>
      <c r="T15">
        <f t="shared" si="10"/>
        <v>0</v>
      </c>
      <c r="U15">
        <f t="shared" si="11"/>
        <v>0</v>
      </c>
      <c r="V15">
        <f t="shared" si="12"/>
        <v>0</v>
      </c>
      <c r="W15">
        <f t="shared" si="13"/>
        <v>0</v>
      </c>
      <c r="X15">
        <f t="shared" si="14"/>
        <v>0</v>
      </c>
      <c r="Y15">
        <f t="shared" si="15"/>
        <v>0</v>
      </c>
      <c r="Z15">
        <f t="shared" si="16"/>
        <v>0</v>
      </c>
      <c r="AA15">
        <f t="shared" si="17"/>
        <v>0</v>
      </c>
      <c r="AB15">
        <f t="shared" si="18"/>
        <v>0</v>
      </c>
      <c r="AC15">
        <f t="shared" si="19"/>
        <v>0</v>
      </c>
      <c r="AD15">
        <f t="shared" si="20"/>
        <v>0</v>
      </c>
      <c r="AE15">
        <f t="shared" si="21"/>
        <v>0</v>
      </c>
      <c r="AF15">
        <f t="shared" si="22"/>
        <v>0</v>
      </c>
      <c r="AG15">
        <f t="shared" si="23"/>
        <v>0</v>
      </c>
      <c r="AH15">
        <f t="shared" si="24"/>
        <v>0</v>
      </c>
      <c r="AI15">
        <f t="shared" si="25"/>
        <v>0</v>
      </c>
      <c r="AJ15">
        <f t="shared" si="26"/>
        <v>0</v>
      </c>
      <c r="AK15">
        <f t="shared" si="27"/>
        <v>0</v>
      </c>
      <c r="AL15">
        <f t="shared" si="28"/>
        <v>0</v>
      </c>
      <c r="AM15">
        <f t="shared" si="29"/>
        <v>0</v>
      </c>
      <c r="AN15">
        <f t="shared" si="30"/>
        <v>0</v>
      </c>
      <c r="AO15">
        <f t="shared" si="31"/>
        <v>0</v>
      </c>
      <c r="AP15">
        <f t="shared" si="32"/>
        <v>0</v>
      </c>
      <c r="AQ15">
        <f t="shared" si="33"/>
        <v>0</v>
      </c>
      <c r="AR15">
        <f t="shared" si="34"/>
        <v>0</v>
      </c>
      <c r="AS15">
        <f t="shared" si="35"/>
        <v>0</v>
      </c>
      <c r="AT15">
        <f t="shared" si="36"/>
        <v>0</v>
      </c>
      <c r="AU15">
        <f t="shared" si="37"/>
        <v>0</v>
      </c>
      <c r="AV15">
        <f t="shared" si="38"/>
        <v>0</v>
      </c>
      <c r="AW15">
        <f t="shared" si="39"/>
        <v>0</v>
      </c>
      <c r="AX15">
        <f t="shared" si="40"/>
        <v>0</v>
      </c>
      <c r="AY15">
        <f t="shared" si="41"/>
        <v>0</v>
      </c>
      <c r="AZ15">
        <f t="shared" si="42"/>
        <v>0</v>
      </c>
      <c r="BA15">
        <f t="shared" si="43"/>
        <v>0</v>
      </c>
      <c r="BB15">
        <f t="shared" si="44"/>
        <v>0</v>
      </c>
      <c r="BC15">
        <f t="shared" si="45"/>
        <v>0</v>
      </c>
      <c r="BD15">
        <f t="shared" si="46"/>
        <v>0</v>
      </c>
      <c r="BE15">
        <f t="shared" si="47"/>
        <v>0</v>
      </c>
      <c r="BF15">
        <f t="shared" si="48"/>
        <v>0</v>
      </c>
      <c r="BG15">
        <f t="shared" ref="BG15:BH15" si="62">$J86*K86</f>
        <v>0</v>
      </c>
      <c r="BH15">
        <f t="shared" si="62"/>
        <v>0</v>
      </c>
      <c r="BI15">
        <f t="shared" si="50"/>
        <v>0</v>
      </c>
    </row>
    <row r="16" spans="1:61" x14ac:dyDescent="0.2">
      <c r="A16">
        <v>36</v>
      </c>
      <c r="B16" s="5" t="s">
        <v>6</v>
      </c>
      <c r="C16" s="2">
        <v>0</v>
      </c>
      <c r="D16" s="2">
        <v>16</v>
      </c>
      <c r="E16" s="2">
        <v>1</v>
      </c>
      <c r="F16" s="2">
        <v>0</v>
      </c>
      <c r="G16" s="2">
        <v>0</v>
      </c>
      <c r="H16" s="2">
        <v>0</v>
      </c>
      <c r="I16" s="3">
        <v>0</v>
      </c>
      <c r="J16" s="3">
        <v>0</v>
      </c>
      <c r="K16" s="3">
        <v>0</v>
      </c>
      <c r="L16" s="3">
        <v>0</v>
      </c>
      <c r="O16">
        <v>36</v>
      </c>
      <c r="P16" s="5" t="s">
        <v>6</v>
      </c>
      <c r="Q16">
        <f t="shared" si="7"/>
        <v>0</v>
      </c>
      <c r="R16">
        <f t="shared" si="8"/>
        <v>0</v>
      </c>
      <c r="S16">
        <f t="shared" si="9"/>
        <v>0</v>
      </c>
      <c r="T16">
        <f t="shared" si="10"/>
        <v>0</v>
      </c>
      <c r="U16">
        <f t="shared" si="11"/>
        <v>0</v>
      </c>
      <c r="V16">
        <f t="shared" si="12"/>
        <v>0</v>
      </c>
      <c r="W16">
        <f t="shared" si="13"/>
        <v>0</v>
      </c>
      <c r="X16">
        <f t="shared" si="14"/>
        <v>0</v>
      </c>
      <c r="Y16">
        <f t="shared" si="15"/>
        <v>0</v>
      </c>
      <c r="Z16">
        <f t="shared" si="16"/>
        <v>1.9252057563652115E-4</v>
      </c>
      <c r="AA16">
        <f t="shared" si="17"/>
        <v>0</v>
      </c>
      <c r="AB16">
        <f t="shared" si="18"/>
        <v>0</v>
      </c>
      <c r="AC16">
        <f t="shared" si="19"/>
        <v>0</v>
      </c>
      <c r="AD16">
        <f t="shared" si="20"/>
        <v>0</v>
      </c>
      <c r="AE16">
        <f t="shared" si="21"/>
        <v>0</v>
      </c>
      <c r="AF16">
        <f t="shared" si="22"/>
        <v>0</v>
      </c>
      <c r="AG16">
        <f t="shared" si="23"/>
        <v>0</v>
      </c>
      <c r="AH16">
        <f t="shared" si="24"/>
        <v>0</v>
      </c>
      <c r="AI16">
        <f t="shared" si="25"/>
        <v>0</v>
      </c>
      <c r="AJ16">
        <f t="shared" si="26"/>
        <v>0</v>
      </c>
      <c r="AK16">
        <f t="shared" si="27"/>
        <v>0</v>
      </c>
      <c r="AL16">
        <f t="shared" si="28"/>
        <v>0</v>
      </c>
      <c r="AM16">
        <f t="shared" si="29"/>
        <v>0</v>
      </c>
      <c r="AN16">
        <f t="shared" si="30"/>
        <v>0</v>
      </c>
      <c r="AO16">
        <f t="shared" si="31"/>
        <v>0</v>
      </c>
      <c r="AP16">
        <f t="shared" si="32"/>
        <v>0</v>
      </c>
      <c r="AQ16">
        <f t="shared" si="33"/>
        <v>0</v>
      </c>
      <c r="AR16">
        <f t="shared" si="34"/>
        <v>0</v>
      </c>
      <c r="AS16">
        <f t="shared" si="35"/>
        <v>0</v>
      </c>
      <c r="AT16">
        <f t="shared" si="36"/>
        <v>0</v>
      </c>
      <c r="AU16">
        <f t="shared" si="37"/>
        <v>0</v>
      </c>
      <c r="AV16">
        <f t="shared" si="38"/>
        <v>0</v>
      </c>
      <c r="AW16">
        <f t="shared" si="39"/>
        <v>0</v>
      </c>
      <c r="AX16">
        <f t="shared" si="40"/>
        <v>0</v>
      </c>
      <c r="AY16">
        <f t="shared" si="41"/>
        <v>0</v>
      </c>
      <c r="AZ16">
        <f t="shared" si="42"/>
        <v>0</v>
      </c>
      <c r="BA16">
        <f t="shared" si="43"/>
        <v>0</v>
      </c>
      <c r="BB16">
        <f t="shared" si="44"/>
        <v>0</v>
      </c>
      <c r="BC16">
        <f t="shared" si="45"/>
        <v>0</v>
      </c>
      <c r="BD16">
        <f t="shared" si="46"/>
        <v>0</v>
      </c>
      <c r="BE16">
        <f t="shared" si="47"/>
        <v>0</v>
      </c>
      <c r="BF16">
        <f t="shared" si="48"/>
        <v>0</v>
      </c>
      <c r="BG16">
        <f t="shared" ref="BG16:BH16" si="63">$J87*K87</f>
        <v>0</v>
      </c>
      <c r="BH16">
        <f t="shared" si="63"/>
        <v>0</v>
      </c>
      <c r="BI16">
        <f t="shared" si="50"/>
        <v>0</v>
      </c>
    </row>
    <row r="17" spans="1:61" x14ac:dyDescent="0.2">
      <c r="A17">
        <v>51</v>
      </c>
      <c r="B17" s="5" t="s">
        <v>14</v>
      </c>
      <c r="C17" s="2">
        <v>10</v>
      </c>
      <c r="D17" s="2">
        <v>9</v>
      </c>
      <c r="E17" s="2">
        <v>0</v>
      </c>
      <c r="F17" s="2">
        <v>0</v>
      </c>
      <c r="G17" s="2">
        <v>0</v>
      </c>
      <c r="H17" s="2">
        <v>0</v>
      </c>
      <c r="I17" s="3">
        <v>0</v>
      </c>
      <c r="J17" s="3">
        <v>0</v>
      </c>
      <c r="K17" s="3">
        <v>0</v>
      </c>
      <c r="L17" s="3">
        <v>0</v>
      </c>
      <c r="O17">
        <v>51</v>
      </c>
      <c r="P17" s="5" t="s">
        <v>14</v>
      </c>
      <c r="Q17">
        <f t="shared" si="7"/>
        <v>2.5311044614934638E-4</v>
      </c>
      <c r="R17">
        <f t="shared" si="8"/>
        <v>0</v>
      </c>
      <c r="S17">
        <f t="shared" si="9"/>
        <v>0</v>
      </c>
      <c r="T17">
        <f t="shared" si="10"/>
        <v>0</v>
      </c>
      <c r="U17">
        <f t="shared" si="11"/>
        <v>0</v>
      </c>
      <c r="V17">
        <f t="shared" si="12"/>
        <v>0</v>
      </c>
      <c r="W17">
        <f t="shared" si="13"/>
        <v>0</v>
      </c>
      <c r="X17">
        <f t="shared" si="14"/>
        <v>0</v>
      </c>
      <c r="Y17">
        <f t="shared" si="15"/>
        <v>0</v>
      </c>
      <c r="Z17">
        <f t="shared" si="16"/>
        <v>0</v>
      </c>
      <c r="AA17">
        <f t="shared" si="17"/>
        <v>0</v>
      </c>
      <c r="AB17">
        <f t="shared" si="18"/>
        <v>0</v>
      </c>
      <c r="AC17">
        <f t="shared" si="19"/>
        <v>0</v>
      </c>
      <c r="AD17">
        <f t="shared" si="20"/>
        <v>0</v>
      </c>
      <c r="AE17">
        <f t="shared" si="21"/>
        <v>0</v>
      </c>
      <c r="AF17">
        <f t="shared" si="22"/>
        <v>0</v>
      </c>
      <c r="AG17">
        <f t="shared" si="23"/>
        <v>0</v>
      </c>
      <c r="AH17">
        <f t="shared" si="24"/>
        <v>0</v>
      </c>
      <c r="AI17">
        <f t="shared" si="25"/>
        <v>0</v>
      </c>
      <c r="AJ17">
        <f t="shared" si="26"/>
        <v>0</v>
      </c>
      <c r="AK17">
        <f t="shared" si="27"/>
        <v>0</v>
      </c>
      <c r="AL17">
        <f t="shared" si="28"/>
        <v>0</v>
      </c>
      <c r="AM17">
        <f t="shared" si="29"/>
        <v>0</v>
      </c>
      <c r="AN17">
        <f t="shared" si="30"/>
        <v>0</v>
      </c>
      <c r="AO17">
        <f t="shared" si="31"/>
        <v>0</v>
      </c>
      <c r="AP17">
        <f t="shared" si="32"/>
        <v>0</v>
      </c>
      <c r="AQ17">
        <f t="shared" si="33"/>
        <v>0</v>
      </c>
      <c r="AR17">
        <f t="shared" si="34"/>
        <v>0</v>
      </c>
      <c r="AS17">
        <f t="shared" si="35"/>
        <v>0</v>
      </c>
      <c r="AT17">
        <f t="shared" si="36"/>
        <v>0</v>
      </c>
      <c r="AU17">
        <f t="shared" si="37"/>
        <v>0</v>
      </c>
      <c r="AV17">
        <f t="shared" si="38"/>
        <v>0</v>
      </c>
      <c r="AW17">
        <f t="shared" si="39"/>
        <v>0</v>
      </c>
      <c r="AX17">
        <f t="shared" si="40"/>
        <v>0</v>
      </c>
      <c r="AY17">
        <f t="shared" si="41"/>
        <v>0</v>
      </c>
      <c r="AZ17">
        <f t="shared" si="42"/>
        <v>0</v>
      </c>
      <c r="BA17">
        <f t="shared" si="43"/>
        <v>0</v>
      </c>
      <c r="BB17">
        <f t="shared" si="44"/>
        <v>0</v>
      </c>
      <c r="BC17">
        <f t="shared" si="45"/>
        <v>0</v>
      </c>
      <c r="BD17">
        <f t="shared" si="46"/>
        <v>0</v>
      </c>
      <c r="BE17">
        <f t="shared" si="47"/>
        <v>0</v>
      </c>
      <c r="BF17">
        <f t="shared" si="48"/>
        <v>0</v>
      </c>
      <c r="BG17">
        <f t="shared" ref="BG17:BH17" si="64">$J88*K88</f>
        <v>0</v>
      </c>
      <c r="BH17">
        <f t="shared" si="64"/>
        <v>0</v>
      </c>
      <c r="BI17">
        <f t="shared" si="50"/>
        <v>0</v>
      </c>
    </row>
    <row r="18" spans="1:61" x14ac:dyDescent="0.2">
      <c r="A18">
        <v>61</v>
      </c>
      <c r="B18" s="5" t="s">
        <v>14</v>
      </c>
      <c r="C18" s="2">
        <v>0</v>
      </c>
      <c r="D18" s="2">
        <v>14</v>
      </c>
      <c r="E18" s="2">
        <v>3</v>
      </c>
      <c r="F18" s="2">
        <v>0</v>
      </c>
      <c r="G18" s="2">
        <v>0</v>
      </c>
      <c r="H18" s="2">
        <v>6</v>
      </c>
      <c r="I18" s="3">
        <v>0</v>
      </c>
      <c r="J18" s="3">
        <v>0</v>
      </c>
      <c r="K18" s="2">
        <v>1</v>
      </c>
      <c r="L18" s="2">
        <v>0</v>
      </c>
      <c r="O18">
        <v>61</v>
      </c>
      <c r="P18" s="5" t="s">
        <v>14</v>
      </c>
      <c r="Q18">
        <f t="shared" si="7"/>
        <v>0</v>
      </c>
      <c r="R18">
        <f t="shared" si="8"/>
        <v>0</v>
      </c>
      <c r="S18">
        <f t="shared" si="9"/>
        <v>0</v>
      </c>
      <c r="T18">
        <f t="shared" si="10"/>
        <v>0</v>
      </c>
      <c r="U18">
        <f t="shared" si="11"/>
        <v>0</v>
      </c>
      <c r="V18">
        <f t="shared" si="12"/>
        <v>0</v>
      </c>
      <c r="W18">
        <f t="shared" si="13"/>
        <v>0</v>
      </c>
      <c r="X18">
        <f t="shared" si="14"/>
        <v>0</v>
      </c>
      <c r="Y18">
        <f t="shared" si="15"/>
        <v>0</v>
      </c>
      <c r="Z18">
        <f t="shared" si="16"/>
        <v>5.0536651104586799E-4</v>
      </c>
      <c r="AA18">
        <f t="shared" si="17"/>
        <v>0</v>
      </c>
      <c r="AB18">
        <f t="shared" si="18"/>
        <v>0</v>
      </c>
      <c r="AC18">
        <f t="shared" si="19"/>
        <v>3.8022813688212923E-3</v>
      </c>
      <c r="AD18">
        <f t="shared" si="20"/>
        <v>0</v>
      </c>
      <c r="AE18">
        <f t="shared" si="21"/>
        <v>0</v>
      </c>
      <c r="AF18">
        <f t="shared" si="22"/>
        <v>5.3231939163498098E-3</v>
      </c>
      <c r="AG18">
        <f t="shared" si="23"/>
        <v>0</v>
      </c>
      <c r="AH18">
        <f t="shared" si="24"/>
        <v>0</v>
      </c>
      <c r="AI18">
        <f t="shared" si="25"/>
        <v>0</v>
      </c>
      <c r="AJ18">
        <f t="shared" si="26"/>
        <v>2.7124773960216998E-3</v>
      </c>
      <c r="AK18">
        <f t="shared" si="27"/>
        <v>0</v>
      </c>
      <c r="AL18">
        <f t="shared" si="28"/>
        <v>0</v>
      </c>
      <c r="AM18">
        <f t="shared" si="29"/>
        <v>3.79746835443038E-3</v>
      </c>
      <c r="AN18">
        <f t="shared" si="30"/>
        <v>0</v>
      </c>
      <c r="AO18">
        <f t="shared" si="31"/>
        <v>0</v>
      </c>
      <c r="AP18">
        <f t="shared" si="32"/>
        <v>0</v>
      </c>
      <c r="AQ18">
        <f t="shared" si="33"/>
        <v>0</v>
      </c>
      <c r="AR18">
        <f t="shared" si="34"/>
        <v>0</v>
      </c>
      <c r="AS18">
        <f t="shared" si="35"/>
        <v>0</v>
      </c>
      <c r="AT18">
        <f t="shared" si="36"/>
        <v>0</v>
      </c>
      <c r="AU18">
        <f t="shared" si="37"/>
        <v>0</v>
      </c>
      <c r="AV18">
        <f t="shared" si="38"/>
        <v>0</v>
      </c>
      <c r="AW18">
        <f t="shared" si="39"/>
        <v>0</v>
      </c>
      <c r="AX18">
        <f t="shared" si="40"/>
        <v>0</v>
      </c>
      <c r="AY18">
        <f t="shared" si="41"/>
        <v>0</v>
      </c>
      <c r="AZ18">
        <f t="shared" si="42"/>
        <v>0</v>
      </c>
      <c r="BA18">
        <f t="shared" si="43"/>
        <v>0</v>
      </c>
      <c r="BB18">
        <f t="shared" si="44"/>
        <v>2.8571428571428571E-2</v>
      </c>
      <c r="BC18">
        <f t="shared" si="45"/>
        <v>0</v>
      </c>
      <c r="BD18">
        <f t="shared" si="46"/>
        <v>0</v>
      </c>
      <c r="BE18">
        <f t="shared" si="47"/>
        <v>0</v>
      </c>
      <c r="BF18">
        <f t="shared" si="48"/>
        <v>0</v>
      </c>
      <c r="BG18">
        <f t="shared" ref="BG18:BH18" si="65">$J89*K89</f>
        <v>0</v>
      </c>
      <c r="BH18">
        <f t="shared" si="65"/>
        <v>0</v>
      </c>
      <c r="BI18">
        <f t="shared" si="50"/>
        <v>0</v>
      </c>
    </row>
    <row r="19" spans="1:61" x14ac:dyDescent="0.2">
      <c r="A19">
        <v>73</v>
      </c>
      <c r="B19" s="5" t="s">
        <v>5</v>
      </c>
      <c r="C19" s="2">
        <v>27</v>
      </c>
      <c r="D19" s="2">
        <v>8</v>
      </c>
      <c r="E19" s="2">
        <v>12</v>
      </c>
      <c r="F19" s="2">
        <v>0</v>
      </c>
      <c r="G19" s="2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O19">
        <v>73</v>
      </c>
      <c r="P19" s="5" t="s">
        <v>5</v>
      </c>
      <c r="Q19">
        <f t="shared" si="7"/>
        <v>6.0746507075843141E-4</v>
      </c>
      <c r="R19">
        <f t="shared" si="8"/>
        <v>3.0334806381544458E-3</v>
      </c>
      <c r="S19">
        <f t="shared" si="9"/>
        <v>0</v>
      </c>
      <c r="T19">
        <f t="shared" si="10"/>
        <v>0</v>
      </c>
      <c r="U19">
        <f t="shared" si="11"/>
        <v>0</v>
      </c>
      <c r="V19">
        <f t="shared" si="12"/>
        <v>0</v>
      </c>
      <c r="W19">
        <f t="shared" si="13"/>
        <v>0</v>
      </c>
      <c r="X19">
        <f t="shared" si="14"/>
        <v>0</v>
      </c>
      <c r="Y19">
        <f t="shared" si="15"/>
        <v>0</v>
      </c>
      <c r="Z19">
        <f t="shared" si="16"/>
        <v>1.1551234538191269E-3</v>
      </c>
      <c r="AA19">
        <f t="shared" si="17"/>
        <v>0</v>
      </c>
      <c r="AB19">
        <f t="shared" si="18"/>
        <v>0</v>
      </c>
      <c r="AC19">
        <f t="shared" si="19"/>
        <v>0</v>
      </c>
      <c r="AD19">
        <f t="shared" si="20"/>
        <v>0</v>
      </c>
      <c r="AE19">
        <f t="shared" si="21"/>
        <v>0</v>
      </c>
      <c r="AF19">
        <f t="shared" si="22"/>
        <v>0</v>
      </c>
      <c r="AG19">
        <f t="shared" si="23"/>
        <v>0</v>
      </c>
      <c r="AH19">
        <f t="shared" si="24"/>
        <v>0</v>
      </c>
      <c r="AI19">
        <f t="shared" si="25"/>
        <v>0</v>
      </c>
      <c r="AJ19">
        <f t="shared" si="26"/>
        <v>0</v>
      </c>
      <c r="AK19">
        <f t="shared" si="27"/>
        <v>0</v>
      </c>
      <c r="AL19">
        <f t="shared" si="28"/>
        <v>0</v>
      </c>
      <c r="AM19">
        <f t="shared" si="29"/>
        <v>0</v>
      </c>
      <c r="AN19">
        <f t="shared" si="30"/>
        <v>0</v>
      </c>
      <c r="AO19">
        <f t="shared" si="31"/>
        <v>0</v>
      </c>
      <c r="AP19">
        <f t="shared" si="32"/>
        <v>0</v>
      </c>
      <c r="AQ19">
        <f t="shared" si="33"/>
        <v>0</v>
      </c>
      <c r="AR19">
        <f t="shared" si="34"/>
        <v>0</v>
      </c>
      <c r="AS19">
        <f t="shared" si="35"/>
        <v>0</v>
      </c>
      <c r="AT19">
        <f t="shared" si="36"/>
        <v>0</v>
      </c>
      <c r="AU19">
        <f t="shared" si="37"/>
        <v>0</v>
      </c>
      <c r="AV19">
        <f t="shared" si="38"/>
        <v>0</v>
      </c>
      <c r="AW19">
        <f t="shared" si="39"/>
        <v>0</v>
      </c>
      <c r="AX19">
        <f t="shared" si="40"/>
        <v>0</v>
      </c>
      <c r="AY19">
        <f t="shared" si="41"/>
        <v>0</v>
      </c>
      <c r="AZ19">
        <f t="shared" si="42"/>
        <v>0</v>
      </c>
      <c r="BA19">
        <f t="shared" si="43"/>
        <v>0</v>
      </c>
      <c r="BB19">
        <f t="shared" si="44"/>
        <v>0</v>
      </c>
      <c r="BC19">
        <f t="shared" si="45"/>
        <v>0</v>
      </c>
      <c r="BD19">
        <f t="shared" si="46"/>
        <v>0</v>
      </c>
      <c r="BE19">
        <f t="shared" si="47"/>
        <v>0</v>
      </c>
      <c r="BF19">
        <f t="shared" si="48"/>
        <v>0</v>
      </c>
      <c r="BG19">
        <f t="shared" ref="BG19:BH19" si="66">$J90*K90</f>
        <v>0</v>
      </c>
      <c r="BH19">
        <f t="shared" si="66"/>
        <v>0</v>
      </c>
      <c r="BI19">
        <f t="shared" si="50"/>
        <v>0</v>
      </c>
    </row>
    <row r="20" spans="1:61" x14ac:dyDescent="0.2">
      <c r="A20">
        <v>74</v>
      </c>
      <c r="B20" s="5" t="s">
        <v>6</v>
      </c>
      <c r="C20" s="2">
        <v>24</v>
      </c>
      <c r="D20" s="2">
        <v>5</v>
      </c>
      <c r="E20" s="2">
        <v>4</v>
      </c>
      <c r="F20" s="2">
        <v>0</v>
      </c>
      <c r="G20" s="2">
        <v>0</v>
      </c>
      <c r="H20" s="3">
        <v>0</v>
      </c>
      <c r="I20" s="3">
        <v>0</v>
      </c>
      <c r="J20" s="3">
        <v>0</v>
      </c>
      <c r="K20" s="2">
        <v>1</v>
      </c>
      <c r="L20" s="3">
        <v>0</v>
      </c>
      <c r="O20">
        <v>74</v>
      </c>
      <c r="P20" s="5" t="s">
        <v>6</v>
      </c>
      <c r="Q20">
        <f t="shared" si="7"/>
        <v>3.3748059486579521E-4</v>
      </c>
      <c r="R20">
        <f t="shared" si="8"/>
        <v>8.9880907797168757E-4</v>
      </c>
      <c r="S20">
        <f t="shared" si="9"/>
        <v>0</v>
      </c>
      <c r="T20">
        <f t="shared" si="10"/>
        <v>0</v>
      </c>
      <c r="U20">
        <f t="shared" si="11"/>
        <v>0</v>
      </c>
      <c r="V20">
        <f t="shared" si="12"/>
        <v>0</v>
      </c>
      <c r="W20">
        <f t="shared" si="13"/>
        <v>0</v>
      </c>
      <c r="X20">
        <f t="shared" si="14"/>
        <v>7.1005917159763319E-3</v>
      </c>
      <c r="Y20">
        <f t="shared" si="15"/>
        <v>0</v>
      </c>
      <c r="Z20">
        <f t="shared" si="16"/>
        <v>2.4065071954565144E-4</v>
      </c>
      <c r="AA20">
        <f t="shared" si="17"/>
        <v>0</v>
      </c>
      <c r="AB20">
        <f t="shared" si="18"/>
        <v>0</v>
      </c>
      <c r="AC20">
        <f t="shared" si="19"/>
        <v>0</v>
      </c>
      <c r="AD20">
        <f t="shared" si="20"/>
        <v>0</v>
      </c>
      <c r="AE20">
        <f t="shared" si="21"/>
        <v>0</v>
      </c>
      <c r="AF20">
        <f t="shared" si="22"/>
        <v>1.9011406844106464E-3</v>
      </c>
      <c r="AG20">
        <f t="shared" si="23"/>
        <v>0</v>
      </c>
      <c r="AH20">
        <f t="shared" si="24"/>
        <v>0</v>
      </c>
      <c r="AI20">
        <f t="shared" si="25"/>
        <v>0</v>
      </c>
      <c r="AJ20">
        <f t="shared" si="26"/>
        <v>0</v>
      </c>
      <c r="AK20">
        <f t="shared" si="27"/>
        <v>0</v>
      </c>
      <c r="AL20">
        <f t="shared" si="28"/>
        <v>0</v>
      </c>
      <c r="AM20">
        <f t="shared" si="29"/>
        <v>5.0632911392405064E-3</v>
      </c>
      <c r="AN20">
        <f t="shared" si="30"/>
        <v>0</v>
      </c>
      <c r="AO20">
        <f t="shared" si="31"/>
        <v>0</v>
      </c>
      <c r="AP20">
        <f t="shared" si="32"/>
        <v>0</v>
      </c>
      <c r="AQ20">
        <f t="shared" si="33"/>
        <v>0</v>
      </c>
      <c r="AR20">
        <f t="shared" si="34"/>
        <v>0</v>
      </c>
      <c r="AS20">
        <f t="shared" si="35"/>
        <v>0</v>
      </c>
      <c r="AT20">
        <f t="shared" si="36"/>
        <v>0</v>
      </c>
      <c r="AU20">
        <f t="shared" si="37"/>
        <v>0</v>
      </c>
      <c r="AV20">
        <f t="shared" si="38"/>
        <v>0</v>
      </c>
      <c r="AW20">
        <f t="shared" si="39"/>
        <v>0</v>
      </c>
      <c r="AX20">
        <f t="shared" si="40"/>
        <v>0</v>
      </c>
      <c r="AY20">
        <f t="shared" si="41"/>
        <v>0</v>
      </c>
      <c r="AZ20">
        <f t="shared" si="42"/>
        <v>0</v>
      </c>
      <c r="BA20">
        <f t="shared" si="43"/>
        <v>0</v>
      </c>
      <c r="BB20">
        <f t="shared" si="44"/>
        <v>0</v>
      </c>
      <c r="BC20">
        <f t="shared" si="45"/>
        <v>0</v>
      </c>
      <c r="BD20">
        <f t="shared" si="46"/>
        <v>0</v>
      </c>
      <c r="BE20">
        <f t="shared" si="47"/>
        <v>0</v>
      </c>
      <c r="BF20">
        <f t="shared" si="48"/>
        <v>0</v>
      </c>
      <c r="BG20">
        <f t="shared" ref="BG20:BH20" si="67">$J91*K91</f>
        <v>0</v>
      </c>
      <c r="BH20">
        <f t="shared" si="67"/>
        <v>0</v>
      </c>
      <c r="BI20">
        <f t="shared" si="50"/>
        <v>0</v>
      </c>
    </row>
    <row r="21" spans="1:61" x14ac:dyDescent="0.2">
      <c r="A21">
        <v>78</v>
      </c>
      <c r="B21" s="10" t="s">
        <v>2</v>
      </c>
      <c r="C21" s="11">
        <v>16</v>
      </c>
      <c r="D21" s="11">
        <v>7</v>
      </c>
      <c r="E21" s="11">
        <v>0</v>
      </c>
      <c r="F21" s="11">
        <v>1</v>
      </c>
      <c r="G21" s="11">
        <v>0</v>
      </c>
      <c r="H21" s="12">
        <v>0</v>
      </c>
      <c r="I21" s="11">
        <v>1</v>
      </c>
      <c r="J21" s="12">
        <v>0</v>
      </c>
      <c r="K21" s="12">
        <v>0</v>
      </c>
      <c r="L21" s="12">
        <v>0</v>
      </c>
      <c r="O21">
        <v>78</v>
      </c>
      <c r="P21" s="10" t="s">
        <v>2</v>
      </c>
      <c r="Q21">
        <f t="shared" si="7"/>
        <v>3.1498188854140884E-4</v>
      </c>
      <c r="R21">
        <f t="shared" si="8"/>
        <v>0</v>
      </c>
      <c r="S21">
        <f t="shared" si="9"/>
        <v>1.7795969212973259E-4</v>
      </c>
      <c r="T21">
        <f t="shared" si="10"/>
        <v>0</v>
      </c>
      <c r="U21">
        <f t="shared" si="11"/>
        <v>0</v>
      </c>
      <c r="V21">
        <f t="shared" si="12"/>
        <v>1.1834319526627219E-3</v>
      </c>
      <c r="W21">
        <f t="shared" si="13"/>
        <v>0</v>
      </c>
      <c r="X21">
        <f t="shared" si="14"/>
        <v>0</v>
      </c>
      <c r="Y21">
        <f t="shared" si="15"/>
        <v>0</v>
      </c>
      <c r="Z21">
        <f t="shared" si="16"/>
        <v>0</v>
      </c>
      <c r="AA21">
        <f t="shared" si="17"/>
        <v>1.0006003602161295E-4</v>
      </c>
      <c r="AB21">
        <f t="shared" si="18"/>
        <v>0</v>
      </c>
      <c r="AC21">
        <f t="shared" si="19"/>
        <v>0</v>
      </c>
      <c r="AD21">
        <f t="shared" si="20"/>
        <v>6.6539923954372622E-4</v>
      </c>
      <c r="AE21">
        <f t="shared" si="21"/>
        <v>0</v>
      </c>
      <c r="AF21">
        <f t="shared" si="22"/>
        <v>0</v>
      </c>
      <c r="AG21">
        <f t="shared" si="23"/>
        <v>0</v>
      </c>
      <c r="AH21">
        <f t="shared" si="24"/>
        <v>0</v>
      </c>
      <c r="AI21">
        <f t="shared" si="25"/>
        <v>0</v>
      </c>
      <c r="AJ21">
        <f t="shared" si="26"/>
        <v>0</v>
      </c>
      <c r="AK21">
        <f t="shared" si="27"/>
        <v>0</v>
      </c>
      <c r="AL21">
        <f t="shared" si="28"/>
        <v>0</v>
      </c>
      <c r="AM21">
        <f t="shared" si="29"/>
        <v>0</v>
      </c>
      <c r="AN21">
        <f t="shared" si="30"/>
        <v>0</v>
      </c>
      <c r="AO21">
        <f t="shared" si="31"/>
        <v>0</v>
      </c>
      <c r="AP21">
        <f t="shared" si="32"/>
        <v>0</v>
      </c>
      <c r="AQ21">
        <f t="shared" si="33"/>
        <v>3.7593984962406017E-4</v>
      </c>
      <c r="AR21">
        <f t="shared" si="34"/>
        <v>0</v>
      </c>
      <c r="AS21">
        <f t="shared" si="35"/>
        <v>0</v>
      </c>
      <c r="AT21">
        <f t="shared" si="36"/>
        <v>0</v>
      </c>
      <c r="AU21">
        <f t="shared" si="37"/>
        <v>0</v>
      </c>
      <c r="AV21">
        <f t="shared" si="38"/>
        <v>0</v>
      </c>
      <c r="AW21">
        <f t="shared" si="39"/>
        <v>0</v>
      </c>
      <c r="AX21">
        <f t="shared" si="40"/>
        <v>0</v>
      </c>
      <c r="AY21">
        <f t="shared" si="41"/>
        <v>0</v>
      </c>
      <c r="AZ21">
        <f t="shared" si="42"/>
        <v>0</v>
      </c>
      <c r="BA21">
        <f t="shared" si="43"/>
        <v>0</v>
      </c>
      <c r="BB21">
        <f t="shared" si="44"/>
        <v>0</v>
      </c>
      <c r="BC21">
        <f t="shared" si="45"/>
        <v>0</v>
      </c>
      <c r="BD21">
        <f t="shared" si="46"/>
        <v>0</v>
      </c>
      <c r="BE21">
        <f t="shared" si="47"/>
        <v>0</v>
      </c>
      <c r="BF21">
        <f t="shared" si="48"/>
        <v>0</v>
      </c>
      <c r="BG21">
        <f t="shared" ref="BG21:BH21" si="68">$J92*K92</f>
        <v>0</v>
      </c>
      <c r="BH21">
        <f t="shared" si="68"/>
        <v>0</v>
      </c>
      <c r="BI21">
        <f t="shared" si="50"/>
        <v>0</v>
      </c>
    </row>
    <row r="22" spans="1:61" x14ac:dyDescent="0.2">
      <c r="A22">
        <v>83</v>
      </c>
      <c r="B22" s="10" t="s">
        <v>7</v>
      </c>
      <c r="C22" s="11">
        <v>24</v>
      </c>
      <c r="D22" s="11">
        <v>4</v>
      </c>
      <c r="E22" s="11">
        <v>3</v>
      </c>
      <c r="F22" s="11">
        <v>0</v>
      </c>
      <c r="G22" s="11">
        <v>2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O22">
        <v>83</v>
      </c>
      <c r="P22" s="10" t="s">
        <v>7</v>
      </c>
      <c r="Q22">
        <f t="shared" si="7"/>
        <v>2.6998447589263619E-4</v>
      </c>
      <c r="R22">
        <f t="shared" si="8"/>
        <v>6.7410680847876565E-4</v>
      </c>
      <c r="S22">
        <f t="shared" si="9"/>
        <v>0</v>
      </c>
      <c r="T22">
        <f t="shared" si="10"/>
        <v>1.775147928994083E-3</v>
      </c>
      <c r="U22">
        <f t="shared" si="11"/>
        <v>0</v>
      </c>
      <c r="V22">
        <f t="shared" si="12"/>
        <v>0</v>
      </c>
      <c r="W22">
        <f t="shared" si="13"/>
        <v>0</v>
      </c>
      <c r="X22">
        <f t="shared" si="14"/>
        <v>0</v>
      </c>
      <c r="Y22">
        <f t="shared" si="15"/>
        <v>0</v>
      </c>
      <c r="Z22">
        <f t="shared" si="16"/>
        <v>1.4439043172739086E-4</v>
      </c>
      <c r="AA22">
        <f t="shared" si="17"/>
        <v>0</v>
      </c>
      <c r="AB22">
        <f t="shared" si="18"/>
        <v>3.8022813688212931E-4</v>
      </c>
      <c r="AC22">
        <f t="shared" si="19"/>
        <v>0</v>
      </c>
      <c r="AD22">
        <f t="shared" si="20"/>
        <v>0</v>
      </c>
      <c r="AE22">
        <f t="shared" si="21"/>
        <v>0</v>
      </c>
      <c r="AF22">
        <f t="shared" si="22"/>
        <v>0</v>
      </c>
      <c r="AG22">
        <f t="shared" si="23"/>
        <v>0</v>
      </c>
      <c r="AH22">
        <f t="shared" si="24"/>
        <v>0</v>
      </c>
      <c r="AI22">
        <f t="shared" si="25"/>
        <v>9.4936708860759501E-4</v>
      </c>
      <c r="AJ22">
        <f t="shared" si="26"/>
        <v>0</v>
      </c>
      <c r="AK22">
        <f t="shared" si="27"/>
        <v>0</v>
      </c>
      <c r="AL22">
        <f t="shared" si="28"/>
        <v>0</v>
      </c>
      <c r="AM22">
        <f t="shared" si="29"/>
        <v>0</v>
      </c>
      <c r="AN22">
        <f t="shared" si="30"/>
        <v>0</v>
      </c>
      <c r="AO22">
        <f t="shared" si="31"/>
        <v>0</v>
      </c>
      <c r="AP22">
        <f t="shared" si="32"/>
        <v>0</v>
      </c>
      <c r="AQ22">
        <f t="shared" si="33"/>
        <v>0</v>
      </c>
      <c r="AR22">
        <f t="shared" si="34"/>
        <v>0</v>
      </c>
      <c r="AS22">
        <f t="shared" si="35"/>
        <v>0</v>
      </c>
      <c r="AT22">
        <f t="shared" si="36"/>
        <v>0</v>
      </c>
      <c r="AU22">
        <f t="shared" si="37"/>
        <v>0</v>
      </c>
      <c r="AV22">
        <f t="shared" si="38"/>
        <v>0</v>
      </c>
      <c r="AW22">
        <f t="shared" si="39"/>
        <v>0</v>
      </c>
      <c r="AX22">
        <f t="shared" si="40"/>
        <v>0</v>
      </c>
      <c r="AY22">
        <f t="shared" si="41"/>
        <v>0</v>
      </c>
      <c r="AZ22">
        <f t="shared" si="42"/>
        <v>0</v>
      </c>
      <c r="BA22">
        <f t="shared" si="43"/>
        <v>0</v>
      </c>
      <c r="BB22">
        <f t="shared" si="44"/>
        <v>0</v>
      </c>
      <c r="BC22">
        <f t="shared" si="45"/>
        <v>0</v>
      </c>
      <c r="BD22">
        <f t="shared" si="46"/>
        <v>0</v>
      </c>
      <c r="BE22">
        <f t="shared" si="47"/>
        <v>0</v>
      </c>
      <c r="BF22">
        <f t="shared" si="48"/>
        <v>0</v>
      </c>
      <c r="BG22">
        <f t="shared" ref="BG22:BH22" si="69">$J93*K93</f>
        <v>0</v>
      </c>
      <c r="BH22">
        <f t="shared" si="69"/>
        <v>0</v>
      </c>
      <c r="BI22">
        <f t="shared" si="50"/>
        <v>0</v>
      </c>
    </row>
    <row r="23" spans="1:61" x14ac:dyDescent="0.2">
      <c r="A23">
        <v>85</v>
      </c>
      <c r="B23" s="10" t="s">
        <v>15</v>
      </c>
      <c r="C23" s="11">
        <v>8</v>
      </c>
      <c r="D23" s="11">
        <v>2</v>
      </c>
      <c r="E23" s="11">
        <v>5</v>
      </c>
      <c r="F23" s="11">
        <v>0</v>
      </c>
      <c r="G23" s="11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O23">
        <v>85</v>
      </c>
      <c r="P23" s="10" t="s">
        <v>15</v>
      </c>
      <c r="Q23">
        <f t="shared" si="7"/>
        <v>4.4997412648772692E-5</v>
      </c>
      <c r="R23">
        <f t="shared" si="8"/>
        <v>3.7450378248820313E-4</v>
      </c>
      <c r="S23">
        <f t="shared" si="9"/>
        <v>0</v>
      </c>
      <c r="T23">
        <f t="shared" si="10"/>
        <v>0</v>
      </c>
      <c r="U23">
        <f t="shared" si="11"/>
        <v>0</v>
      </c>
      <c r="V23">
        <f t="shared" si="12"/>
        <v>0</v>
      </c>
      <c r="W23">
        <f t="shared" si="13"/>
        <v>0</v>
      </c>
      <c r="X23">
        <f t="shared" si="14"/>
        <v>0</v>
      </c>
      <c r="Y23">
        <f t="shared" si="15"/>
        <v>0</v>
      </c>
      <c r="Z23">
        <f t="shared" si="16"/>
        <v>1.2032535977282573E-4</v>
      </c>
      <c r="AA23">
        <f t="shared" si="17"/>
        <v>0</v>
      </c>
      <c r="AB23">
        <f t="shared" si="18"/>
        <v>0</v>
      </c>
      <c r="AC23">
        <f t="shared" si="19"/>
        <v>0</v>
      </c>
      <c r="AD23">
        <f t="shared" si="20"/>
        <v>0</v>
      </c>
      <c r="AE23">
        <f t="shared" si="21"/>
        <v>0</v>
      </c>
      <c r="AF23">
        <f t="shared" si="22"/>
        <v>0</v>
      </c>
      <c r="AG23">
        <f t="shared" si="23"/>
        <v>0</v>
      </c>
      <c r="AH23">
        <f t="shared" si="24"/>
        <v>0</v>
      </c>
      <c r="AI23">
        <f t="shared" si="25"/>
        <v>0</v>
      </c>
      <c r="AJ23">
        <f t="shared" si="26"/>
        <v>0</v>
      </c>
      <c r="AK23">
        <f t="shared" si="27"/>
        <v>0</v>
      </c>
      <c r="AL23">
        <f t="shared" si="28"/>
        <v>0</v>
      </c>
      <c r="AM23">
        <f t="shared" si="29"/>
        <v>0</v>
      </c>
      <c r="AN23">
        <f t="shared" si="30"/>
        <v>0</v>
      </c>
      <c r="AO23">
        <f t="shared" si="31"/>
        <v>0</v>
      </c>
      <c r="AP23">
        <f t="shared" si="32"/>
        <v>0</v>
      </c>
      <c r="AQ23">
        <f t="shared" si="33"/>
        <v>0</v>
      </c>
      <c r="AR23">
        <f t="shared" si="34"/>
        <v>0</v>
      </c>
      <c r="AS23">
        <f t="shared" si="35"/>
        <v>0</v>
      </c>
      <c r="AT23">
        <f t="shared" si="36"/>
        <v>0</v>
      </c>
      <c r="AU23">
        <f t="shared" si="37"/>
        <v>0</v>
      </c>
      <c r="AV23">
        <f t="shared" si="38"/>
        <v>0</v>
      </c>
      <c r="AW23">
        <f t="shared" si="39"/>
        <v>0</v>
      </c>
      <c r="AX23">
        <f t="shared" si="40"/>
        <v>0</v>
      </c>
      <c r="AY23">
        <f t="shared" si="41"/>
        <v>0</v>
      </c>
      <c r="AZ23">
        <f t="shared" si="42"/>
        <v>0</v>
      </c>
      <c r="BA23">
        <f t="shared" si="43"/>
        <v>0</v>
      </c>
      <c r="BB23">
        <f t="shared" si="44"/>
        <v>0</v>
      </c>
      <c r="BC23">
        <f t="shared" si="45"/>
        <v>0</v>
      </c>
      <c r="BD23">
        <f t="shared" si="46"/>
        <v>0</v>
      </c>
      <c r="BE23">
        <f t="shared" si="47"/>
        <v>0</v>
      </c>
      <c r="BF23">
        <f t="shared" si="48"/>
        <v>0</v>
      </c>
      <c r="BG23">
        <f t="shared" ref="BG23:BH23" si="70">$J94*K94</f>
        <v>0</v>
      </c>
      <c r="BH23">
        <f t="shared" si="70"/>
        <v>0</v>
      </c>
      <c r="BI23">
        <f t="shared" si="50"/>
        <v>0</v>
      </c>
    </row>
    <row r="24" spans="1:61" x14ac:dyDescent="0.2">
      <c r="A24">
        <v>86</v>
      </c>
      <c r="B24" s="10" t="s">
        <v>19</v>
      </c>
      <c r="C24" s="11">
        <v>2</v>
      </c>
      <c r="D24" s="11">
        <v>7</v>
      </c>
      <c r="E24" s="11">
        <v>2</v>
      </c>
      <c r="F24" s="11">
        <v>3</v>
      </c>
      <c r="G24" s="11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O24">
        <v>86</v>
      </c>
      <c r="P24" s="10" t="s">
        <v>19</v>
      </c>
      <c r="Q24">
        <f t="shared" si="7"/>
        <v>3.9372736067676105E-5</v>
      </c>
      <c r="R24">
        <f t="shared" si="8"/>
        <v>3.7450378248820309E-5</v>
      </c>
      <c r="S24">
        <f t="shared" si="9"/>
        <v>6.6734884548649728E-5</v>
      </c>
      <c r="T24">
        <f t="shared" si="10"/>
        <v>0</v>
      </c>
      <c r="U24">
        <f t="shared" si="11"/>
        <v>0</v>
      </c>
      <c r="V24">
        <f t="shared" si="12"/>
        <v>0</v>
      </c>
      <c r="W24">
        <f t="shared" si="13"/>
        <v>0</v>
      </c>
      <c r="X24">
        <f t="shared" si="14"/>
        <v>0</v>
      </c>
      <c r="Y24">
        <f t="shared" si="15"/>
        <v>0</v>
      </c>
      <c r="Z24">
        <f t="shared" si="16"/>
        <v>1.6845550368195601E-4</v>
      </c>
      <c r="AA24">
        <f t="shared" si="17"/>
        <v>3.0018010806483886E-4</v>
      </c>
      <c r="AB24">
        <f t="shared" si="18"/>
        <v>0</v>
      </c>
      <c r="AC24">
        <f t="shared" si="19"/>
        <v>0</v>
      </c>
      <c r="AD24">
        <f t="shared" si="20"/>
        <v>0</v>
      </c>
      <c r="AE24">
        <f t="shared" si="21"/>
        <v>0</v>
      </c>
      <c r="AF24">
        <f t="shared" si="22"/>
        <v>0</v>
      </c>
      <c r="AG24">
        <f t="shared" si="23"/>
        <v>0</v>
      </c>
      <c r="AH24">
        <f t="shared" si="24"/>
        <v>2.8552393642333681E-4</v>
      </c>
      <c r="AI24">
        <f t="shared" si="25"/>
        <v>0</v>
      </c>
      <c r="AJ24">
        <f t="shared" si="26"/>
        <v>0</v>
      </c>
      <c r="AK24">
        <f t="shared" si="27"/>
        <v>0</v>
      </c>
      <c r="AL24">
        <f t="shared" si="28"/>
        <v>0</v>
      </c>
      <c r="AM24">
        <f t="shared" si="29"/>
        <v>0</v>
      </c>
      <c r="AN24">
        <f t="shared" si="30"/>
        <v>0</v>
      </c>
      <c r="AO24">
        <f t="shared" si="31"/>
        <v>0</v>
      </c>
      <c r="AP24">
        <f t="shared" si="32"/>
        <v>0</v>
      </c>
      <c r="AQ24">
        <f t="shared" si="33"/>
        <v>0</v>
      </c>
      <c r="AR24">
        <f t="shared" si="34"/>
        <v>0</v>
      </c>
      <c r="AS24">
        <f t="shared" si="35"/>
        <v>0</v>
      </c>
      <c r="AT24">
        <f t="shared" si="36"/>
        <v>0</v>
      </c>
      <c r="AU24">
        <f t="shared" si="37"/>
        <v>0</v>
      </c>
      <c r="AV24">
        <f t="shared" si="38"/>
        <v>0</v>
      </c>
      <c r="AW24">
        <f t="shared" si="39"/>
        <v>0</v>
      </c>
      <c r="AX24">
        <f t="shared" si="40"/>
        <v>0</v>
      </c>
      <c r="AY24">
        <f t="shared" si="41"/>
        <v>0</v>
      </c>
      <c r="AZ24">
        <f t="shared" si="42"/>
        <v>0</v>
      </c>
      <c r="BA24">
        <f t="shared" si="43"/>
        <v>0</v>
      </c>
      <c r="BB24">
        <f t="shared" si="44"/>
        <v>0</v>
      </c>
      <c r="BC24">
        <f t="shared" si="45"/>
        <v>0</v>
      </c>
      <c r="BD24">
        <f t="shared" si="46"/>
        <v>0</v>
      </c>
      <c r="BE24">
        <f t="shared" si="47"/>
        <v>0</v>
      </c>
      <c r="BF24">
        <f t="shared" si="48"/>
        <v>0</v>
      </c>
      <c r="BG24">
        <f t="shared" ref="BG24:BH24" si="71">$J95*K95</f>
        <v>0</v>
      </c>
      <c r="BH24">
        <f t="shared" si="71"/>
        <v>0</v>
      </c>
      <c r="BI24">
        <f t="shared" si="50"/>
        <v>0</v>
      </c>
    </row>
    <row r="25" spans="1:61" x14ac:dyDescent="0.2">
      <c r="A25">
        <v>89</v>
      </c>
      <c r="B25" s="10" t="s">
        <v>36</v>
      </c>
      <c r="C25" s="11">
        <v>13</v>
      </c>
      <c r="D25" s="11">
        <v>5</v>
      </c>
      <c r="E25" s="11">
        <v>0</v>
      </c>
      <c r="F25" s="11">
        <v>0</v>
      </c>
      <c r="G25" s="11">
        <v>0</v>
      </c>
      <c r="H25" s="12">
        <v>0</v>
      </c>
      <c r="I25" s="12">
        <v>0</v>
      </c>
      <c r="J25" s="12">
        <v>0</v>
      </c>
      <c r="K25" s="12">
        <v>0</v>
      </c>
      <c r="L25" s="11">
        <v>2</v>
      </c>
      <c r="O25">
        <v>89</v>
      </c>
      <c r="P25" s="10" t="s">
        <v>36</v>
      </c>
      <c r="Q25">
        <f t="shared" si="7"/>
        <v>1.8280198888563908E-4</v>
      </c>
      <c r="R25">
        <f t="shared" si="8"/>
        <v>0</v>
      </c>
      <c r="S25">
        <f t="shared" si="9"/>
        <v>0</v>
      </c>
      <c r="T25">
        <f t="shared" si="10"/>
        <v>0</v>
      </c>
      <c r="U25">
        <f t="shared" si="11"/>
        <v>0</v>
      </c>
      <c r="V25">
        <f t="shared" si="12"/>
        <v>0</v>
      </c>
      <c r="W25">
        <f t="shared" si="13"/>
        <v>0</v>
      </c>
      <c r="X25">
        <f t="shared" si="14"/>
        <v>0</v>
      </c>
      <c r="Y25">
        <f t="shared" si="15"/>
        <v>3.4965034965034969E-3</v>
      </c>
      <c r="Z25">
        <f t="shared" si="16"/>
        <v>0</v>
      </c>
      <c r="AA25">
        <f t="shared" si="17"/>
        <v>0</v>
      </c>
      <c r="AB25">
        <f t="shared" si="18"/>
        <v>0</v>
      </c>
      <c r="AC25">
        <f t="shared" si="19"/>
        <v>0</v>
      </c>
      <c r="AD25">
        <f t="shared" si="20"/>
        <v>0</v>
      </c>
      <c r="AE25">
        <f t="shared" si="21"/>
        <v>0</v>
      </c>
      <c r="AF25">
        <f t="shared" si="22"/>
        <v>0</v>
      </c>
      <c r="AG25">
        <f t="shared" si="23"/>
        <v>1.7283097131005876E-3</v>
      </c>
      <c r="AH25">
        <f t="shared" si="24"/>
        <v>0</v>
      </c>
      <c r="AI25">
        <f t="shared" si="25"/>
        <v>0</v>
      </c>
      <c r="AJ25">
        <f t="shared" si="26"/>
        <v>0</v>
      </c>
      <c r="AK25">
        <f t="shared" si="27"/>
        <v>0</v>
      </c>
      <c r="AL25">
        <f t="shared" si="28"/>
        <v>0</v>
      </c>
      <c r="AM25">
        <f t="shared" si="29"/>
        <v>0</v>
      </c>
      <c r="AN25">
        <f t="shared" si="30"/>
        <v>0</v>
      </c>
      <c r="AO25">
        <f t="shared" si="31"/>
        <v>0</v>
      </c>
      <c r="AP25">
        <f t="shared" si="32"/>
        <v>0</v>
      </c>
      <c r="AQ25">
        <f t="shared" si="33"/>
        <v>0</v>
      </c>
      <c r="AR25">
        <f t="shared" si="34"/>
        <v>0</v>
      </c>
      <c r="AS25">
        <f t="shared" si="35"/>
        <v>0</v>
      </c>
      <c r="AT25">
        <f t="shared" si="36"/>
        <v>0</v>
      </c>
      <c r="AU25">
        <f t="shared" si="37"/>
        <v>0</v>
      </c>
      <c r="AV25">
        <f t="shared" si="38"/>
        <v>0</v>
      </c>
      <c r="AW25">
        <f t="shared" si="39"/>
        <v>0</v>
      </c>
      <c r="AX25">
        <f t="shared" si="40"/>
        <v>0</v>
      </c>
      <c r="AY25">
        <f t="shared" si="41"/>
        <v>0</v>
      </c>
      <c r="AZ25">
        <f t="shared" si="42"/>
        <v>0</v>
      </c>
      <c r="BA25">
        <f t="shared" si="43"/>
        <v>0</v>
      </c>
      <c r="BB25">
        <f t="shared" si="44"/>
        <v>0</v>
      </c>
      <c r="BC25">
        <f t="shared" si="45"/>
        <v>0</v>
      </c>
      <c r="BD25">
        <f t="shared" si="46"/>
        <v>0</v>
      </c>
      <c r="BE25">
        <f t="shared" si="47"/>
        <v>0</v>
      </c>
      <c r="BF25">
        <f t="shared" si="48"/>
        <v>0</v>
      </c>
      <c r="BG25">
        <f t="shared" ref="BG25:BH25" si="72">$J96*K96</f>
        <v>0</v>
      </c>
      <c r="BH25">
        <f t="shared" si="72"/>
        <v>0</v>
      </c>
      <c r="BI25">
        <f t="shared" si="50"/>
        <v>0</v>
      </c>
    </row>
    <row r="26" spans="1:61" x14ac:dyDescent="0.2">
      <c r="A26">
        <v>90</v>
      </c>
      <c r="B26" s="10" t="s">
        <v>0</v>
      </c>
      <c r="C26" s="11">
        <v>14</v>
      </c>
      <c r="D26" s="11">
        <v>20</v>
      </c>
      <c r="E26" s="11">
        <v>2</v>
      </c>
      <c r="F26" s="11">
        <v>4</v>
      </c>
      <c r="G26" s="11">
        <v>1</v>
      </c>
      <c r="H26" s="12">
        <v>0</v>
      </c>
      <c r="I26" s="11">
        <v>1</v>
      </c>
      <c r="J26" s="12">
        <v>0</v>
      </c>
      <c r="K26" s="12">
        <v>0</v>
      </c>
      <c r="L26" s="12">
        <v>0</v>
      </c>
      <c r="O26">
        <v>90</v>
      </c>
      <c r="P26" s="10" t="s">
        <v>0</v>
      </c>
      <c r="Q26">
        <f t="shared" si="7"/>
        <v>7.874547213535222E-4</v>
      </c>
      <c r="R26">
        <f t="shared" si="8"/>
        <v>2.6215264774174222E-4</v>
      </c>
      <c r="S26">
        <f t="shared" si="9"/>
        <v>6.228589224540642E-4</v>
      </c>
      <c r="T26">
        <f t="shared" si="10"/>
        <v>5.1775147928994085E-4</v>
      </c>
      <c r="U26">
        <f t="shared" si="11"/>
        <v>0</v>
      </c>
      <c r="V26">
        <f t="shared" si="12"/>
        <v>1.0355029585798817E-3</v>
      </c>
      <c r="W26">
        <f t="shared" si="13"/>
        <v>0</v>
      </c>
      <c r="X26">
        <f t="shared" si="14"/>
        <v>0</v>
      </c>
      <c r="Y26">
        <f t="shared" si="15"/>
        <v>0</v>
      </c>
      <c r="Z26">
        <f t="shared" si="16"/>
        <v>4.8130143909130287E-4</v>
      </c>
      <c r="AA26">
        <f t="shared" si="17"/>
        <v>1.1435432688184338E-3</v>
      </c>
      <c r="AB26">
        <f t="shared" si="18"/>
        <v>9.5057034220532319E-4</v>
      </c>
      <c r="AC26">
        <f t="shared" si="19"/>
        <v>0</v>
      </c>
      <c r="AD26">
        <f t="shared" si="20"/>
        <v>1.9011406844106464E-3</v>
      </c>
      <c r="AE26">
        <f t="shared" si="21"/>
        <v>0</v>
      </c>
      <c r="AF26">
        <f t="shared" si="22"/>
        <v>0</v>
      </c>
      <c r="AG26">
        <f t="shared" si="23"/>
        <v>0</v>
      </c>
      <c r="AH26">
        <f t="shared" si="24"/>
        <v>3.8069858189778241E-4</v>
      </c>
      <c r="AI26">
        <f t="shared" si="25"/>
        <v>3.1645569620253165E-4</v>
      </c>
      <c r="AJ26">
        <f t="shared" si="26"/>
        <v>0</v>
      </c>
      <c r="AK26">
        <f t="shared" si="27"/>
        <v>6.329113924050633E-4</v>
      </c>
      <c r="AL26">
        <f t="shared" si="28"/>
        <v>0</v>
      </c>
      <c r="AM26">
        <f t="shared" si="29"/>
        <v>0</v>
      </c>
      <c r="AN26">
        <f t="shared" si="30"/>
        <v>0</v>
      </c>
      <c r="AO26">
        <f t="shared" si="31"/>
        <v>7.5187969924812035E-4</v>
      </c>
      <c r="AP26">
        <f t="shared" si="32"/>
        <v>0</v>
      </c>
      <c r="AQ26">
        <f t="shared" si="33"/>
        <v>1.5037593984962407E-3</v>
      </c>
      <c r="AR26">
        <f t="shared" si="34"/>
        <v>0</v>
      </c>
      <c r="AS26">
        <f t="shared" si="35"/>
        <v>0</v>
      </c>
      <c r="AT26">
        <f t="shared" si="36"/>
        <v>0</v>
      </c>
      <c r="AU26">
        <f t="shared" si="37"/>
        <v>0</v>
      </c>
      <c r="AV26">
        <f t="shared" si="38"/>
        <v>1.2500000000000002E-3</v>
      </c>
      <c r="AW26">
        <f t="shared" si="39"/>
        <v>0</v>
      </c>
      <c r="AX26">
        <f t="shared" si="40"/>
        <v>0</v>
      </c>
      <c r="AY26">
        <f t="shared" si="41"/>
        <v>0</v>
      </c>
      <c r="AZ26">
        <f t="shared" si="42"/>
        <v>0</v>
      </c>
      <c r="BA26">
        <f t="shared" si="43"/>
        <v>0</v>
      </c>
      <c r="BB26">
        <f t="shared" si="44"/>
        <v>0</v>
      </c>
      <c r="BC26">
        <f t="shared" si="45"/>
        <v>0</v>
      </c>
      <c r="BD26">
        <f t="shared" si="46"/>
        <v>0</v>
      </c>
      <c r="BE26">
        <f t="shared" si="47"/>
        <v>0</v>
      </c>
      <c r="BF26">
        <f t="shared" si="48"/>
        <v>0</v>
      </c>
      <c r="BG26">
        <f t="shared" ref="BG26:BH26" si="73">$J97*K97</f>
        <v>0</v>
      </c>
      <c r="BH26">
        <f t="shared" si="73"/>
        <v>0</v>
      </c>
      <c r="BI26">
        <f t="shared" si="50"/>
        <v>0</v>
      </c>
    </row>
    <row r="27" spans="1:61" x14ac:dyDescent="0.2">
      <c r="A27">
        <v>92</v>
      </c>
      <c r="B27" s="10" t="s">
        <v>2</v>
      </c>
      <c r="C27" s="11">
        <v>60</v>
      </c>
      <c r="D27" s="11">
        <v>21</v>
      </c>
      <c r="E27" s="11">
        <v>9</v>
      </c>
      <c r="F27" s="11">
        <v>1</v>
      </c>
      <c r="G27" s="11">
        <v>4</v>
      </c>
      <c r="H27" s="12">
        <v>0</v>
      </c>
      <c r="I27" s="12">
        <v>0</v>
      </c>
      <c r="J27" s="12">
        <v>0</v>
      </c>
      <c r="K27" s="12">
        <v>0</v>
      </c>
      <c r="L27" s="11">
        <v>1</v>
      </c>
      <c r="O27">
        <v>92</v>
      </c>
      <c r="P27" s="10" t="s">
        <v>2</v>
      </c>
      <c r="Q27">
        <f t="shared" si="7"/>
        <v>3.5435462460908498E-3</v>
      </c>
      <c r="R27">
        <f t="shared" si="8"/>
        <v>5.0558010635907416E-3</v>
      </c>
      <c r="S27">
        <f t="shared" si="9"/>
        <v>6.6734884548649723E-4</v>
      </c>
      <c r="T27">
        <f t="shared" si="10"/>
        <v>8.8757396449704144E-3</v>
      </c>
      <c r="U27">
        <f t="shared" si="11"/>
        <v>0</v>
      </c>
      <c r="V27">
        <f t="shared" si="12"/>
        <v>0</v>
      </c>
      <c r="W27">
        <f t="shared" si="13"/>
        <v>0</v>
      </c>
      <c r="X27">
        <f t="shared" si="14"/>
        <v>0</v>
      </c>
      <c r="Y27">
        <f t="shared" si="15"/>
        <v>8.0688542227003758E-3</v>
      </c>
      <c r="Z27">
        <f t="shared" si="16"/>
        <v>2.274149299706406E-3</v>
      </c>
      <c r="AA27">
        <f t="shared" si="17"/>
        <v>3.0018010806483891E-4</v>
      </c>
      <c r="AB27">
        <f t="shared" si="18"/>
        <v>3.9923954372623575E-3</v>
      </c>
      <c r="AC27">
        <f t="shared" si="19"/>
        <v>0</v>
      </c>
      <c r="AD27">
        <f t="shared" si="20"/>
        <v>0</v>
      </c>
      <c r="AE27">
        <f t="shared" si="21"/>
        <v>0</v>
      </c>
      <c r="AF27">
        <f t="shared" si="22"/>
        <v>0</v>
      </c>
      <c r="AG27">
        <f t="shared" si="23"/>
        <v>3.6294503975112342E-3</v>
      </c>
      <c r="AH27">
        <f t="shared" si="24"/>
        <v>4.2828590463500518E-4</v>
      </c>
      <c r="AI27">
        <f t="shared" si="25"/>
        <v>5.6962025316455696E-3</v>
      </c>
      <c r="AJ27">
        <f t="shared" si="26"/>
        <v>0</v>
      </c>
      <c r="AK27">
        <f t="shared" si="27"/>
        <v>0</v>
      </c>
      <c r="AL27">
        <f t="shared" si="28"/>
        <v>0</v>
      </c>
      <c r="AM27">
        <f t="shared" si="29"/>
        <v>0</v>
      </c>
      <c r="AN27">
        <f t="shared" si="30"/>
        <v>5.1783659378596084E-3</v>
      </c>
      <c r="AO27">
        <f t="shared" si="31"/>
        <v>7.5187969924812035E-4</v>
      </c>
      <c r="AP27">
        <f t="shared" si="32"/>
        <v>0</v>
      </c>
      <c r="AQ27">
        <f t="shared" si="33"/>
        <v>0</v>
      </c>
      <c r="AR27">
        <f t="shared" si="34"/>
        <v>0</v>
      </c>
      <c r="AS27">
        <f t="shared" si="35"/>
        <v>0</v>
      </c>
      <c r="AT27">
        <f t="shared" si="36"/>
        <v>6.8352699931647294E-4</v>
      </c>
      <c r="AU27">
        <f t="shared" si="37"/>
        <v>0</v>
      </c>
      <c r="AV27">
        <f t="shared" si="38"/>
        <v>0</v>
      </c>
      <c r="AW27">
        <f t="shared" si="39"/>
        <v>0</v>
      </c>
      <c r="AX27">
        <f t="shared" si="40"/>
        <v>0</v>
      </c>
      <c r="AY27">
        <f t="shared" si="41"/>
        <v>9.0909090909090922E-3</v>
      </c>
      <c r="AZ27">
        <f t="shared" si="42"/>
        <v>0</v>
      </c>
      <c r="BA27">
        <f t="shared" si="43"/>
        <v>0</v>
      </c>
      <c r="BB27">
        <f t="shared" si="44"/>
        <v>0</v>
      </c>
      <c r="BC27">
        <f t="shared" si="45"/>
        <v>0</v>
      </c>
      <c r="BD27">
        <f t="shared" si="46"/>
        <v>0</v>
      </c>
      <c r="BE27">
        <f t="shared" si="47"/>
        <v>0</v>
      </c>
      <c r="BF27">
        <f t="shared" si="48"/>
        <v>0</v>
      </c>
      <c r="BG27">
        <f t="shared" ref="BG27:BH27" si="74">$J98*K98</f>
        <v>0</v>
      </c>
      <c r="BH27">
        <f t="shared" si="74"/>
        <v>0</v>
      </c>
      <c r="BI27">
        <f t="shared" si="50"/>
        <v>0</v>
      </c>
    </row>
    <row r="28" spans="1:61" x14ac:dyDescent="0.2">
      <c r="A28">
        <v>94</v>
      </c>
      <c r="B28" s="10" t="s">
        <v>4</v>
      </c>
      <c r="C28" s="11">
        <v>17</v>
      </c>
      <c r="D28" s="11">
        <v>7</v>
      </c>
      <c r="E28" s="11">
        <v>0</v>
      </c>
      <c r="F28" s="11">
        <v>6</v>
      </c>
      <c r="G28" s="11">
        <v>2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O28">
        <v>94</v>
      </c>
      <c r="P28" s="10" t="s">
        <v>4</v>
      </c>
      <c r="Q28">
        <f t="shared" si="7"/>
        <v>3.3466825657524693E-4</v>
      </c>
      <c r="R28">
        <f t="shared" si="8"/>
        <v>0</v>
      </c>
      <c r="S28">
        <f t="shared" si="9"/>
        <v>1.1344930373270454E-3</v>
      </c>
      <c r="T28">
        <f t="shared" si="10"/>
        <v>1.257396449704142E-3</v>
      </c>
      <c r="U28">
        <f t="shared" si="11"/>
        <v>0</v>
      </c>
      <c r="V28">
        <f t="shared" si="12"/>
        <v>0</v>
      </c>
      <c r="W28">
        <f t="shared" si="13"/>
        <v>0</v>
      </c>
      <c r="X28">
        <f t="shared" si="14"/>
        <v>0</v>
      </c>
      <c r="Y28">
        <f t="shared" si="15"/>
        <v>0</v>
      </c>
      <c r="Z28">
        <f t="shared" si="16"/>
        <v>0</v>
      </c>
      <c r="AA28">
        <f t="shared" si="17"/>
        <v>6.0036021612967772E-4</v>
      </c>
      <c r="AB28">
        <f t="shared" si="18"/>
        <v>6.6539923954372622E-4</v>
      </c>
      <c r="AC28">
        <f t="shared" si="19"/>
        <v>0</v>
      </c>
      <c r="AD28">
        <f t="shared" si="20"/>
        <v>0</v>
      </c>
      <c r="AE28">
        <f t="shared" si="21"/>
        <v>0</v>
      </c>
      <c r="AF28">
        <f t="shared" si="22"/>
        <v>0</v>
      </c>
      <c r="AG28">
        <f t="shared" si="23"/>
        <v>0</v>
      </c>
      <c r="AH28">
        <f t="shared" si="24"/>
        <v>0</v>
      </c>
      <c r="AI28">
        <f t="shared" si="25"/>
        <v>0</v>
      </c>
      <c r="AJ28">
        <f t="shared" si="26"/>
        <v>0</v>
      </c>
      <c r="AK28">
        <f t="shared" si="27"/>
        <v>0</v>
      </c>
      <c r="AL28">
        <f t="shared" si="28"/>
        <v>0</v>
      </c>
      <c r="AM28">
        <f t="shared" si="29"/>
        <v>0</v>
      </c>
      <c r="AN28">
        <f t="shared" si="30"/>
        <v>0</v>
      </c>
      <c r="AO28">
        <f t="shared" si="31"/>
        <v>2.255639097744361E-3</v>
      </c>
      <c r="AP28">
        <f t="shared" si="32"/>
        <v>0</v>
      </c>
      <c r="AQ28">
        <f t="shared" si="33"/>
        <v>0</v>
      </c>
      <c r="AR28">
        <f t="shared" si="34"/>
        <v>0</v>
      </c>
      <c r="AS28">
        <f t="shared" si="35"/>
        <v>0</v>
      </c>
      <c r="AT28">
        <f t="shared" si="36"/>
        <v>0</v>
      </c>
      <c r="AU28">
        <f t="shared" si="37"/>
        <v>0</v>
      </c>
      <c r="AV28">
        <f t="shared" si="38"/>
        <v>0</v>
      </c>
      <c r="AW28">
        <f t="shared" si="39"/>
        <v>0</v>
      </c>
      <c r="AX28">
        <f t="shared" si="40"/>
        <v>0</v>
      </c>
      <c r="AY28">
        <f t="shared" si="41"/>
        <v>0</v>
      </c>
      <c r="AZ28">
        <f t="shared" si="42"/>
        <v>0</v>
      </c>
      <c r="BA28">
        <f t="shared" si="43"/>
        <v>0</v>
      </c>
      <c r="BB28">
        <f t="shared" si="44"/>
        <v>0</v>
      </c>
      <c r="BC28">
        <f t="shared" si="45"/>
        <v>0</v>
      </c>
      <c r="BD28">
        <f t="shared" si="46"/>
        <v>0</v>
      </c>
      <c r="BE28">
        <f t="shared" si="47"/>
        <v>0</v>
      </c>
      <c r="BF28">
        <f t="shared" si="48"/>
        <v>0</v>
      </c>
      <c r="BG28">
        <f t="shared" ref="BG28:BH28" si="75">$J99*K99</f>
        <v>0</v>
      </c>
      <c r="BH28">
        <f t="shared" si="75"/>
        <v>0</v>
      </c>
      <c r="BI28">
        <f t="shared" si="50"/>
        <v>0</v>
      </c>
    </row>
    <row r="29" spans="1:61" x14ac:dyDescent="0.2">
      <c r="A29">
        <v>95</v>
      </c>
      <c r="B29" s="10" t="s">
        <v>5</v>
      </c>
      <c r="C29" s="11">
        <v>9</v>
      </c>
      <c r="D29" s="11">
        <v>9</v>
      </c>
      <c r="E29" s="11">
        <v>2</v>
      </c>
      <c r="F29" s="11">
        <v>0</v>
      </c>
      <c r="G29" s="11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O29">
        <v>95</v>
      </c>
      <c r="P29" s="10" t="s">
        <v>5</v>
      </c>
      <c r="Q29">
        <f t="shared" si="7"/>
        <v>2.2779940153441178E-4</v>
      </c>
      <c r="R29">
        <f t="shared" si="8"/>
        <v>1.6852670211969141E-4</v>
      </c>
      <c r="S29">
        <f t="shared" si="9"/>
        <v>0</v>
      </c>
      <c r="T29">
        <f t="shared" si="10"/>
        <v>0</v>
      </c>
      <c r="U29">
        <f t="shared" si="11"/>
        <v>0</v>
      </c>
      <c r="V29">
        <f t="shared" si="12"/>
        <v>0</v>
      </c>
      <c r="W29">
        <f t="shared" si="13"/>
        <v>0</v>
      </c>
      <c r="X29">
        <f t="shared" si="14"/>
        <v>0</v>
      </c>
      <c r="Y29">
        <f t="shared" si="15"/>
        <v>0</v>
      </c>
      <c r="Z29">
        <f t="shared" si="16"/>
        <v>2.1658564759108629E-4</v>
      </c>
      <c r="AA29">
        <f t="shared" si="17"/>
        <v>0</v>
      </c>
      <c r="AB29">
        <f t="shared" si="18"/>
        <v>0</v>
      </c>
      <c r="AC29">
        <f t="shared" si="19"/>
        <v>0</v>
      </c>
      <c r="AD29">
        <f t="shared" si="20"/>
        <v>0</v>
      </c>
      <c r="AE29">
        <f t="shared" si="21"/>
        <v>0</v>
      </c>
      <c r="AF29">
        <f t="shared" si="22"/>
        <v>0</v>
      </c>
      <c r="AG29">
        <f t="shared" si="23"/>
        <v>0</v>
      </c>
      <c r="AH29">
        <f t="shared" si="24"/>
        <v>0</v>
      </c>
      <c r="AI29">
        <f t="shared" si="25"/>
        <v>0</v>
      </c>
      <c r="AJ29">
        <f t="shared" si="26"/>
        <v>0</v>
      </c>
      <c r="AK29">
        <f t="shared" si="27"/>
        <v>0</v>
      </c>
      <c r="AL29">
        <f t="shared" si="28"/>
        <v>0</v>
      </c>
      <c r="AM29">
        <f t="shared" si="29"/>
        <v>0</v>
      </c>
      <c r="AN29">
        <f t="shared" si="30"/>
        <v>0</v>
      </c>
      <c r="AO29">
        <f t="shared" si="31"/>
        <v>0</v>
      </c>
      <c r="AP29">
        <f t="shared" si="32"/>
        <v>0</v>
      </c>
      <c r="AQ29">
        <f t="shared" si="33"/>
        <v>0</v>
      </c>
      <c r="AR29">
        <f t="shared" si="34"/>
        <v>0</v>
      </c>
      <c r="AS29">
        <f t="shared" si="35"/>
        <v>0</v>
      </c>
      <c r="AT29">
        <f t="shared" si="36"/>
        <v>0</v>
      </c>
      <c r="AU29">
        <f t="shared" si="37"/>
        <v>0</v>
      </c>
      <c r="AV29">
        <f t="shared" si="38"/>
        <v>0</v>
      </c>
      <c r="AW29">
        <f t="shared" si="39"/>
        <v>0</v>
      </c>
      <c r="AX29">
        <f t="shared" si="40"/>
        <v>0</v>
      </c>
      <c r="AY29">
        <f t="shared" si="41"/>
        <v>0</v>
      </c>
      <c r="AZ29">
        <f t="shared" si="42"/>
        <v>0</v>
      </c>
      <c r="BA29">
        <f t="shared" si="43"/>
        <v>0</v>
      </c>
      <c r="BB29">
        <f t="shared" si="44"/>
        <v>0</v>
      </c>
      <c r="BC29">
        <f t="shared" si="45"/>
        <v>0</v>
      </c>
      <c r="BD29">
        <f t="shared" si="46"/>
        <v>0</v>
      </c>
      <c r="BE29">
        <f t="shared" si="47"/>
        <v>0</v>
      </c>
      <c r="BF29">
        <f t="shared" si="48"/>
        <v>0</v>
      </c>
      <c r="BG29">
        <f t="shared" ref="BG29:BH29" si="76">$J100*K100</f>
        <v>0</v>
      </c>
      <c r="BH29">
        <f t="shared" si="76"/>
        <v>0</v>
      </c>
      <c r="BI29">
        <f t="shared" si="50"/>
        <v>0</v>
      </c>
    </row>
    <row r="30" spans="1:61" x14ac:dyDescent="0.2">
      <c r="A30">
        <v>98</v>
      </c>
      <c r="B30" s="10" t="s">
        <v>14</v>
      </c>
      <c r="C30" s="11">
        <v>0</v>
      </c>
      <c r="D30" s="11">
        <v>6</v>
      </c>
      <c r="E30" s="11">
        <v>0</v>
      </c>
      <c r="F30" s="11">
        <v>0</v>
      </c>
      <c r="G30" s="11">
        <v>0</v>
      </c>
      <c r="H30" s="11">
        <v>1</v>
      </c>
      <c r="I30" s="12">
        <v>0</v>
      </c>
      <c r="J30" s="11">
        <v>1</v>
      </c>
      <c r="K30" s="12">
        <v>0</v>
      </c>
      <c r="L30" s="12">
        <v>0</v>
      </c>
      <c r="O30">
        <v>98</v>
      </c>
      <c r="P30" s="10" t="s">
        <v>14</v>
      </c>
      <c r="Q30">
        <f t="shared" si="7"/>
        <v>0</v>
      </c>
      <c r="R30">
        <f t="shared" si="8"/>
        <v>0</v>
      </c>
      <c r="S30">
        <f t="shared" si="9"/>
        <v>0</v>
      </c>
      <c r="T30">
        <f t="shared" si="10"/>
        <v>0</v>
      </c>
      <c r="U30">
        <f t="shared" si="11"/>
        <v>0</v>
      </c>
      <c r="V30">
        <f t="shared" si="12"/>
        <v>0</v>
      </c>
      <c r="W30">
        <f t="shared" si="13"/>
        <v>0</v>
      </c>
      <c r="X30">
        <f t="shared" si="14"/>
        <v>0</v>
      </c>
      <c r="Y30">
        <f t="shared" si="15"/>
        <v>0</v>
      </c>
      <c r="Z30">
        <f t="shared" si="16"/>
        <v>0</v>
      </c>
      <c r="AA30">
        <f t="shared" si="17"/>
        <v>0</v>
      </c>
      <c r="AB30">
        <f t="shared" si="18"/>
        <v>0</v>
      </c>
      <c r="AC30">
        <f t="shared" si="19"/>
        <v>2.7159152634437803E-4</v>
      </c>
      <c r="AD30">
        <f t="shared" si="20"/>
        <v>0</v>
      </c>
      <c r="AE30">
        <f t="shared" si="21"/>
        <v>1.9011406844106464E-3</v>
      </c>
      <c r="AF30">
        <f t="shared" si="22"/>
        <v>0</v>
      </c>
      <c r="AG30">
        <f t="shared" si="23"/>
        <v>0</v>
      </c>
      <c r="AH30">
        <f t="shared" si="24"/>
        <v>0</v>
      </c>
      <c r="AI30">
        <f t="shared" si="25"/>
        <v>0</v>
      </c>
      <c r="AJ30">
        <f t="shared" si="26"/>
        <v>0</v>
      </c>
      <c r="AK30">
        <f t="shared" si="27"/>
        <v>0</v>
      </c>
      <c r="AL30">
        <f t="shared" si="28"/>
        <v>0</v>
      </c>
      <c r="AM30">
        <f t="shared" si="29"/>
        <v>0</v>
      </c>
      <c r="AN30">
        <f t="shared" si="30"/>
        <v>0</v>
      </c>
      <c r="AO30">
        <f t="shared" si="31"/>
        <v>0</v>
      </c>
      <c r="AP30">
        <f t="shared" si="32"/>
        <v>0</v>
      </c>
      <c r="AQ30">
        <f t="shared" si="33"/>
        <v>0</v>
      </c>
      <c r="AR30">
        <f t="shared" si="34"/>
        <v>0</v>
      </c>
      <c r="AS30">
        <f t="shared" si="35"/>
        <v>0</v>
      </c>
      <c r="AT30">
        <f t="shared" si="36"/>
        <v>0</v>
      </c>
      <c r="AU30">
        <f t="shared" si="37"/>
        <v>0</v>
      </c>
      <c r="AV30">
        <f t="shared" si="38"/>
        <v>0</v>
      </c>
      <c r="AW30">
        <f t="shared" si="39"/>
        <v>0</v>
      </c>
      <c r="AX30">
        <f t="shared" si="40"/>
        <v>0</v>
      </c>
      <c r="AY30">
        <f t="shared" si="41"/>
        <v>0</v>
      </c>
      <c r="AZ30">
        <f t="shared" si="42"/>
        <v>0</v>
      </c>
      <c r="BA30">
        <f t="shared" si="43"/>
        <v>3.968253968253968E-3</v>
      </c>
      <c r="BB30">
        <f t="shared" si="44"/>
        <v>0</v>
      </c>
      <c r="BC30">
        <f t="shared" si="45"/>
        <v>0</v>
      </c>
      <c r="BD30">
        <f t="shared" si="46"/>
        <v>0</v>
      </c>
      <c r="BE30">
        <f t="shared" si="47"/>
        <v>0</v>
      </c>
      <c r="BF30">
        <f t="shared" si="48"/>
        <v>0</v>
      </c>
      <c r="BG30">
        <f t="shared" ref="BG30:BH30" si="77">$J101*K101</f>
        <v>0</v>
      </c>
      <c r="BH30">
        <f t="shared" si="77"/>
        <v>0</v>
      </c>
      <c r="BI30">
        <f t="shared" si="50"/>
        <v>0</v>
      </c>
    </row>
    <row r="31" spans="1:61" x14ac:dyDescent="0.2">
      <c r="A31">
        <v>101</v>
      </c>
      <c r="B31" s="10" t="s">
        <v>0</v>
      </c>
      <c r="C31" s="11">
        <v>1</v>
      </c>
      <c r="D31" s="11">
        <v>9</v>
      </c>
      <c r="E31" s="11">
        <v>6</v>
      </c>
      <c r="F31" s="11">
        <v>3</v>
      </c>
      <c r="G31" s="11">
        <v>0</v>
      </c>
      <c r="H31" s="11">
        <v>1</v>
      </c>
      <c r="I31" s="11">
        <v>1</v>
      </c>
      <c r="J31" s="12">
        <v>0</v>
      </c>
      <c r="K31" s="12">
        <v>0</v>
      </c>
      <c r="L31" s="12">
        <v>0</v>
      </c>
      <c r="O31">
        <v>101</v>
      </c>
      <c r="P31" s="10" t="s">
        <v>0</v>
      </c>
      <c r="Q31">
        <f t="shared" si="7"/>
        <v>2.5311044614934643E-5</v>
      </c>
      <c r="R31">
        <f t="shared" si="8"/>
        <v>5.6175567373230473E-5</v>
      </c>
      <c r="S31">
        <f t="shared" si="9"/>
        <v>3.3367442274324864E-5</v>
      </c>
      <c r="T31">
        <f t="shared" si="10"/>
        <v>0</v>
      </c>
      <c r="U31">
        <f t="shared" si="11"/>
        <v>3.5221189067342911E-5</v>
      </c>
      <c r="V31">
        <f t="shared" si="12"/>
        <v>7.3964497041420119E-5</v>
      </c>
      <c r="W31">
        <f t="shared" si="13"/>
        <v>0</v>
      </c>
      <c r="X31">
        <f t="shared" si="14"/>
        <v>0</v>
      </c>
      <c r="Y31">
        <f t="shared" si="15"/>
        <v>0</v>
      </c>
      <c r="Z31">
        <f t="shared" si="16"/>
        <v>6.4975694277325891E-4</v>
      </c>
      <c r="AA31">
        <f t="shared" si="17"/>
        <v>3.8594585322622145E-4</v>
      </c>
      <c r="AB31">
        <f t="shared" si="18"/>
        <v>0</v>
      </c>
      <c r="AC31">
        <f t="shared" si="19"/>
        <v>4.0738728951656707E-4</v>
      </c>
      <c r="AD31">
        <f t="shared" si="20"/>
        <v>8.555133079847909E-4</v>
      </c>
      <c r="AE31">
        <f t="shared" si="21"/>
        <v>0</v>
      </c>
      <c r="AF31">
        <f t="shared" si="22"/>
        <v>0</v>
      </c>
      <c r="AG31">
        <f t="shared" si="23"/>
        <v>0</v>
      </c>
      <c r="AH31">
        <f t="shared" si="24"/>
        <v>8.5657180927001047E-4</v>
      </c>
      <c r="AI31">
        <f t="shared" si="25"/>
        <v>0</v>
      </c>
      <c r="AJ31">
        <f t="shared" si="26"/>
        <v>9.0415913200723324E-4</v>
      </c>
      <c r="AK31">
        <f t="shared" si="27"/>
        <v>1.89873417721519E-3</v>
      </c>
      <c r="AL31">
        <f t="shared" si="28"/>
        <v>0</v>
      </c>
      <c r="AM31">
        <f t="shared" si="29"/>
        <v>0</v>
      </c>
      <c r="AN31">
        <f t="shared" si="30"/>
        <v>0</v>
      </c>
      <c r="AO31">
        <f t="shared" si="31"/>
        <v>0</v>
      </c>
      <c r="AP31">
        <f t="shared" si="32"/>
        <v>5.3705692803437163E-4</v>
      </c>
      <c r="AQ31">
        <f t="shared" si="33"/>
        <v>1.1278195488721805E-3</v>
      </c>
      <c r="AR31">
        <f t="shared" si="34"/>
        <v>0</v>
      </c>
      <c r="AS31">
        <f t="shared" si="35"/>
        <v>0</v>
      </c>
      <c r="AT31">
        <f t="shared" si="36"/>
        <v>0</v>
      </c>
      <c r="AU31">
        <f t="shared" si="37"/>
        <v>0</v>
      </c>
      <c r="AV31">
        <f t="shared" si="38"/>
        <v>0</v>
      </c>
      <c r="AW31">
        <f t="shared" si="39"/>
        <v>0</v>
      </c>
      <c r="AX31">
        <f t="shared" si="40"/>
        <v>0</v>
      </c>
      <c r="AY31">
        <f t="shared" si="41"/>
        <v>0</v>
      </c>
      <c r="AZ31">
        <f t="shared" si="42"/>
        <v>1.1904761904761906E-3</v>
      </c>
      <c r="BA31">
        <f t="shared" si="43"/>
        <v>0</v>
      </c>
      <c r="BB31">
        <f t="shared" si="44"/>
        <v>0</v>
      </c>
      <c r="BC31">
        <f t="shared" si="45"/>
        <v>0</v>
      </c>
      <c r="BD31">
        <f t="shared" si="46"/>
        <v>0</v>
      </c>
      <c r="BE31">
        <f t="shared" si="47"/>
        <v>0</v>
      </c>
      <c r="BF31">
        <f t="shared" si="48"/>
        <v>0</v>
      </c>
      <c r="BG31">
        <f t="shared" ref="BG31:BH31" si="78">$J102*K102</f>
        <v>0</v>
      </c>
      <c r="BH31">
        <f t="shared" si="78"/>
        <v>0</v>
      </c>
      <c r="BI31">
        <f t="shared" si="50"/>
        <v>0</v>
      </c>
    </row>
    <row r="32" spans="1:61" x14ac:dyDescent="0.2">
      <c r="A32">
        <v>102</v>
      </c>
      <c r="B32" s="10" t="s">
        <v>1</v>
      </c>
      <c r="C32" s="11">
        <v>5</v>
      </c>
      <c r="D32" s="11">
        <v>19</v>
      </c>
      <c r="E32" s="11">
        <v>0</v>
      </c>
      <c r="F32" s="11">
        <v>0</v>
      </c>
      <c r="G32" s="11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O32">
        <v>102</v>
      </c>
      <c r="P32" s="10" t="s">
        <v>1</v>
      </c>
      <c r="Q32">
        <f t="shared" si="7"/>
        <v>2.6717213760208786E-4</v>
      </c>
      <c r="R32">
        <f t="shared" si="8"/>
        <v>0</v>
      </c>
      <c r="S32">
        <f t="shared" si="9"/>
        <v>0</v>
      </c>
      <c r="T32">
        <f t="shared" si="10"/>
        <v>0</v>
      </c>
      <c r="U32">
        <f t="shared" si="11"/>
        <v>0</v>
      </c>
      <c r="V32">
        <f t="shared" si="12"/>
        <v>0</v>
      </c>
      <c r="W32">
        <f t="shared" si="13"/>
        <v>0</v>
      </c>
      <c r="X32">
        <f t="shared" si="14"/>
        <v>0</v>
      </c>
      <c r="Y32">
        <f t="shared" si="15"/>
        <v>0</v>
      </c>
      <c r="Z32">
        <f t="shared" si="16"/>
        <v>0</v>
      </c>
      <c r="AA32">
        <f t="shared" si="17"/>
        <v>0</v>
      </c>
      <c r="AB32">
        <f t="shared" si="18"/>
        <v>0</v>
      </c>
      <c r="AC32">
        <f t="shared" si="19"/>
        <v>0</v>
      </c>
      <c r="AD32">
        <f t="shared" si="20"/>
        <v>0</v>
      </c>
      <c r="AE32">
        <f t="shared" si="21"/>
        <v>0</v>
      </c>
      <c r="AF32">
        <f t="shared" si="22"/>
        <v>0</v>
      </c>
      <c r="AG32">
        <f t="shared" si="23"/>
        <v>0</v>
      </c>
      <c r="AH32">
        <f t="shared" si="24"/>
        <v>0</v>
      </c>
      <c r="AI32">
        <f t="shared" si="25"/>
        <v>0</v>
      </c>
      <c r="AJ32">
        <f t="shared" si="26"/>
        <v>0</v>
      </c>
      <c r="AK32">
        <f t="shared" si="27"/>
        <v>0</v>
      </c>
      <c r="AL32">
        <f t="shared" si="28"/>
        <v>0</v>
      </c>
      <c r="AM32">
        <f t="shared" si="29"/>
        <v>0</v>
      </c>
      <c r="AN32">
        <f t="shared" si="30"/>
        <v>0</v>
      </c>
      <c r="AO32">
        <f t="shared" si="31"/>
        <v>0</v>
      </c>
      <c r="AP32">
        <f t="shared" si="32"/>
        <v>0</v>
      </c>
      <c r="AQ32">
        <f t="shared" si="33"/>
        <v>0</v>
      </c>
      <c r="AR32">
        <f t="shared" si="34"/>
        <v>0</v>
      </c>
      <c r="AS32">
        <f t="shared" si="35"/>
        <v>0</v>
      </c>
      <c r="AT32">
        <f t="shared" si="36"/>
        <v>0</v>
      </c>
      <c r="AU32">
        <f t="shared" si="37"/>
        <v>0</v>
      </c>
      <c r="AV32">
        <f t="shared" si="38"/>
        <v>0</v>
      </c>
      <c r="AW32">
        <f t="shared" si="39"/>
        <v>0</v>
      </c>
      <c r="AX32">
        <f t="shared" si="40"/>
        <v>0</v>
      </c>
      <c r="AY32">
        <f t="shared" si="41"/>
        <v>0</v>
      </c>
      <c r="AZ32">
        <f t="shared" si="42"/>
        <v>0</v>
      </c>
      <c r="BA32">
        <f t="shared" si="43"/>
        <v>0</v>
      </c>
      <c r="BB32">
        <f t="shared" si="44"/>
        <v>0</v>
      </c>
      <c r="BC32">
        <f t="shared" si="45"/>
        <v>0</v>
      </c>
      <c r="BD32">
        <f t="shared" si="46"/>
        <v>0</v>
      </c>
      <c r="BE32">
        <f t="shared" si="47"/>
        <v>0</v>
      </c>
      <c r="BF32">
        <f t="shared" si="48"/>
        <v>0</v>
      </c>
      <c r="BG32">
        <f t="shared" ref="BG32:BH32" si="79">$J103*K103</f>
        <v>0</v>
      </c>
      <c r="BH32">
        <f t="shared" si="79"/>
        <v>0</v>
      </c>
      <c r="BI32">
        <f t="shared" si="50"/>
        <v>0</v>
      </c>
    </row>
    <row r="33" spans="1:61" x14ac:dyDescent="0.2">
      <c r="A33">
        <v>106</v>
      </c>
      <c r="B33" s="10" t="s">
        <v>5</v>
      </c>
      <c r="C33" s="11">
        <v>1</v>
      </c>
      <c r="D33" s="11">
        <v>2</v>
      </c>
      <c r="E33" s="11">
        <v>1</v>
      </c>
      <c r="F33" s="11">
        <v>5</v>
      </c>
      <c r="G33" s="11">
        <v>0</v>
      </c>
      <c r="H33" s="12">
        <v>0</v>
      </c>
      <c r="I33" s="11">
        <v>1</v>
      </c>
      <c r="J33" s="12">
        <v>0</v>
      </c>
      <c r="K33" s="12">
        <v>0</v>
      </c>
      <c r="L33" s="12">
        <v>0</v>
      </c>
      <c r="O33">
        <v>106</v>
      </c>
      <c r="P33" s="10" t="s">
        <v>5</v>
      </c>
      <c r="Q33">
        <f t="shared" si="7"/>
        <v>5.6246765810965865E-6</v>
      </c>
      <c r="R33">
        <f t="shared" si="8"/>
        <v>9.3625945622050772E-6</v>
      </c>
      <c r="S33">
        <f t="shared" si="9"/>
        <v>5.5612403790541438E-5</v>
      </c>
      <c r="T33">
        <f t="shared" si="10"/>
        <v>0</v>
      </c>
      <c r="U33">
        <f t="shared" si="11"/>
        <v>0</v>
      </c>
      <c r="V33">
        <f t="shared" si="12"/>
        <v>7.3964497041420119E-5</v>
      </c>
      <c r="W33">
        <f t="shared" si="13"/>
        <v>0</v>
      </c>
      <c r="X33">
        <f t="shared" si="14"/>
        <v>0</v>
      </c>
      <c r="Y33">
        <f t="shared" si="15"/>
        <v>0</v>
      </c>
      <c r="Z33">
        <f t="shared" si="16"/>
        <v>2.4065071954565144E-5</v>
      </c>
      <c r="AA33">
        <f t="shared" si="17"/>
        <v>1.4294290860230422E-4</v>
      </c>
      <c r="AB33">
        <f t="shared" si="18"/>
        <v>0</v>
      </c>
      <c r="AC33">
        <f t="shared" si="19"/>
        <v>0</v>
      </c>
      <c r="AD33">
        <f t="shared" si="20"/>
        <v>1.9011406844106465E-4</v>
      </c>
      <c r="AE33">
        <f t="shared" si="21"/>
        <v>0</v>
      </c>
      <c r="AF33">
        <f t="shared" si="22"/>
        <v>0</v>
      </c>
      <c r="AG33">
        <f t="shared" si="23"/>
        <v>0</v>
      </c>
      <c r="AH33">
        <f t="shared" si="24"/>
        <v>2.37936613686114E-4</v>
      </c>
      <c r="AI33">
        <f t="shared" si="25"/>
        <v>0</v>
      </c>
      <c r="AJ33">
        <f t="shared" si="26"/>
        <v>0</v>
      </c>
      <c r="AK33">
        <f t="shared" si="27"/>
        <v>3.1645569620253165E-4</v>
      </c>
      <c r="AL33">
        <f t="shared" si="28"/>
        <v>0</v>
      </c>
      <c r="AM33">
        <f t="shared" si="29"/>
        <v>0</v>
      </c>
      <c r="AN33">
        <f t="shared" si="30"/>
        <v>0</v>
      </c>
      <c r="AO33">
        <f t="shared" si="31"/>
        <v>0</v>
      </c>
      <c r="AP33">
        <f t="shared" si="32"/>
        <v>0</v>
      </c>
      <c r="AQ33">
        <f t="shared" si="33"/>
        <v>1.8796992481203006E-3</v>
      </c>
      <c r="AR33">
        <f t="shared" si="34"/>
        <v>0</v>
      </c>
      <c r="AS33">
        <f t="shared" si="35"/>
        <v>0</v>
      </c>
      <c r="AT33">
        <f t="shared" si="36"/>
        <v>0</v>
      </c>
      <c r="AU33">
        <f t="shared" si="37"/>
        <v>0</v>
      </c>
      <c r="AV33">
        <f t="shared" si="38"/>
        <v>0</v>
      </c>
      <c r="AW33">
        <f t="shared" si="39"/>
        <v>0</v>
      </c>
      <c r="AX33">
        <f t="shared" si="40"/>
        <v>0</v>
      </c>
      <c r="AY33">
        <f t="shared" si="41"/>
        <v>0</v>
      </c>
      <c r="AZ33">
        <f t="shared" si="42"/>
        <v>0</v>
      </c>
      <c r="BA33">
        <f t="shared" si="43"/>
        <v>0</v>
      </c>
      <c r="BB33">
        <f t="shared" si="44"/>
        <v>0</v>
      </c>
      <c r="BC33">
        <f t="shared" si="45"/>
        <v>0</v>
      </c>
      <c r="BD33">
        <f t="shared" si="46"/>
        <v>0</v>
      </c>
      <c r="BE33">
        <f t="shared" si="47"/>
        <v>0</v>
      </c>
      <c r="BF33">
        <f t="shared" si="48"/>
        <v>0</v>
      </c>
      <c r="BG33">
        <f t="shared" ref="BG33:BH33" si="80">$J104*K104</f>
        <v>0</v>
      </c>
      <c r="BH33">
        <f t="shared" si="80"/>
        <v>0</v>
      </c>
      <c r="BI33">
        <f t="shared" si="50"/>
        <v>0</v>
      </c>
    </row>
    <row r="34" spans="1:61" x14ac:dyDescent="0.2">
      <c r="A34">
        <v>108</v>
      </c>
      <c r="B34" s="10" t="s">
        <v>7</v>
      </c>
      <c r="C34" s="11">
        <v>31</v>
      </c>
      <c r="D34" s="11">
        <v>4</v>
      </c>
      <c r="E34" s="11">
        <v>4</v>
      </c>
      <c r="F34" s="11">
        <v>27</v>
      </c>
      <c r="G34" s="11">
        <v>2</v>
      </c>
      <c r="H34" s="12">
        <v>0</v>
      </c>
      <c r="I34" s="11">
        <v>0</v>
      </c>
      <c r="J34" s="12">
        <v>0</v>
      </c>
      <c r="K34" s="12">
        <v>0</v>
      </c>
      <c r="L34" s="12">
        <v>0</v>
      </c>
      <c r="O34">
        <v>108</v>
      </c>
      <c r="P34" s="10" t="s">
        <v>7</v>
      </c>
      <c r="Q34">
        <f t="shared" si="7"/>
        <v>3.487299480279884E-4</v>
      </c>
      <c r="R34">
        <f t="shared" si="8"/>
        <v>1.1609617257134297E-3</v>
      </c>
      <c r="S34">
        <f t="shared" si="9"/>
        <v>9.3095163945366363E-3</v>
      </c>
      <c r="T34">
        <f t="shared" si="10"/>
        <v>2.2928994082840235E-3</v>
      </c>
      <c r="U34">
        <f t="shared" si="11"/>
        <v>0</v>
      </c>
      <c r="V34">
        <f t="shared" si="12"/>
        <v>0</v>
      </c>
      <c r="W34">
        <f t="shared" si="13"/>
        <v>0</v>
      </c>
      <c r="X34">
        <f t="shared" si="14"/>
        <v>0</v>
      </c>
      <c r="Y34">
        <f t="shared" si="15"/>
        <v>0</v>
      </c>
      <c r="Z34">
        <f t="shared" si="16"/>
        <v>1.9252057563652115E-4</v>
      </c>
      <c r="AA34">
        <f t="shared" si="17"/>
        <v>1.5437834129048856E-3</v>
      </c>
      <c r="AB34">
        <f t="shared" si="18"/>
        <v>3.8022813688212931E-4</v>
      </c>
      <c r="AC34">
        <f t="shared" si="19"/>
        <v>0</v>
      </c>
      <c r="AD34">
        <f t="shared" si="20"/>
        <v>0</v>
      </c>
      <c r="AE34">
        <f t="shared" si="21"/>
        <v>0</v>
      </c>
      <c r="AF34">
        <f t="shared" si="22"/>
        <v>0</v>
      </c>
      <c r="AG34">
        <f t="shared" si="23"/>
        <v>0</v>
      </c>
      <c r="AH34">
        <f t="shared" si="24"/>
        <v>5.1394308556200622E-3</v>
      </c>
      <c r="AI34">
        <f t="shared" si="25"/>
        <v>1.2658227848101266E-3</v>
      </c>
      <c r="AJ34">
        <f t="shared" si="26"/>
        <v>0</v>
      </c>
      <c r="AK34">
        <f t="shared" si="27"/>
        <v>0</v>
      </c>
      <c r="AL34">
        <f t="shared" si="28"/>
        <v>0</v>
      </c>
      <c r="AM34">
        <f t="shared" si="29"/>
        <v>0</v>
      </c>
      <c r="AN34">
        <f t="shared" si="30"/>
        <v>0</v>
      </c>
      <c r="AO34">
        <f t="shared" si="31"/>
        <v>1.0150375939849625E-2</v>
      </c>
      <c r="AP34">
        <f t="shared" si="32"/>
        <v>0</v>
      </c>
      <c r="AQ34">
        <f t="shared" si="33"/>
        <v>0</v>
      </c>
      <c r="AR34">
        <f t="shared" si="34"/>
        <v>0</v>
      </c>
      <c r="AS34">
        <f t="shared" si="35"/>
        <v>0</v>
      </c>
      <c r="AT34">
        <f t="shared" si="36"/>
        <v>0</v>
      </c>
      <c r="AU34">
        <f t="shared" si="37"/>
        <v>0</v>
      </c>
      <c r="AV34">
        <f t="shared" si="38"/>
        <v>0</v>
      </c>
      <c r="AW34">
        <f t="shared" si="39"/>
        <v>0</v>
      </c>
      <c r="AX34">
        <f t="shared" si="40"/>
        <v>0</v>
      </c>
      <c r="AY34">
        <f t="shared" si="41"/>
        <v>0</v>
      </c>
      <c r="AZ34">
        <f t="shared" si="42"/>
        <v>0</v>
      </c>
      <c r="BA34">
        <f t="shared" si="43"/>
        <v>0</v>
      </c>
      <c r="BB34">
        <f t="shared" si="44"/>
        <v>0</v>
      </c>
      <c r="BC34">
        <f t="shared" si="45"/>
        <v>0</v>
      </c>
      <c r="BD34">
        <f t="shared" si="46"/>
        <v>0</v>
      </c>
      <c r="BE34">
        <f t="shared" si="47"/>
        <v>0</v>
      </c>
      <c r="BF34">
        <f t="shared" si="48"/>
        <v>0</v>
      </c>
      <c r="BG34">
        <f t="shared" ref="BG34:BH34" si="81">$J105*K105</f>
        <v>0</v>
      </c>
      <c r="BH34">
        <f t="shared" si="81"/>
        <v>0</v>
      </c>
      <c r="BI34">
        <f t="shared" si="50"/>
        <v>0</v>
      </c>
    </row>
    <row r="35" spans="1:61" x14ac:dyDescent="0.2">
      <c r="A35">
        <v>109</v>
      </c>
      <c r="B35" s="10" t="s">
        <v>14</v>
      </c>
      <c r="C35" s="11">
        <v>14</v>
      </c>
      <c r="D35" s="11">
        <v>1</v>
      </c>
      <c r="E35" s="11">
        <v>1</v>
      </c>
      <c r="F35" s="11">
        <v>1</v>
      </c>
      <c r="G35" s="11">
        <v>0</v>
      </c>
      <c r="H35" s="11">
        <v>0</v>
      </c>
      <c r="I35" s="11">
        <v>0</v>
      </c>
      <c r="J35" s="12">
        <v>0</v>
      </c>
      <c r="K35" s="12">
        <v>0</v>
      </c>
      <c r="L35" s="11">
        <v>1</v>
      </c>
      <c r="O35">
        <v>109</v>
      </c>
      <c r="P35" s="10" t="s">
        <v>14</v>
      </c>
      <c r="Q35">
        <f t="shared" si="7"/>
        <v>3.9372736067676111E-5</v>
      </c>
      <c r="R35">
        <f t="shared" si="8"/>
        <v>1.3107632387087111E-4</v>
      </c>
      <c r="S35">
        <f t="shared" si="9"/>
        <v>1.5571473061351605E-4</v>
      </c>
      <c r="T35">
        <f t="shared" si="10"/>
        <v>0</v>
      </c>
      <c r="U35">
        <f t="shared" si="11"/>
        <v>0</v>
      </c>
      <c r="V35">
        <f t="shared" si="12"/>
        <v>0</v>
      </c>
      <c r="W35">
        <f t="shared" si="13"/>
        <v>0</v>
      </c>
      <c r="X35">
        <f t="shared" si="14"/>
        <v>0</v>
      </c>
      <c r="Y35">
        <f t="shared" si="15"/>
        <v>1.8827326519634214E-3</v>
      </c>
      <c r="Z35">
        <f t="shared" si="16"/>
        <v>1.2032535977282572E-5</v>
      </c>
      <c r="AA35">
        <f t="shared" si="17"/>
        <v>1.4294290860230423E-5</v>
      </c>
      <c r="AB35">
        <f t="shared" si="18"/>
        <v>0</v>
      </c>
      <c r="AC35">
        <f t="shared" si="19"/>
        <v>0</v>
      </c>
      <c r="AD35">
        <f t="shared" si="20"/>
        <v>0</v>
      </c>
      <c r="AE35">
        <f t="shared" si="21"/>
        <v>0</v>
      </c>
      <c r="AF35">
        <f t="shared" si="22"/>
        <v>0</v>
      </c>
      <c r="AG35">
        <f t="shared" si="23"/>
        <v>1.7283097131005876E-4</v>
      </c>
      <c r="AH35">
        <f t="shared" si="24"/>
        <v>4.7587322737222801E-5</v>
      </c>
      <c r="AI35">
        <f t="shared" si="25"/>
        <v>0</v>
      </c>
      <c r="AJ35">
        <f t="shared" si="26"/>
        <v>0</v>
      </c>
      <c r="AK35">
        <f t="shared" si="27"/>
        <v>0</v>
      </c>
      <c r="AL35">
        <f t="shared" si="28"/>
        <v>0</v>
      </c>
      <c r="AM35">
        <f t="shared" si="29"/>
        <v>0</v>
      </c>
      <c r="AN35">
        <f t="shared" si="30"/>
        <v>5.7537399309551208E-4</v>
      </c>
      <c r="AO35">
        <f t="shared" si="31"/>
        <v>0</v>
      </c>
      <c r="AP35">
        <f t="shared" si="32"/>
        <v>0</v>
      </c>
      <c r="AQ35">
        <f t="shared" si="33"/>
        <v>0</v>
      </c>
      <c r="AR35">
        <f t="shared" si="34"/>
        <v>0</v>
      </c>
      <c r="AS35">
        <f t="shared" si="35"/>
        <v>0</v>
      </c>
      <c r="AT35">
        <f t="shared" si="36"/>
        <v>6.8352699931647294E-4</v>
      </c>
      <c r="AU35">
        <f t="shared" si="37"/>
        <v>0</v>
      </c>
      <c r="AV35">
        <f t="shared" si="38"/>
        <v>0</v>
      </c>
      <c r="AW35">
        <f t="shared" si="39"/>
        <v>0</v>
      </c>
      <c r="AX35">
        <f t="shared" si="40"/>
        <v>0</v>
      </c>
      <c r="AY35">
        <f t="shared" si="41"/>
        <v>0</v>
      </c>
      <c r="AZ35">
        <f t="shared" si="42"/>
        <v>0</v>
      </c>
      <c r="BA35">
        <f t="shared" si="43"/>
        <v>0</v>
      </c>
      <c r="BB35">
        <f t="shared" si="44"/>
        <v>0</v>
      </c>
      <c r="BC35">
        <f t="shared" si="45"/>
        <v>0</v>
      </c>
      <c r="BD35">
        <f t="shared" si="46"/>
        <v>0</v>
      </c>
      <c r="BE35">
        <f t="shared" si="47"/>
        <v>0</v>
      </c>
      <c r="BF35">
        <f t="shared" si="48"/>
        <v>0</v>
      </c>
      <c r="BG35">
        <f t="shared" ref="BG35:BH35" si="82">$J106*K106</f>
        <v>0</v>
      </c>
      <c r="BH35">
        <f t="shared" si="82"/>
        <v>0</v>
      </c>
      <c r="BI35">
        <f t="shared" si="50"/>
        <v>0</v>
      </c>
    </row>
    <row r="36" spans="1:61" x14ac:dyDescent="0.2">
      <c r="A36">
        <v>111</v>
      </c>
      <c r="B36" s="10" t="s">
        <v>19</v>
      </c>
      <c r="C36" s="11">
        <v>2</v>
      </c>
      <c r="D36" s="11">
        <v>30</v>
      </c>
      <c r="E36" s="11">
        <v>2</v>
      </c>
      <c r="F36" s="11">
        <v>3</v>
      </c>
      <c r="G36" s="11">
        <v>1</v>
      </c>
      <c r="H36" s="11">
        <v>1</v>
      </c>
      <c r="I36" s="11">
        <v>1</v>
      </c>
      <c r="J36" s="12">
        <v>0</v>
      </c>
      <c r="K36" s="12">
        <v>0</v>
      </c>
      <c r="L36" s="12">
        <v>0</v>
      </c>
      <c r="O36">
        <v>111</v>
      </c>
      <c r="P36" s="10" t="s">
        <v>19</v>
      </c>
      <c r="Q36">
        <f t="shared" si="7"/>
        <v>1.6874029743289761E-4</v>
      </c>
      <c r="R36">
        <f t="shared" si="8"/>
        <v>3.7450378248820309E-5</v>
      </c>
      <c r="S36">
        <f t="shared" si="9"/>
        <v>6.6734884548649728E-5</v>
      </c>
      <c r="T36">
        <f t="shared" si="10"/>
        <v>7.3964497041420119E-5</v>
      </c>
      <c r="U36">
        <f t="shared" si="11"/>
        <v>7.0442378134685823E-5</v>
      </c>
      <c r="V36">
        <f t="shared" si="12"/>
        <v>1.4792899408284024E-4</v>
      </c>
      <c r="W36">
        <f t="shared" si="13"/>
        <v>0</v>
      </c>
      <c r="X36">
        <f t="shared" si="14"/>
        <v>0</v>
      </c>
      <c r="Y36">
        <f t="shared" si="15"/>
        <v>0</v>
      </c>
      <c r="Z36">
        <f t="shared" si="16"/>
        <v>7.2195215863695436E-4</v>
      </c>
      <c r="AA36">
        <f t="shared" si="17"/>
        <v>1.2864861774207381E-3</v>
      </c>
      <c r="AB36">
        <f t="shared" si="18"/>
        <v>1.4258555133079848E-3</v>
      </c>
      <c r="AC36">
        <f t="shared" si="19"/>
        <v>1.3579576317218902E-3</v>
      </c>
      <c r="AD36">
        <f t="shared" si="20"/>
        <v>2.8517110266159697E-3</v>
      </c>
      <c r="AE36">
        <f t="shared" si="21"/>
        <v>0</v>
      </c>
      <c r="AF36">
        <f t="shared" si="22"/>
        <v>0</v>
      </c>
      <c r="AG36">
        <f t="shared" si="23"/>
        <v>0</v>
      </c>
      <c r="AH36">
        <f t="shared" si="24"/>
        <v>2.8552393642333681E-4</v>
      </c>
      <c r="AI36">
        <f t="shared" si="25"/>
        <v>3.1645569620253165E-4</v>
      </c>
      <c r="AJ36">
        <f t="shared" si="26"/>
        <v>3.0138637733574441E-4</v>
      </c>
      <c r="AK36">
        <f t="shared" si="27"/>
        <v>6.329113924050633E-4</v>
      </c>
      <c r="AL36">
        <f t="shared" si="28"/>
        <v>0</v>
      </c>
      <c r="AM36">
        <f t="shared" si="29"/>
        <v>0</v>
      </c>
      <c r="AN36">
        <f t="shared" si="30"/>
        <v>0</v>
      </c>
      <c r="AO36">
        <f t="shared" si="31"/>
        <v>5.6390977443609026E-4</v>
      </c>
      <c r="AP36">
        <f t="shared" si="32"/>
        <v>5.3705692803437163E-4</v>
      </c>
      <c r="AQ36">
        <f t="shared" si="33"/>
        <v>1.1278195488721805E-3</v>
      </c>
      <c r="AR36">
        <f t="shared" si="34"/>
        <v>0</v>
      </c>
      <c r="AS36">
        <f t="shared" si="35"/>
        <v>0</v>
      </c>
      <c r="AT36">
        <f t="shared" si="36"/>
        <v>0</v>
      </c>
      <c r="AU36">
        <f t="shared" si="37"/>
        <v>5.9523809523809529E-4</v>
      </c>
      <c r="AV36">
        <f t="shared" si="38"/>
        <v>1.2500000000000002E-3</v>
      </c>
      <c r="AW36">
        <f t="shared" si="39"/>
        <v>0</v>
      </c>
      <c r="AX36">
        <f t="shared" si="40"/>
        <v>0</v>
      </c>
      <c r="AY36">
        <f t="shared" si="41"/>
        <v>0</v>
      </c>
      <c r="AZ36">
        <f t="shared" si="42"/>
        <v>1.1904761904761906E-3</v>
      </c>
      <c r="BA36">
        <f t="shared" si="43"/>
        <v>0</v>
      </c>
      <c r="BB36">
        <f t="shared" si="44"/>
        <v>0</v>
      </c>
      <c r="BC36">
        <f t="shared" si="45"/>
        <v>0</v>
      </c>
      <c r="BD36">
        <f t="shared" si="46"/>
        <v>0</v>
      </c>
      <c r="BE36">
        <f t="shared" si="47"/>
        <v>0</v>
      </c>
      <c r="BF36">
        <f t="shared" si="48"/>
        <v>0</v>
      </c>
      <c r="BG36">
        <f t="shared" ref="BG36:BH36" si="83">$J107*K107</f>
        <v>0</v>
      </c>
      <c r="BH36">
        <f t="shared" si="83"/>
        <v>0</v>
      </c>
      <c r="BI36">
        <f t="shared" si="50"/>
        <v>0</v>
      </c>
    </row>
    <row r="37" spans="1:61" x14ac:dyDescent="0.2">
      <c r="A37">
        <v>114</v>
      </c>
      <c r="B37" s="10" t="s">
        <v>36</v>
      </c>
      <c r="C37" s="11">
        <v>3</v>
      </c>
      <c r="D37" s="11">
        <v>4</v>
      </c>
      <c r="E37" s="11">
        <v>6</v>
      </c>
      <c r="F37" s="11">
        <v>0</v>
      </c>
      <c r="G37" s="11">
        <v>0</v>
      </c>
      <c r="H37" s="11">
        <v>1</v>
      </c>
      <c r="I37" s="11">
        <v>2</v>
      </c>
      <c r="J37" s="12">
        <v>0</v>
      </c>
      <c r="K37" s="12">
        <v>0</v>
      </c>
      <c r="L37" s="12">
        <v>0</v>
      </c>
      <c r="O37">
        <v>114</v>
      </c>
      <c r="P37" s="10" t="s">
        <v>36</v>
      </c>
      <c r="Q37">
        <f t="shared" si="7"/>
        <v>3.3748059486579524E-5</v>
      </c>
      <c r="R37">
        <f t="shared" si="8"/>
        <v>1.6852670211969141E-4</v>
      </c>
      <c r="S37">
        <f t="shared" si="9"/>
        <v>0</v>
      </c>
      <c r="T37">
        <f t="shared" si="10"/>
        <v>0</v>
      </c>
      <c r="U37">
        <f t="shared" si="11"/>
        <v>1.0566356720202873E-4</v>
      </c>
      <c r="V37">
        <f t="shared" si="12"/>
        <v>4.4378698224852074E-4</v>
      </c>
      <c r="W37">
        <f t="shared" si="13"/>
        <v>0</v>
      </c>
      <c r="X37">
        <f t="shared" si="14"/>
        <v>0</v>
      </c>
      <c r="Y37">
        <f t="shared" si="15"/>
        <v>0</v>
      </c>
      <c r="Z37">
        <f t="shared" si="16"/>
        <v>2.8878086345478172E-4</v>
      </c>
      <c r="AA37">
        <f t="shared" si="17"/>
        <v>0</v>
      </c>
      <c r="AB37">
        <f t="shared" si="18"/>
        <v>0</v>
      </c>
      <c r="AC37">
        <f t="shared" si="19"/>
        <v>1.810610175629187E-4</v>
      </c>
      <c r="AD37">
        <f t="shared" si="20"/>
        <v>7.6045627376425862E-4</v>
      </c>
      <c r="AE37">
        <f t="shared" si="21"/>
        <v>0</v>
      </c>
      <c r="AF37">
        <f t="shared" si="22"/>
        <v>0</v>
      </c>
      <c r="AG37">
        <f t="shared" si="23"/>
        <v>0</v>
      </c>
      <c r="AH37">
        <f t="shared" si="24"/>
        <v>0</v>
      </c>
      <c r="AI37">
        <f t="shared" si="25"/>
        <v>0</v>
      </c>
      <c r="AJ37">
        <f t="shared" si="26"/>
        <v>9.0415913200723324E-4</v>
      </c>
      <c r="AK37">
        <f t="shared" si="27"/>
        <v>3.79746835443038E-3</v>
      </c>
      <c r="AL37">
        <f t="shared" si="28"/>
        <v>0</v>
      </c>
      <c r="AM37">
        <f t="shared" si="29"/>
        <v>0</v>
      </c>
      <c r="AN37">
        <f t="shared" si="30"/>
        <v>0</v>
      </c>
      <c r="AO37">
        <f t="shared" si="31"/>
        <v>0</v>
      </c>
      <c r="AP37">
        <f t="shared" si="32"/>
        <v>0</v>
      </c>
      <c r="AQ37">
        <f t="shared" si="33"/>
        <v>0</v>
      </c>
      <c r="AR37">
        <f t="shared" si="34"/>
        <v>0</v>
      </c>
      <c r="AS37">
        <f t="shared" si="35"/>
        <v>0</v>
      </c>
      <c r="AT37">
        <f t="shared" si="36"/>
        <v>0</v>
      </c>
      <c r="AU37">
        <f t="shared" si="37"/>
        <v>0</v>
      </c>
      <c r="AV37">
        <f t="shared" si="38"/>
        <v>0</v>
      </c>
      <c r="AW37">
        <f t="shared" si="39"/>
        <v>0</v>
      </c>
      <c r="AX37">
        <f t="shared" si="40"/>
        <v>0</v>
      </c>
      <c r="AY37">
        <f t="shared" si="41"/>
        <v>0</v>
      </c>
      <c r="AZ37">
        <f t="shared" si="42"/>
        <v>2.3809523809523812E-3</v>
      </c>
      <c r="BA37">
        <f t="shared" si="43"/>
        <v>0</v>
      </c>
      <c r="BB37">
        <f t="shared" si="44"/>
        <v>0</v>
      </c>
      <c r="BC37">
        <f t="shared" si="45"/>
        <v>0</v>
      </c>
      <c r="BD37">
        <f t="shared" si="46"/>
        <v>0</v>
      </c>
      <c r="BE37">
        <f t="shared" si="47"/>
        <v>0</v>
      </c>
      <c r="BF37">
        <f t="shared" si="48"/>
        <v>0</v>
      </c>
      <c r="BG37">
        <f t="shared" ref="BG37:BH37" si="84">$J108*K108</f>
        <v>0</v>
      </c>
      <c r="BH37">
        <f t="shared" si="84"/>
        <v>0</v>
      </c>
      <c r="BI37">
        <f t="shared" si="50"/>
        <v>0</v>
      </c>
    </row>
    <row r="38" spans="1:61" x14ac:dyDescent="0.2">
      <c r="A38">
        <v>115</v>
      </c>
      <c r="B38" s="10" t="s">
        <v>0</v>
      </c>
      <c r="C38" s="11">
        <v>11</v>
      </c>
      <c r="D38" s="11">
        <v>11</v>
      </c>
      <c r="E38" s="11">
        <v>6</v>
      </c>
      <c r="F38" s="11">
        <v>0</v>
      </c>
      <c r="G38" s="11">
        <v>0</v>
      </c>
      <c r="H38" s="11">
        <v>2</v>
      </c>
      <c r="I38" s="11">
        <v>1</v>
      </c>
      <c r="J38" s="11">
        <v>1</v>
      </c>
      <c r="K38" s="12">
        <v>0</v>
      </c>
      <c r="L38" s="12">
        <v>0</v>
      </c>
      <c r="O38">
        <v>115</v>
      </c>
      <c r="P38" s="10" t="s">
        <v>0</v>
      </c>
      <c r="Q38">
        <f t="shared" si="7"/>
        <v>3.402929331563435E-4</v>
      </c>
      <c r="R38">
        <f t="shared" si="8"/>
        <v>6.1793124110553523E-4</v>
      </c>
      <c r="S38">
        <f t="shared" si="9"/>
        <v>0</v>
      </c>
      <c r="T38">
        <f t="shared" si="10"/>
        <v>0</v>
      </c>
      <c r="U38">
        <f t="shared" si="11"/>
        <v>7.74866159481544E-4</v>
      </c>
      <c r="V38">
        <f t="shared" si="12"/>
        <v>8.1360946745562138E-4</v>
      </c>
      <c r="W38">
        <f t="shared" si="13"/>
        <v>2.7120315581854043E-3</v>
      </c>
      <c r="X38">
        <f t="shared" si="14"/>
        <v>0</v>
      </c>
      <c r="Y38">
        <f t="shared" si="15"/>
        <v>0</v>
      </c>
      <c r="Z38">
        <f t="shared" si="16"/>
        <v>7.9414737450064971E-4</v>
      </c>
      <c r="AA38">
        <f t="shared" si="17"/>
        <v>0</v>
      </c>
      <c r="AB38">
        <f t="shared" si="18"/>
        <v>0</v>
      </c>
      <c r="AC38">
        <f t="shared" si="19"/>
        <v>9.9583559659605276E-4</v>
      </c>
      <c r="AD38">
        <f t="shared" si="20"/>
        <v>1.0456273764258555E-3</v>
      </c>
      <c r="AE38">
        <f t="shared" si="21"/>
        <v>3.4854245880861848E-3</v>
      </c>
      <c r="AF38">
        <f t="shared" si="22"/>
        <v>0</v>
      </c>
      <c r="AG38">
        <f t="shared" si="23"/>
        <v>0</v>
      </c>
      <c r="AH38">
        <f t="shared" si="24"/>
        <v>0</v>
      </c>
      <c r="AI38">
        <f t="shared" si="25"/>
        <v>0</v>
      </c>
      <c r="AJ38">
        <f t="shared" si="26"/>
        <v>1.8083182640144665E-3</v>
      </c>
      <c r="AK38">
        <f t="shared" si="27"/>
        <v>1.89873417721519E-3</v>
      </c>
      <c r="AL38">
        <f t="shared" si="28"/>
        <v>6.3291139240506328E-3</v>
      </c>
      <c r="AM38">
        <f t="shared" si="29"/>
        <v>0</v>
      </c>
      <c r="AN38">
        <f t="shared" si="30"/>
        <v>0</v>
      </c>
      <c r="AO38">
        <f t="shared" si="31"/>
        <v>0</v>
      </c>
      <c r="AP38">
        <f t="shared" si="32"/>
        <v>0</v>
      </c>
      <c r="AQ38">
        <f t="shared" si="33"/>
        <v>0</v>
      </c>
      <c r="AR38">
        <f t="shared" si="34"/>
        <v>0</v>
      </c>
      <c r="AS38">
        <f t="shared" si="35"/>
        <v>0</v>
      </c>
      <c r="AT38">
        <f t="shared" si="36"/>
        <v>0</v>
      </c>
      <c r="AU38">
        <f t="shared" si="37"/>
        <v>0</v>
      </c>
      <c r="AV38">
        <f t="shared" si="38"/>
        <v>0</v>
      </c>
      <c r="AW38">
        <f t="shared" si="39"/>
        <v>0</v>
      </c>
      <c r="AX38">
        <f t="shared" si="40"/>
        <v>0</v>
      </c>
      <c r="AY38">
        <f t="shared" si="41"/>
        <v>0</v>
      </c>
      <c r="AZ38">
        <f t="shared" si="42"/>
        <v>2.3809523809523812E-3</v>
      </c>
      <c r="BA38">
        <f t="shared" si="43"/>
        <v>7.9365079365079361E-3</v>
      </c>
      <c r="BB38">
        <f t="shared" si="44"/>
        <v>0</v>
      </c>
      <c r="BC38">
        <f t="shared" si="45"/>
        <v>0</v>
      </c>
      <c r="BD38">
        <f t="shared" si="46"/>
        <v>8.3333333333333332E-3</v>
      </c>
      <c r="BE38">
        <f t="shared" si="47"/>
        <v>0</v>
      </c>
      <c r="BF38">
        <f t="shared" si="48"/>
        <v>0</v>
      </c>
      <c r="BG38">
        <f t="shared" ref="BG38:BH38" si="85">$J109*K109</f>
        <v>0</v>
      </c>
      <c r="BH38">
        <f t="shared" si="85"/>
        <v>0</v>
      </c>
      <c r="BI38">
        <f t="shared" si="50"/>
        <v>0</v>
      </c>
    </row>
    <row r="39" spans="1:61" x14ac:dyDescent="0.2">
      <c r="A39">
        <v>116</v>
      </c>
      <c r="B39" s="10" t="s">
        <v>1</v>
      </c>
      <c r="C39" s="11">
        <v>0</v>
      </c>
      <c r="D39" s="11">
        <v>3</v>
      </c>
      <c r="E39" s="11">
        <v>2</v>
      </c>
      <c r="F39" s="11">
        <v>0</v>
      </c>
      <c r="G39" s="11">
        <v>0</v>
      </c>
      <c r="H39" s="11">
        <v>0</v>
      </c>
      <c r="I39" s="12">
        <v>0</v>
      </c>
      <c r="J39" s="12">
        <v>0</v>
      </c>
      <c r="K39" s="12">
        <v>0</v>
      </c>
      <c r="L39" s="11">
        <v>1</v>
      </c>
      <c r="O39">
        <v>116</v>
      </c>
      <c r="P39" s="10" t="s">
        <v>1</v>
      </c>
      <c r="Q39">
        <f t="shared" si="7"/>
        <v>0</v>
      </c>
      <c r="R39">
        <f t="shared" si="8"/>
        <v>0</v>
      </c>
      <c r="S39">
        <f t="shared" si="9"/>
        <v>0</v>
      </c>
      <c r="T39">
        <f t="shared" si="10"/>
        <v>0</v>
      </c>
      <c r="U39">
        <f t="shared" si="11"/>
        <v>0</v>
      </c>
      <c r="V39">
        <f t="shared" si="12"/>
        <v>0</v>
      </c>
      <c r="W39">
        <f t="shared" si="13"/>
        <v>0</v>
      </c>
      <c r="X39">
        <f t="shared" si="14"/>
        <v>0</v>
      </c>
      <c r="Y39">
        <f t="shared" si="15"/>
        <v>0</v>
      </c>
      <c r="Z39">
        <f t="shared" si="16"/>
        <v>7.2195215863695431E-5</v>
      </c>
      <c r="AA39">
        <f t="shared" si="17"/>
        <v>0</v>
      </c>
      <c r="AB39">
        <f t="shared" si="18"/>
        <v>0</v>
      </c>
      <c r="AC39">
        <f t="shared" si="19"/>
        <v>0</v>
      </c>
      <c r="AD39">
        <f t="shared" si="20"/>
        <v>0</v>
      </c>
      <c r="AE39">
        <f t="shared" si="21"/>
        <v>0</v>
      </c>
      <c r="AF39">
        <f t="shared" si="22"/>
        <v>0</v>
      </c>
      <c r="AG39">
        <f t="shared" si="23"/>
        <v>5.1849291393017628E-4</v>
      </c>
      <c r="AH39">
        <f t="shared" si="24"/>
        <v>0</v>
      </c>
      <c r="AI39">
        <f t="shared" si="25"/>
        <v>0</v>
      </c>
      <c r="AJ39">
        <f t="shared" si="26"/>
        <v>0</v>
      </c>
      <c r="AK39">
        <f t="shared" si="27"/>
        <v>0</v>
      </c>
      <c r="AL39">
        <f t="shared" si="28"/>
        <v>0</v>
      </c>
      <c r="AM39">
        <f t="shared" si="29"/>
        <v>0</v>
      </c>
      <c r="AN39">
        <f t="shared" si="30"/>
        <v>1.1507479861910242E-3</v>
      </c>
      <c r="AO39">
        <f t="shared" si="31"/>
        <v>0</v>
      </c>
      <c r="AP39">
        <f t="shared" si="32"/>
        <v>0</v>
      </c>
      <c r="AQ39">
        <f t="shared" si="33"/>
        <v>0</v>
      </c>
      <c r="AR39">
        <f t="shared" si="34"/>
        <v>0</v>
      </c>
      <c r="AS39">
        <f t="shared" si="35"/>
        <v>0</v>
      </c>
      <c r="AT39">
        <f t="shared" si="36"/>
        <v>0</v>
      </c>
      <c r="AU39">
        <f t="shared" si="37"/>
        <v>0</v>
      </c>
      <c r="AV39">
        <f t="shared" si="38"/>
        <v>0</v>
      </c>
      <c r="AW39">
        <f t="shared" si="39"/>
        <v>0</v>
      </c>
      <c r="AX39">
        <f t="shared" si="40"/>
        <v>0</v>
      </c>
      <c r="AY39">
        <f t="shared" si="41"/>
        <v>0</v>
      </c>
      <c r="AZ39">
        <f t="shared" si="42"/>
        <v>0</v>
      </c>
      <c r="BA39">
        <f t="shared" si="43"/>
        <v>0</v>
      </c>
      <c r="BB39">
        <f t="shared" si="44"/>
        <v>0</v>
      </c>
      <c r="BC39">
        <f t="shared" si="45"/>
        <v>0</v>
      </c>
      <c r="BD39">
        <f t="shared" si="46"/>
        <v>0</v>
      </c>
      <c r="BE39">
        <f t="shared" si="47"/>
        <v>0</v>
      </c>
      <c r="BF39">
        <f t="shared" si="48"/>
        <v>0</v>
      </c>
      <c r="BG39">
        <f t="shared" ref="BG39:BH39" si="86">$J110*K110</f>
        <v>0</v>
      </c>
      <c r="BH39">
        <f t="shared" si="86"/>
        <v>0</v>
      </c>
      <c r="BI39">
        <f t="shared" si="50"/>
        <v>0</v>
      </c>
    </row>
    <row r="40" spans="1:61" x14ac:dyDescent="0.2">
      <c r="A40">
        <v>117</v>
      </c>
      <c r="B40" s="10" t="s">
        <v>2</v>
      </c>
      <c r="C40" s="11">
        <v>3</v>
      </c>
      <c r="D40" s="11">
        <v>8</v>
      </c>
      <c r="E40" s="11">
        <v>5</v>
      </c>
      <c r="F40" s="11">
        <v>2</v>
      </c>
      <c r="G40" s="11">
        <v>0</v>
      </c>
      <c r="H40" s="11">
        <v>0</v>
      </c>
      <c r="I40" s="12">
        <v>0</v>
      </c>
      <c r="J40" s="12">
        <v>0</v>
      </c>
      <c r="K40" s="12">
        <v>0</v>
      </c>
      <c r="L40" s="12">
        <v>0</v>
      </c>
      <c r="O40">
        <v>117</v>
      </c>
      <c r="P40" s="10" t="s">
        <v>2</v>
      </c>
      <c r="Q40">
        <f t="shared" si="7"/>
        <v>6.7496118973159048E-5</v>
      </c>
      <c r="R40">
        <f t="shared" si="8"/>
        <v>1.404389184330762E-4</v>
      </c>
      <c r="S40">
        <f t="shared" si="9"/>
        <v>6.6734884548649728E-5</v>
      </c>
      <c r="T40">
        <f t="shared" si="10"/>
        <v>0</v>
      </c>
      <c r="U40">
        <f t="shared" si="11"/>
        <v>0</v>
      </c>
      <c r="V40">
        <f t="shared" si="12"/>
        <v>0</v>
      </c>
      <c r="W40">
        <f t="shared" si="13"/>
        <v>0</v>
      </c>
      <c r="X40">
        <f t="shared" si="14"/>
        <v>0</v>
      </c>
      <c r="Y40">
        <f t="shared" si="15"/>
        <v>0</v>
      </c>
      <c r="Z40">
        <f t="shared" si="16"/>
        <v>4.8130143909130293E-4</v>
      </c>
      <c r="AA40">
        <f t="shared" si="17"/>
        <v>2.2870865376368676E-4</v>
      </c>
      <c r="AB40">
        <f t="shared" si="18"/>
        <v>0</v>
      </c>
      <c r="AC40">
        <f t="shared" si="19"/>
        <v>0</v>
      </c>
      <c r="AD40">
        <f t="shared" si="20"/>
        <v>0</v>
      </c>
      <c r="AE40">
        <f t="shared" si="21"/>
        <v>0</v>
      </c>
      <c r="AF40">
        <f t="shared" si="22"/>
        <v>0</v>
      </c>
      <c r="AG40">
        <f t="shared" si="23"/>
        <v>0</v>
      </c>
      <c r="AH40">
        <f t="shared" si="24"/>
        <v>4.7587322737222806E-4</v>
      </c>
      <c r="AI40">
        <f t="shared" si="25"/>
        <v>0</v>
      </c>
      <c r="AJ40">
        <f t="shared" si="26"/>
        <v>0</v>
      </c>
      <c r="AK40">
        <f t="shared" si="27"/>
        <v>0</v>
      </c>
      <c r="AL40">
        <f t="shared" si="28"/>
        <v>0</v>
      </c>
      <c r="AM40">
        <f t="shared" si="29"/>
        <v>0</v>
      </c>
      <c r="AN40">
        <f t="shared" si="30"/>
        <v>0</v>
      </c>
      <c r="AO40">
        <f t="shared" si="31"/>
        <v>0</v>
      </c>
      <c r="AP40">
        <f t="shared" si="32"/>
        <v>0</v>
      </c>
      <c r="AQ40">
        <f t="shared" si="33"/>
        <v>0</v>
      </c>
      <c r="AR40">
        <f t="shared" si="34"/>
        <v>0</v>
      </c>
      <c r="AS40">
        <f t="shared" si="35"/>
        <v>0</v>
      </c>
      <c r="AT40">
        <f t="shared" si="36"/>
        <v>0</v>
      </c>
      <c r="AU40">
        <f t="shared" si="37"/>
        <v>0</v>
      </c>
      <c r="AV40">
        <f t="shared" si="38"/>
        <v>0</v>
      </c>
      <c r="AW40">
        <f t="shared" si="39"/>
        <v>0</v>
      </c>
      <c r="AX40">
        <f t="shared" si="40"/>
        <v>0</v>
      </c>
      <c r="AY40">
        <f t="shared" si="41"/>
        <v>0</v>
      </c>
      <c r="AZ40">
        <f t="shared" si="42"/>
        <v>0</v>
      </c>
      <c r="BA40">
        <f t="shared" si="43"/>
        <v>0</v>
      </c>
      <c r="BB40">
        <f t="shared" si="44"/>
        <v>0</v>
      </c>
      <c r="BC40">
        <f t="shared" si="45"/>
        <v>0</v>
      </c>
      <c r="BD40">
        <f t="shared" si="46"/>
        <v>0</v>
      </c>
      <c r="BE40">
        <f t="shared" si="47"/>
        <v>0</v>
      </c>
      <c r="BF40">
        <f t="shared" si="48"/>
        <v>0</v>
      </c>
      <c r="BG40">
        <f t="shared" ref="BG40:BH40" si="87">$J111*K111</f>
        <v>0</v>
      </c>
      <c r="BH40">
        <f t="shared" si="87"/>
        <v>0</v>
      </c>
      <c r="BI40">
        <f t="shared" si="50"/>
        <v>0</v>
      </c>
    </row>
    <row r="41" spans="1:61" x14ac:dyDescent="0.2">
      <c r="A41">
        <v>120</v>
      </c>
      <c r="B41" s="5" t="s">
        <v>13</v>
      </c>
      <c r="C41" s="11">
        <v>8</v>
      </c>
      <c r="D41" s="11">
        <v>9</v>
      </c>
      <c r="E41" s="11">
        <v>2</v>
      </c>
      <c r="F41" s="11">
        <v>3</v>
      </c>
      <c r="G41" s="11">
        <v>1</v>
      </c>
      <c r="H41" s="11">
        <v>0</v>
      </c>
      <c r="I41" s="12">
        <v>0</v>
      </c>
      <c r="J41" s="12">
        <v>0</v>
      </c>
      <c r="K41" s="12">
        <v>0</v>
      </c>
      <c r="L41" s="12">
        <v>0</v>
      </c>
      <c r="O41">
        <v>120</v>
      </c>
      <c r="P41" s="5" t="s">
        <v>13</v>
      </c>
      <c r="Q41">
        <f t="shared" si="7"/>
        <v>2.0248835691947714E-4</v>
      </c>
      <c r="R41">
        <f t="shared" si="8"/>
        <v>1.4980151299528123E-4</v>
      </c>
      <c r="S41">
        <f t="shared" si="9"/>
        <v>2.6693953819459891E-4</v>
      </c>
      <c r="T41">
        <f t="shared" si="10"/>
        <v>2.9585798816568048E-4</v>
      </c>
      <c r="U41">
        <f t="shared" si="11"/>
        <v>0</v>
      </c>
      <c r="V41">
        <f t="shared" si="12"/>
        <v>0</v>
      </c>
      <c r="W41">
        <f t="shared" si="13"/>
        <v>0</v>
      </c>
      <c r="X41">
        <f t="shared" si="14"/>
        <v>0</v>
      </c>
      <c r="Y41">
        <f t="shared" si="15"/>
        <v>0</v>
      </c>
      <c r="Z41">
        <f t="shared" si="16"/>
        <v>2.1658564759108629E-4</v>
      </c>
      <c r="AA41">
        <f t="shared" si="17"/>
        <v>3.8594585322622145E-4</v>
      </c>
      <c r="AB41">
        <f t="shared" si="18"/>
        <v>4.2775665399239545E-4</v>
      </c>
      <c r="AC41">
        <f t="shared" si="19"/>
        <v>0</v>
      </c>
      <c r="AD41">
        <f t="shared" si="20"/>
        <v>0</v>
      </c>
      <c r="AE41">
        <f t="shared" si="21"/>
        <v>0</v>
      </c>
      <c r="AF41">
        <f t="shared" si="22"/>
        <v>0</v>
      </c>
      <c r="AG41">
        <f t="shared" si="23"/>
        <v>0</v>
      </c>
      <c r="AH41">
        <f t="shared" si="24"/>
        <v>2.8552393642333681E-4</v>
      </c>
      <c r="AI41">
        <f t="shared" si="25"/>
        <v>3.1645569620253165E-4</v>
      </c>
      <c r="AJ41">
        <f t="shared" si="26"/>
        <v>0</v>
      </c>
      <c r="AK41">
        <f t="shared" si="27"/>
        <v>0</v>
      </c>
      <c r="AL41">
        <f t="shared" si="28"/>
        <v>0</v>
      </c>
      <c r="AM41">
        <f t="shared" si="29"/>
        <v>0</v>
      </c>
      <c r="AN41">
        <f t="shared" si="30"/>
        <v>0</v>
      </c>
      <c r="AO41">
        <f t="shared" si="31"/>
        <v>5.6390977443609026E-4</v>
      </c>
      <c r="AP41">
        <f t="shared" si="32"/>
        <v>0</v>
      </c>
      <c r="AQ41">
        <f t="shared" si="33"/>
        <v>0</v>
      </c>
      <c r="AR41">
        <f t="shared" si="34"/>
        <v>0</v>
      </c>
      <c r="AS41">
        <f t="shared" si="35"/>
        <v>0</v>
      </c>
      <c r="AT41">
        <f t="shared" si="36"/>
        <v>0</v>
      </c>
      <c r="AU41">
        <f t="shared" si="37"/>
        <v>0</v>
      </c>
      <c r="AV41">
        <f t="shared" si="38"/>
        <v>0</v>
      </c>
      <c r="AW41">
        <f t="shared" si="39"/>
        <v>0</v>
      </c>
      <c r="AX41">
        <f t="shared" si="40"/>
        <v>0</v>
      </c>
      <c r="AY41">
        <f t="shared" si="41"/>
        <v>0</v>
      </c>
      <c r="AZ41">
        <f t="shared" si="42"/>
        <v>0</v>
      </c>
      <c r="BA41">
        <f t="shared" si="43"/>
        <v>0</v>
      </c>
      <c r="BB41">
        <f t="shared" si="44"/>
        <v>0</v>
      </c>
      <c r="BC41">
        <f t="shared" si="45"/>
        <v>0</v>
      </c>
      <c r="BD41">
        <f t="shared" si="46"/>
        <v>0</v>
      </c>
      <c r="BE41">
        <f t="shared" si="47"/>
        <v>0</v>
      </c>
      <c r="BF41">
        <f t="shared" si="48"/>
        <v>0</v>
      </c>
      <c r="BG41">
        <f t="shared" ref="BG41:BH41" si="88">$J112*K112</f>
        <v>0</v>
      </c>
      <c r="BH41">
        <f t="shared" si="88"/>
        <v>0</v>
      </c>
      <c r="BI41">
        <f t="shared" si="50"/>
        <v>0</v>
      </c>
    </row>
    <row r="42" spans="1:61" x14ac:dyDescent="0.2">
      <c r="A42">
        <v>124</v>
      </c>
      <c r="B42" s="5" t="s">
        <v>26</v>
      </c>
      <c r="C42" s="11">
        <v>4</v>
      </c>
      <c r="D42" s="11">
        <v>2</v>
      </c>
      <c r="E42" s="11">
        <v>2</v>
      </c>
      <c r="F42" s="11">
        <v>1</v>
      </c>
      <c r="G42" s="11">
        <v>0</v>
      </c>
      <c r="H42" s="11">
        <v>1</v>
      </c>
      <c r="I42" s="12">
        <v>0</v>
      </c>
      <c r="J42" s="12">
        <v>0</v>
      </c>
      <c r="K42" s="12">
        <v>0</v>
      </c>
      <c r="L42" s="12">
        <v>0</v>
      </c>
      <c r="O42">
        <v>124</v>
      </c>
      <c r="P42" s="5" t="s">
        <v>26</v>
      </c>
      <c r="Q42">
        <f t="shared" si="7"/>
        <v>2.2498706324386346E-5</v>
      </c>
      <c r="R42">
        <f t="shared" si="8"/>
        <v>7.4900756497640617E-5</v>
      </c>
      <c r="S42">
        <f t="shared" si="9"/>
        <v>4.4489923032433148E-5</v>
      </c>
      <c r="T42">
        <f t="shared" si="10"/>
        <v>0</v>
      </c>
      <c r="U42">
        <f t="shared" si="11"/>
        <v>1.4088475626937165E-4</v>
      </c>
      <c r="V42">
        <f t="shared" si="12"/>
        <v>0</v>
      </c>
      <c r="W42">
        <f t="shared" si="13"/>
        <v>0</v>
      </c>
      <c r="X42">
        <f t="shared" si="14"/>
        <v>0</v>
      </c>
      <c r="Y42">
        <f t="shared" si="15"/>
        <v>0</v>
      </c>
      <c r="Z42">
        <f t="shared" si="16"/>
        <v>4.8130143909130287E-5</v>
      </c>
      <c r="AA42">
        <f t="shared" si="17"/>
        <v>2.8588581720460845E-5</v>
      </c>
      <c r="AB42">
        <f t="shared" si="18"/>
        <v>0</v>
      </c>
      <c r="AC42">
        <f t="shared" si="19"/>
        <v>9.0530508781459348E-5</v>
      </c>
      <c r="AD42">
        <f t="shared" si="20"/>
        <v>0</v>
      </c>
      <c r="AE42">
        <f t="shared" si="21"/>
        <v>0</v>
      </c>
      <c r="AF42">
        <f t="shared" si="22"/>
        <v>0</v>
      </c>
      <c r="AG42">
        <f t="shared" si="23"/>
        <v>0</v>
      </c>
      <c r="AH42">
        <f t="shared" si="24"/>
        <v>9.5174645474445602E-5</v>
      </c>
      <c r="AI42">
        <f t="shared" si="25"/>
        <v>0</v>
      </c>
      <c r="AJ42">
        <f t="shared" si="26"/>
        <v>3.0138637733574441E-4</v>
      </c>
      <c r="AK42">
        <f t="shared" si="27"/>
        <v>0</v>
      </c>
      <c r="AL42">
        <f t="shared" si="28"/>
        <v>0</v>
      </c>
      <c r="AM42">
        <f t="shared" si="29"/>
        <v>0</v>
      </c>
      <c r="AN42">
        <f t="shared" si="30"/>
        <v>0</v>
      </c>
      <c r="AO42">
        <f t="shared" si="31"/>
        <v>0</v>
      </c>
      <c r="AP42">
        <f t="shared" si="32"/>
        <v>1.790189760114572E-4</v>
      </c>
      <c r="AQ42">
        <f t="shared" si="33"/>
        <v>0</v>
      </c>
      <c r="AR42">
        <f t="shared" si="34"/>
        <v>0</v>
      </c>
      <c r="AS42">
        <f t="shared" si="35"/>
        <v>0</v>
      </c>
      <c r="AT42">
        <f t="shared" si="36"/>
        <v>0</v>
      </c>
      <c r="AU42">
        <f t="shared" si="37"/>
        <v>0</v>
      </c>
      <c r="AV42">
        <f t="shared" si="38"/>
        <v>0</v>
      </c>
      <c r="AW42">
        <f t="shared" si="39"/>
        <v>0</v>
      </c>
      <c r="AX42">
        <f t="shared" si="40"/>
        <v>0</v>
      </c>
      <c r="AY42">
        <f t="shared" si="41"/>
        <v>0</v>
      </c>
      <c r="AZ42">
        <f t="shared" si="42"/>
        <v>0</v>
      </c>
      <c r="BA42">
        <f t="shared" si="43"/>
        <v>0</v>
      </c>
      <c r="BB42">
        <f t="shared" si="44"/>
        <v>0</v>
      </c>
      <c r="BC42">
        <f t="shared" si="45"/>
        <v>0</v>
      </c>
      <c r="BD42">
        <f t="shared" si="46"/>
        <v>0</v>
      </c>
      <c r="BE42">
        <f t="shared" si="47"/>
        <v>0</v>
      </c>
      <c r="BF42">
        <f t="shared" si="48"/>
        <v>0</v>
      </c>
      <c r="BG42">
        <f t="shared" ref="BG42:BH42" si="89">$J113*K113</f>
        <v>0</v>
      </c>
      <c r="BH42">
        <f t="shared" si="89"/>
        <v>0</v>
      </c>
      <c r="BI42">
        <f t="shared" si="50"/>
        <v>0</v>
      </c>
    </row>
    <row r="43" spans="1:61" x14ac:dyDescent="0.2">
      <c r="A43">
        <v>125</v>
      </c>
      <c r="B43" s="5" t="s">
        <v>27</v>
      </c>
      <c r="C43" s="11">
        <v>4</v>
      </c>
      <c r="D43" s="11">
        <v>1</v>
      </c>
      <c r="E43" s="11">
        <v>0</v>
      </c>
      <c r="F43" s="11">
        <v>1</v>
      </c>
      <c r="G43" s="11">
        <v>0</v>
      </c>
      <c r="H43" s="11">
        <v>0</v>
      </c>
      <c r="I43" s="12">
        <v>0</v>
      </c>
      <c r="J43" s="12">
        <v>0</v>
      </c>
      <c r="K43" s="12">
        <v>0</v>
      </c>
      <c r="L43" s="12">
        <v>0</v>
      </c>
      <c r="O43">
        <v>125</v>
      </c>
      <c r="P43" s="5" t="s">
        <v>27</v>
      </c>
      <c r="Q43">
        <f t="shared" si="7"/>
        <v>1.1249353162193173E-5</v>
      </c>
      <c r="R43">
        <f t="shared" si="8"/>
        <v>0</v>
      </c>
      <c r="S43">
        <f t="shared" si="9"/>
        <v>4.4489923032433148E-5</v>
      </c>
      <c r="T43">
        <f t="shared" si="10"/>
        <v>0</v>
      </c>
      <c r="U43">
        <f t="shared" si="11"/>
        <v>0</v>
      </c>
      <c r="V43">
        <f t="shared" si="12"/>
        <v>0</v>
      </c>
      <c r="W43">
        <f t="shared" si="13"/>
        <v>0</v>
      </c>
      <c r="X43">
        <f t="shared" si="14"/>
        <v>0</v>
      </c>
      <c r="Y43">
        <f t="shared" si="15"/>
        <v>0</v>
      </c>
      <c r="Z43">
        <f t="shared" si="16"/>
        <v>0</v>
      </c>
      <c r="AA43">
        <f t="shared" si="17"/>
        <v>1.4294290860230423E-5</v>
      </c>
      <c r="AB43">
        <f t="shared" si="18"/>
        <v>0</v>
      </c>
      <c r="AC43">
        <f t="shared" si="19"/>
        <v>0</v>
      </c>
      <c r="AD43">
        <f t="shared" si="20"/>
        <v>0</v>
      </c>
      <c r="AE43">
        <f t="shared" si="21"/>
        <v>0</v>
      </c>
      <c r="AF43">
        <f t="shared" si="22"/>
        <v>0</v>
      </c>
      <c r="AG43">
        <f t="shared" si="23"/>
        <v>0</v>
      </c>
      <c r="AH43">
        <f t="shared" si="24"/>
        <v>0</v>
      </c>
      <c r="AI43">
        <f t="shared" si="25"/>
        <v>0</v>
      </c>
      <c r="AJ43">
        <f t="shared" si="26"/>
        <v>0</v>
      </c>
      <c r="AK43">
        <f t="shared" si="27"/>
        <v>0</v>
      </c>
      <c r="AL43">
        <f t="shared" si="28"/>
        <v>0</v>
      </c>
      <c r="AM43">
        <f t="shared" si="29"/>
        <v>0</v>
      </c>
      <c r="AN43">
        <f t="shared" si="30"/>
        <v>0</v>
      </c>
      <c r="AO43">
        <f t="shared" si="31"/>
        <v>0</v>
      </c>
      <c r="AP43">
        <f t="shared" si="32"/>
        <v>0</v>
      </c>
      <c r="AQ43">
        <f t="shared" si="33"/>
        <v>0</v>
      </c>
      <c r="AR43">
        <f t="shared" si="34"/>
        <v>0</v>
      </c>
      <c r="AS43">
        <f t="shared" si="35"/>
        <v>0</v>
      </c>
      <c r="AT43">
        <f t="shared" si="36"/>
        <v>0</v>
      </c>
      <c r="AU43">
        <f t="shared" si="37"/>
        <v>0</v>
      </c>
      <c r="AV43">
        <f t="shared" si="38"/>
        <v>0</v>
      </c>
      <c r="AW43">
        <f t="shared" si="39"/>
        <v>0</v>
      </c>
      <c r="AX43">
        <f t="shared" si="40"/>
        <v>0</v>
      </c>
      <c r="AY43">
        <f t="shared" si="41"/>
        <v>0</v>
      </c>
      <c r="AZ43">
        <f t="shared" si="42"/>
        <v>0</v>
      </c>
      <c r="BA43">
        <f t="shared" si="43"/>
        <v>0</v>
      </c>
      <c r="BB43">
        <f t="shared" si="44"/>
        <v>0</v>
      </c>
      <c r="BC43">
        <f t="shared" si="45"/>
        <v>0</v>
      </c>
      <c r="BD43">
        <f t="shared" si="46"/>
        <v>0</v>
      </c>
      <c r="BE43">
        <f t="shared" si="47"/>
        <v>0</v>
      </c>
      <c r="BF43">
        <f t="shared" si="48"/>
        <v>0</v>
      </c>
      <c r="BG43">
        <f t="shared" ref="BG43:BH43" si="90">$J114*K114</f>
        <v>0</v>
      </c>
      <c r="BH43">
        <f t="shared" si="90"/>
        <v>0</v>
      </c>
      <c r="BI43">
        <f t="shared" si="50"/>
        <v>0</v>
      </c>
    </row>
    <row r="44" spans="1:61" x14ac:dyDescent="0.2">
      <c r="A44">
        <v>129</v>
      </c>
      <c r="B44" s="10" t="s">
        <v>2</v>
      </c>
      <c r="C44" s="11">
        <v>2</v>
      </c>
      <c r="D44" s="11">
        <v>12</v>
      </c>
      <c r="E44" s="11">
        <v>12</v>
      </c>
      <c r="F44" s="11">
        <v>0</v>
      </c>
      <c r="G44" s="11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O44">
        <v>129</v>
      </c>
      <c r="P44" s="10" t="s">
        <v>2</v>
      </c>
      <c r="Q44">
        <f t="shared" si="7"/>
        <v>6.7496118973159048E-5</v>
      </c>
      <c r="R44">
        <f t="shared" si="8"/>
        <v>2.2470226949292189E-4</v>
      </c>
      <c r="S44">
        <f t="shared" si="9"/>
        <v>0</v>
      </c>
      <c r="T44">
        <f t="shared" si="10"/>
        <v>0</v>
      </c>
      <c r="U44">
        <f t="shared" si="11"/>
        <v>0</v>
      </c>
      <c r="V44">
        <f t="shared" si="12"/>
        <v>0</v>
      </c>
      <c r="W44">
        <f t="shared" si="13"/>
        <v>0</v>
      </c>
      <c r="X44">
        <f t="shared" si="14"/>
        <v>0</v>
      </c>
      <c r="Y44">
        <f t="shared" si="15"/>
        <v>0</v>
      </c>
      <c r="Z44">
        <f t="shared" si="16"/>
        <v>1.7326851807286906E-3</v>
      </c>
      <c r="AA44">
        <f t="shared" si="17"/>
        <v>0</v>
      </c>
      <c r="AB44">
        <f t="shared" si="18"/>
        <v>0</v>
      </c>
      <c r="AC44">
        <f t="shared" si="19"/>
        <v>0</v>
      </c>
      <c r="AD44">
        <f t="shared" si="20"/>
        <v>0</v>
      </c>
      <c r="AE44">
        <f t="shared" si="21"/>
        <v>0</v>
      </c>
      <c r="AF44">
        <f t="shared" si="22"/>
        <v>0</v>
      </c>
      <c r="AG44">
        <f t="shared" si="23"/>
        <v>0</v>
      </c>
      <c r="AH44">
        <f t="shared" si="24"/>
        <v>0</v>
      </c>
      <c r="AI44">
        <f t="shared" si="25"/>
        <v>0</v>
      </c>
      <c r="AJ44">
        <f t="shared" si="26"/>
        <v>0</v>
      </c>
      <c r="AK44">
        <f t="shared" si="27"/>
        <v>0</v>
      </c>
      <c r="AL44">
        <f t="shared" si="28"/>
        <v>0</v>
      </c>
      <c r="AM44">
        <f t="shared" si="29"/>
        <v>0</v>
      </c>
      <c r="AN44">
        <f t="shared" si="30"/>
        <v>0</v>
      </c>
      <c r="AO44">
        <f t="shared" si="31"/>
        <v>0</v>
      </c>
      <c r="AP44">
        <f t="shared" si="32"/>
        <v>0</v>
      </c>
      <c r="AQ44">
        <f t="shared" si="33"/>
        <v>0</v>
      </c>
      <c r="AR44">
        <f t="shared" si="34"/>
        <v>0</v>
      </c>
      <c r="AS44">
        <f t="shared" si="35"/>
        <v>0</v>
      </c>
      <c r="AT44">
        <f t="shared" si="36"/>
        <v>0</v>
      </c>
      <c r="AU44">
        <f t="shared" si="37"/>
        <v>0</v>
      </c>
      <c r="AV44">
        <f t="shared" si="38"/>
        <v>0</v>
      </c>
      <c r="AW44">
        <f t="shared" si="39"/>
        <v>0</v>
      </c>
      <c r="AX44">
        <f t="shared" si="40"/>
        <v>0</v>
      </c>
      <c r="AY44">
        <f t="shared" si="41"/>
        <v>0</v>
      </c>
      <c r="AZ44">
        <f t="shared" si="42"/>
        <v>0</v>
      </c>
      <c r="BA44">
        <f t="shared" si="43"/>
        <v>0</v>
      </c>
      <c r="BB44">
        <f t="shared" si="44"/>
        <v>0</v>
      </c>
      <c r="BC44">
        <f t="shared" si="45"/>
        <v>0</v>
      </c>
      <c r="BD44">
        <f t="shared" si="46"/>
        <v>0</v>
      </c>
      <c r="BE44">
        <f t="shared" si="47"/>
        <v>0</v>
      </c>
      <c r="BF44">
        <f t="shared" si="48"/>
        <v>0</v>
      </c>
      <c r="BG44">
        <f t="shared" ref="BG44:BH44" si="91">$J115*K115</f>
        <v>0</v>
      </c>
      <c r="BH44">
        <f t="shared" si="91"/>
        <v>0</v>
      </c>
      <c r="BI44">
        <f t="shared" si="50"/>
        <v>0</v>
      </c>
    </row>
    <row r="45" spans="1:61" x14ac:dyDescent="0.2">
      <c r="A45">
        <v>131</v>
      </c>
      <c r="B45" s="10" t="s">
        <v>4</v>
      </c>
      <c r="C45" s="11">
        <v>41</v>
      </c>
      <c r="D45" s="11">
        <v>8</v>
      </c>
      <c r="E45" s="11">
        <v>1</v>
      </c>
      <c r="F45" s="11">
        <v>3</v>
      </c>
      <c r="G45" s="11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O45">
        <v>131</v>
      </c>
      <c r="P45" s="10" t="s">
        <v>4</v>
      </c>
      <c r="Q45">
        <f t="shared" si="7"/>
        <v>9.2244695929984025E-4</v>
      </c>
      <c r="R45">
        <f t="shared" si="8"/>
        <v>3.8386637705040816E-4</v>
      </c>
      <c r="S45">
        <f t="shared" si="9"/>
        <v>1.3680651332473193E-3</v>
      </c>
      <c r="T45">
        <f t="shared" si="10"/>
        <v>0</v>
      </c>
      <c r="U45">
        <f t="shared" si="11"/>
        <v>0</v>
      </c>
      <c r="V45">
        <f t="shared" si="12"/>
        <v>0</v>
      </c>
      <c r="W45">
        <f t="shared" si="13"/>
        <v>0</v>
      </c>
      <c r="X45">
        <f t="shared" si="14"/>
        <v>0</v>
      </c>
      <c r="Y45">
        <f t="shared" si="15"/>
        <v>0</v>
      </c>
      <c r="Z45">
        <f t="shared" si="16"/>
        <v>9.6260287818260575E-5</v>
      </c>
      <c r="AA45">
        <f t="shared" si="17"/>
        <v>3.4306298064553016E-4</v>
      </c>
      <c r="AB45">
        <f t="shared" si="18"/>
        <v>0</v>
      </c>
      <c r="AC45">
        <f t="shared" si="19"/>
        <v>0</v>
      </c>
      <c r="AD45">
        <f t="shared" si="20"/>
        <v>0</v>
      </c>
      <c r="AE45">
        <f t="shared" si="21"/>
        <v>0</v>
      </c>
      <c r="AF45">
        <f t="shared" si="22"/>
        <v>0</v>
      </c>
      <c r="AG45">
        <f t="shared" si="23"/>
        <v>0</v>
      </c>
      <c r="AH45">
        <f t="shared" si="24"/>
        <v>1.427619682116684E-4</v>
      </c>
      <c r="AI45">
        <f t="shared" si="25"/>
        <v>0</v>
      </c>
      <c r="AJ45">
        <f t="shared" si="26"/>
        <v>0</v>
      </c>
      <c r="AK45">
        <f t="shared" si="27"/>
        <v>0</v>
      </c>
      <c r="AL45">
        <f t="shared" si="28"/>
        <v>0</v>
      </c>
      <c r="AM45">
        <f t="shared" si="29"/>
        <v>0</v>
      </c>
      <c r="AN45">
        <f t="shared" si="30"/>
        <v>0</v>
      </c>
      <c r="AO45">
        <f t="shared" si="31"/>
        <v>0</v>
      </c>
      <c r="AP45">
        <f t="shared" si="32"/>
        <v>0</v>
      </c>
      <c r="AQ45">
        <f t="shared" si="33"/>
        <v>0</v>
      </c>
      <c r="AR45">
        <f t="shared" si="34"/>
        <v>0</v>
      </c>
      <c r="AS45">
        <f t="shared" si="35"/>
        <v>0</v>
      </c>
      <c r="AT45">
        <f t="shared" si="36"/>
        <v>0</v>
      </c>
      <c r="AU45">
        <f t="shared" si="37"/>
        <v>0</v>
      </c>
      <c r="AV45">
        <f t="shared" si="38"/>
        <v>0</v>
      </c>
      <c r="AW45">
        <f t="shared" si="39"/>
        <v>0</v>
      </c>
      <c r="AX45">
        <f t="shared" si="40"/>
        <v>0</v>
      </c>
      <c r="AY45">
        <f t="shared" si="41"/>
        <v>0</v>
      </c>
      <c r="AZ45">
        <f t="shared" si="42"/>
        <v>0</v>
      </c>
      <c r="BA45">
        <f t="shared" si="43"/>
        <v>0</v>
      </c>
      <c r="BB45">
        <f t="shared" si="44"/>
        <v>0</v>
      </c>
      <c r="BC45">
        <f t="shared" si="45"/>
        <v>0</v>
      </c>
      <c r="BD45">
        <f t="shared" si="46"/>
        <v>0</v>
      </c>
      <c r="BE45">
        <f t="shared" si="47"/>
        <v>0</v>
      </c>
      <c r="BF45">
        <f t="shared" si="48"/>
        <v>0</v>
      </c>
      <c r="BG45">
        <f t="shared" ref="BG45:BH45" si="92">$J116*K116</f>
        <v>0</v>
      </c>
      <c r="BH45">
        <f t="shared" si="92"/>
        <v>0</v>
      </c>
      <c r="BI45">
        <f t="shared" si="50"/>
        <v>0</v>
      </c>
    </row>
    <row r="46" spans="1:61" x14ac:dyDescent="0.2">
      <c r="A46">
        <v>136</v>
      </c>
      <c r="B46" s="5" t="s">
        <v>26</v>
      </c>
      <c r="C46" s="11">
        <v>31</v>
      </c>
      <c r="D46" s="11">
        <v>12</v>
      </c>
      <c r="E46" s="11">
        <v>4</v>
      </c>
      <c r="F46" s="11">
        <v>0</v>
      </c>
      <c r="G46" s="11">
        <v>3</v>
      </c>
      <c r="H46" s="12">
        <v>0</v>
      </c>
      <c r="I46" s="12">
        <v>0</v>
      </c>
      <c r="J46" s="12">
        <v>0</v>
      </c>
      <c r="K46" s="12">
        <v>0</v>
      </c>
      <c r="L46" s="11">
        <v>1</v>
      </c>
      <c r="O46">
        <v>136</v>
      </c>
      <c r="P46" s="5" t="s">
        <v>26</v>
      </c>
      <c r="Q46">
        <f t="shared" si="7"/>
        <v>1.0461898440839652E-3</v>
      </c>
      <c r="R46">
        <f t="shared" si="8"/>
        <v>1.1609617257134297E-3</v>
      </c>
      <c r="S46">
        <f t="shared" si="9"/>
        <v>0</v>
      </c>
      <c r="T46">
        <f t="shared" si="10"/>
        <v>3.4393491124260355E-3</v>
      </c>
      <c r="U46">
        <f t="shared" si="11"/>
        <v>0</v>
      </c>
      <c r="V46">
        <f t="shared" si="12"/>
        <v>0</v>
      </c>
      <c r="W46">
        <f t="shared" si="13"/>
        <v>0</v>
      </c>
      <c r="X46">
        <f t="shared" si="14"/>
        <v>0</v>
      </c>
      <c r="Y46">
        <f t="shared" si="15"/>
        <v>4.1689080150618613E-3</v>
      </c>
      <c r="Z46">
        <f t="shared" si="16"/>
        <v>5.7756172690956345E-4</v>
      </c>
      <c r="AA46">
        <f t="shared" si="17"/>
        <v>0</v>
      </c>
      <c r="AB46">
        <f t="shared" si="18"/>
        <v>1.7110266159695818E-3</v>
      </c>
      <c r="AC46">
        <f t="shared" si="19"/>
        <v>0</v>
      </c>
      <c r="AD46">
        <f t="shared" si="20"/>
        <v>0</v>
      </c>
      <c r="AE46">
        <f t="shared" si="21"/>
        <v>0</v>
      </c>
      <c r="AF46">
        <f t="shared" si="22"/>
        <v>0</v>
      </c>
      <c r="AG46">
        <f t="shared" si="23"/>
        <v>2.0739716557207051E-3</v>
      </c>
      <c r="AH46">
        <f t="shared" si="24"/>
        <v>0</v>
      </c>
      <c r="AI46">
        <f t="shared" si="25"/>
        <v>1.8987341772151898E-3</v>
      </c>
      <c r="AJ46">
        <f t="shared" si="26"/>
        <v>0</v>
      </c>
      <c r="AK46">
        <f t="shared" si="27"/>
        <v>0</v>
      </c>
      <c r="AL46">
        <f t="shared" si="28"/>
        <v>0</v>
      </c>
      <c r="AM46">
        <f t="shared" si="29"/>
        <v>0</v>
      </c>
      <c r="AN46">
        <f t="shared" si="30"/>
        <v>2.3014959723820483E-3</v>
      </c>
      <c r="AO46">
        <f t="shared" si="31"/>
        <v>0</v>
      </c>
      <c r="AP46">
        <f t="shared" si="32"/>
        <v>0</v>
      </c>
      <c r="AQ46">
        <f t="shared" si="33"/>
        <v>0</v>
      </c>
      <c r="AR46">
        <f t="shared" si="34"/>
        <v>0</v>
      </c>
      <c r="AS46">
        <f t="shared" si="35"/>
        <v>0</v>
      </c>
      <c r="AT46">
        <f t="shared" si="36"/>
        <v>0</v>
      </c>
      <c r="AU46">
        <f t="shared" si="37"/>
        <v>0</v>
      </c>
      <c r="AV46">
        <f t="shared" si="38"/>
        <v>0</v>
      </c>
      <c r="AW46">
        <f t="shared" si="39"/>
        <v>0</v>
      </c>
      <c r="AX46">
        <f t="shared" si="40"/>
        <v>0</v>
      </c>
      <c r="AY46">
        <f t="shared" si="41"/>
        <v>6.8181818181818179E-3</v>
      </c>
      <c r="AZ46">
        <f t="shared" si="42"/>
        <v>0</v>
      </c>
      <c r="BA46">
        <f t="shared" si="43"/>
        <v>0</v>
      </c>
      <c r="BB46">
        <f t="shared" si="44"/>
        <v>0</v>
      </c>
      <c r="BC46">
        <f t="shared" si="45"/>
        <v>0</v>
      </c>
      <c r="BD46">
        <f t="shared" si="46"/>
        <v>0</v>
      </c>
      <c r="BE46">
        <f t="shared" si="47"/>
        <v>0</v>
      </c>
      <c r="BF46">
        <f t="shared" si="48"/>
        <v>0</v>
      </c>
      <c r="BG46">
        <f t="shared" ref="BG46:BH46" si="93">$J117*K117</f>
        <v>0</v>
      </c>
      <c r="BH46">
        <f t="shared" si="93"/>
        <v>0</v>
      </c>
      <c r="BI46">
        <f t="shared" si="50"/>
        <v>0</v>
      </c>
    </row>
    <row r="47" spans="1:61" x14ac:dyDescent="0.2">
      <c r="A47">
        <v>139</v>
      </c>
      <c r="B47" s="5" t="s">
        <v>29</v>
      </c>
      <c r="C47" s="11">
        <v>7</v>
      </c>
      <c r="D47" s="11">
        <v>8</v>
      </c>
      <c r="E47" s="11">
        <v>0</v>
      </c>
      <c r="F47" s="11">
        <v>0</v>
      </c>
      <c r="G47" s="11">
        <v>0</v>
      </c>
      <c r="H47" s="12">
        <v>0</v>
      </c>
      <c r="I47" s="12">
        <v>0</v>
      </c>
      <c r="J47" s="12">
        <v>0</v>
      </c>
      <c r="K47" s="12">
        <v>0</v>
      </c>
      <c r="L47" s="11">
        <v>1</v>
      </c>
      <c r="O47">
        <v>139</v>
      </c>
      <c r="P47" s="5" t="s">
        <v>29</v>
      </c>
      <c r="Q47">
        <f t="shared" si="7"/>
        <v>1.5749094427070445E-4</v>
      </c>
      <c r="R47">
        <f t="shared" si="8"/>
        <v>0</v>
      </c>
      <c r="S47">
        <f t="shared" si="9"/>
        <v>0</v>
      </c>
      <c r="T47">
        <f t="shared" si="10"/>
        <v>0</v>
      </c>
      <c r="U47">
        <f t="shared" si="11"/>
        <v>0</v>
      </c>
      <c r="V47">
        <f t="shared" si="12"/>
        <v>0</v>
      </c>
      <c r="W47">
        <f t="shared" si="13"/>
        <v>0</v>
      </c>
      <c r="X47">
        <f t="shared" si="14"/>
        <v>0</v>
      </c>
      <c r="Y47">
        <f t="shared" si="15"/>
        <v>9.4136632598171071E-4</v>
      </c>
      <c r="Z47">
        <f t="shared" si="16"/>
        <v>0</v>
      </c>
      <c r="AA47">
        <f t="shared" si="17"/>
        <v>0</v>
      </c>
      <c r="AB47">
        <f t="shared" si="18"/>
        <v>0</v>
      </c>
      <c r="AC47">
        <f t="shared" si="19"/>
        <v>0</v>
      </c>
      <c r="AD47">
        <f t="shared" si="20"/>
        <v>0</v>
      </c>
      <c r="AE47">
        <f t="shared" si="21"/>
        <v>0</v>
      </c>
      <c r="AF47">
        <f t="shared" si="22"/>
        <v>0</v>
      </c>
      <c r="AG47">
        <f t="shared" si="23"/>
        <v>1.3826477704804701E-3</v>
      </c>
      <c r="AH47">
        <f t="shared" si="24"/>
        <v>0</v>
      </c>
      <c r="AI47">
        <f t="shared" si="25"/>
        <v>0</v>
      </c>
      <c r="AJ47">
        <f t="shared" si="26"/>
        <v>0</v>
      </c>
      <c r="AK47">
        <f t="shared" si="27"/>
        <v>0</v>
      </c>
      <c r="AL47">
        <f t="shared" si="28"/>
        <v>0</v>
      </c>
      <c r="AM47">
        <f t="shared" si="29"/>
        <v>0</v>
      </c>
      <c r="AN47">
        <f t="shared" si="30"/>
        <v>0</v>
      </c>
      <c r="AO47">
        <f t="shared" si="31"/>
        <v>0</v>
      </c>
      <c r="AP47">
        <f t="shared" si="32"/>
        <v>0</v>
      </c>
      <c r="AQ47">
        <f t="shared" si="33"/>
        <v>0</v>
      </c>
      <c r="AR47">
        <f t="shared" si="34"/>
        <v>0</v>
      </c>
      <c r="AS47">
        <f t="shared" si="35"/>
        <v>0</v>
      </c>
      <c r="AT47">
        <f t="shared" si="36"/>
        <v>0</v>
      </c>
      <c r="AU47">
        <f t="shared" si="37"/>
        <v>0</v>
      </c>
      <c r="AV47">
        <f t="shared" si="38"/>
        <v>0</v>
      </c>
      <c r="AW47">
        <f t="shared" si="39"/>
        <v>0</v>
      </c>
      <c r="AX47">
        <f t="shared" si="40"/>
        <v>0</v>
      </c>
      <c r="AY47">
        <f t="shared" si="41"/>
        <v>0</v>
      </c>
      <c r="AZ47">
        <f t="shared" si="42"/>
        <v>0</v>
      </c>
      <c r="BA47">
        <f t="shared" si="43"/>
        <v>0</v>
      </c>
      <c r="BB47">
        <f t="shared" si="44"/>
        <v>0</v>
      </c>
      <c r="BC47">
        <f t="shared" si="45"/>
        <v>0</v>
      </c>
      <c r="BD47">
        <f t="shared" si="46"/>
        <v>0</v>
      </c>
      <c r="BE47">
        <f t="shared" si="47"/>
        <v>0</v>
      </c>
      <c r="BF47">
        <f t="shared" si="48"/>
        <v>0</v>
      </c>
      <c r="BG47">
        <f t="shared" ref="BG47:BH47" si="94">$J118*K118</f>
        <v>0</v>
      </c>
      <c r="BH47">
        <f t="shared" si="94"/>
        <v>0</v>
      </c>
      <c r="BI47">
        <f t="shared" si="50"/>
        <v>0</v>
      </c>
    </row>
    <row r="48" spans="1:61" x14ac:dyDescent="0.2">
      <c r="A48">
        <v>143</v>
      </c>
      <c r="B48" s="10" t="s">
        <v>2</v>
      </c>
      <c r="C48" s="8">
        <v>5</v>
      </c>
      <c r="D48" s="8">
        <v>14</v>
      </c>
      <c r="E48" s="8">
        <v>6</v>
      </c>
      <c r="F48" s="8">
        <v>0</v>
      </c>
      <c r="G48" s="8">
        <v>0</v>
      </c>
      <c r="H48" s="8">
        <v>1</v>
      </c>
      <c r="I48" s="8">
        <v>1</v>
      </c>
      <c r="J48" s="9">
        <v>0</v>
      </c>
      <c r="K48" s="9">
        <v>0</v>
      </c>
      <c r="L48" s="9">
        <v>0</v>
      </c>
      <c r="O48">
        <v>143</v>
      </c>
      <c r="P48" s="10" t="s">
        <v>2</v>
      </c>
      <c r="Q48">
        <f t="shared" si="7"/>
        <v>1.9686368033838052E-4</v>
      </c>
      <c r="R48">
        <f t="shared" si="8"/>
        <v>2.8087783686615235E-4</v>
      </c>
      <c r="S48">
        <f t="shared" si="9"/>
        <v>0</v>
      </c>
      <c r="T48">
        <f t="shared" si="10"/>
        <v>0</v>
      </c>
      <c r="U48">
        <f t="shared" si="11"/>
        <v>1.7610594533671456E-4</v>
      </c>
      <c r="V48">
        <f t="shared" si="12"/>
        <v>3.6982248520710058E-4</v>
      </c>
      <c r="W48">
        <f t="shared" si="13"/>
        <v>0</v>
      </c>
      <c r="X48">
        <f t="shared" si="14"/>
        <v>0</v>
      </c>
      <c r="Y48">
        <f t="shared" si="15"/>
        <v>0</v>
      </c>
      <c r="Z48">
        <f t="shared" si="16"/>
        <v>1.010733022091736E-3</v>
      </c>
      <c r="AA48">
        <f t="shared" si="17"/>
        <v>0</v>
      </c>
      <c r="AB48">
        <f t="shared" si="18"/>
        <v>0</v>
      </c>
      <c r="AC48">
        <f t="shared" si="19"/>
        <v>6.3371356147021542E-4</v>
      </c>
      <c r="AD48">
        <f t="shared" si="20"/>
        <v>1.3307984790874524E-3</v>
      </c>
      <c r="AE48">
        <f t="shared" si="21"/>
        <v>0</v>
      </c>
      <c r="AF48">
        <f t="shared" si="22"/>
        <v>0</v>
      </c>
      <c r="AG48">
        <f t="shared" si="23"/>
        <v>0</v>
      </c>
      <c r="AH48">
        <f t="shared" si="24"/>
        <v>0</v>
      </c>
      <c r="AI48">
        <f t="shared" si="25"/>
        <v>0</v>
      </c>
      <c r="AJ48">
        <f t="shared" si="26"/>
        <v>9.0415913200723324E-4</v>
      </c>
      <c r="AK48">
        <f t="shared" si="27"/>
        <v>1.89873417721519E-3</v>
      </c>
      <c r="AL48">
        <f t="shared" si="28"/>
        <v>0</v>
      </c>
      <c r="AM48">
        <f t="shared" si="29"/>
        <v>0</v>
      </c>
      <c r="AN48">
        <f t="shared" si="30"/>
        <v>0</v>
      </c>
      <c r="AO48">
        <f t="shared" si="31"/>
        <v>0</v>
      </c>
      <c r="AP48">
        <f t="shared" si="32"/>
        <v>0</v>
      </c>
      <c r="AQ48">
        <f t="shared" si="33"/>
        <v>0</v>
      </c>
      <c r="AR48">
        <f t="shared" si="34"/>
        <v>0</v>
      </c>
      <c r="AS48">
        <f t="shared" si="35"/>
        <v>0</v>
      </c>
      <c r="AT48">
        <f t="shared" si="36"/>
        <v>0</v>
      </c>
      <c r="AU48">
        <f t="shared" si="37"/>
        <v>0</v>
      </c>
      <c r="AV48">
        <f t="shared" si="38"/>
        <v>0</v>
      </c>
      <c r="AW48">
        <f t="shared" si="39"/>
        <v>0</v>
      </c>
      <c r="AX48">
        <f t="shared" si="40"/>
        <v>0</v>
      </c>
      <c r="AY48">
        <f t="shared" si="41"/>
        <v>0</v>
      </c>
      <c r="AZ48">
        <f t="shared" si="42"/>
        <v>1.1904761904761906E-3</v>
      </c>
      <c r="BA48">
        <f t="shared" si="43"/>
        <v>0</v>
      </c>
      <c r="BB48">
        <f t="shared" si="44"/>
        <v>0</v>
      </c>
      <c r="BC48">
        <f t="shared" si="45"/>
        <v>0</v>
      </c>
      <c r="BD48">
        <f t="shared" si="46"/>
        <v>0</v>
      </c>
      <c r="BE48">
        <f t="shared" si="47"/>
        <v>0</v>
      </c>
      <c r="BF48">
        <f t="shared" si="48"/>
        <v>0</v>
      </c>
      <c r="BG48">
        <f t="shared" ref="BG48:BH48" si="95">$J119*K119</f>
        <v>0</v>
      </c>
      <c r="BH48">
        <f t="shared" si="95"/>
        <v>0</v>
      </c>
      <c r="BI48">
        <f t="shared" si="50"/>
        <v>0</v>
      </c>
    </row>
    <row r="49" spans="1:61" x14ac:dyDescent="0.2">
      <c r="A49">
        <v>144</v>
      </c>
      <c r="B49" s="10" t="s">
        <v>3</v>
      </c>
      <c r="C49" s="8">
        <v>4</v>
      </c>
      <c r="D49" s="8">
        <v>3</v>
      </c>
      <c r="E49" s="8">
        <v>2</v>
      </c>
      <c r="F49" s="8">
        <v>0</v>
      </c>
      <c r="G49" s="8">
        <v>0</v>
      </c>
      <c r="H49" s="8">
        <v>1</v>
      </c>
      <c r="I49" s="8">
        <v>2</v>
      </c>
      <c r="J49" s="9">
        <v>0</v>
      </c>
      <c r="K49" s="9">
        <v>0</v>
      </c>
      <c r="L49" s="9">
        <v>0</v>
      </c>
      <c r="O49">
        <v>144</v>
      </c>
      <c r="P49" s="10" t="s">
        <v>3</v>
      </c>
      <c r="Q49">
        <f t="shared" si="7"/>
        <v>3.3748059486579524E-5</v>
      </c>
      <c r="R49">
        <f t="shared" si="8"/>
        <v>7.4900756497640617E-5</v>
      </c>
      <c r="S49">
        <f t="shared" si="9"/>
        <v>0</v>
      </c>
      <c r="T49">
        <f t="shared" si="10"/>
        <v>0</v>
      </c>
      <c r="U49">
        <f t="shared" si="11"/>
        <v>1.4088475626937165E-4</v>
      </c>
      <c r="V49">
        <f t="shared" si="12"/>
        <v>5.9171597633136095E-4</v>
      </c>
      <c r="W49">
        <f t="shared" si="13"/>
        <v>0</v>
      </c>
      <c r="X49">
        <f t="shared" si="14"/>
        <v>0</v>
      </c>
      <c r="Y49">
        <f t="shared" si="15"/>
        <v>0</v>
      </c>
      <c r="Z49">
        <f t="shared" si="16"/>
        <v>7.2195215863695431E-5</v>
      </c>
      <c r="AA49">
        <f t="shared" si="17"/>
        <v>0</v>
      </c>
      <c r="AB49">
        <f t="shared" si="18"/>
        <v>0</v>
      </c>
      <c r="AC49">
        <f t="shared" si="19"/>
        <v>1.3579576317218902E-4</v>
      </c>
      <c r="AD49">
        <f t="shared" si="20"/>
        <v>5.7034220532319393E-4</v>
      </c>
      <c r="AE49">
        <f t="shared" si="21"/>
        <v>0</v>
      </c>
      <c r="AF49">
        <f t="shared" si="22"/>
        <v>0</v>
      </c>
      <c r="AG49">
        <f t="shared" si="23"/>
        <v>0</v>
      </c>
      <c r="AH49">
        <f t="shared" si="24"/>
        <v>0</v>
      </c>
      <c r="AI49">
        <f t="shared" si="25"/>
        <v>0</v>
      </c>
      <c r="AJ49">
        <f t="shared" si="26"/>
        <v>3.0138637733574441E-4</v>
      </c>
      <c r="AK49">
        <f t="shared" si="27"/>
        <v>1.2658227848101266E-3</v>
      </c>
      <c r="AL49">
        <f t="shared" si="28"/>
        <v>0</v>
      </c>
      <c r="AM49">
        <f t="shared" si="29"/>
        <v>0</v>
      </c>
      <c r="AN49">
        <f t="shared" si="30"/>
        <v>0</v>
      </c>
      <c r="AO49">
        <f t="shared" si="31"/>
        <v>0</v>
      </c>
      <c r="AP49">
        <f t="shared" si="32"/>
        <v>0</v>
      </c>
      <c r="AQ49">
        <f t="shared" si="33"/>
        <v>0</v>
      </c>
      <c r="AR49">
        <f t="shared" si="34"/>
        <v>0</v>
      </c>
      <c r="AS49">
        <f t="shared" si="35"/>
        <v>0</v>
      </c>
      <c r="AT49">
        <f t="shared" si="36"/>
        <v>0</v>
      </c>
      <c r="AU49">
        <f t="shared" si="37"/>
        <v>0</v>
      </c>
      <c r="AV49">
        <f t="shared" si="38"/>
        <v>0</v>
      </c>
      <c r="AW49">
        <f t="shared" si="39"/>
        <v>0</v>
      </c>
      <c r="AX49">
        <f t="shared" si="40"/>
        <v>0</v>
      </c>
      <c r="AY49">
        <f t="shared" si="41"/>
        <v>0</v>
      </c>
      <c r="AZ49">
        <f t="shared" si="42"/>
        <v>2.3809523809523812E-3</v>
      </c>
      <c r="BA49">
        <f t="shared" si="43"/>
        <v>0</v>
      </c>
      <c r="BB49">
        <f t="shared" si="44"/>
        <v>0</v>
      </c>
      <c r="BC49">
        <f t="shared" si="45"/>
        <v>0</v>
      </c>
      <c r="BD49">
        <f t="shared" si="46"/>
        <v>0</v>
      </c>
      <c r="BE49">
        <f t="shared" si="47"/>
        <v>0</v>
      </c>
      <c r="BF49">
        <f t="shared" si="48"/>
        <v>0</v>
      </c>
      <c r="BG49">
        <f t="shared" ref="BG49:BH49" si="96">$J120*K120</f>
        <v>0</v>
      </c>
      <c r="BH49">
        <f t="shared" si="96"/>
        <v>0</v>
      </c>
      <c r="BI49">
        <f t="shared" si="50"/>
        <v>0</v>
      </c>
    </row>
    <row r="50" spans="1:61" x14ac:dyDescent="0.2">
      <c r="A50">
        <v>146</v>
      </c>
      <c r="B50" s="5">
        <v>12</v>
      </c>
      <c r="C50" s="8">
        <v>30</v>
      </c>
      <c r="D50" s="8">
        <v>10</v>
      </c>
      <c r="E50" s="8">
        <v>2</v>
      </c>
      <c r="F50" s="8">
        <v>11</v>
      </c>
      <c r="G50" s="8">
        <v>1</v>
      </c>
      <c r="H50" s="8">
        <v>2</v>
      </c>
      <c r="I50" s="8">
        <v>0</v>
      </c>
      <c r="J50" s="8">
        <v>2</v>
      </c>
      <c r="K50" s="9">
        <v>0</v>
      </c>
      <c r="L50" s="9">
        <v>0</v>
      </c>
      <c r="O50">
        <v>146</v>
      </c>
      <c r="P50" s="5">
        <v>12</v>
      </c>
      <c r="Q50">
        <f t="shared" si="7"/>
        <v>8.4370148716448798E-4</v>
      </c>
      <c r="R50">
        <f t="shared" si="8"/>
        <v>5.6175567373230469E-4</v>
      </c>
      <c r="S50">
        <f t="shared" si="9"/>
        <v>3.6704186501757348E-3</v>
      </c>
      <c r="T50">
        <f t="shared" si="10"/>
        <v>1.1094674556213018E-3</v>
      </c>
      <c r="U50">
        <f t="shared" si="11"/>
        <v>2.1132713440405746E-3</v>
      </c>
      <c r="V50">
        <f t="shared" si="12"/>
        <v>0</v>
      </c>
      <c r="W50">
        <f t="shared" si="13"/>
        <v>1.4792899408284023E-2</v>
      </c>
      <c r="X50">
        <f t="shared" si="14"/>
        <v>0</v>
      </c>
      <c r="Y50">
        <f t="shared" si="15"/>
        <v>0</v>
      </c>
      <c r="Z50">
        <f t="shared" si="16"/>
        <v>2.4065071954565144E-4</v>
      </c>
      <c r="AA50">
        <f t="shared" si="17"/>
        <v>1.5723719946253464E-3</v>
      </c>
      <c r="AB50">
        <f t="shared" si="18"/>
        <v>4.7528517110266159E-4</v>
      </c>
      <c r="AC50">
        <f t="shared" si="19"/>
        <v>9.053050878145934E-4</v>
      </c>
      <c r="AD50">
        <f t="shared" si="20"/>
        <v>0</v>
      </c>
      <c r="AE50">
        <f t="shared" si="21"/>
        <v>6.3371356147021544E-3</v>
      </c>
      <c r="AF50">
        <f t="shared" si="22"/>
        <v>0</v>
      </c>
      <c r="AG50">
        <f t="shared" si="23"/>
        <v>0</v>
      </c>
      <c r="AH50">
        <f t="shared" si="24"/>
        <v>1.0469211002189017E-3</v>
      </c>
      <c r="AI50">
        <f t="shared" si="25"/>
        <v>3.1645569620253165E-4</v>
      </c>
      <c r="AJ50">
        <f t="shared" si="26"/>
        <v>6.0277275467148883E-4</v>
      </c>
      <c r="AK50">
        <f t="shared" si="27"/>
        <v>0</v>
      </c>
      <c r="AL50">
        <f t="shared" si="28"/>
        <v>4.2194092827004216E-3</v>
      </c>
      <c r="AM50">
        <f t="shared" si="29"/>
        <v>0</v>
      </c>
      <c r="AN50">
        <f t="shared" si="30"/>
        <v>0</v>
      </c>
      <c r="AO50">
        <f t="shared" si="31"/>
        <v>2.0676691729323306E-3</v>
      </c>
      <c r="AP50">
        <f t="shared" si="32"/>
        <v>3.9384174722520583E-3</v>
      </c>
      <c r="AQ50">
        <f t="shared" si="33"/>
        <v>0</v>
      </c>
      <c r="AR50">
        <f t="shared" si="34"/>
        <v>2.7568922305764409E-2</v>
      </c>
      <c r="AS50">
        <f t="shared" si="35"/>
        <v>0</v>
      </c>
      <c r="AT50">
        <f t="shared" si="36"/>
        <v>0</v>
      </c>
      <c r="AU50">
        <f t="shared" si="37"/>
        <v>1.1904761904761906E-3</v>
      </c>
      <c r="AV50">
        <f t="shared" si="38"/>
        <v>0</v>
      </c>
      <c r="AW50">
        <f t="shared" si="39"/>
        <v>8.3333333333333332E-3</v>
      </c>
      <c r="AX50">
        <f t="shared" si="40"/>
        <v>0</v>
      </c>
      <c r="AY50">
        <f t="shared" si="41"/>
        <v>0</v>
      </c>
      <c r="AZ50">
        <f t="shared" si="42"/>
        <v>0</v>
      </c>
      <c r="BA50">
        <f t="shared" si="43"/>
        <v>1.5873015873015872E-2</v>
      </c>
      <c r="BB50">
        <f t="shared" si="44"/>
        <v>0</v>
      </c>
      <c r="BC50">
        <f t="shared" si="45"/>
        <v>0</v>
      </c>
      <c r="BD50">
        <f t="shared" si="46"/>
        <v>0</v>
      </c>
      <c r="BE50">
        <f t="shared" si="47"/>
        <v>0</v>
      </c>
      <c r="BF50">
        <f t="shared" si="48"/>
        <v>0</v>
      </c>
      <c r="BG50">
        <f t="shared" ref="BG50:BH50" si="97">$J121*K121</f>
        <v>0</v>
      </c>
      <c r="BH50">
        <f t="shared" si="97"/>
        <v>0</v>
      </c>
      <c r="BI50">
        <f t="shared" si="50"/>
        <v>0</v>
      </c>
    </row>
    <row r="51" spans="1:61" x14ac:dyDescent="0.2">
      <c r="A51">
        <v>147</v>
      </c>
      <c r="B51" s="10" t="s">
        <v>6</v>
      </c>
      <c r="C51" s="8">
        <v>13</v>
      </c>
      <c r="D51" s="8">
        <v>5</v>
      </c>
      <c r="E51" s="8">
        <v>1</v>
      </c>
      <c r="F51" s="8">
        <v>0</v>
      </c>
      <c r="G51" s="8">
        <v>0</v>
      </c>
      <c r="H51" s="8">
        <v>2</v>
      </c>
      <c r="I51" s="8">
        <v>2</v>
      </c>
      <c r="J51" s="9">
        <v>0</v>
      </c>
      <c r="K51" s="9">
        <v>0</v>
      </c>
      <c r="L51" s="9">
        <v>0</v>
      </c>
      <c r="O51">
        <v>147</v>
      </c>
      <c r="P51" s="10" t="s">
        <v>6</v>
      </c>
      <c r="Q51">
        <f t="shared" si="7"/>
        <v>1.8280198888563908E-4</v>
      </c>
      <c r="R51">
        <f t="shared" si="8"/>
        <v>1.2171372930866602E-4</v>
      </c>
      <c r="S51">
        <f t="shared" si="9"/>
        <v>0</v>
      </c>
      <c r="T51">
        <f t="shared" si="10"/>
        <v>0</v>
      </c>
      <c r="U51">
        <f t="shared" si="11"/>
        <v>9.1575091575091575E-4</v>
      </c>
      <c r="V51">
        <f t="shared" si="12"/>
        <v>1.9230769230769232E-3</v>
      </c>
      <c r="W51">
        <f t="shared" si="13"/>
        <v>0</v>
      </c>
      <c r="X51">
        <f t="shared" si="14"/>
        <v>0</v>
      </c>
      <c r="Y51">
        <f t="shared" si="15"/>
        <v>0</v>
      </c>
      <c r="Z51">
        <f t="shared" si="16"/>
        <v>6.0162679886412859E-5</v>
      </c>
      <c r="AA51">
        <f t="shared" si="17"/>
        <v>0</v>
      </c>
      <c r="AB51">
        <f t="shared" si="18"/>
        <v>0</v>
      </c>
      <c r="AC51">
        <f t="shared" si="19"/>
        <v>4.526525439072967E-4</v>
      </c>
      <c r="AD51">
        <f t="shared" si="20"/>
        <v>9.5057034220532319E-4</v>
      </c>
      <c r="AE51">
        <f t="shared" si="21"/>
        <v>0</v>
      </c>
      <c r="AF51">
        <f t="shared" si="22"/>
        <v>0</v>
      </c>
      <c r="AG51">
        <f t="shared" si="23"/>
        <v>0</v>
      </c>
      <c r="AH51">
        <f t="shared" si="24"/>
        <v>0</v>
      </c>
      <c r="AI51">
        <f t="shared" si="25"/>
        <v>0</v>
      </c>
      <c r="AJ51">
        <f t="shared" si="26"/>
        <v>3.0138637733574441E-4</v>
      </c>
      <c r="AK51">
        <f t="shared" si="27"/>
        <v>6.329113924050633E-4</v>
      </c>
      <c r="AL51">
        <f t="shared" si="28"/>
        <v>0</v>
      </c>
      <c r="AM51">
        <f t="shared" si="29"/>
        <v>0</v>
      </c>
      <c r="AN51">
        <f t="shared" si="30"/>
        <v>0</v>
      </c>
      <c r="AO51">
        <f t="shared" si="31"/>
        <v>0</v>
      </c>
      <c r="AP51">
        <f t="shared" si="32"/>
        <v>0</v>
      </c>
      <c r="AQ51">
        <f t="shared" si="33"/>
        <v>0</v>
      </c>
      <c r="AR51">
        <f t="shared" si="34"/>
        <v>0</v>
      </c>
      <c r="AS51">
        <f t="shared" si="35"/>
        <v>0</v>
      </c>
      <c r="AT51">
        <f t="shared" si="36"/>
        <v>0</v>
      </c>
      <c r="AU51">
        <f t="shared" si="37"/>
        <v>0</v>
      </c>
      <c r="AV51">
        <f t="shared" si="38"/>
        <v>0</v>
      </c>
      <c r="AW51">
        <f t="shared" si="39"/>
        <v>0</v>
      </c>
      <c r="AX51">
        <f t="shared" si="40"/>
        <v>0</v>
      </c>
      <c r="AY51">
        <f t="shared" si="41"/>
        <v>0</v>
      </c>
      <c r="AZ51">
        <f t="shared" si="42"/>
        <v>4.7619047619047623E-3</v>
      </c>
      <c r="BA51">
        <f t="shared" si="43"/>
        <v>0</v>
      </c>
      <c r="BB51">
        <f t="shared" si="44"/>
        <v>0</v>
      </c>
      <c r="BC51">
        <f t="shared" si="45"/>
        <v>0</v>
      </c>
      <c r="BD51">
        <f t="shared" si="46"/>
        <v>0</v>
      </c>
      <c r="BE51">
        <f t="shared" si="47"/>
        <v>0</v>
      </c>
      <c r="BF51">
        <f t="shared" si="48"/>
        <v>0</v>
      </c>
      <c r="BG51">
        <f t="shared" ref="BG51:BH51" si="98">$J122*K122</f>
        <v>0</v>
      </c>
      <c r="BH51">
        <f t="shared" si="98"/>
        <v>0</v>
      </c>
      <c r="BI51">
        <f t="shared" si="50"/>
        <v>0</v>
      </c>
    </row>
    <row r="52" spans="1:61" x14ac:dyDescent="0.2">
      <c r="A52">
        <v>149</v>
      </c>
      <c r="B52" s="10" t="s">
        <v>14</v>
      </c>
      <c r="C52" s="8">
        <v>2</v>
      </c>
      <c r="D52" s="8">
        <v>3</v>
      </c>
      <c r="E52" s="8">
        <v>0</v>
      </c>
      <c r="F52" s="8">
        <v>4</v>
      </c>
      <c r="G52" s="8">
        <v>2</v>
      </c>
      <c r="H52" s="8">
        <v>5</v>
      </c>
      <c r="I52" s="8">
        <v>0</v>
      </c>
      <c r="J52" s="8">
        <v>1</v>
      </c>
      <c r="K52" s="9">
        <v>0</v>
      </c>
      <c r="L52" s="9">
        <v>0</v>
      </c>
      <c r="O52">
        <v>149</v>
      </c>
      <c r="P52" s="10" t="s">
        <v>14</v>
      </c>
      <c r="Q52">
        <f t="shared" si="7"/>
        <v>1.6874029743289762E-5</v>
      </c>
      <c r="R52">
        <f t="shared" si="8"/>
        <v>0</v>
      </c>
      <c r="S52">
        <f t="shared" si="9"/>
        <v>8.8979846064866295E-5</v>
      </c>
      <c r="T52">
        <f t="shared" si="10"/>
        <v>1.4792899408284024E-4</v>
      </c>
      <c r="U52">
        <f t="shared" si="11"/>
        <v>3.5221189067342911E-4</v>
      </c>
      <c r="V52">
        <f t="shared" si="12"/>
        <v>0</v>
      </c>
      <c r="W52">
        <f t="shared" si="13"/>
        <v>4.9309664694280071E-4</v>
      </c>
      <c r="X52">
        <f t="shared" si="14"/>
        <v>0</v>
      </c>
      <c r="Y52">
        <f t="shared" si="15"/>
        <v>0</v>
      </c>
      <c r="Z52">
        <f t="shared" si="16"/>
        <v>0</v>
      </c>
      <c r="AA52">
        <f t="shared" si="17"/>
        <v>1.7153149032276508E-4</v>
      </c>
      <c r="AB52">
        <f t="shared" si="18"/>
        <v>2.8517110266159697E-4</v>
      </c>
      <c r="AC52">
        <f t="shared" si="19"/>
        <v>6.789788158609451E-4</v>
      </c>
      <c r="AD52">
        <f t="shared" si="20"/>
        <v>0</v>
      </c>
      <c r="AE52">
        <f t="shared" si="21"/>
        <v>9.5057034220532319E-4</v>
      </c>
      <c r="AF52">
        <f t="shared" si="22"/>
        <v>0</v>
      </c>
      <c r="AG52">
        <f t="shared" si="23"/>
        <v>0</v>
      </c>
      <c r="AH52">
        <f t="shared" si="24"/>
        <v>0</v>
      </c>
      <c r="AI52">
        <f t="shared" si="25"/>
        <v>0</v>
      </c>
      <c r="AJ52">
        <f t="shared" si="26"/>
        <v>0</v>
      </c>
      <c r="AK52">
        <f t="shared" si="27"/>
        <v>0</v>
      </c>
      <c r="AL52">
        <f t="shared" si="28"/>
        <v>0</v>
      </c>
      <c r="AM52">
        <f t="shared" si="29"/>
        <v>0</v>
      </c>
      <c r="AN52">
        <f t="shared" si="30"/>
        <v>0</v>
      </c>
      <c r="AO52">
        <f t="shared" si="31"/>
        <v>1.5037593984962407E-3</v>
      </c>
      <c r="AP52">
        <f t="shared" si="32"/>
        <v>3.5803795202291439E-3</v>
      </c>
      <c r="AQ52">
        <f t="shared" si="33"/>
        <v>0</v>
      </c>
      <c r="AR52">
        <f t="shared" si="34"/>
        <v>5.0125313283208017E-3</v>
      </c>
      <c r="AS52">
        <f t="shared" si="35"/>
        <v>0</v>
      </c>
      <c r="AT52">
        <f t="shared" si="36"/>
        <v>0</v>
      </c>
      <c r="AU52">
        <f t="shared" si="37"/>
        <v>5.9523809523809521E-3</v>
      </c>
      <c r="AV52">
        <f t="shared" si="38"/>
        <v>0</v>
      </c>
      <c r="AW52">
        <f t="shared" si="39"/>
        <v>8.3333333333333332E-3</v>
      </c>
      <c r="AX52">
        <f t="shared" si="40"/>
        <v>0</v>
      </c>
      <c r="AY52">
        <f t="shared" si="41"/>
        <v>0</v>
      </c>
      <c r="AZ52">
        <f t="shared" si="42"/>
        <v>0</v>
      </c>
      <c r="BA52">
        <f t="shared" si="43"/>
        <v>1.984126984126984E-2</v>
      </c>
      <c r="BB52">
        <f t="shared" si="44"/>
        <v>0</v>
      </c>
      <c r="BC52">
        <f t="shared" si="45"/>
        <v>0</v>
      </c>
      <c r="BD52">
        <f t="shared" si="46"/>
        <v>0</v>
      </c>
      <c r="BE52">
        <f t="shared" si="47"/>
        <v>0</v>
      </c>
      <c r="BF52">
        <f t="shared" si="48"/>
        <v>0</v>
      </c>
      <c r="BG52">
        <f t="shared" ref="BG52:BH52" si="99">$J123*K123</f>
        <v>0</v>
      </c>
      <c r="BH52">
        <f t="shared" si="99"/>
        <v>0</v>
      </c>
      <c r="BI52">
        <f t="shared" si="50"/>
        <v>0</v>
      </c>
    </row>
    <row r="53" spans="1:61" x14ac:dyDescent="0.2">
      <c r="A53">
        <v>150</v>
      </c>
      <c r="B53" s="5" t="s">
        <v>26</v>
      </c>
      <c r="C53" s="8">
        <v>16</v>
      </c>
      <c r="D53" s="8">
        <v>38</v>
      </c>
      <c r="E53" s="8">
        <v>2</v>
      </c>
      <c r="F53" s="8">
        <v>6</v>
      </c>
      <c r="G53" s="8">
        <v>1</v>
      </c>
      <c r="H53" s="8">
        <v>1</v>
      </c>
      <c r="I53" s="8">
        <v>1</v>
      </c>
      <c r="J53" s="9">
        <v>0</v>
      </c>
      <c r="K53" s="9">
        <v>0</v>
      </c>
      <c r="L53" s="9">
        <v>0</v>
      </c>
      <c r="O53">
        <v>150</v>
      </c>
      <c r="P53" s="5" t="s">
        <v>26</v>
      </c>
      <c r="Q53">
        <f t="shared" si="7"/>
        <v>1.7099016806533622E-3</v>
      </c>
      <c r="R53">
        <f t="shared" si="8"/>
        <v>2.9960302599056247E-4</v>
      </c>
      <c r="S53">
        <f t="shared" si="9"/>
        <v>1.0677581527783957E-3</v>
      </c>
      <c r="T53">
        <f t="shared" si="10"/>
        <v>5.9171597633136095E-4</v>
      </c>
      <c r="U53">
        <f t="shared" si="11"/>
        <v>5.6353902507748658E-4</v>
      </c>
      <c r="V53">
        <f t="shared" si="12"/>
        <v>1.1834319526627219E-3</v>
      </c>
      <c r="W53">
        <f t="shared" si="13"/>
        <v>0</v>
      </c>
      <c r="X53">
        <f t="shared" si="14"/>
        <v>0</v>
      </c>
      <c r="Y53">
        <f t="shared" si="15"/>
        <v>0</v>
      </c>
      <c r="Z53">
        <f t="shared" si="16"/>
        <v>9.1447273427347541E-4</v>
      </c>
      <c r="AA53">
        <f t="shared" si="17"/>
        <v>3.2590983161325362E-3</v>
      </c>
      <c r="AB53">
        <f t="shared" si="18"/>
        <v>1.806083650190114E-3</v>
      </c>
      <c r="AC53">
        <f t="shared" si="19"/>
        <v>1.7200796668477274E-3</v>
      </c>
      <c r="AD53">
        <f t="shared" si="20"/>
        <v>3.612167300380228E-3</v>
      </c>
      <c r="AE53">
        <f t="shared" si="21"/>
        <v>0</v>
      </c>
      <c r="AF53">
        <f t="shared" si="22"/>
        <v>0</v>
      </c>
      <c r="AG53">
        <f t="shared" si="23"/>
        <v>0</v>
      </c>
      <c r="AH53">
        <f t="shared" si="24"/>
        <v>5.7104787284667361E-4</v>
      </c>
      <c r="AI53">
        <f t="shared" si="25"/>
        <v>3.1645569620253165E-4</v>
      </c>
      <c r="AJ53">
        <f t="shared" si="26"/>
        <v>3.0138637733574441E-4</v>
      </c>
      <c r="AK53">
        <f t="shared" si="27"/>
        <v>6.329113924050633E-4</v>
      </c>
      <c r="AL53">
        <f t="shared" si="28"/>
        <v>0</v>
      </c>
      <c r="AM53">
        <f t="shared" si="29"/>
        <v>0</v>
      </c>
      <c r="AN53">
        <f t="shared" si="30"/>
        <v>0</v>
      </c>
      <c r="AO53">
        <f t="shared" si="31"/>
        <v>1.1278195488721805E-3</v>
      </c>
      <c r="AP53">
        <f t="shared" si="32"/>
        <v>1.0741138560687433E-3</v>
      </c>
      <c r="AQ53">
        <f t="shared" si="33"/>
        <v>2.255639097744361E-3</v>
      </c>
      <c r="AR53">
        <f t="shared" si="34"/>
        <v>0</v>
      </c>
      <c r="AS53">
        <f t="shared" si="35"/>
        <v>0</v>
      </c>
      <c r="AT53">
        <f t="shared" si="36"/>
        <v>0</v>
      </c>
      <c r="AU53">
        <f t="shared" si="37"/>
        <v>5.9523809523809529E-4</v>
      </c>
      <c r="AV53">
        <f t="shared" si="38"/>
        <v>1.2500000000000002E-3</v>
      </c>
      <c r="AW53">
        <f t="shared" si="39"/>
        <v>0</v>
      </c>
      <c r="AX53">
        <f t="shared" si="40"/>
        <v>0</v>
      </c>
      <c r="AY53">
        <f t="shared" si="41"/>
        <v>0</v>
      </c>
      <c r="AZ53">
        <f t="shared" si="42"/>
        <v>1.1904761904761906E-3</v>
      </c>
      <c r="BA53">
        <f t="shared" si="43"/>
        <v>0</v>
      </c>
      <c r="BB53">
        <f t="shared" si="44"/>
        <v>0</v>
      </c>
      <c r="BC53">
        <f t="shared" si="45"/>
        <v>0</v>
      </c>
      <c r="BD53">
        <f t="shared" si="46"/>
        <v>0</v>
      </c>
      <c r="BE53">
        <f t="shared" si="47"/>
        <v>0</v>
      </c>
      <c r="BF53">
        <f t="shared" si="48"/>
        <v>0</v>
      </c>
      <c r="BG53">
        <f t="shared" ref="BG53:BH53" si="100">$J124*K124</f>
        <v>0</v>
      </c>
      <c r="BH53">
        <f t="shared" si="100"/>
        <v>0</v>
      </c>
      <c r="BI53">
        <f t="shared" si="50"/>
        <v>0</v>
      </c>
    </row>
    <row r="54" spans="1:61" x14ac:dyDescent="0.2">
      <c r="A54">
        <v>151</v>
      </c>
      <c r="B54" s="5" t="s">
        <v>27</v>
      </c>
      <c r="C54" s="8">
        <v>23</v>
      </c>
      <c r="D54" s="8">
        <v>15</v>
      </c>
      <c r="E54" s="8">
        <v>3</v>
      </c>
      <c r="F54" s="8">
        <v>1</v>
      </c>
      <c r="G54" s="8">
        <v>0</v>
      </c>
      <c r="H54" s="8">
        <v>1</v>
      </c>
      <c r="I54" s="8">
        <v>0</v>
      </c>
      <c r="J54" s="9">
        <v>0</v>
      </c>
      <c r="K54" s="9">
        <v>0</v>
      </c>
      <c r="L54" s="9">
        <v>0</v>
      </c>
      <c r="O54">
        <v>151</v>
      </c>
      <c r="P54" s="5" t="s">
        <v>27</v>
      </c>
      <c r="Q54">
        <f t="shared" si="7"/>
        <v>9.7025671023916128E-4</v>
      </c>
      <c r="R54">
        <f t="shared" si="8"/>
        <v>6.4601902479215038E-4</v>
      </c>
      <c r="S54">
        <f t="shared" si="9"/>
        <v>2.558170574364906E-4</v>
      </c>
      <c r="T54">
        <f t="shared" si="10"/>
        <v>0</v>
      </c>
      <c r="U54">
        <f t="shared" si="11"/>
        <v>8.1008734854888693E-4</v>
      </c>
      <c r="V54">
        <f t="shared" si="12"/>
        <v>0</v>
      </c>
      <c r="W54">
        <f t="shared" si="13"/>
        <v>0</v>
      </c>
      <c r="X54">
        <f t="shared" si="14"/>
        <v>0</v>
      </c>
      <c r="Y54">
        <f t="shared" si="15"/>
        <v>0</v>
      </c>
      <c r="Z54">
        <f t="shared" si="16"/>
        <v>5.4146411897771577E-4</v>
      </c>
      <c r="AA54">
        <f t="shared" si="17"/>
        <v>2.1441436290345635E-4</v>
      </c>
      <c r="AB54">
        <f t="shared" si="18"/>
        <v>0</v>
      </c>
      <c r="AC54">
        <f t="shared" si="19"/>
        <v>6.789788158609451E-4</v>
      </c>
      <c r="AD54">
        <f t="shared" si="20"/>
        <v>0</v>
      </c>
      <c r="AE54">
        <f t="shared" si="21"/>
        <v>0</v>
      </c>
      <c r="AF54">
        <f t="shared" si="22"/>
        <v>0</v>
      </c>
      <c r="AG54">
        <f t="shared" si="23"/>
        <v>0</v>
      </c>
      <c r="AH54">
        <f t="shared" si="24"/>
        <v>1.427619682116684E-4</v>
      </c>
      <c r="AI54">
        <f t="shared" si="25"/>
        <v>0</v>
      </c>
      <c r="AJ54">
        <f t="shared" si="26"/>
        <v>4.5207956600361662E-4</v>
      </c>
      <c r="AK54">
        <f t="shared" si="27"/>
        <v>0</v>
      </c>
      <c r="AL54">
        <f t="shared" si="28"/>
        <v>0</v>
      </c>
      <c r="AM54">
        <f t="shared" si="29"/>
        <v>0</v>
      </c>
      <c r="AN54">
        <f t="shared" si="30"/>
        <v>0</v>
      </c>
      <c r="AO54">
        <f t="shared" si="31"/>
        <v>0</v>
      </c>
      <c r="AP54">
        <f t="shared" si="32"/>
        <v>1.790189760114572E-4</v>
      </c>
      <c r="AQ54">
        <f t="shared" si="33"/>
        <v>0</v>
      </c>
      <c r="AR54">
        <f t="shared" si="34"/>
        <v>0</v>
      </c>
      <c r="AS54">
        <f t="shared" si="35"/>
        <v>0</v>
      </c>
      <c r="AT54">
        <f t="shared" si="36"/>
        <v>0</v>
      </c>
      <c r="AU54">
        <f t="shared" si="37"/>
        <v>0</v>
      </c>
      <c r="AV54">
        <f t="shared" si="38"/>
        <v>0</v>
      </c>
      <c r="AW54">
        <f t="shared" si="39"/>
        <v>0</v>
      </c>
      <c r="AX54">
        <f t="shared" si="40"/>
        <v>0</v>
      </c>
      <c r="AY54">
        <f t="shared" si="41"/>
        <v>0</v>
      </c>
      <c r="AZ54">
        <f t="shared" si="42"/>
        <v>0</v>
      </c>
      <c r="BA54">
        <f t="shared" si="43"/>
        <v>0</v>
      </c>
      <c r="BB54">
        <f t="shared" si="44"/>
        <v>0</v>
      </c>
      <c r="BC54">
        <f t="shared" si="45"/>
        <v>0</v>
      </c>
      <c r="BD54">
        <f t="shared" si="46"/>
        <v>0</v>
      </c>
      <c r="BE54">
        <f t="shared" si="47"/>
        <v>0</v>
      </c>
      <c r="BF54">
        <f t="shared" si="48"/>
        <v>0</v>
      </c>
      <c r="BG54">
        <f t="shared" ref="BG54:BH54" si="101">$J125*K125</f>
        <v>0</v>
      </c>
      <c r="BH54">
        <f t="shared" si="101"/>
        <v>0</v>
      </c>
      <c r="BI54">
        <f t="shared" si="50"/>
        <v>0</v>
      </c>
    </row>
    <row r="55" spans="1:61" x14ac:dyDescent="0.2">
      <c r="A55">
        <v>153</v>
      </c>
      <c r="B55" s="5" t="s">
        <v>29</v>
      </c>
      <c r="C55" s="8">
        <v>3</v>
      </c>
      <c r="D55" s="8">
        <v>1</v>
      </c>
      <c r="E55" s="8">
        <v>13</v>
      </c>
      <c r="F55" s="8">
        <v>1</v>
      </c>
      <c r="G55" s="8">
        <v>0</v>
      </c>
      <c r="H55" s="8">
        <v>3</v>
      </c>
      <c r="I55" s="8">
        <v>0</v>
      </c>
      <c r="J55" s="9">
        <v>0</v>
      </c>
      <c r="K55" s="9">
        <v>0</v>
      </c>
      <c r="L55" s="9">
        <v>0</v>
      </c>
      <c r="O55">
        <v>153</v>
      </c>
      <c r="P55" s="5" t="s">
        <v>29</v>
      </c>
      <c r="Q55">
        <f t="shared" si="7"/>
        <v>8.437014871644881E-6</v>
      </c>
      <c r="R55">
        <f t="shared" si="8"/>
        <v>3.6514118792599804E-4</v>
      </c>
      <c r="S55">
        <f t="shared" si="9"/>
        <v>3.3367442274324864E-5</v>
      </c>
      <c r="T55">
        <f t="shared" si="10"/>
        <v>0</v>
      </c>
      <c r="U55">
        <f t="shared" si="11"/>
        <v>3.1699070160608623E-4</v>
      </c>
      <c r="V55">
        <f t="shared" si="12"/>
        <v>0</v>
      </c>
      <c r="W55">
        <f t="shared" si="13"/>
        <v>0</v>
      </c>
      <c r="X55">
        <f t="shared" si="14"/>
        <v>0</v>
      </c>
      <c r="Y55">
        <f t="shared" si="15"/>
        <v>0</v>
      </c>
      <c r="Z55">
        <f t="shared" si="16"/>
        <v>1.5642296770467342E-4</v>
      </c>
      <c r="AA55">
        <f t="shared" si="17"/>
        <v>1.4294290860230423E-5</v>
      </c>
      <c r="AB55">
        <f t="shared" si="18"/>
        <v>0</v>
      </c>
      <c r="AC55">
        <f t="shared" si="19"/>
        <v>1.3579576317218902E-4</v>
      </c>
      <c r="AD55">
        <f t="shared" si="20"/>
        <v>0</v>
      </c>
      <c r="AE55">
        <f t="shared" si="21"/>
        <v>0</v>
      </c>
      <c r="AF55">
        <f t="shared" si="22"/>
        <v>0</v>
      </c>
      <c r="AG55">
        <f t="shared" si="23"/>
        <v>0</v>
      </c>
      <c r="AH55">
        <f t="shared" si="24"/>
        <v>6.1863519558389638E-4</v>
      </c>
      <c r="AI55">
        <f t="shared" si="25"/>
        <v>0</v>
      </c>
      <c r="AJ55">
        <f t="shared" si="26"/>
        <v>5.8770343580470154E-3</v>
      </c>
      <c r="AK55">
        <f t="shared" si="27"/>
        <v>0</v>
      </c>
      <c r="AL55">
        <f t="shared" si="28"/>
        <v>0</v>
      </c>
      <c r="AM55">
        <f t="shared" si="29"/>
        <v>0</v>
      </c>
      <c r="AN55">
        <f t="shared" si="30"/>
        <v>0</v>
      </c>
      <c r="AO55">
        <f t="shared" si="31"/>
        <v>0</v>
      </c>
      <c r="AP55">
        <f t="shared" si="32"/>
        <v>5.3705692803437163E-4</v>
      </c>
      <c r="AQ55">
        <f t="shared" si="33"/>
        <v>0</v>
      </c>
      <c r="AR55">
        <f t="shared" si="34"/>
        <v>0</v>
      </c>
      <c r="AS55">
        <f t="shared" si="35"/>
        <v>0</v>
      </c>
      <c r="AT55">
        <f t="shared" si="36"/>
        <v>0</v>
      </c>
      <c r="AU55">
        <f t="shared" si="37"/>
        <v>0</v>
      </c>
      <c r="AV55">
        <f t="shared" si="38"/>
        <v>0</v>
      </c>
      <c r="AW55">
        <f t="shared" si="39"/>
        <v>0</v>
      </c>
      <c r="AX55">
        <f t="shared" si="40"/>
        <v>0</v>
      </c>
      <c r="AY55">
        <f t="shared" si="41"/>
        <v>0</v>
      </c>
      <c r="AZ55">
        <f t="shared" si="42"/>
        <v>0</v>
      </c>
      <c r="BA55">
        <f t="shared" si="43"/>
        <v>0</v>
      </c>
      <c r="BB55">
        <f t="shared" si="44"/>
        <v>0</v>
      </c>
      <c r="BC55">
        <f t="shared" si="45"/>
        <v>0</v>
      </c>
      <c r="BD55">
        <f t="shared" si="46"/>
        <v>0</v>
      </c>
      <c r="BE55">
        <f t="shared" si="47"/>
        <v>0</v>
      </c>
      <c r="BF55">
        <f t="shared" si="48"/>
        <v>0</v>
      </c>
      <c r="BG55">
        <f t="shared" ref="BG55:BH55" si="102">$J126*K126</f>
        <v>0</v>
      </c>
      <c r="BH55">
        <f t="shared" si="102"/>
        <v>0</v>
      </c>
      <c r="BI55">
        <f t="shared" si="50"/>
        <v>0</v>
      </c>
    </row>
    <row r="56" spans="1:61" x14ac:dyDescent="0.2">
      <c r="A56">
        <v>154</v>
      </c>
      <c r="B56" s="10" t="s">
        <v>0</v>
      </c>
      <c r="C56" s="8">
        <v>16</v>
      </c>
      <c r="D56" s="8">
        <v>31</v>
      </c>
      <c r="E56" s="8">
        <v>4</v>
      </c>
      <c r="F56" s="8">
        <v>5</v>
      </c>
      <c r="G56" s="8">
        <v>0</v>
      </c>
      <c r="H56" s="8">
        <v>2</v>
      </c>
      <c r="I56" s="8">
        <v>2</v>
      </c>
      <c r="J56" s="9">
        <v>0</v>
      </c>
      <c r="K56" s="9">
        <v>0</v>
      </c>
      <c r="L56" s="9">
        <v>0</v>
      </c>
      <c r="O56">
        <v>154</v>
      </c>
      <c r="P56" s="10" t="s">
        <v>0</v>
      </c>
      <c r="Q56">
        <f t="shared" si="7"/>
        <v>1.3949197921119534E-3</v>
      </c>
      <c r="R56">
        <f t="shared" si="8"/>
        <v>5.9920605198112494E-4</v>
      </c>
      <c r="S56">
        <f t="shared" si="9"/>
        <v>8.8979846064866301E-4</v>
      </c>
      <c r="T56">
        <f t="shared" si="10"/>
        <v>0</v>
      </c>
      <c r="U56">
        <f t="shared" si="11"/>
        <v>1.1270780501549732E-3</v>
      </c>
      <c r="V56">
        <f t="shared" si="12"/>
        <v>2.3668639053254438E-3</v>
      </c>
      <c r="W56">
        <f t="shared" si="13"/>
        <v>0</v>
      </c>
      <c r="X56">
        <f t="shared" si="14"/>
        <v>0</v>
      </c>
      <c r="Y56">
        <f t="shared" si="15"/>
        <v>0</v>
      </c>
      <c r="Z56">
        <f t="shared" si="16"/>
        <v>1.4920344611830387E-3</v>
      </c>
      <c r="AA56">
        <f t="shared" si="17"/>
        <v>2.2156150833357157E-3</v>
      </c>
      <c r="AB56">
        <f t="shared" si="18"/>
        <v>0</v>
      </c>
      <c r="AC56">
        <f t="shared" si="19"/>
        <v>2.8064457722252398E-3</v>
      </c>
      <c r="AD56">
        <f t="shared" si="20"/>
        <v>5.8935361216730037E-3</v>
      </c>
      <c r="AE56">
        <f t="shared" si="21"/>
        <v>0</v>
      </c>
      <c r="AF56">
        <f t="shared" si="22"/>
        <v>0</v>
      </c>
      <c r="AG56">
        <f t="shared" si="23"/>
        <v>0</v>
      </c>
      <c r="AH56">
        <f t="shared" si="24"/>
        <v>9.5174645474445602E-4</v>
      </c>
      <c r="AI56">
        <f t="shared" si="25"/>
        <v>0</v>
      </c>
      <c r="AJ56">
        <f t="shared" si="26"/>
        <v>1.2055455093429777E-3</v>
      </c>
      <c r="AK56">
        <f t="shared" si="27"/>
        <v>2.5316455696202532E-3</v>
      </c>
      <c r="AL56">
        <f t="shared" si="28"/>
        <v>0</v>
      </c>
      <c r="AM56">
        <f t="shared" si="29"/>
        <v>0</v>
      </c>
      <c r="AN56">
        <f t="shared" si="30"/>
        <v>0</v>
      </c>
      <c r="AO56">
        <f t="shared" si="31"/>
        <v>0</v>
      </c>
      <c r="AP56">
        <f t="shared" si="32"/>
        <v>1.790189760114572E-3</v>
      </c>
      <c r="AQ56">
        <f t="shared" si="33"/>
        <v>3.7593984962406013E-3</v>
      </c>
      <c r="AR56">
        <f t="shared" si="34"/>
        <v>0</v>
      </c>
      <c r="AS56">
        <f t="shared" si="35"/>
        <v>0</v>
      </c>
      <c r="AT56">
        <f t="shared" si="36"/>
        <v>0</v>
      </c>
      <c r="AU56">
        <f t="shared" si="37"/>
        <v>0</v>
      </c>
      <c r="AV56">
        <f t="shared" si="38"/>
        <v>0</v>
      </c>
      <c r="AW56">
        <f t="shared" si="39"/>
        <v>0</v>
      </c>
      <c r="AX56">
        <f t="shared" si="40"/>
        <v>0</v>
      </c>
      <c r="AY56">
        <f t="shared" si="41"/>
        <v>0</v>
      </c>
      <c r="AZ56">
        <f t="shared" si="42"/>
        <v>4.7619047619047623E-3</v>
      </c>
      <c r="BA56">
        <f t="shared" si="43"/>
        <v>0</v>
      </c>
      <c r="BB56">
        <f t="shared" si="44"/>
        <v>0</v>
      </c>
      <c r="BC56">
        <f t="shared" si="45"/>
        <v>0</v>
      </c>
      <c r="BD56">
        <f t="shared" si="46"/>
        <v>0</v>
      </c>
      <c r="BE56">
        <f t="shared" si="47"/>
        <v>0</v>
      </c>
      <c r="BF56">
        <f t="shared" si="48"/>
        <v>0</v>
      </c>
      <c r="BG56">
        <f t="shared" ref="BG56:BH56" si="103">$J127*K127</f>
        <v>0</v>
      </c>
      <c r="BH56">
        <f t="shared" si="103"/>
        <v>0</v>
      </c>
      <c r="BI56">
        <f t="shared" si="50"/>
        <v>0</v>
      </c>
    </row>
    <row r="57" spans="1:61" x14ac:dyDescent="0.2">
      <c r="A57">
        <v>155</v>
      </c>
      <c r="B57" s="10" t="s">
        <v>1</v>
      </c>
      <c r="C57" s="8">
        <v>3</v>
      </c>
      <c r="D57" s="8">
        <v>2</v>
      </c>
      <c r="E57" s="8">
        <v>4</v>
      </c>
      <c r="F57" s="8">
        <v>1</v>
      </c>
      <c r="G57" s="8">
        <v>0</v>
      </c>
      <c r="H57" s="8">
        <v>1</v>
      </c>
      <c r="I57" s="8">
        <v>0</v>
      </c>
      <c r="J57" s="9">
        <v>0</v>
      </c>
      <c r="K57" s="9">
        <v>0</v>
      </c>
      <c r="L57" s="9">
        <v>0</v>
      </c>
      <c r="O57">
        <v>155</v>
      </c>
      <c r="P57" s="10" t="s">
        <v>1</v>
      </c>
      <c r="Q57">
        <f t="shared" si="7"/>
        <v>1.6874029743289762E-5</v>
      </c>
      <c r="R57">
        <f t="shared" si="8"/>
        <v>1.1235113474646095E-4</v>
      </c>
      <c r="S57">
        <f t="shared" si="9"/>
        <v>3.3367442274324864E-5</v>
      </c>
      <c r="T57">
        <f t="shared" si="10"/>
        <v>0</v>
      </c>
      <c r="U57">
        <f t="shared" si="11"/>
        <v>1.0566356720202873E-4</v>
      </c>
      <c r="V57">
        <f t="shared" si="12"/>
        <v>0</v>
      </c>
      <c r="W57">
        <f t="shared" si="13"/>
        <v>0</v>
      </c>
      <c r="X57">
        <f t="shared" si="14"/>
        <v>0</v>
      </c>
      <c r="Y57">
        <f t="shared" si="15"/>
        <v>0</v>
      </c>
      <c r="Z57">
        <f t="shared" si="16"/>
        <v>9.6260287818260575E-5</v>
      </c>
      <c r="AA57">
        <f t="shared" si="17"/>
        <v>2.8588581720460845E-5</v>
      </c>
      <c r="AB57">
        <f t="shared" si="18"/>
        <v>0</v>
      </c>
      <c r="AC57">
        <f t="shared" si="19"/>
        <v>9.0530508781459348E-5</v>
      </c>
      <c r="AD57">
        <f t="shared" si="20"/>
        <v>0</v>
      </c>
      <c r="AE57">
        <f t="shared" si="21"/>
        <v>0</v>
      </c>
      <c r="AF57">
        <f t="shared" si="22"/>
        <v>0</v>
      </c>
      <c r="AG57">
        <f t="shared" si="23"/>
        <v>0</v>
      </c>
      <c r="AH57">
        <f t="shared" si="24"/>
        <v>1.903492909488912E-4</v>
      </c>
      <c r="AI57">
        <f t="shared" si="25"/>
        <v>0</v>
      </c>
      <c r="AJ57">
        <f t="shared" si="26"/>
        <v>6.0277275467148883E-4</v>
      </c>
      <c r="AK57">
        <f t="shared" si="27"/>
        <v>0</v>
      </c>
      <c r="AL57">
        <f t="shared" si="28"/>
        <v>0</v>
      </c>
      <c r="AM57">
        <f t="shared" si="29"/>
        <v>0</v>
      </c>
      <c r="AN57">
        <f t="shared" si="30"/>
        <v>0</v>
      </c>
      <c r="AO57">
        <f t="shared" si="31"/>
        <v>0</v>
      </c>
      <c r="AP57">
        <f t="shared" si="32"/>
        <v>1.790189760114572E-4</v>
      </c>
      <c r="AQ57">
        <f t="shared" si="33"/>
        <v>0</v>
      </c>
      <c r="AR57">
        <f t="shared" si="34"/>
        <v>0</v>
      </c>
      <c r="AS57">
        <f t="shared" si="35"/>
        <v>0</v>
      </c>
      <c r="AT57">
        <f t="shared" si="36"/>
        <v>0</v>
      </c>
      <c r="AU57">
        <f t="shared" si="37"/>
        <v>0</v>
      </c>
      <c r="AV57">
        <f t="shared" si="38"/>
        <v>0</v>
      </c>
      <c r="AW57">
        <f t="shared" si="39"/>
        <v>0</v>
      </c>
      <c r="AX57">
        <f t="shared" si="40"/>
        <v>0</v>
      </c>
      <c r="AY57">
        <f t="shared" si="41"/>
        <v>0</v>
      </c>
      <c r="AZ57">
        <f t="shared" si="42"/>
        <v>0</v>
      </c>
      <c r="BA57">
        <f t="shared" si="43"/>
        <v>0</v>
      </c>
      <c r="BB57">
        <f t="shared" si="44"/>
        <v>0</v>
      </c>
      <c r="BC57">
        <f t="shared" si="45"/>
        <v>0</v>
      </c>
      <c r="BD57">
        <f t="shared" si="46"/>
        <v>0</v>
      </c>
      <c r="BE57">
        <f t="shared" si="47"/>
        <v>0</v>
      </c>
      <c r="BF57">
        <f t="shared" si="48"/>
        <v>0</v>
      </c>
      <c r="BG57">
        <f t="shared" ref="BG57:BH57" si="104">$J128*K128</f>
        <v>0</v>
      </c>
      <c r="BH57">
        <f t="shared" si="104"/>
        <v>0</v>
      </c>
      <c r="BI57">
        <f t="shared" si="50"/>
        <v>0</v>
      </c>
    </row>
    <row r="58" spans="1:61" x14ac:dyDescent="0.2">
      <c r="A58">
        <v>156</v>
      </c>
      <c r="B58" s="10" t="s">
        <v>2</v>
      </c>
      <c r="C58" s="8">
        <v>2</v>
      </c>
      <c r="D58" s="8">
        <v>5</v>
      </c>
      <c r="E58" s="8">
        <v>7</v>
      </c>
      <c r="F58" s="8">
        <v>4</v>
      </c>
      <c r="G58" s="8">
        <v>0</v>
      </c>
      <c r="H58" s="8">
        <v>0</v>
      </c>
      <c r="I58" s="8">
        <v>0</v>
      </c>
      <c r="J58" s="9">
        <v>0</v>
      </c>
      <c r="K58" s="9">
        <v>0</v>
      </c>
      <c r="L58" s="8">
        <v>1</v>
      </c>
      <c r="O58">
        <v>156</v>
      </c>
      <c r="P58" s="10" t="s">
        <v>2</v>
      </c>
      <c r="Q58">
        <f t="shared" si="7"/>
        <v>2.8123382905482933E-5</v>
      </c>
      <c r="R58">
        <f t="shared" si="8"/>
        <v>1.3107632387087108E-4</v>
      </c>
      <c r="S58">
        <f t="shared" si="9"/>
        <v>8.8979846064866295E-5</v>
      </c>
      <c r="T58">
        <f t="shared" si="10"/>
        <v>0</v>
      </c>
      <c r="U58">
        <f t="shared" si="11"/>
        <v>0</v>
      </c>
      <c r="V58">
        <f t="shared" si="12"/>
        <v>0</v>
      </c>
      <c r="W58">
        <f t="shared" si="13"/>
        <v>0</v>
      </c>
      <c r="X58">
        <f t="shared" si="14"/>
        <v>0</v>
      </c>
      <c r="Y58">
        <f t="shared" si="15"/>
        <v>2.6896180742334586E-4</v>
      </c>
      <c r="Z58">
        <f t="shared" si="16"/>
        <v>4.2113875920489003E-4</v>
      </c>
      <c r="AA58">
        <f t="shared" si="17"/>
        <v>2.8588581720460844E-4</v>
      </c>
      <c r="AB58">
        <f t="shared" si="18"/>
        <v>0</v>
      </c>
      <c r="AC58">
        <f t="shared" si="19"/>
        <v>0</v>
      </c>
      <c r="AD58">
        <f t="shared" si="20"/>
        <v>0</v>
      </c>
      <c r="AE58">
        <f t="shared" si="21"/>
        <v>0</v>
      </c>
      <c r="AF58">
        <f t="shared" si="22"/>
        <v>0</v>
      </c>
      <c r="AG58">
        <f t="shared" si="23"/>
        <v>8.6415485655029381E-4</v>
      </c>
      <c r="AH58">
        <f t="shared" si="24"/>
        <v>1.3324450366422385E-3</v>
      </c>
      <c r="AI58">
        <f t="shared" si="25"/>
        <v>0</v>
      </c>
      <c r="AJ58">
        <f t="shared" si="26"/>
        <v>0</v>
      </c>
      <c r="AK58">
        <f t="shared" si="27"/>
        <v>0</v>
      </c>
      <c r="AL58">
        <f t="shared" si="28"/>
        <v>0</v>
      </c>
      <c r="AM58">
        <f t="shared" si="29"/>
        <v>0</v>
      </c>
      <c r="AN58">
        <f t="shared" si="30"/>
        <v>4.0276179516685849E-3</v>
      </c>
      <c r="AO58">
        <f t="shared" si="31"/>
        <v>0</v>
      </c>
      <c r="AP58">
        <f t="shared" si="32"/>
        <v>0</v>
      </c>
      <c r="AQ58">
        <f t="shared" si="33"/>
        <v>0</v>
      </c>
      <c r="AR58">
        <f t="shared" si="34"/>
        <v>0</v>
      </c>
      <c r="AS58">
        <f t="shared" si="35"/>
        <v>0</v>
      </c>
      <c r="AT58">
        <f t="shared" si="36"/>
        <v>2.7341079972658918E-3</v>
      </c>
      <c r="AU58">
        <f t="shared" si="37"/>
        <v>0</v>
      </c>
      <c r="AV58">
        <f t="shared" si="38"/>
        <v>0</v>
      </c>
      <c r="AW58">
        <f t="shared" si="39"/>
        <v>0</v>
      </c>
      <c r="AX58">
        <f t="shared" si="40"/>
        <v>0</v>
      </c>
      <c r="AY58">
        <f t="shared" si="41"/>
        <v>0</v>
      </c>
      <c r="AZ58">
        <f t="shared" si="42"/>
        <v>0</v>
      </c>
      <c r="BA58">
        <f t="shared" si="43"/>
        <v>0</v>
      </c>
      <c r="BB58">
        <f t="shared" si="44"/>
        <v>0</v>
      </c>
      <c r="BC58">
        <f t="shared" si="45"/>
        <v>0</v>
      </c>
      <c r="BD58">
        <f t="shared" si="46"/>
        <v>0</v>
      </c>
      <c r="BE58">
        <f t="shared" si="47"/>
        <v>0</v>
      </c>
      <c r="BF58">
        <f t="shared" si="48"/>
        <v>0</v>
      </c>
      <c r="BG58">
        <f t="shared" ref="BG58:BH58" si="105">$J129*K129</f>
        <v>0</v>
      </c>
      <c r="BH58">
        <f t="shared" si="105"/>
        <v>0</v>
      </c>
      <c r="BI58">
        <f t="shared" si="50"/>
        <v>0</v>
      </c>
    </row>
    <row r="59" spans="1:61" x14ac:dyDescent="0.2">
      <c r="A59">
        <v>159</v>
      </c>
      <c r="B59" s="10" t="s">
        <v>30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9">
        <v>0</v>
      </c>
      <c r="I59" s="8">
        <v>0</v>
      </c>
      <c r="J59" s="9">
        <v>0</v>
      </c>
      <c r="K59" s="9">
        <v>0</v>
      </c>
      <c r="L59" s="9">
        <v>0</v>
      </c>
      <c r="O59">
        <v>159</v>
      </c>
      <c r="P59" s="10" t="s">
        <v>30</v>
      </c>
      <c r="Q59">
        <f t="shared" si="7"/>
        <v>0</v>
      </c>
      <c r="R59">
        <f t="shared" si="8"/>
        <v>0</v>
      </c>
      <c r="S59">
        <f t="shared" si="9"/>
        <v>0</v>
      </c>
      <c r="T59">
        <f t="shared" si="10"/>
        <v>0</v>
      </c>
      <c r="U59">
        <f t="shared" si="11"/>
        <v>0</v>
      </c>
      <c r="V59">
        <f t="shared" si="12"/>
        <v>0</v>
      </c>
      <c r="W59">
        <f t="shared" si="13"/>
        <v>0</v>
      </c>
      <c r="X59">
        <f t="shared" si="14"/>
        <v>0</v>
      </c>
      <c r="Y59">
        <f t="shared" si="15"/>
        <v>0</v>
      </c>
      <c r="Z59">
        <f t="shared" si="16"/>
        <v>0</v>
      </c>
      <c r="AA59">
        <f t="shared" si="17"/>
        <v>0</v>
      </c>
      <c r="AB59">
        <f t="shared" si="18"/>
        <v>0</v>
      </c>
      <c r="AC59">
        <f t="shared" si="19"/>
        <v>0</v>
      </c>
      <c r="AD59">
        <f t="shared" si="20"/>
        <v>0</v>
      </c>
      <c r="AE59">
        <f t="shared" si="21"/>
        <v>0</v>
      </c>
      <c r="AF59">
        <f t="shared" si="22"/>
        <v>0</v>
      </c>
      <c r="AG59">
        <f t="shared" si="23"/>
        <v>0</v>
      </c>
      <c r="AH59">
        <f t="shared" si="24"/>
        <v>0</v>
      </c>
      <c r="AI59">
        <f t="shared" si="25"/>
        <v>0</v>
      </c>
      <c r="AJ59">
        <f t="shared" si="26"/>
        <v>0</v>
      </c>
      <c r="AK59">
        <f t="shared" si="27"/>
        <v>0</v>
      </c>
      <c r="AL59">
        <f t="shared" si="28"/>
        <v>0</v>
      </c>
      <c r="AM59">
        <f t="shared" si="29"/>
        <v>0</v>
      </c>
      <c r="AN59">
        <f t="shared" si="30"/>
        <v>0</v>
      </c>
      <c r="AO59">
        <f t="shared" si="31"/>
        <v>0</v>
      </c>
      <c r="AP59">
        <f t="shared" si="32"/>
        <v>0</v>
      </c>
      <c r="AQ59">
        <f t="shared" si="33"/>
        <v>0</v>
      </c>
      <c r="AR59">
        <f t="shared" si="34"/>
        <v>0</v>
      </c>
      <c r="AS59">
        <f t="shared" si="35"/>
        <v>0</v>
      </c>
      <c r="AT59">
        <f t="shared" si="36"/>
        <v>0</v>
      </c>
      <c r="AU59">
        <f t="shared" si="37"/>
        <v>0</v>
      </c>
      <c r="AV59">
        <f t="shared" si="38"/>
        <v>0</v>
      </c>
      <c r="AW59">
        <f t="shared" si="39"/>
        <v>0</v>
      </c>
      <c r="AX59">
        <f t="shared" si="40"/>
        <v>0</v>
      </c>
      <c r="AY59">
        <f t="shared" si="41"/>
        <v>0</v>
      </c>
      <c r="AZ59">
        <f t="shared" si="42"/>
        <v>0</v>
      </c>
      <c r="BA59">
        <f t="shared" si="43"/>
        <v>0</v>
      </c>
      <c r="BB59">
        <f t="shared" si="44"/>
        <v>0</v>
      </c>
      <c r="BC59">
        <f t="shared" si="45"/>
        <v>0</v>
      </c>
      <c r="BD59">
        <f t="shared" si="46"/>
        <v>0</v>
      </c>
      <c r="BE59">
        <f t="shared" si="47"/>
        <v>0</v>
      </c>
      <c r="BF59">
        <f t="shared" si="48"/>
        <v>0</v>
      </c>
      <c r="BG59">
        <f t="shared" ref="BG59:BH59" si="106">$J130*K130</f>
        <v>0</v>
      </c>
      <c r="BH59">
        <f t="shared" si="106"/>
        <v>0</v>
      </c>
      <c r="BI59">
        <f t="shared" si="50"/>
        <v>0</v>
      </c>
    </row>
    <row r="60" spans="1:61" x14ac:dyDescent="0.2">
      <c r="A60">
        <v>160</v>
      </c>
      <c r="B60" s="10" t="s">
        <v>31</v>
      </c>
      <c r="C60" s="8">
        <v>18</v>
      </c>
      <c r="D60" s="8">
        <v>6</v>
      </c>
      <c r="E60" s="8">
        <v>0</v>
      </c>
      <c r="F60" s="8">
        <v>0</v>
      </c>
      <c r="G60" s="8">
        <v>0</v>
      </c>
      <c r="H60" s="9">
        <v>0</v>
      </c>
      <c r="I60" s="8">
        <v>0</v>
      </c>
      <c r="J60" s="9">
        <v>0</v>
      </c>
      <c r="K60" s="9">
        <v>0</v>
      </c>
      <c r="L60" s="9">
        <v>0</v>
      </c>
      <c r="O60">
        <v>160</v>
      </c>
      <c r="P60" s="10" t="s">
        <v>31</v>
      </c>
      <c r="Q60">
        <f t="shared" si="7"/>
        <v>3.037325353792157E-4</v>
      </c>
      <c r="R60">
        <f t="shared" si="8"/>
        <v>0</v>
      </c>
      <c r="S60">
        <f t="shared" si="9"/>
        <v>0</v>
      </c>
      <c r="T60">
        <f t="shared" si="10"/>
        <v>0</v>
      </c>
      <c r="U60">
        <f t="shared" si="11"/>
        <v>0</v>
      </c>
      <c r="V60">
        <f t="shared" si="12"/>
        <v>0</v>
      </c>
      <c r="W60">
        <f t="shared" si="13"/>
        <v>0</v>
      </c>
      <c r="X60">
        <f t="shared" si="14"/>
        <v>0</v>
      </c>
      <c r="Y60">
        <f t="shared" si="15"/>
        <v>0</v>
      </c>
      <c r="Z60">
        <f t="shared" si="16"/>
        <v>0</v>
      </c>
      <c r="AA60">
        <f t="shared" si="17"/>
        <v>0</v>
      </c>
      <c r="AB60">
        <f t="shared" si="18"/>
        <v>0</v>
      </c>
      <c r="AC60">
        <f t="shared" si="19"/>
        <v>0</v>
      </c>
      <c r="AD60">
        <f t="shared" si="20"/>
        <v>0</v>
      </c>
      <c r="AE60">
        <f t="shared" si="21"/>
        <v>0</v>
      </c>
      <c r="AF60">
        <f t="shared" si="22"/>
        <v>0</v>
      </c>
      <c r="AG60">
        <f t="shared" si="23"/>
        <v>0</v>
      </c>
      <c r="AH60">
        <f t="shared" si="24"/>
        <v>0</v>
      </c>
      <c r="AI60">
        <f t="shared" si="25"/>
        <v>0</v>
      </c>
      <c r="AJ60">
        <f t="shared" si="26"/>
        <v>0</v>
      </c>
      <c r="AK60">
        <f t="shared" si="27"/>
        <v>0</v>
      </c>
      <c r="AL60">
        <f t="shared" si="28"/>
        <v>0</v>
      </c>
      <c r="AM60">
        <f t="shared" si="29"/>
        <v>0</v>
      </c>
      <c r="AN60">
        <f t="shared" si="30"/>
        <v>0</v>
      </c>
      <c r="AO60">
        <f t="shared" si="31"/>
        <v>0</v>
      </c>
      <c r="AP60">
        <f t="shared" si="32"/>
        <v>0</v>
      </c>
      <c r="AQ60">
        <f t="shared" si="33"/>
        <v>0</v>
      </c>
      <c r="AR60">
        <f t="shared" si="34"/>
        <v>0</v>
      </c>
      <c r="AS60">
        <f t="shared" si="35"/>
        <v>0</v>
      </c>
      <c r="AT60">
        <f t="shared" si="36"/>
        <v>0</v>
      </c>
      <c r="AU60">
        <f t="shared" si="37"/>
        <v>0</v>
      </c>
      <c r="AV60">
        <f t="shared" si="38"/>
        <v>0</v>
      </c>
      <c r="AW60">
        <f t="shared" si="39"/>
        <v>0</v>
      </c>
      <c r="AX60">
        <f t="shared" si="40"/>
        <v>0</v>
      </c>
      <c r="AY60">
        <f t="shared" si="41"/>
        <v>0</v>
      </c>
      <c r="AZ60">
        <f t="shared" si="42"/>
        <v>0</v>
      </c>
      <c r="BA60">
        <f t="shared" si="43"/>
        <v>0</v>
      </c>
      <c r="BB60">
        <f t="shared" si="44"/>
        <v>0</v>
      </c>
      <c r="BC60">
        <f t="shared" si="45"/>
        <v>0</v>
      </c>
      <c r="BD60">
        <f t="shared" si="46"/>
        <v>0</v>
      </c>
      <c r="BE60">
        <f t="shared" si="47"/>
        <v>0</v>
      </c>
      <c r="BF60">
        <f t="shared" si="48"/>
        <v>0</v>
      </c>
      <c r="BG60">
        <f t="shared" ref="BG60:BH60" si="107">$J131*K131</f>
        <v>0</v>
      </c>
      <c r="BH60">
        <f t="shared" si="107"/>
        <v>0</v>
      </c>
      <c r="BI60">
        <f t="shared" si="50"/>
        <v>0</v>
      </c>
    </row>
    <row r="61" spans="1:61" x14ac:dyDescent="0.2">
      <c r="A61">
        <v>164</v>
      </c>
      <c r="B61" s="10" t="s">
        <v>27</v>
      </c>
      <c r="C61" s="8">
        <v>14</v>
      </c>
      <c r="D61" s="8">
        <v>14</v>
      </c>
      <c r="E61" s="8">
        <v>0</v>
      </c>
      <c r="F61" s="8">
        <v>1</v>
      </c>
      <c r="G61" s="8">
        <v>0</v>
      </c>
      <c r="H61" s="9">
        <v>0</v>
      </c>
      <c r="I61" s="9">
        <v>0</v>
      </c>
      <c r="J61" s="9">
        <v>0</v>
      </c>
      <c r="K61" s="9">
        <v>0</v>
      </c>
      <c r="L61" s="8">
        <v>1</v>
      </c>
      <c r="O61">
        <v>164</v>
      </c>
      <c r="P61" s="10" t="s">
        <v>27</v>
      </c>
      <c r="Q61">
        <f t="shared" si="7"/>
        <v>5.5121830494746552E-4</v>
      </c>
      <c r="R61">
        <f t="shared" si="8"/>
        <v>0</v>
      </c>
      <c r="S61">
        <f t="shared" si="9"/>
        <v>1.5571473061351605E-4</v>
      </c>
      <c r="T61">
        <f t="shared" si="10"/>
        <v>0</v>
      </c>
      <c r="U61">
        <f t="shared" si="11"/>
        <v>0</v>
      </c>
      <c r="V61">
        <f t="shared" si="12"/>
        <v>0</v>
      </c>
      <c r="W61">
        <f t="shared" si="13"/>
        <v>0</v>
      </c>
      <c r="X61">
        <f t="shared" si="14"/>
        <v>0</v>
      </c>
      <c r="Y61">
        <f t="shared" si="15"/>
        <v>1.8827326519634214E-3</v>
      </c>
      <c r="Z61">
        <f t="shared" si="16"/>
        <v>0</v>
      </c>
      <c r="AA61">
        <f t="shared" si="17"/>
        <v>2.0012007204322591E-4</v>
      </c>
      <c r="AB61">
        <f t="shared" si="18"/>
        <v>0</v>
      </c>
      <c r="AC61">
        <f t="shared" si="19"/>
        <v>0</v>
      </c>
      <c r="AD61">
        <f t="shared" si="20"/>
        <v>0</v>
      </c>
      <c r="AE61">
        <f t="shared" si="21"/>
        <v>0</v>
      </c>
      <c r="AF61">
        <f t="shared" si="22"/>
        <v>0</v>
      </c>
      <c r="AG61">
        <f t="shared" si="23"/>
        <v>2.4196335983408227E-3</v>
      </c>
      <c r="AH61">
        <f t="shared" si="24"/>
        <v>0</v>
      </c>
      <c r="AI61">
        <f t="shared" si="25"/>
        <v>0</v>
      </c>
      <c r="AJ61">
        <f t="shared" si="26"/>
        <v>0</v>
      </c>
      <c r="AK61">
        <f t="shared" si="27"/>
        <v>0</v>
      </c>
      <c r="AL61">
        <f t="shared" si="28"/>
        <v>0</v>
      </c>
      <c r="AM61">
        <f t="shared" si="29"/>
        <v>0</v>
      </c>
      <c r="AN61">
        <f t="shared" si="30"/>
        <v>0</v>
      </c>
      <c r="AO61">
        <f t="shared" si="31"/>
        <v>0</v>
      </c>
      <c r="AP61">
        <f t="shared" si="32"/>
        <v>0</v>
      </c>
      <c r="AQ61">
        <f t="shared" si="33"/>
        <v>0</v>
      </c>
      <c r="AR61">
        <f t="shared" si="34"/>
        <v>0</v>
      </c>
      <c r="AS61">
        <f t="shared" si="35"/>
        <v>0</v>
      </c>
      <c r="AT61">
        <f t="shared" si="36"/>
        <v>6.8352699931647294E-4</v>
      </c>
      <c r="AU61">
        <f t="shared" si="37"/>
        <v>0</v>
      </c>
      <c r="AV61">
        <f t="shared" si="38"/>
        <v>0</v>
      </c>
      <c r="AW61">
        <f t="shared" si="39"/>
        <v>0</v>
      </c>
      <c r="AX61">
        <f t="shared" si="40"/>
        <v>0</v>
      </c>
      <c r="AY61">
        <f t="shared" si="41"/>
        <v>0</v>
      </c>
      <c r="AZ61">
        <f t="shared" si="42"/>
        <v>0</v>
      </c>
      <c r="BA61">
        <f t="shared" si="43"/>
        <v>0</v>
      </c>
      <c r="BB61">
        <f t="shared" si="44"/>
        <v>0</v>
      </c>
      <c r="BC61">
        <f t="shared" si="45"/>
        <v>0</v>
      </c>
      <c r="BD61">
        <f t="shared" si="46"/>
        <v>0</v>
      </c>
      <c r="BE61">
        <f t="shared" si="47"/>
        <v>0</v>
      </c>
      <c r="BF61">
        <f t="shared" si="48"/>
        <v>0</v>
      </c>
      <c r="BG61">
        <f t="shared" ref="BG61:BH61" si="108">$J132*K132</f>
        <v>0</v>
      </c>
      <c r="BH61">
        <f t="shared" si="108"/>
        <v>0</v>
      </c>
      <c r="BI61">
        <f t="shared" si="50"/>
        <v>0</v>
      </c>
    </row>
    <row r="62" spans="1:61" x14ac:dyDescent="0.2">
      <c r="A62">
        <v>167</v>
      </c>
      <c r="B62" s="10">
        <v>2</v>
      </c>
      <c r="C62" s="8">
        <v>3</v>
      </c>
      <c r="D62" s="8">
        <v>0</v>
      </c>
      <c r="E62" s="8">
        <v>1</v>
      </c>
      <c r="F62" s="8">
        <v>3</v>
      </c>
      <c r="G62" s="8">
        <v>1</v>
      </c>
      <c r="H62" s="8">
        <v>4</v>
      </c>
      <c r="I62" s="9">
        <v>0</v>
      </c>
      <c r="J62" s="9">
        <v>0</v>
      </c>
      <c r="K62" s="9">
        <v>0</v>
      </c>
      <c r="L62" s="9">
        <v>0</v>
      </c>
      <c r="O62">
        <v>167</v>
      </c>
      <c r="P62" s="10">
        <v>2</v>
      </c>
      <c r="Q62">
        <f t="shared" si="7"/>
        <v>0</v>
      </c>
      <c r="R62">
        <f t="shared" si="8"/>
        <v>2.8087783686615237E-5</v>
      </c>
      <c r="S62">
        <f t="shared" si="9"/>
        <v>1.0010232682297459E-4</v>
      </c>
      <c r="T62">
        <f t="shared" si="10"/>
        <v>1.1094674556213019E-4</v>
      </c>
      <c r="U62">
        <f t="shared" si="11"/>
        <v>4.2265426880811494E-4</v>
      </c>
      <c r="V62">
        <f t="shared" si="12"/>
        <v>0</v>
      </c>
      <c r="W62">
        <f t="shared" si="13"/>
        <v>0</v>
      </c>
      <c r="X62">
        <f t="shared" si="14"/>
        <v>0</v>
      </c>
      <c r="Y62">
        <f t="shared" si="15"/>
        <v>0</v>
      </c>
      <c r="Z62">
        <f t="shared" si="16"/>
        <v>0</v>
      </c>
      <c r="AA62">
        <f t="shared" si="17"/>
        <v>0</v>
      </c>
      <c r="AB62">
        <f t="shared" si="18"/>
        <v>0</v>
      </c>
      <c r="AC62">
        <f t="shared" si="19"/>
        <v>0</v>
      </c>
      <c r="AD62">
        <f t="shared" si="20"/>
        <v>0</v>
      </c>
      <c r="AE62">
        <f t="shared" si="21"/>
        <v>0</v>
      </c>
      <c r="AF62">
        <f t="shared" si="22"/>
        <v>0</v>
      </c>
      <c r="AG62">
        <f t="shared" si="23"/>
        <v>0</v>
      </c>
      <c r="AH62">
        <f t="shared" si="24"/>
        <v>1.427619682116684E-4</v>
      </c>
      <c r="AI62">
        <f t="shared" si="25"/>
        <v>1.5822784810126583E-4</v>
      </c>
      <c r="AJ62">
        <f t="shared" si="26"/>
        <v>6.0277275467148883E-4</v>
      </c>
      <c r="AK62">
        <f t="shared" si="27"/>
        <v>0</v>
      </c>
      <c r="AL62">
        <f t="shared" si="28"/>
        <v>0</v>
      </c>
      <c r="AM62">
        <f t="shared" si="29"/>
        <v>0</v>
      </c>
      <c r="AN62">
        <f t="shared" si="30"/>
        <v>0</v>
      </c>
      <c r="AO62">
        <f t="shared" si="31"/>
        <v>5.6390977443609026E-4</v>
      </c>
      <c r="AP62">
        <f t="shared" si="32"/>
        <v>2.1482277121374865E-3</v>
      </c>
      <c r="AQ62">
        <f t="shared" si="33"/>
        <v>0</v>
      </c>
      <c r="AR62">
        <f t="shared" si="34"/>
        <v>0</v>
      </c>
      <c r="AS62">
        <f t="shared" si="35"/>
        <v>0</v>
      </c>
      <c r="AT62">
        <f t="shared" si="36"/>
        <v>0</v>
      </c>
      <c r="AU62">
        <f t="shared" si="37"/>
        <v>2.3809523809523812E-3</v>
      </c>
      <c r="AV62">
        <f t="shared" si="38"/>
        <v>0</v>
      </c>
      <c r="AW62">
        <f t="shared" si="39"/>
        <v>0</v>
      </c>
      <c r="AX62">
        <f t="shared" si="40"/>
        <v>0</v>
      </c>
      <c r="AY62">
        <f t="shared" si="41"/>
        <v>0</v>
      </c>
      <c r="AZ62">
        <f t="shared" si="42"/>
        <v>0</v>
      </c>
      <c r="BA62">
        <f t="shared" si="43"/>
        <v>0</v>
      </c>
      <c r="BB62">
        <f t="shared" si="44"/>
        <v>0</v>
      </c>
      <c r="BC62">
        <f t="shared" si="45"/>
        <v>0</v>
      </c>
      <c r="BD62">
        <f t="shared" si="46"/>
        <v>0</v>
      </c>
      <c r="BE62">
        <f t="shared" si="47"/>
        <v>0</v>
      </c>
      <c r="BF62">
        <f t="shared" si="48"/>
        <v>0</v>
      </c>
      <c r="BG62">
        <f t="shared" ref="BG62:BH62" si="109">$J133*K133</f>
        <v>0</v>
      </c>
      <c r="BH62">
        <f t="shared" si="109"/>
        <v>0</v>
      </c>
      <c r="BI62">
        <f t="shared" si="50"/>
        <v>0</v>
      </c>
    </row>
    <row r="63" spans="1:61" x14ac:dyDescent="0.2">
      <c r="A63">
        <v>169</v>
      </c>
      <c r="B63" s="10" t="s">
        <v>2</v>
      </c>
      <c r="C63" s="8">
        <v>15</v>
      </c>
      <c r="D63" s="8">
        <v>5</v>
      </c>
      <c r="E63" s="8">
        <v>5</v>
      </c>
      <c r="F63" s="8">
        <v>0</v>
      </c>
      <c r="G63" s="8">
        <v>1</v>
      </c>
      <c r="H63" s="9">
        <v>0</v>
      </c>
      <c r="I63" s="9">
        <v>0</v>
      </c>
      <c r="J63" s="9">
        <v>0</v>
      </c>
      <c r="K63" s="9">
        <v>0</v>
      </c>
      <c r="L63" s="8">
        <v>1</v>
      </c>
      <c r="O63">
        <v>169</v>
      </c>
      <c r="P63" s="10" t="s">
        <v>2</v>
      </c>
      <c r="Q63">
        <f t="shared" si="7"/>
        <v>2.10925371791122E-4</v>
      </c>
      <c r="R63">
        <f t="shared" si="8"/>
        <v>7.0219459216538092E-4</v>
      </c>
      <c r="S63">
        <f t="shared" si="9"/>
        <v>0</v>
      </c>
      <c r="T63">
        <f t="shared" si="10"/>
        <v>5.547337278106509E-4</v>
      </c>
      <c r="U63">
        <f t="shared" si="11"/>
        <v>0</v>
      </c>
      <c r="V63">
        <f t="shared" si="12"/>
        <v>0</v>
      </c>
      <c r="W63">
        <f t="shared" si="13"/>
        <v>0</v>
      </c>
      <c r="X63">
        <f t="shared" si="14"/>
        <v>0</v>
      </c>
      <c r="Y63">
        <f t="shared" si="15"/>
        <v>2.017213555675094E-3</v>
      </c>
      <c r="Z63">
        <f t="shared" si="16"/>
        <v>3.0081339943206434E-4</v>
      </c>
      <c r="AA63">
        <f t="shared" si="17"/>
        <v>0</v>
      </c>
      <c r="AB63">
        <f t="shared" si="18"/>
        <v>2.376425855513308E-4</v>
      </c>
      <c r="AC63">
        <f t="shared" si="19"/>
        <v>0</v>
      </c>
      <c r="AD63">
        <f t="shared" si="20"/>
        <v>0</v>
      </c>
      <c r="AE63">
        <f t="shared" si="21"/>
        <v>0</v>
      </c>
      <c r="AF63">
        <f t="shared" si="22"/>
        <v>0</v>
      </c>
      <c r="AG63">
        <f t="shared" si="23"/>
        <v>8.6415485655029381E-4</v>
      </c>
      <c r="AH63">
        <f t="shared" si="24"/>
        <v>0</v>
      </c>
      <c r="AI63">
        <f t="shared" si="25"/>
        <v>7.9113924050632921E-4</v>
      </c>
      <c r="AJ63">
        <f t="shared" si="26"/>
        <v>0</v>
      </c>
      <c r="AK63">
        <f t="shared" si="27"/>
        <v>0</v>
      </c>
      <c r="AL63">
        <f t="shared" si="28"/>
        <v>0</v>
      </c>
      <c r="AM63">
        <f t="shared" si="29"/>
        <v>0</v>
      </c>
      <c r="AN63">
        <f t="shared" si="30"/>
        <v>2.8768699654775605E-3</v>
      </c>
      <c r="AO63">
        <f t="shared" si="31"/>
        <v>0</v>
      </c>
      <c r="AP63">
        <f t="shared" si="32"/>
        <v>0</v>
      </c>
      <c r="AQ63">
        <f t="shared" si="33"/>
        <v>0</v>
      </c>
      <c r="AR63">
        <f t="shared" si="34"/>
        <v>0</v>
      </c>
      <c r="AS63">
        <f t="shared" si="35"/>
        <v>0</v>
      </c>
      <c r="AT63">
        <f t="shared" si="36"/>
        <v>0</v>
      </c>
      <c r="AU63">
        <f t="shared" si="37"/>
        <v>0</v>
      </c>
      <c r="AV63">
        <f t="shared" si="38"/>
        <v>0</v>
      </c>
      <c r="AW63">
        <f t="shared" si="39"/>
        <v>0</v>
      </c>
      <c r="AX63">
        <f t="shared" si="40"/>
        <v>0</v>
      </c>
      <c r="AY63">
        <f t="shared" si="41"/>
        <v>2.2727272727272731E-3</v>
      </c>
      <c r="AZ63">
        <f t="shared" si="42"/>
        <v>0</v>
      </c>
      <c r="BA63">
        <f t="shared" si="43"/>
        <v>0</v>
      </c>
      <c r="BB63">
        <f t="shared" si="44"/>
        <v>0</v>
      </c>
      <c r="BC63">
        <f t="shared" si="45"/>
        <v>0</v>
      </c>
      <c r="BD63">
        <f t="shared" si="46"/>
        <v>0</v>
      </c>
      <c r="BE63">
        <f t="shared" si="47"/>
        <v>0</v>
      </c>
      <c r="BF63">
        <f t="shared" si="48"/>
        <v>0</v>
      </c>
      <c r="BG63">
        <f t="shared" ref="BG63:BH63" si="110">$J134*K134</f>
        <v>0</v>
      </c>
      <c r="BH63">
        <f t="shared" si="110"/>
        <v>0</v>
      </c>
      <c r="BI63">
        <f t="shared" si="50"/>
        <v>0</v>
      </c>
    </row>
    <row r="64" spans="1:61" x14ac:dyDescent="0.2">
      <c r="A64">
        <v>170</v>
      </c>
      <c r="B64" s="10" t="s">
        <v>3</v>
      </c>
      <c r="C64" s="8">
        <v>13</v>
      </c>
      <c r="D64" s="8">
        <v>11</v>
      </c>
      <c r="E64" s="8">
        <v>0</v>
      </c>
      <c r="F64" s="8">
        <v>4</v>
      </c>
      <c r="G64" s="8">
        <v>0</v>
      </c>
      <c r="H64" s="8">
        <v>1</v>
      </c>
      <c r="I64" s="8">
        <v>1</v>
      </c>
      <c r="J64" s="9">
        <v>0</v>
      </c>
      <c r="K64" s="9">
        <v>0</v>
      </c>
      <c r="L64" s="9">
        <v>0</v>
      </c>
      <c r="O64">
        <v>170</v>
      </c>
      <c r="P64" s="10" t="s">
        <v>3</v>
      </c>
      <c r="Q64">
        <f t="shared" si="7"/>
        <v>4.0216437554840595E-4</v>
      </c>
      <c r="R64">
        <f t="shared" si="8"/>
        <v>0</v>
      </c>
      <c r="S64">
        <f t="shared" si="9"/>
        <v>5.7836899942163096E-4</v>
      </c>
      <c r="T64">
        <f t="shared" si="10"/>
        <v>0</v>
      </c>
      <c r="U64">
        <f t="shared" si="11"/>
        <v>4.5787545787545788E-4</v>
      </c>
      <c r="V64">
        <f t="shared" si="12"/>
        <v>9.6153846153846159E-4</v>
      </c>
      <c r="W64">
        <f t="shared" si="13"/>
        <v>0</v>
      </c>
      <c r="X64">
        <f t="shared" si="14"/>
        <v>0</v>
      </c>
      <c r="Y64">
        <f t="shared" si="15"/>
        <v>0</v>
      </c>
      <c r="Z64">
        <f t="shared" si="16"/>
        <v>0</v>
      </c>
      <c r="AA64">
        <f t="shared" si="17"/>
        <v>6.2894879785013855E-4</v>
      </c>
      <c r="AB64">
        <f t="shared" si="18"/>
        <v>0</v>
      </c>
      <c r="AC64">
        <f t="shared" si="19"/>
        <v>4.9791779829802638E-4</v>
      </c>
      <c r="AD64">
        <f t="shared" si="20"/>
        <v>1.0456273764258555E-3</v>
      </c>
      <c r="AE64">
        <f t="shared" si="21"/>
        <v>0</v>
      </c>
      <c r="AF64">
        <f t="shared" si="22"/>
        <v>0</v>
      </c>
      <c r="AG64">
        <f t="shared" si="23"/>
        <v>0</v>
      </c>
      <c r="AH64">
        <f t="shared" si="24"/>
        <v>0</v>
      </c>
      <c r="AI64">
        <f t="shared" si="25"/>
        <v>0</v>
      </c>
      <c r="AJ64">
        <f t="shared" si="26"/>
        <v>0</v>
      </c>
      <c r="AK64">
        <f t="shared" si="27"/>
        <v>0</v>
      </c>
      <c r="AL64">
        <f t="shared" si="28"/>
        <v>0</v>
      </c>
      <c r="AM64">
        <f t="shared" si="29"/>
        <v>0</v>
      </c>
      <c r="AN64">
        <f t="shared" si="30"/>
        <v>0</v>
      </c>
      <c r="AO64">
        <f t="shared" si="31"/>
        <v>0</v>
      </c>
      <c r="AP64">
        <f t="shared" si="32"/>
        <v>7.160759040458288E-4</v>
      </c>
      <c r="AQ64">
        <f t="shared" si="33"/>
        <v>1.5037593984962407E-3</v>
      </c>
      <c r="AR64">
        <f t="shared" si="34"/>
        <v>0</v>
      </c>
      <c r="AS64">
        <f t="shared" si="35"/>
        <v>0</v>
      </c>
      <c r="AT64">
        <f t="shared" si="36"/>
        <v>0</v>
      </c>
      <c r="AU64">
        <f t="shared" si="37"/>
        <v>0</v>
      </c>
      <c r="AV64">
        <f t="shared" si="38"/>
        <v>0</v>
      </c>
      <c r="AW64">
        <f t="shared" si="39"/>
        <v>0</v>
      </c>
      <c r="AX64">
        <f t="shared" si="40"/>
        <v>0</v>
      </c>
      <c r="AY64">
        <f t="shared" si="41"/>
        <v>0</v>
      </c>
      <c r="AZ64">
        <f t="shared" si="42"/>
        <v>1.1904761904761906E-3</v>
      </c>
      <c r="BA64">
        <f t="shared" si="43"/>
        <v>0</v>
      </c>
      <c r="BB64">
        <f t="shared" si="44"/>
        <v>0</v>
      </c>
      <c r="BC64">
        <f t="shared" si="45"/>
        <v>0</v>
      </c>
      <c r="BD64">
        <f t="shared" si="46"/>
        <v>0</v>
      </c>
      <c r="BE64">
        <f t="shared" si="47"/>
        <v>0</v>
      </c>
      <c r="BF64">
        <f t="shared" si="48"/>
        <v>0</v>
      </c>
      <c r="BG64">
        <f t="shared" ref="BG64:BH64" si="111">$J135*K135</f>
        <v>0</v>
      </c>
      <c r="BH64">
        <f t="shared" si="111"/>
        <v>0</v>
      </c>
      <c r="BI64">
        <f t="shared" si="50"/>
        <v>0</v>
      </c>
    </row>
    <row r="65" spans="1:61" x14ac:dyDescent="0.2">
      <c r="A65">
        <v>173</v>
      </c>
      <c r="B65" s="10">
        <v>14</v>
      </c>
      <c r="C65" s="8">
        <v>0</v>
      </c>
      <c r="D65" s="8">
        <v>1</v>
      </c>
      <c r="E65" s="8">
        <v>0</v>
      </c>
      <c r="F65" s="8">
        <v>0</v>
      </c>
      <c r="G65" s="8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O65">
        <v>173</v>
      </c>
      <c r="P65" s="10">
        <v>14</v>
      </c>
      <c r="Q65">
        <f t="shared" si="7"/>
        <v>0</v>
      </c>
      <c r="R65">
        <f t="shared" si="8"/>
        <v>0</v>
      </c>
      <c r="S65">
        <f t="shared" si="9"/>
        <v>0</v>
      </c>
      <c r="T65">
        <f t="shared" si="10"/>
        <v>0</v>
      </c>
      <c r="U65">
        <f t="shared" si="11"/>
        <v>0</v>
      </c>
      <c r="V65">
        <f t="shared" si="12"/>
        <v>0</v>
      </c>
      <c r="W65">
        <f t="shared" si="13"/>
        <v>0</v>
      </c>
      <c r="X65">
        <f t="shared" si="14"/>
        <v>0</v>
      </c>
      <c r="Y65">
        <f t="shared" si="15"/>
        <v>0</v>
      </c>
      <c r="Z65">
        <f t="shared" si="16"/>
        <v>0</v>
      </c>
      <c r="AA65">
        <f t="shared" si="17"/>
        <v>0</v>
      </c>
      <c r="AB65">
        <f t="shared" si="18"/>
        <v>0</v>
      </c>
      <c r="AC65">
        <f t="shared" si="19"/>
        <v>0</v>
      </c>
      <c r="AD65">
        <f t="shared" si="20"/>
        <v>0</v>
      </c>
      <c r="AE65">
        <f t="shared" si="21"/>
        <v>0</v>
      </c>
      <c r="AF65">
        <f t="shared" si="22"/>
        <v>0</v>
      </c>
      <c r="AG65">
        <f t="shared" si="23"/>
        <v>0</v>
      </c>
      <c r="AH65">
        <f t="shared" si="24"/>
        <v>0</v>
      </c>
      <c r="AI65">
        <f t="shared" si="25"/>
        <v>0</v>
      </c>
      <c r="AJ65">
        <f t="shared" si="26"/>
        <v>0</v>
      </c>
      <c r="AK65">
        <f t="shared" si="27"/>
        <v>0</v>
      </c>
      <c r="AL65">
        <f t="shared" si="28"/>
        <v>0</v>
      </c>
      <c r="AM65">
        <f t="shared" si="29"/>
        <v>0</v>
      </c>
      <c r="AN65">
        <f t="shared" si="30"/>
        <v>0</v>
      </c>
      <c r="AO65">
        <f t="shared" si="31"/>
        <v>0</v>
      </c>
      <c r="AP65">
        <f t="shared" si="32"/>
        <v>0</v>
      </c>
      <c r="AQ65">
        <f t="shared" si="33"/>
        <v>0</v>
      </c>
      <c r="AR65">
        <f t="shared" si="34"/>
        <v>0</v>
      </c>
      <c r="AS65">
        <f t="shared" si="35"/>
        <v>0</v>
      </c>
      <c r="AT65">
        <f t="shared" si="36"/>
        <v>0</v>
      </c>
      <c r="AU65">
        <f t="shared" si="37"/>
        <v>0</v>
      </c>
      <c r="AV65">
        <f t="shared" si="38"/>
        <v>0</v>
      </c>
      <c r="AW65">
        <f t="shared" si="39"/>
        <v>0</v>
      </c>
      <c r="AX65">
        <f t="shared" si="40"/>
        <v>0</v>
      </c>
      <c r="AY65">
        <f t="shared" si="41"/>
        <v>0</v>
      </c>
      <c r="AZ65">
        <f t="shared" si="42"/>
        <v>0</v>
      </c>
      <c r="BA65">
        <f t="shared" si="43"/>
        <v>0</v>
      </c>
      <c r="BB65">
        <f t="shared" si="44"/>
        <v>0</v>
      </c>
      <c r="BC65">
        <f t="shared" si="45"/>
        <v>0</v>
      </c>
      <c r="BD65">
        <f t="shared" si="46"/>
        <v>0</v>
      </c>
      <c r="BE65">
        <f t="shared" si="47"/>
        <v>0</v>
      </c>
      <c r="BF65">
        <f t="shared" si="48"/>
        <v>0</v>
      </c>
      <c r="BG65">
        <f t="shared" ref="BG65:BH65" si="112">$J136*K136</f>
        <v>0</v>
      </c>
      <c r="BH65">
        <f t="shared" si="112"/>
        <v>0</v>
      </c>
      <c r="BI65">
        <f t="shared" si="50"/>
        <v>0</v>
      </c>
    </row>
    <row r="66" spans="1:61" x14ac:dyDescent="0.2">
      <c r="A66">
        <v>175</v>
      </c>
      <c r="B66" s="10">
        <v>17</v>
      </c>
      <c r="C66" s="8">
        <v>29</v>
      </c>
      <c r="D66" s="8">
        <v>16</v>
      </c>
      <c r="E66" s="8">
        <v>0</v>
      </c>
      <c r="F66" s="8">
        <v>1</v>
      </c>
      <c r="G66" s="8">
        <v>0</v>
      </c>
      <c r="H66" s="8">
        <v>2</v>
      </c>
      <c r="I66" s="9">
        <v>0</v>
      </c>
      <c r="J66" s="9">
        <v>0</v>
      </c>
      <c r="K66" s="9">
        <v>0</v>
      </c>
      <c r="L66" s="9">
        <v>0</v>
      </c>
      <c r="O66">
        <v>175</v>
      </c>
      <c r="P66" s="10">
        <v>17</v>
      </c>
      <c r="Q66">
        <f t="shared" si="7"/>
        <v>1.3049249668144081E-3</v>
      </c>
      <c r="R66">
        <f t="shared" si="8"/>
        <v>0</v>
      </c>
      <c r="S66">
        <f t="shared" si="9"/>
        <v>3.225519419851403E-4</v>
      </c>
      <c r="T66">
        <f t="shared" si="10"/>
        <v>0</v>
      </c>
      <c r="U66">
        <f t="shared" si="11"/>
        <v>2.0428289659058887E-3</v>
      </c>
      <c r="V66">
        <f t="shared" si="12"/>
        <v>0</v>
      </c>
      <c r="W66">
        <f t="shared" si="13"/>
        <v>0</v>
      </c>
      <c r="X66">
        <f t="shared" si="14"/>
        <v>0</v>
      </c>
      <c r="Y66">
        <f t="shared" si="15"/>
        <v>0</v>
      </c>
      <c r="Z66">
        <f t="shared" si="16"/>
        <v>0</v>
      </c>
      <c r="AA66">
        <f t="shared" si="17"/>
        <v>2.2870865376368676E-4</v>
      </c>
      <c r="AB66">
        <f t="shared" si="18"/>
        <v>0</v>
      </c>
      <c r="AC66">
        <f t="shared" si="19"/>
        <v>1.4484881405033496E-3</v>
      </c>
      <c r="AD66">
        <f t="shared" si="20"/>
        <v>0</v>
      </c>
      <c r="AE66">
        <f t="shared" si="21"/>
        <v>0</v>
      </c>
      <c r="AF66">
        <f t="shared" si="22"/>
        <v>0</v>
      </c>
      <c r="AG66">
        <f t="shared" si="23"/>
        <v>0</v>
      </c>
      <c r="AH66">
        <f t="shared" si="24"/>
        <v>0</v>
      </c>
      <c r="AI66">
        <f t="shared" si="25"/>
        <v>0</v>
      </c>
      <c r="AJ66">
        <f t="shared" si="26"/>
        <v>0</v>
      </c>
      <c r="AK66">
        <f t="shared" si="27"/>
        <v>0</v>
      </c>
      <c r="AL66">
        <f t="shared" si="28"/>
        <v>0</v>
      </c>
      <c r="AM66">
        <f t="shared" si="29"/>
        <v>0</v>
      </c>
      <c r="AN66">
        <f t="shared" si="30"/>
        <v>0</v>
      </c>
      <c r="AO66">
        <f t="shared" si="31"/>
        <v>0</v>
      </c>
      <c r="AP66">
        <f t="shared" si="32"/>
        <v>3.580379520229144E-4</v>
      </c>
      <c r="AQ66">
        <f t="shared" si="33"/>
        <v>0</v>
      </c>
      <c r="AR66">
        <f t="shared" si="34"/>
        <v>0</v>
      </c>
      <c r="AS66">
        <f t="shared" si="35"/>
        <v>0</v>
      </c>
      <c r="AT66">
        <f t="shared" si="36"/>
        <v>0</v>
      </c>
      <c r="AU66">
        <f t="shared" si="37"/>
        <v>0</v>
      </c>
      <c r="AV66">
        <f t="shared" si="38"/>
        <v>0</v>
      </c>
      <c r="AW66">
        <f t="shared" si="39"/>
        <v>0</v>
      </c>
      <c r="AX66">
        <f t="shared" si="40"/>
        <v>0</v>
      </c>
      <c r="AY66">
        <f t="shared" si="41"/>
        <v>0</v>
      </c>
      <c r="AZ66">
        <f t="shared" si="42"/>
        <v>0</v>
      </c>
      <c r="BA66">
        <f t="shared" si="43"/>
        <v>0</v>
      </c>
      <c r="BB66">
        <f t="shared" si="44"/>
        <v>0</v>
      </c>
      <c r="BC66">
        <f t="shared" si="45"/>
        <v>0</v>
      </c>
      <c r="BD66">
        <f t="shared" si="46"/>
        <v>0</v>
      </c>
      <c r="BE66">
        <f t="shared" si="47"/>
        <v>0</v>
      </c>
      <c r="BF66">
        <f t="shared" si="48"/>
        <v>0</v>
      </c>
      <c r="BG66">
        <f t="shared" ref="BG66:BH66" si="113">$J137*K137</f>
        <v>0</v>
      </c>
      <c r="BH66">
        <f t="shared" si="113"/>
        <v>0</v>
      </c>
      <c r="BI66">
        <f t="shared" si="50"/>
        <v>0</v>
      </c>
    </row>
    <row r="67" spans="1:61" x14ac:dyDescent="0.2">
      <c r="A67">
        <v>176</v>
      </c>
      <c r="B67" s="10">
        <v>18</v>
      </c>
      <c r="C67" s="8">
        <v>19</v>
      </c>
      <c r="D67" s="8">
        <v>16</v>
      </c>
      <c r="E67" s="8">
        <v>0</v>
      </c>
      <c r="F67" s="8">
        <v>7</v>
      </c>
      <c r="G67" s="8">
        <v>0</v>
      </c>
      <c r="H67" s="8">
        <v>3</v>
      </c>
      <c r="I67" s="9">
        <v>0</v>
      </c>
      <c r="J67" s="8">
        <v>1</v>
      </c>
      <c r="K67" s="8">
        <v>2</v>
      </c>
      <c r="L67" s="9">
        <v>0</v>
      </c>
      <c r="O67">
        <v>176</v>
      </c>
      <c r="P67" s="10">
        <v>18</v>
      </c>
      <c r="Q67">
        <f t="shared" ref="Q67:Q69" si="114">$C138*D138</f>
        <v>8.5495084032668122E-4</v>
      </c>
      <c r="R67">
        <f t="shared" ref="R67:R69" si="115">$C138*E138</f>
        <v>0</v>
      </c>
      <c r="S67">
        <f t="shared" ref="S67:S69" si="116">$C138*F138</f>
        <v>1.4792899408284023E-3</v>
      </c>
      <c r="T67">
        <f t="shared" ref="T67:T69" si="117">$C138*G138</f>
        <v>0</v>
      </c>
      <c r="U67">
        <f t="shared" ref="U67:U69" si="118">$C138*H138</f>
        <v>2.007607776838546E-3</v>
      </c>
      <c r="V67">
        <f t="shared" ref="V67:V69" si="119">$C138*I138</f>
        <v>0</v>
      </c>
      <c r="W67">
        <f t="shared" ref="W67:W69" si="120">$C138*J138</f>
        <v>4.6844181459566071E-3</v>
      </c>
      <c r="X67">
        <f t="shared" ref="X67:X69" si="121">$C138*K138</f>
        <v>1.124260355029586E-2</v>
      </c>
      <c r="Y67">
        <f t="shared" ref="Y67:Y69" si="122">$C138*L138</f>
        <v>0</v>
      </c>
      <c r="Z67">
        <f t="shared" ref="Z67:Z69" si="123">$D138*E138</f>
        <v>0</v>
      </c>
      <c r="AA67">
        <f t="shared" ref="AA67:AA69" si="124">$D138*F138</f>
        <v>1.6009605763458075E-3</v>
      </c>
      <c r="AB67">
        <f t="shared" ref="AB67:AB69" si="125">$D138*G138</f>
        <v>0</v>
      </c>
      <c r="AC67">
        <f t="shared" ref="AC67:AC69" si="126">$D138*H138</f>
        <v>2.1727322107550242E-3</v>
      </c>
      <c r="AD67">
        <f t="shared" ref="AD67:AD69" si="127">$D138*I138</f>
        <v>0</v>
      </c>
      <c r="AE67">
        <f t="shared" ref="AE67:AE69" si="128">$D138*J138</f>
        <v>5.0697084917617234E-3</v>
      </c>
      <c r="AF67">
        <f t="shared" ref="AF67:AF69" si="129">$D138*K138</f>
        <v>1.2167300380228138E-2</v>
      </c>
      <c r="AG67">
        <f t="shared" ref="AG67:AG69" si="130">$D138*L138</f>
        <v>0</v>
      </c>
      <c r="AH67">
        <f t="shared" ref="AH67:AH69" si="131">$E138*F138</f>
        <v>0</v>
      </c>
      <c r="AI67">
        <f t="shared" ref="AI67:AI69" si="132">$E138*G138</f>
        <v>0</v>
      </c>
      <c r="AJ67">
        <f t="shared" ref="AJ67:AJ69" si="133">$E138*H138</f>
        <v>0</v>
      </c>
      <c r="AK67">
        <f t="shared" ref="AK67:AK69" si="134">$E138*I138</f>
        <v>0</v>
      </c>
      <c r="AL67">
        <f t="shared" ref="AL67:AL69" si="135">$E138*J138</f>
        <v>0</v>
      </c>
      <c r="AM67">
        <f t="shared" ref="AM67:AM69" si="136">$E138*K138</f>
        <v>0</v>
      </c>
      <c r="AN67">
        <f t="shared" ref="AN67:AN69" si="137">$E138*L138</f>
        <v>0</v>
      </c>
      <c r="AO67">
        <f t="shared" ref="AO67:AO69" si="138">$F138*G138</f>
        <v>0</v>
      </c>
      <c r="AP67">
        <f t="shared" ref="AP67:AP69" si="139">$F138*H138</f>
        <v>3.7593984962406013E-3</v>
      </c>
      <c r="AQ67">
        <f t="shared" ref="AQ67:AQ69" si="140">$F138*I138</f>
        <v>0</v>
      </c>
      <c r="AR67">
        <f t="shared" ref="AR67:AR69" si="141">$F138*J138</f>
        <v>8.771929824561403E-3</v>
      </c>
      <c r="AS67">
        <f t="shared" ref="AS67:AS69" si="142">$F138*K138</f>
        <v>2.1052631578947368E-2</v>
      </c>
      <c r="AT67">
        <f t="shared" ref="AT67:AT69" si="143">$F138*L138</f>
        <v>0</v>
      </c>
      <c r="AU67">
        <f t="shared" ref="AU67:AU69" si="144">$G138*H138</f>
        <v>0</v>
      </c>
      <c r="AV67">
        <f t="shared" ref="AV67:AV69" si="145">$G138*I138</f>
        <v>0</v>
      </c>
      <c r="AW67">
        <f t="shared" ref="AW67:AW69" si="146">$G138*J138</f>
        <v>0</v>
      </c>
      <c r="AX67">
        <f t="shared" ref="AX67:AX69" si="147">$G138*K138</f>
        <v>0</v>
      </c>
      <c r="AY67">
        <f t="shared" ref="AY67:AY69" si="148">$G138*L138</f>
        <v>0</v>
      </c>
      <c r="AZ67">
        <f t="shared" ref="AZ67:AZ69" si="149">$H138*I138</f>
        <v>0</v>
      </c>
      <c r="BA67">
        <f t="shared" ref="BA67:BA69" si="150">$H138*J138</f>
        <v>1.1904761904761904E-2</v>
      </c>
      <c r="BB67">
        <f t="shared" ref="BB67:BB69" si="151">$H138*K138</f>
        <v>2.8571428571428571E-2</v>
      </c>
      <c r="BC67">
        <f t="shared" ref="BC67:BC69" si="152">$H138*L138</f>
        <v>0</v>
      </c>
      <c r="BD67">
        <f t="shared" ref="BD67:BD69" si="153">$I138*J138</f>
        <v>0</v>
      </c>
      <c r="BE67">
        <f t="shared" ref="BE67:BE69" si="154">$I138*K138</f>
        <v>0</v>
      </c>
      <c r="BF67">
        <f t="shared" ref="BF67:BF68" si="155">$I138*L138</f>
        <v>0</v>
      </c>
      <c r="BG67">
        <f t="shared" ref="BG67:BH67" si="156">$J138*K138</f>
        <v>6.6666666666666666E-2</v>
      </c>
      <c r="BH67">
        <f t="shared" si="156"/>
        <v>0</v>
      </c>
      <c r="BI67">
        <f t="shared" ref="BI67:BI69" si="157">$K138*L138</f>
        <v>0</v>
      </c>
    </row>
    <row r="68" spans="1:61" x14ac:dyDescent="0.2">
      <c r="A68">
        <v>178</v>
      </c>
      <c r="B68" s="10">
        <v>22</v>
      </c>
      <c r="C68" s="8">
        <v>5</v>
      </c>
      <c r="D68" s="8">
        <v>3</v>
      </c>
      <c r="E68" s="8">
        <v>3</v>
      </c>
      <c r="F68" s="8">
        <v>0</v>
      </c>
      <c r="G68" s="8">
        <v>0</v>
      </c>
      <c r="H68" s="8">
        <v>0</v>
      </c>
      <c r="I68" s="9">
        <v>0</v>
      </c>
      <c r="J68" s="9">
        <v>0</v>
      </c>
      <c r="K68" s="8">
        <v>1</v>
      </c>
      <c r="L68" s="8">
        <v>1</v>
      </c>
      <c r="O68">
        <v>178</v>
      </c>
      <c r="P68" s="10">
        <v>22</v>
      </c>
      <c r="Q68">
        <f t="shared" si="114"/>
        <v>4.2185074358224402E-5</v>
      </c>
      <c r="R68">
        <f t="shared" si="115"/>
        <v>1.4043891843307617E-4</v>
      </c>
      <c r="S68">
        <f t="shared" si="116"/>
        <v>0</v>
      </c>
      <c r="T68">
        <f t="shared" si="117"/>
        <v>0</v>
      </c>
      <c r="U68">
        <f t="shared" si="118"/>
        <v>0</v>
      </c>
      <c r="V68">
        <f t="shared" si="119"/>
        <v>0</v>
      </c>
      <c r="W68">
        <f t="shared" si="120"/>
        <v>0</v>
      </c>
      <c r="X68">
        <f t="shared" si="121"/>
        <v>1.4792899408284023E-3</v>
      </c>
      <c r="Y68">
        <f t="shared" si="122"/>
        <v>6.7240451855836469E-4</v>
      </c>
      <c r="Z68">
        <f t="shared" si="123"/>
        <v>1.0829282379554316E-4</v>
      </c>
      <c r="AA68">
        <f t="shared" si="124"/>
        <v>0</v>
      </c>
      <c r="AB68">
        <f t="shared" si="125"/>
        <v>0</v>
      </c>
      <c r="AC68">
        <f t="shared" si="126"/>
        <v>0</v>
      </c>
      <c r="AD68">
        <f t="shared" si="127"/>
        <v>0</v>
      </c>
      <c r="AE68">
        <f t="shared" si="128"/>
        <v>0</v>
      </c>
      <c r="AF68">
        <f t="shared" si="129"/>
        <v>1.1406844106463879E-3</v>
      </c>
      <c r="AG68">
        <f t="shared" si="130"/>
        <v>5.1849291393017628E-4</v>
      </c>
      <c r="AH68">
        <f t="shared" si="131"/>
        <v>0</v>
      </c>
      <c r="AI68">
        <f t="shared" si="132"/>
        <v>0</v>
      </c>
      <c r="AJ68">
        <f t="shared" si="133"/>
        <v>0</v>
      </c>
      <c r="AK68">
        <f t="shared" si="134"/>
        <v>0</v>
      </c>
      <c r="AL68">
        <f t="shared" si="135"/>
        <v>0</v>
      </c>
      <c r="AM68">
        <f t="shared" si="136"/>
        <v>3.79746835443038E-3</v>
      </c>
      <c r="AN68">
        <f t="shared" si="137"/>
        <v>1.7261219792865364E-3</v>
      </c>
      <c r="AO68">
        <f t="shared" si="138"/>
        <v>0</v>
      </c>
      <c r="AP68">
        <f t="shared" si="139"/>
        <v>0</v>
      </c>
      <c r="AQ68">
        <f t="shared" si="140"/>
        <v>0</v>
      </c>
      <c r="AR68">
        <f t="shared" si="141"/>
        <v>0</v>
      </c>
      <c r="AS68">
        <f t="shared" si="142"/>
        <v>0</v>
      </c>
      <c r="AT68">
        <f t="shared" si="143"/>
        <v>0</v>
      </c>
      <c r="AU68">
        <f t="shared" si="144"/>
        <v>0</v>
      </c>
      <c r="AV68">
        <f t="shared" si="145"/>
        <v>0</v>
      </c>
      <c r="AW68">
        <f t="shared" si="146"/>
        <v>0</v>
      </c>
      <c r="AX68">
        <f t="shared" si="147"/>
        <v>0</v>
      </c>
      <c r="AY68">
        <f t="shared" si="148"/>
        <v>0</v>
      </c>
      <c r="AZ68">
        <f t="shared" si="149"/>
        <v>0</v>
      </c>
      <c r="BA68">
        <f t="shared" si="150"/>
        <v>0</v>
      </c>
      <c r="BB68">
        <f t="shared" si="151"/>
        <v>0</v>
      </c>
      <c r="BC68">
        <f t="shared" si="152"/>
        <v>0</v>
      </c>
      <c r="BD68">
        <f t="shared" si="153"/>
        <v>0</v>
      </c>
      <c r="BE68">
        <f t="shared" si="154"/>
        <v>0</v>
      </c>
      <c r="BF68">
        <f t="shared" si="155"/>
        <v>0</v>
      </c>
      <c r="BG68">
        <f t="shared" ref="BG68:BH68" si="158">$J139*K139</f>
        <v>0</v>
      </c>
      <c r="BH68">
        <f t="shared" si="158"/>
        <v>0</v>
      </c>
      <c r="BI68">
        <f t="shared" si="157"/>
        <v>1.8181818181818184E-2</v>
      </c>
    </row>
    <row r="69" spans="1:61" x14ac:dyDescent="0.2">
      <c r="A69">
        <v>179</v>
      </c>
      <c r="B69" s="10">
        <v>23</v>
      </c>
      <c r="C69" s="2">
        <v>3</v>
      </c>
      <c r="D69" s="2">
        <v>9</v>
      </c>
      <c r="E69" s="2">
        <v>1</v>
      </c>
      <c r="F69" s="2">
        <v>0</v>
      </c>
      <c r="G69" s="2">
        <v>0</v>
      </c>
      <c r="H69" s="2">
        <v>0</v>
      </c>
      <c r="I69" s="3">
        <v>0</v>
      </c>
      <c r="J69" s="3">
        <v>0</v>
      </c>
      <c r="K69" s="2">
        <v>0</v>
      </c>
      <c r="L69" s="3">
        <v>0</v>
      </c>
      <c r="O69">
        <v>179</v>
      </c>
      <c r="P69" s="10">
        <v>23</v>
      </c>
      <c r="Q69">
        <f t="shared" si="114"/>
        <v>7.5933133844803926E-5</v>
      </c>
      <c r="R69">
        <f t="shared" si="115"/>
        <v>2.8087783686615237E-5</v>
      </c>
      <c r="S69">
        <f t="shared" si="116"/>
        <v>0</v>
      </c>
      <c r="T69">
        <f t="shared" si="117"/>
        <v>0</v>
      </c>
      <c r="U69">
        <f t="shared" si="118"/>
        <v>0</v>
      </c>
      <c r="V69">
        <f t="shared" si="119"/>
        <v>0</v>
      </c>
      <c r="W69">
        <f t="shared" si="120"/>
        <v>0</v>
      </c>
      <c r="X69">
        <f t="shared" si="121"/>
        <v>0</v>
      </c>
      <c r="Y69">
        <f t="shared" si="122"/>
        <v>0</v>
      </c>
      <c r="Z69">
        <f t="shared" si="123"/>
        <v>1.0829282379554315E-4</v>
      </c>
      <c r="AA69">
        <f t="shared" si="124"/>
        <v>0</v>
      </c>
      <c r="AB69">
        <f t="shared" si="125"/>
        <v>0</v>
      </c>
      <c r="AC69">
        <f t="shared" si="126"/>
        <v>0</v>
      </c>
      <c r="AD69">
        <f t="shared" si="127"/>
        <v>0</v>
      </c>
      <c r="AE69">
        <f t="shared" si="128"/>
        <v>0</v>
      </c>
      <c r="AF69">
        <f t="shared" si="129"/>
        <v>0</v>
      </c>
      <c r="AG69">
        <f t="shared" si="130"/>
        <v>0</v>
      </c>
      <c r="AH69">
        <f t="shared" si="131"/>
        <v>0</v>
      </c>
      <c r="AI69">
        <f t="shared" si="132"/>
        <v>0</v>
      </c>
      <c r="AJ69">
        <f t="shared" si="133"/>
        <v>0</v>
      </c>
      <c r="AK69">
        <f t="shared" si="134"/>
        <v>0</v>
      </c>
      <c r="AL69">
        <f t="shared" si="135"/>
        <v>0</v>
      </c>
      <c r="AM69">
        <f t="shared" si="136"/>
        <v>0</v>
      </c>
      <c r="AN69">
        <f t="shared" si="137"/>
        <v>0</v>
      </c>
      <c r="AO69">
        <f t="shared" si="138"/>
        <v>0</v>
      </c>
      <c r="AP69">
        <f t="shared" si="139"/>
        <v>0</v>
      </c>
      <c r="AQ69">
        <f t="shared" si="140"/>
        <v>0</v>
      </c>
      <c r="AR69">
        <f t="shared" si="141"/>
        <v>0</v>
      </c>
      <c r="AS69">
        <f t="shared" si="142"/>
        <v>0</v>
      </c>
      <c r="AT69">
        <f t="shared" si="143"/>
        <v>0</v>
      </c>
      <c r="AU69">
        <f t="shared" si="144"/>
        <v>0</v>
      </c>
      <c r="AV69">
        <f t="shared" si="145"/>
        <v>0</v>
      </c>
      <c r="AW69">
        <f t="shared" si="146"/>
        <v>0</v>
      </c>
      <c r="AX69">
        <f t="shared" si="147"/>
        <v>0</v>
      </c>
      <c r="AY69">
        <f t="shared" si="148"/>
        <v>0</v>
      </c>
      <c r="AZ69">
        <f t="shared" si="149"/>
        <v>0</v>
      </c>
      <c r="BA69">
        <f t="shared" si="150"/>
        <v>0</v>
      </c>
      <c r="BB69">
        <f t="shared" si="151"/>
        <v>0</v>
      </c>
      <c r="BC69">
        <f t="shared" si="152"/>
        <v>0</v>
      </c>
      <c r="BD69">
        <f t="shared" si="153"/>
        <v>0</v>
      </c>
      <c r="BE69">
        <f t="shared" si="154"/>
        <v>0</v>
      </c>
      <c r="BF69">
        <f>$I140*L140</f>
        <v>0</v>
      </c>
      <c r="BG69">
        <f t="shared" ref="BG69:BH69" si="159">$J140*K140</f>
        <v>0</v>
      </c>
      <c r="BH69">
        <f t="shared" si="159"/>
        <v>0</v>
      </c>
      <c r="BI69">
        <f t="shared" si="157"/>
        <v>0</v>
      </c>
    </row>
    <row r="70" spans="1:61" x14ac:dyDescent="0.2">
      <c r="C70">
        <f>SUM(C2:C69)</f>
        <v>676</v>
      </c>
      <c r="D70">
        <f t="shared" ref="D70:L70" si="160">SUM(D2:D69)</f>
        <v>526</v>
      </c>
      <c r="E70">
        <f t="shared" si="160"/>
        <v>158</v>
      </c>
      <c r="F70">
        <f t="shared" si="160"/>
        <v>133</v>
      </c>
      <c r="G70">
        <f t="shared" si="160"/>
        <v>40</v>
      </c>
      <c r="H70">
        <f t="shared" si="160"/>
        <v>42</v>
      </c>
      <c r="I70">
        <f t="shared" si="160"/>
        <v>20</v>
      </c>
      <c r="J70">
        <f t="shared" si="160"/>
        <v>6</v>
      </c>
      <c r="K70">
        <f t="shared" si="160"/>
        <v>5</v>
      </c>
      <c r="L70">
        <f t="shared" si="160"/>
        <v>11</v>
      </c>
      <c r="P70" s="13" t="s">
        <v>94</v>
      </c>
      <c r="Q70">
        <f>SUM(Q2:Q69)</f>
        <v>2.0324768825792518E-2</v>
      </c>
      <c r="R70">
        <f t="shared" ref="R70:BI70" si="161">SUM(R2:R69)</f>
        <v>1.925885701445584E-2</v>
      </c>
      <c r="S70">
        <f t="shared" si="161"/>
        <v>2.432486541798283E-2</v>
      </c>
      <c r="T70">
        <f t="shared" si="161"/>
        <v>2.3335798816568047E-2</v>
      </c>
      <c r="U70">
        <f t="shared" si="161"/>
        <v>1.2679628064243447E-2</v>
      </c>
      <c r="V70">
        <f t="shared" si="161"/>
        <v>1.2647928994082841E-2</v>
      </c>
      <c r="W70">
        <f t="shared" si="161"/>
        <v>2.2682445759368834E-2</v>
      </c>
      <c r="X70">
        <f t="shared" si="161"/>
        <v>1.9822485207100594E-2</v>
      </c>
      <c r="Y70">
        <f t="shared" si="161"/>
        <v>2.3399677245831089E-2</v>
      </c>
      <c r="Z70">
        <f t="shared" si="161"/>
        <v>1.718246137555951E-2</v>
      </c>
      <c r="AA70">
        <f t="shared" si="161"/>
        <v>1.8768403899482543E-2</v>
      </c>
      <c r="AB70">
        <f t="shared" si="161"/>
        <v>1.596958174904943E-2</v>
      </c>
      <c r="AC70">
        <f t="shared" si="161"/>
        <v>1.9464059388013759E-2</v>
      </c>
      <c r="AD70">
        <f t="shared" si="161"/>
        <v>2.2813688212927757E-2</v>
      </c>
      <c r="AE70">
        <f t="shared" si="161"/>
        <v>1.774397972116603E-2</v>
      </c>
      <c r="AF70">
        <f t="shared" si="161"/>
        <v>2.0532319391634982E-2</v>
      </c>
      <c r="AG70">
        <f t="shared" si="161"/>
        <v>1.4172139647424817E-2</v>
      </c>
      <c r="AH70">
        <f t="shared" si="161"/>
        <v>1.422860949842962E-2</v>
      </c>
      <c r="AI70">
        <f t="shared" si="161"/>
        <v>1.4082278481012659E-2</v>
      </c>
      <c r="AJ70">
        <f t="shared" si="161"/>
        <v>1.8083182640144666E-2</v>
      </c>
      <c r="AK70">
        <f t="shared" si="161"/>
        <v>1.6139240506329113E-2</v>
      </c>
      <c r="AL70">
        <f t="shared" si="161"/>
        <v>1.0548523206751054E-2</v>
      </c>
      <c r="AM70">
        <f t="shared" si="161"/>
        <v>1.2658227848101267E-2</v>
      </c>
      <c r="AN70">
        <f t="shared" si="161"/>
        <v>1.7836593785960878E-2</v>
      </c>
      <c r="AO70">
        <f t="shared" si="161"/>
        <v>2.5187969924812023E-2</v>
      </c>
      <c r="AP70">
        <f t="shared" si="161"/>
        <v>1.9513068385248834E-2</v>
      </c>
      <c r="AQ70">
        <f t="shared" si="161"/>
        <v>1.8045112781954888E-2</v>
      </c>
      <c r="AR70">
        <f t="shared" si="161"/>
        <v>4.1353383458646614E-2</v>
      </c>
      <c r="AS70">
        <f t="shared" si="161"/>
        <v>2.1052631578947368E-2</v>
      </c>
      <c r="AT70">
        <f t="shared" si="161"/>
        <v>4.7846889952153108E-3</v>
      </c>
      <c r="AU70">
        <f t="shared" si="161"/>
        <v>1.0714285714285714E-2</v>
      </c>
      <c r="AV70">
        <f t="shared" si="161"/>
        <v>3.7500000000000007E-3</v>
      </c>
      <c r="AW70">
        <f t="shared" si="161"/>
        <v>1.6666666666666666E-2</v>
      </c>
      <c r="AX70">
        <f t="shared" si="161"/>
        <v>0</v>
      </c>
      <c r="AY70">
        <f t="shared" si="161"/>
        <v>1.8181818181818184E-2</v>
      </c>
      <c r="AZ70">
        <f t="shared" si="161"/>
        <v>2.2619047619047622E-2</v>
      </c>
      <c r="BA70">
        <f t="shared" si="161"/>
        <v>5.9523809523809521E-2</v>
      </c>
      <c r="BB70">
        <f t="shared" si="161"/>
        <v>5.7142857142857141E-2</v>
      </c>
      <c r="BC70">
        <f t="shared" si="161"/>
        <v>0</v>
      </c>
      <c r="BD70">
        <f t="shared" si="161"/>
        <v>8.3333333333333332E-3</v>
      </c>
      <c r="BE70">
        <f t="shared" si="161"/>
        <v>0</v>
      </c>
      <c r="BF70">
        <f t="shared" si="161"/>
        <v>0</v>
      </c>
      <c r="BG70">
        <f t="shared" si="161"/>
        <v>6.6666666666666666E-2</v>
      </c>
      <c r="BH70">
        <f t="shared" si="161"/>
        <v>0</v>
      </c>
      <c r="BI70">
        <f t="shared" si="161"/>
        <v>1.8181818181818184E-2</v>
      </c>
    </row>
    <row r="72" spans="1:61" x14ac:dyDescent="0.2">
      <c r="A72" t="s">
        <v>37</v>
      </c>
      <c r="B72" t="s">
        <v>38</v>
      </c>
      <c r="P72" s="13" t="s">
        <v>95</v>
      </c>
      <c r="Q72">
        <f>Q70/(SQRT($C212*D212))</f>
        <v>0.64955960064392104</v>
      </c>
      <c r="R72">
        <f t="shared" ref="R72:X72" si="162">R70/(SQRT($C212*E212))</f>
        <v>0.52720884098295051</v>
      </c>
      <c r="S72">
        <f t="shared" si="162"/>
        <v>0.50257364070210697</v>
      </c>
      <c r="T72">
        <f t="shared" si="162"/>
        <v>0.41232002769850556</v>
      </c>
      <c r="U72">
        <f t="shared" si="162"/>
        <v>0.25837119466440089</v>
      </c>
      <c r="V72">
        <f t="shared" si="162"/>
        <v>0.25151410655148659</v>
      </c>
      <c r="W72">
        <f t="shared" si="162"/>
        <v>0.26204127202612093</v>
      </c>
      <c r="X72">
        <f t="shared" si="162"/>
        <v>0.20401055992168865</v>
      </c>
      <c r="Y72">
        <f>Y70/(SQRT($C212*L212))</f>
        <v>0.38878046712449604</v>
      </c>
      <c r="Z72">
        <f>Z70/(SQRT($D212*E212))</f>
        <v>0.50685510082200169</v>
      </c>
      <c r="AA72">
        <f t="shared" ref="AA72:AF72" si="163">AA70/(SQRT($D212*F212))</f>
        <v>0.41785237113618845</v>
      </c>
      <c r="AB72">
        <f t="shared" si="163"/>
        <v>0.30405459407710889</v>
      </c>
      <c r="AC72">
        <f t="shared" si="163"/>
        <v>0.42738302565429009</v>
      </c>
      <c r="AD72">
        <f t="shared" si="163"/>
        <v>0.48886022200033774</v>
      </c>
      <c r="AE72">
        <f t="shared" si="163"/>
        <v>0.22089054148356635</v>
      </c>
      <c r="AF72">
        <f t="shared" si="163"/>
        <v>0.22770828171105112</v>
      </c>
      <c r="AG72">
        <f>AG70/(SQRT($D212*L212))</f>
        <v>0.25373259580826396</v>
      </c>
      <c r="AH72">
        <f>AH70/(SQRT($E212*F212))</f>
        <v>0.27134184556835073</v>
      </c>
      <c r="AI72">
        <f t="shared" ref="AI72:AN72" si="164">AI70/(SQRT($E212*G212))</f>
        <v>0.22966231614866289</v>
      </c>
      <c r="AJ72">
        <f t="shared" si="164"/>
        <v>0.34010851192571795</v>
      </c>
      <c r="AK72">
        <f t="shared" si="164"/>
        <v>0.29623139002686222</v>
      </c>
      <c r="AL72">
        <f t="shared" si="164"/>
        <v>0.1124803176664619</v>
      </c>
      <c r="AM72">
        <f t="shared" si="164"/>
        <v>0.12024651756097045</v>
      </c>
      <c r="AN72">
        <f t="shared" si="164"/>
        <v>0.27353414423028521</v>
      </c>
      <c r="AO72">
        <f>AO70/(SQRT($F212*G212))</f>
        <v>0.31003238622839158</v>
      </c>
      <c r="AP72">
        <f t="shared" ref="AP72:AT72" si="165">AP70/(SQRT($F212*H212))</f>
        <v>0.27699076130802747</v>
      </c>
      <c r="AQ72">
        <f t="shared" si="165"/>
        <v>0.2499796574311067</v>
      </c>
      <c r="AR72">
        <f t="shared" si="165"/>
        <v>0.33280742347920078</v>
      </c>
      <c r="AS72">
        <f t="shared" si="165"/>
        <v>0.1509395581132309</v>
      </c>
      <c r="AT72">
        <f t="shared" si="165"/>
        <v>5.5379677511062354E-2</v>
      </c>
      <c r="AU72">
        <f>AU70/(SQRT($G212*H212))</f>
        <v>0.13006649542861801</v>
      </c>
      <c r="AV72">
        <f t="shared" ref="AV72:AY72" si="166">AV70/(SQRT($G212*I212))</f>
        <v>4.442616583193193E-2</v>
      </c>
      <c r="AW72">
        <f t="shared" si="166"/>
        <v>0.11470786693528087</v>
      </c>
      <c r="AX72">
        <f t="shared" si="166"/>
        <v>0</v>
      </c>
      <c r="AY72">
        <f t="shared" si="166"/>
        <v>0.17996850826633903</v>
      </c>
      <c r="AZ72">
        <f>AZ70/(SQRT($H212*I212))</f>
        <v>0.30903502310036884</v>
      </c>
      <c r="BA72">
        <f t="shared" ref="BA72:BC72" si="167">BA70/(SQRT($H212*J212))</f>
        <v>0.47245559126153397</v>
      </c>
      <c r="BB72">
        <f t="shared" si="167"/>
        <v>0.40406101782088427</v>
      </c>
      <c r="BC72">
        <f t="shared" si="167"/>
        <v>0</v>
      </c>
      <c r="BD72">
        <f>BD70/(SQRT($I212*J212))</f>
        <v>6.4549722436790274E-2</v>
      </c>
      <c r="BE72">
        <f t="shared" ref="BE72:BF72" si="168">BE70/(SQRT($I212*K212))</f>
        <v>0</v>
      </c>
      <c r="BF72">
        <f t="shared" si="168"/>
        <v>0</v>
      </c>
      <c r="BG72">
        <f>BG70/(SQRT($J212*K212))</f>
        <v>0.2672612419124244</v>
      </c>
      <c r="BH72">
        <f>BH70/(SQRT($J212*L212))</f>
        <v>0</v>
      </c>
      <c r="BI72">
        <f>BI70/(SQRT($K212*L212))</f>
        <v>0.10482848367219184</v>
      </c>
    </row>
    <row r="73" spans="1:61" x14ac:dyDescent="0.2">
      <c r="A73">
        <v>3</v>
      </c>
      <c r="B73" s="1" t="s">
        <v>2</v>
      </c>
      <c r="C73">
        <f>C2/C$70</f>
        <v>1.0355029585798817E-2</v>
      </c>
      <c r="D73">
        <f t="shared" ref="D73:L73" si="169">D2/D$70</f>
        <v>5.7034220532319393E-3</v>
      </c>
      <c r="E73">
        <f t="shared" si="169"/>
        <v>0</v>
      </c>
      <c r="F73">
        <f t="shared" si="169"/>
        <v>2.2556390977443608E-2</v>
      </c>
      <c r="G73">
        <f t="shared" si="169"/>
        <v>0</v>
      </c>
      <c r="H73">
        <f t="shared" si="169"/>
        <v>0</v>
      </c>
      <c r="I73">
        <f t="shared" si="169"/>
        <v>0</v>
      </c>
      <c r="J73">
        <f t="shared" si="169"/>
        <v>0</v>
      </c>
      <c r="K73">
        <f t="shared" si="169"/>
        <v>0</v>
      </c>
      <c r="L73">
        <f t="shared" si="169"/>
        <v>0</v>
      </c>
    </row>
    <row r="74" spans="1:61" x14ac:dyDescent="0.2">
      <c r="A74">
        <v>5</v>
      </c>
      <c r="B74" s="1" t="s">
        <v>4</v>
      </c>
      <c r="C74">
        <f t="shared" ref="C74:L74" si="170">C3/C$70</f>
        <v>1.4792899408284023E-2</v>
      </c>
      <c r="D74">
        <f t="shared" si="170"/>
        <v>1.1406844106463879E-2</v>
      </c>
      <c r="E74">
        <f t="shared" si="170"/>
        <v>0</v>
      </c>
      <c r="F74">
        <f t="shared" si="170"/>
        <v>4.5112781954887216E-2</v>
      </c>
      <c r="G74">
        <f t="shared" si="170"/>
        <v>0</v>
      </c>
      <c r="H74">
        <f t="shared" si="170"/>
        <v>0</v>
      </c>
      <c r="I74">
        <f t="shared" si="170"/>
        <v>0.1</v>
      </c>
      <c r="J74">
        <f t="shared" si="170"/>
        <v>0</v>
      </c>
      <c r="K74">
        <f t="shared" si="170"/>
        <v>0</v>
      </c>
      <c r="L74">
        <f t="shared" si="170"/>
        <v>0</v>
      </c>
    </row>
    <row r="75" spans="1:61" x14ac:dyDescent="0.2">
      <c r="A75">
        <v>6</v>
      </c>
      <c r="B75" s="1" t="s">
        <v>5</v>
      </c>
      <c r="C75">
        <f t="shared" ref="C75:L75" si="171">C4/C$70</f>
        <v>0</v>
      </c>
      <c r="D75">
        <f t="shared" si="171"/>
        <v>0</v>
      </c>
      <c r="E75">
        <f t="shared" si="171"/>
        <v>6.3291139240506328E-3</v>
      </c>
      <c r="F75">
        <f t="shared" si="171"/>
        <v>0</v>
      </c>
      <c r="G75">
        <f t="shared" si="171"/>
        <v>0</v>
      </c>
      <c r="H75">
        <f t="shared" si="171"/>
        <v>0</v>
      </c>
      <c r="I75">
        <f t="shared" si="171"/>
        <v>0</v>
      </c>
      <c r="J75">
        <f t="shared" si="171"/>
        <v>0</v>
      </c>
      <c r="K75">
        <f t="shared" si="171"/>
        <v>0</v>
      </c>
      <c r="L75">
        <f t="shared" si="171"/>
        <v>0</v>
      </c>
    </row>
    <row r="76" spans="1:61" x14ac:dyDescent="0.2">
      <c r="A76">
        <v>7</v>
      </c>
      <c r="B76" s="1" t="s">
        <v>6</v>
      </c>
      <c r="C76">
        <f t="shared" ref="C76:L76" si="172">C5/C$70</f>
        <v>1.4792899408284023E-3</v>
      </c>
      <c r="D76">
        <f t="shared" si="172"/>
        <v>0</v>
      </c>
      <c r="E76">
        <f t="shared" si="172"/>
        <v>0</v>
      </c>
      <c r="F76">
        <f t="shared" si="172"/>
        <v>0</v>
      </c>
      <c r="G76">
        <f t="shared" si="172"/>
        <v>0</v>
      </c>
      <c r="H76">
        <f t="shared" si="172"/>
        <v>0</v>
      </c>
      <c r="I76">
        <f t="shared" si="172"/>
        <v>0</v>
      </c>
      <c r="J76">
        <f t="shared" si="172"/>
        <v>0</v>
      </c>
      <c r="K76">
        <f t="shared" si="172"/>
        <v>0</v>
      </c>
      <c r="L76">
        <f t="shared" si="172"/>
        <v>0</v>
      </c>
    </row>
    <row r="77" spans="1:61" x14ac:dyDescent="0.2">
      <c r="A77">
        <v>8</v>
      </c>
      <c r="B77" s="1" t="s">
        <v>7</v>
      </c>
      <c r="C77">
        <f t="shared" ref="C77:L77" si="173">C6/C$70</f>
        <v>4.4378698224852072E-3</v>
      </c>
      <c r="D77">
        <f t="shared" si="173"/>
        <v>7.6045627376425855E-3</v>
      </c>
      <c r="E77">
        <f t="shared" si="173"/>
        <v>6.3291139240506328E-3</v>
      </c>
      <c r="F77">
        <f t="shared" si="173"/>
        <v>0</v>
      </c>
      <c r="G77">
        <f t="shared" si="173"/>
        <v>0</v>
      </c>
      <c r="H77">
        <f t="shared" si="173"/>
        <v>0</v>
      </c>
      <c r="I77">
        <f t="shared" si="173"/>
        <v>0</v>
      </c>
      <c r="J77">
        <f t="shared" si="173"/>
        <v>0</v>
      </c>
      <c r="K77">
        <f t="shared" si="173"/>
        <v>0</v>
      </c>
      <c r="L77">
        <f t="shared" si="173"/>
        <v>0</v>
      </c>
    </row>
    <row r="78" spans="1:61" x14ac:dyDescent="0.2">
      <c r="A78">
        <v>12</v>
      </c>
      <c r="B78" s="1" t="s">
        <v>1</v>
      </c>
      <c r="C78">
        <f t="shared" ref="C78:L78" si="174">C7/C$70</f>
        <v>2.9585798816568047E-3</v>
      </c>
      <c r="D78">
        <f t="shared" si="174"/>
        <v>1.9011406844106464E-3</v>
      </c>
      <c r="E78">
        <f t="shared" si="174"/>
        <v>6.3291139240506328E-3</v>
      </c>
      <c r="F78">
        <f t="shared" si="174"/>
        <v>0</v>
      </c>
      <c r="G78">
        <f t="shared" si="174"/>
        <v>0.17499999999999999</v>
      </c>
      <c r="H78">
        <f t="shared" si="174"/>
        <v>0</v>
      </c>
      <c r="I78">
        <f t="shared" si="174"/>
        <v>0</v>
      </c>
      <c r="J78">
        <f t="shared" si="174"/>
        <v>0</v>
      </c>
      <c r="K78">
        <f t="shared" si="174"/>
        <v>0</v>
      </c>
      <c r="L78">
        <f t="shared" si="174"/>
        <v>0</v>
      </c>
    </row>
    <row r="79" spans="1:61" x14ac:dyDescent="0.2">
      <c r="A79">
        <v>16</v>
      </c>
      <c r="B79" s="1" t="s">
        <v>13</v>
      </c>
      <c r="C79">
        <f t="shared" ref="C79:L79" si="175">C8/C$70</f>
        <v>1.1834319526627219E-2</v>
      </c>
      <c r="D79">
        <f t="shared" si="175"/>
        <v>7.6045627376425855E-3</v>
      </c>
      <c r="E79">
        <f t="shared" si="175"/>
        <v>2.5316455696202531E-2</v>
      </c>
      <c r="F79">
        <f t="shared" si="175"/>
        <v>2.2556390977443608E-2</v>
      </c>
      <c r="G79">
        <f t="shared" si="175"/>
        <v>2.5000000000000001E-2</v>
      </c>
      <c r="H79">
        <f t="shared" si="175"/>
        <v>0</v>
      </c>
      <c r="I79">
        <f t="shared" si="175"/>
        <v>0</v>
      </c>
      <c r="J79">
        <f t="shared" si="175"/>
        <v>0</v>
      </c>
      <c r="K79">
        <f t="shared" si="175"/>
        <v>0</v>
      </c>
      <c r="L79">
        <f t="shared" si="175"/>
        <v>0</v>
      </c>
    </row>
    <row r="80" spans="1:61" x14ac:dyDescent="0.2">
      <c r="A80">
        <v>17</v>
      </c>
      <c r="B80" s="1">
        <v>14</v>
      </c>
      <c r="C80">
        <f t="shared" ref="C80:L80" si="176">C9/C$70</f>
        <v>8.8757396449704144E-3</v>
      </c>
      <c r="D80">
        <f t="shared" si="176"/>
        <v>0</v>
      </c>
      <c r="E80">
        <f t="shared" si="176"/>
        <v>0</v>
      </c>
      <c r="F80">
        <f t="shared" si="176"/>
        <v>0</v>
      </c>
      <c r="G80">
        <f t="shared" si="176"/>
        <v>0</v>
      </c>
      <c r="H80">
        <f t="shared" si="176"/>
        <v>0</v>
      </c>
      <c r="I80">
        <f t="shared" si="176"/>
        <v>0</v>
      </c>
      <c r="J80">
        <f t="shared" si="176"/>
        <v>0</v>
      </c>
      <c r="K80">
        <f t="shared" si="176"/>
        <v>0</v>
      </c>
      <c r="L80">
        <f t="shared" si="176"/>
        <v>0</v>
      </c>
    </row>
    <row r="81" spans="1:12" x14ac:dyDescent="0.2">
      <c r="A81">
        <v>20</v>
      </c>
      <c r="B81" s="4" t="s">
        <v>0</v>
      </c>
      <c r="C81">
        <f t="shared" ref="C81:L81" si="177">C10/C$70</f>
        <v>0</v>
      </c>
      <c r="D81">
        <f t="shared" si="177"/>
        <v>0</v>
      </c>
      <c r="E81">
        <f t="shared" si="177"/>
        <v>0</v>
      </c>
      <c r="F81">
        <f t="shared" si="177"/>
        <v>0</v>
      </c>
      <c r="G81">
        <f t="shared" si="177"/>
        <v>0</v>
      </c>
      <c r="H81">
        <f t="shared" si="177"/>
        <v>0</v>
      </c>
      <c r="I81">
        <f t="shared" si="177"/>
        <v>0.05</v>
      </c>
      <c r="J81">
        <f t="shared" si="177"/>
        <v>0</v>
      </c>
      <c r="K81">
        <f t="shared" si="177"/>
        <v>0</v>
      </c>
      <c r="L81">
        <f t="shared" si="177"/>
        <v>0</v>
      </c>
    </row>
    <row r="82" spans="1:12" x14ac:dyDescent="0.2">
      <c r="A82">
        <v>22</v>
      </c>
      <c r="B82" s="4" t="s">
        <v>10</v>
      </c>
      <c r="C82">
        <f t="shared" ref="C82:L82" si="178">C11/C$70</f>
        <v>0</v>
      </c>
      <c r="D82">
        <f t="shared" si="178"/>
        <v>0</v>
      </c>
      <c r="E82">
        <f t="shared" si="178"/>
        <v>0</v>
      </c>
      <c r="F82">
        <f t="shared" si="178"/>
        <v>0</v>
      </c>
      <c r="G82">
        <f t="shared" si="178"/>
        <v>0</v>
      </c>
      <c r="H82">
        <f t="shared" si="178"/>
        <v>0</v>
      </c>
      <c r="I82">
        <f t="shared" si="178"/>
        <v>0</v>
      </c>
      <c r="J82">
        <f t="shared" si="178"/>
        <v>0</v>
      </c>
      <c r="K82">
        <f t="shared" si="178"/>
        <v>0</v>
      </c>
      <c r="L82">
        <f t="shared" si="178"/>
        <v>0</v>
      </c>
    </row>
    <row r="83" spans="1:12" x14ac:dyDescent="0.2">
      <c r="A83">
        <v>25</v>
      </c>
      <c r="B83" s="10" t="s">
        <v>12</v>
      </c>
      <c r="C83">
        <f t="shared" ref="C83:L83" si="179">C12/C$70</f>
        <v>1.4792899408284023E-3</v>
      </c>
      <c r="D83">
        <f t="shared" si="179"/>
        <v>1.5209125475285171E-2</v>
      </c>
      <c r="E83">
        <f t="shared" si="179"/>
        <v>0</v>
      </c>
      <c r="F83">
        <f t="shared" si="179"/>
        <v>2.2556390977443608E-2</v>
      </c>
      <c r="G83">
        <f t="shared" si="179"/>
        <v>0</v>
      </c>
      <c r="H83">
        <f t="shared" si="179"/>
        <v>0</v>
      </c>
      <c r="I83">
        <f t="shared" si="179"/>
        <v>0</v>
      </c>
      <c r="J83">
        <f t="shared" si="179"/>
        <v>0</v>
      </c>
      <c r="K83">
        <f t="shared" si="179"/>
        <v>0</v>
      </c>
      <c r="L83">
        <f t="shared" si="179"/>
        <v>0</v>
      </c>
    </row>
    <row r="84" spans="1:12" x14ac:dyDescent="0.2">
      <c r="A84">
        <v>27</v>
      </c>
      <c r="B84" s="10" t="s">
        <v>31</v>
      </c>
      <c r="C84">
        <f t="shared" ref="C84:L84" si="180">C13/C$70</f>
        <v>7.3964497041420114E-3</v>
      </c>
      <c r="D84">
        <f t="shared" si="180"/>
        <v>1.9011406844106464E-3</v>
      </c>
      <c r="E84">
        <f t="shared" si="180"/>
        <v>0</v>
      </c>
      <c r="F84">
        <f t="shared" si="180"/>
        <v>1.5037593984962405E-2</v>
      </c>
      <c r="G84">
        <f t="shared" si="180"/>
        <v>2.5000000000000001E-2</v>
      </c>
      <c r="H84">
        <f t="shared" si="180"/>
        <v>0</v>
      </c>
      <c r="I84">
        <f t="shared" si="180"/>
        <v>0</v>
      </c>
      <c r="J84">
        <f t="shared" si="180"/>
        <v>0</v>
      </c>
      <c r="K84">
        <f t="shared" si="180"/>
        <v>0</v>
      </c>
      <c r="L84">
        <f t="shared" si="180"/>
        <v>0</v>
      </c>
    </row>
    <row r="85" spans="1:12" x14ac:dyDescent="0.2">
      <c r="A85">
        <v>28</v>
      </c>
      <c r="B85" s="10" t="s">
        <v>32</v>
      </c>
      <c r="C85">
        <f t="shared" ref="C85:L85" si="181">C14/C$70</f>
        <v>7.3964497041420114E-3</v>
      </c>
      <c r="D85">
        <f t="shared" si="181"/>
        <v>1.5209125475285171E-2</v>
      </c>
      <c r="E85">
        <f t="shared" si="181"/>
        <v>0</v>
      </c>
      <c r="F85">
        <f t="shared" si="181"/>
        <v>2.2556390977443608E-2</v>
      </c>
      <c r="G85">
        <f t="shared" si="181"/>
        <v>0.17499999999999999</v>
      </c>
      <c r="H85">
        <f t="shared" si="181"/>
        <v>0</v>
      </c>
      <c r="I85">
        <f t="shared" si="181"/>
        <v>0</v>
      </c>
      <c r="J85">
        <f t="shared" si="181"/>
        <v>0</v>
      </c>
      <c r="K85">
        <f t="shared" si="181"/>
        <v>0</v>
      </c>
      <c r="L85">
        <f t="shared" si="181"/>
        <v>0</v>
      </c>
    </row>
    <row r="86" spans="1:12" x14ac:dyDescent="0.2">
      <c r="A86">
        <v>29</v>
      </c>
      <c r="B86" s="10" t="s">
        <v>33</v>
      </c>
      <c r="C86">
        <f t="shared" ref="C86:L86" si="182">C15/C$70</f>
        <v>0</v>
      </c>
      <c r="D86">
        <f t="shared" si="182"/>
        <v>0</v>
      </c>
      <c r="E86">
        <f t="shared" si="182"/>
        <v>0</v>
      </c>
      <c r="F86">
        <f t="shared" si="182"/>
        <v>0</v>
      </c>
      <c r="G86">
        <f t="shared" si="182"/>
        <v>0.05</v>
      </c>
      <c r="H86">
        <f t="shared" si="182"/>
        <v>0</v>
      </c>
      <c r="I86">
        <f t="shared" si="182"/>
        <v>0</v>
      </c>
      <c r="J86">
        <f t="shared" si="182"/>
        <v>0</v>
      </c>
      <c r="K86">
        <f t="shared" si="182"/>
        <v>0</v>
      </c>
      <c r="L86">
        <f t="shared" si="182"/>
        <v>0</v>
      </c>
    </row>
    <row r="87" spans="1:12" x14ac:dyDescent="0.2">
      <c r="A87">
        <v>36</v>
      </c>
      <c r="B87" s="5" t="s">
        <v>6</v>
      </c>
      <c r="C87">
        <f t="shared" ref="C87:L87" si="183">C16/C$70</f>
        <v>0</v>
      </c>
      <c r="D87">
        <f t="shared" si="183"/>
        <v>3.0418250950570342E-2</v>
      </c>
      <c r="E87">
        <f t="shared" si="183"/>
        <v>6.3291139240506328E-3</v>
      </c>
      <c r="F87">
        <f t="shared" si="183"/>
        <v>0</v>
      </c>
      <c r="G87">
        <f t="shared" si="183"/>
        <v>0</v>
      </c>
      <c r="H87">
        <f t="shared" si="183"/>
        <v>0</v>
      </c>
      <c r="I87">
        <f t="shared" si="183"/>
        <v>0</v>
      </c>
      <c r="J87">
        <f t="shared" si="183"/>
        <v>0</v>
      </c>
      <c r="K87">
        <f t="shared" si="183"/>
        <v>0</v>
      </c>
      <c r="L87">
        <f t="shared" si="183"/>
        <v>0</v>
      </c>
    </row>
    <row r="88" spans="1:12" x14ac:dyDescent="0.2">
      <c r="A88">
        <v>51</v>
      </c>
      <c r="B88" s="5" t="s">
        <v>14</v>
      </c>
      <c r="C88">
        <f t="shared" ref="C88:L88" si="184">C17/C$70</f>
        <v>1.4792899408284023E-2</v>
      </c>
      <c r="D88">
        <f t="shared" si="184"/>
        <v>1.7110266159695818E-2</v>
      </c>
      <c r="E88">
        <f t="shared" si="184"/>
        <v>0</v>
      </c>
      <c r="F88">
        <f t="shared" si="184"/>
        <v>0</v>
      </c>
      <c r="G88">
        <f t="shared" si="184"/>
        <v>0</v>
      </c>
      <c r="H88">
        <f t="shared" si="184"/>
        <v>0</v>
      </c>
      <c r="I88">
        <f t="shared" si="184"/>
        <v>0</v>
      </c>
      <c r="J88">
        <f t="shared" si="184"/>
        <v>0</v>
      </c>
      <c r="K88">
        <f t="shared" si="184"/>
        <v>0</v>
      </c>
      <c r="L88">
        <f t="shared" si="184"/>
        <v>0</v>
      </c>
    </row>
    <row r="89" spans="1:12" x14ac:dyDescent="0.2">
      <c r="A89">
        <v>61</v>
      </c>
      <c r="B89" s="5" t="s">
        <v>14</v>
      </c>
      <c r="C89">
        <f t="shared" ref="C89:L89" si="185">C18/C$70</f>
        <v>0</v>
      </c>
      <c r="D89">
        <f t="shared" si="185"/>
        <v>2.6615969581749048E-2</v>
      </c>
      <c r="E89">
        <f t="shared" si="185"/>
        <v>1.8987341772151899E-2</v>
      </c>
      <c r="F89">
        <f t="shared" si="185"/>
        <v>0</v>
      </c>
      <c r="G89">
        <f t="shared" si="185"/>
        <v>0</v>
      </c>
      <c r="H89">
        <f t="shared" si="185"/>
        <v>0.14285714285714285</v>
      </c>
      <c r="I89">
        <f t="shared" si="185"/>
        <v>0</v>
      </c>
      <c r="J89">
        <f t="shared" si="185"/>
        <v>0</v>
      </c>
      <c r="K89">
        <f t="shared" si="185"/>
        <v>0.2</v>
      </c>
      <c r="L89">
        <f t="shared" si="185"/>
        <v>0</v>
      </c>
    </row>
    <row r="90" spans="1:12" x14ac:dyDescent="0.2">
      <c r="A90">
        <v>73</v>
      </c>
      <c r="B90" s="5" t="s">
        <v>5</v>
      </c>
      <c r="C90">
        <f t="shared" ref="C90:L90" si="186">C19/C$70</f>
        <v>3.9940828402366867E-2</v>
      </c>
      <c r="D90">
        <f t="shared" si="186"/>
        <v>1.5209125475285171E-2</v>
      </c>
      <c r="E90">
        <f t="shared" si="186"/>
        <v>7.5949367088607597E-2</v>
      </c>
      <c r="F90">
        <f t="shared" si="186"/>
        <v>0</v>
      </c>
      <c r="G90">
        <f t="shared" si="186"/>
        <v>0</v>
      </c>
      <c r="H90">
        <f t="shared" si="186"/>
        <v>0</v>
      </c>
      <c r="I90">
        <f t="shared" si="186"/>
        <v>0</v>
      </c>
      <c r="J90">
        <f t="shared" si="186"/>
        <v>0</v>
      </c>
      <c r="K90">
        <f t="shared" si="186"/>
        <v>0</v>
      </c>
      <c r="L90">
        <f t="shared" si="186"/>
        <v>0</v>
      </c>
    </row>
    <row r="91" spans="1:12" x14ac:dyDescent="0.2">
      <c r="A91">
        <v>74</v>
      </c>
      <c r="B91" s="5" t="s">
        <v>6</v>
      </c>
      <c r="C91">
        <f t="shared" ref="C91:L91" si="187">C20/C$70</f>
        <v>3.5502958579881658E-2</v>
      </c>
      <c r="D91">
        <f t="shared" si="187"/>
        <v>9.5057034220532317E-3</v>
      </c>
      <c r="E91">
        <f t="shared" si="187"/>
        <v>2.5316455696202531E-2</v>
      </c>
      <c r="F91">
        <f t="shared" si="187"/>
        <v>0</v>
      </c>
      <c r="G91">
        <f t="shared" si="187"/>
        <v>0</v>
      </c>
      <c r="H91">
        <f t="shared" si="187"/>
        <v>0</v>
      </c>
      <c r="I91">
        <f t="shared" si="187"/>
        <v>0</v>
      </c>
      <c r="J91">
        <f t="shared" si="187"/>
        <v>0</v>
      </c>
      <c r="K91">
        <f t="shared" si="187"/>
        <v>0.2</v>
      </c>
      <c r="L91">
        <f t="shared" si="187"/>
        <v>0</v>
      </c>
    </row>
    <row r="92" spans="1:12" x14ac:dyDescent="0.2">
      <c r="A92">
        <v>78</v>
      </c>
      <c r="B92" s="10" t="s">
        <v>2</v>
      </c>
      <c r="C92">
        <f t="shared" ref="C92:L92" si="188">C21/C$70</f>
        <v>2.3668639053254437E-2</v>
      </c>
      <c r="D92">
        <f t="shared" si="188"/>
        <v>1.3307984790874524E-2</v>
      </c>
      <c r="E92">
        <f t="shared" si="188"/>
        <v>0</v>
      </c>
      <c r="F92">
        <f t="shared" si="188"/>
        <v>7.5187969924812026E-3</v>
      </c>
      <c r="G92">
        <f t="shared" si="188"/>
        <v>0</v>
      </c>
      <c r="H92">
        <f t="shared" si="188"/>
        <v>0</v>
      </c>
      <c r="I92">
        <f t="shared" si="188"/>
        <v>0.05</v>
      </c>
      <c r="J92">
        <f t="shared" si="188"/>
        <v>0</v>
      </c>
      <c r="K92">
        <f t="shared" si="188"/>
        <v>0</v>
      </c>
      <c r="L92">
        <f t="shared" si="188"/>
        <v>0</v>
      </c>
    </row>
    <row r="93" spans="1:12" x14ac:dyDescent="0.2">
      <c r="A93">
        <v>83</v>
      </c>
      <c r="B93" s="10" t="s">
        <v>7</v>
      </c>
      <c r="C93">
        <f t="shared" ref="C93:L93" si="189">C22/C$70</f>
        <v>3.5502958579881658E-2</v>
      </c>
      <c r="D93">
        <f t="shared" si="189"/>
        <v>7.6045627376425855E-3</v>
      </c>
      <c r="E93">
        <f t="shared" si="189"/>
        <v>1.8987341772151899E-2</v>
      </c>
      <c r="F93">
        <f t="shared" si="189"/>
        <v>0</v>
      </c>
      <c r="G93">
        <f t="shared" si="189"/>
        <v>0.05</v>
      </c>
      <c r="H93">
        <f t="shared" si="189"/>
        <v>0</v>
      </c>
      <c r="I93">
        <f t="shared" si="189"/>
        <v>0</v>
      </c>
      <c r="J93">
        <f t="shared" si="189"/>
        <v>0</v>
      </c>
      <c r="K93">
        <f t="shared" si="189"/>
        <v>0</v>
      </c>
      <c r="L93">
        <f t="shared" si="189"/>
        <v>0</v>
      </c>
    </row>
    <row r="94" spans="1:12" x14ac:dyDescent="0.2">
      <c r="A94">
        <v>85</v>
      </c>
      <c r="B94" s="10" t="s">
        <v>15</v>
      </c>
      <c r="C94">
        <f t="shared" ref="C94:L94" si="190">C23/C$70</f>
        <v>1.1834319526627219E-2</v>
      </c>
      <c r="D94">
        <f t="shared" si="190"/>
        <v>3.8022813688212928E-3</v>
      </c>
      <c r="E94">
        <f t="shared" si="190"/>
        <v>3.1645569620253167E-2</v>
      </c>
      <c r="F94">
        <f t="shared" si="190"/>
        <v>0</v>
      </c>
      <c r="G94">
        <f t="shared" si="190"/>
        <v>0</v>
      </c>
      <c r="H94">
        <f t="shared" si="190"/>
        <v>0</v>
      </c>
      <c r="I94">
        <f t="shared" si="190"/>
        <v>0</v>
      </c>
      <c r="J94">
        <f t="shared" si="190"/>
        <v>0</v>
      </c>
      <c r="K94">
        <f t="shared" si="190"/>
        <v>0</v>
      </c>
      <c r="L94">
        <f t="shared" si="190"/>
        <v>0</v>
      </c>
    </row>
    <row r="95" spans="1:12" x14ac:dyDescent="0.2">
      <c r="A95">
        <v>86</v>
      </c>
      <c r="B95" s="10" t="s">
        <v>19</v>
      </c>
      <c r="C95">
        <f t="shared" ref="C95:L95" si="191">C24/C$70</f>
        <v>2.9585798816568047E-3</v>
      </c>
      <c r="D95">
        <f t="shared" si="191"/>
        <v>1.3307984790874524E-2</v>
      </c>
      <c r="E95">
        <f t="shared" si="191"/>
        <v>1.2658227848101266E-2</v>
      </c>
      <c r="F95">
        <f t="shared" si="191"/>
        <v>2.2556390977443608E-2</v>
      </c>
      <c r="G95">
        <f t="shared" si="191"/>
        <v>0</v>
      </c>
      <c r="H95">
        <f t="shared" si="191"/>
        <v>0</v>
      </c>
      <c r="I95">
        <f t="shared" si="191"/>
        <v>0</v>
      </c>
      <c r="J95">
        <f t="shared" si="191"/>
        <v>0</v>
      </c>
      <c r="K95">
        <f t="shared" si="191"/>
        <v>0</v>
      </c>
      <c r="L95">
        <f t="shared" si="191"/>
        <v>0</v>
      </c>
    </row>
    <row r="96" spans="1:12" x14ac:dyDescent="0.2">
      <c r="A96">
        <v>89</v>
      </c>
      <c r="B96" s="10" t="s">
        <v>36</v>
      </c>
      <c r="C96">
        <f t="shared" ref="C96:L96" si="192">C25/C$70</f>
        <v>1.9230769230769232E-2</v>
      </c>
      <c r="D96">
        <f t="shared" si="192"/>
        <v>9.5057034220532317E-3</v>
      </c>
      <c r="E96">
        <f t="shared" si="192"/>
        <v>0</v>
      </c>
      <c r="F96">
        <f t="shared" si="192"/>
        <v>0</v>
      </c>
      <c r="G96">
        <f t="shared" si="192"/>
        <v>0</v>
      </c>
      <c r="H96">
        <f t="shared" si="192"/>
        <v>0</v>
      </c>
      <c r="I96">
        <f t="shared" si="192"/>
        <v>0</v>
      </c>
      <c r="J96">
        <f t="shared" si="192"/>
        <v>0</v>
      </c>
      <c r="K96">
        <f t="shared" si="192"/>
        <v>0</v>
      </c>
      <c r="L96">
        <f t="shared" si="192"/>
        <v>0.18181818181818182</v>
      </c>
    </row>
    <row r="97" spans="1:12" x14ac:dyDescent="0.2">
      <c r="A97">
        <v>90</v>
      </c>
      <c r="B97" s="10" t="s">
        <v>0</v>
      </c>
      <c r="C97">
        <f t="shared" ref="C97:L97" si="193">C26/C$70</f>
        <v>2.0710059171597635E-2</v>
      </c>
      <c r="D97">
        <f t="shared" si="193"/>
        <v>3.8022813688212927E-2</v>
      </c>
      <c r="E97">
        <f t="shared" si="193"/>
        <v>1.2658227848101266E-2</v>
      </c>
      <c r="F97">
        <f t="shared" si="193"/>
        <v>3.007518796992481E-2</v>
      </c>
      <c r="G97">
        <f t="shared" si="193"/>
        <v>2.5000000000000001E-2</v>
      </c>
      <c r="H97">
        <f t="shared" si="193"/>
        <v>0</v>
      </c>
      <c r="I97">
        <f t="shared" si="193"/>
        <v>0.05</v>
      </c>
      <c r="J97">
        <f t="shared" si="193"/>
        <v>0</v>
      </c>
      <c r="K97">
        <f t="shared" si="193"/>
        <v>0</v>
      </c>
      <c r="L97">
        <f t="shared" si="193"/>
        <v>0</v>
      </c>
    </row>
    <row r="98" spans="1:12" x14ac:dyDescent="0.2">
      <c r="A98">
        <v>92</v>
      </c>
      <c r="B98" s="10" t="s">
        <v>2</v>
      </c>
      <c r="C98">
        <f t="shared" ref="C98:L98" si="194">C27/C$70</f>
        <v>8.8757396449704137E-2</v>
      </c>
      <c r="D98">
        <f t="shared" si="194"/>
        <v>3.9923954372623575E-2</v>
      </c>
      <c r="E98">
        <f t="shared" si="194"/>
        <v>5.6962025316455694E-2</v>
      </c>
      <c r="F98">
        <f t="shared" si="194"/>
        <v>7.5187969924812026E-3</v>
      </c>
      <c r="G98">
        <f t="shared" si="194"/>
        <v>0.1</v>
      </c>
      <c r="H98">
        <f t="shared" si="194"/>
        <v>0</v>
      </c>
      <c r="I98">
        <f t="shared" si="194"/>
        <v>0</v>
      </c>
      <c r="J98">
        <f t="shared" si="194"/>
        <v>0</v>
      </c>
      <c r="K98">
        <f t="shared" si="194"/>
        <v>0</v>
      </c>
      <c r="L98">
        <f t="shared" si="194"/>
        <v>9.0909090909090912E-2</v>
      </c>
    </row>
    <row r="99" spans="1:12" x14ac:dyDescent="0.2">
      <c r="A99">
        <v>94</v>
      </c>
      <c r="B99" s="10" t="s">
        <v>4</v>
      </c>
      <c r="C99">
        <f t="shared" ref="C99:L99" si="195">C28/C$70</f>
        <v>2.514792899408284E-2</v>
      </c>
      <c r="D99">
        <f t="shared" si="195"/>
        <v>1.3307984790874524E-2</v>
      </c>
      <c r="E99">
        <f t="shared" si="195"/>
        <v>0</v>
      </c>
      <c r="F99">
        <f t="shared" si="195"/>
        <v>4.5112781954887216E-2</v>
      </c>
      <c r="G99">
        <f t="shared" si="195"/>
        <v>0.05</v>
      </c>
      <c r="H99">
        <f t="shared" si="195"/>
        <v>0</v>
      </c>
      <c r="I99">
        <f t="shared" si="195"/>
        <v>0</v>
      </c>
      <c r="J99">
        <f t="shared" si="195"/>
        <v>0</v>
      </c>
      <c r="K99">
        <f t="shared" si="195"/>
        <v>0</v>
      </c>
      <c r="L99">
        <f t="shared" si="195"/>
        <v>0</v>
      </c>
    </row>
    <row r="100" spans="1:12" x14ac:dyDescent="0.2">
      <c r="A100">
        <v>95</v>
      </c>
      <c r="B100" s="10" t="s">
        <v>5</v>
      </c>
      <c r="C100">
        <f t="shared" ref="C100:L100" si="196">C29/C$70</f>
        <v>1.3313609467455622E-2</v>
      </c>
      <c r="D100">
        <f t="shared" si="196"/>
        <v>1.7110266159695818E-2</v>
      </c>
      <c r="E100">
        <f t="shared" si="196"/>
        <v>1.2658227848101266E-2</v>
      </c>
      <c r="F100">
        <f t="shared" si="196"/>
        <v>0</v>
      </c>
      <c r="G100">
        <f t="shared" si="196"/>
        <v>0</v>
      </c>
      <c r="H100">
        <f t="shared" si="196"/>
        <v>0</v>
      </c>
      <c r="I100">
        <f t="shared" si="196"/>
        <v>0</v>
      </c>
      <c r="J100">
        <f t="shared" si="196"/>
        <v>0</v>
      </c>
      <c r="K100">
        <f t="shared" si="196"/>
        <v>0</v>
      </c>
      <c r="L100">
        <f t="shared" si="196"/>
        <v>0</v>
      </c>
    </row>
    <row r="101" spans="1:12" x14ac:dyDescent="0.2">
      <c r="A101">
        <v>98</v>
      </c>
      <c r="B101" s="10" t="s">
        <v>14</v>
      </c>
      <c r="C101">
        <f t="shared" ref="C101:L101" si="197">C30/C$70</f>
        <v>0</v>
      </c>
      <c r="D101">
        <f t="shared" si="197"/>
        <v>1.1406844106463879E-2</v>
      </c>
      <c r="E101">
        <f t="shared" si="197"/>
        <v>0</v>
      </c>
      <c r="F101">
        <f t="shared" si="197"/>
        <v>0</v>
      </c>
      <c r="G101">
        <f t="shared" si="197"/>
        <v>0</v>
      </c>
      <c r="H101">
        <f t="shared" si="197"/>
        <v>2.3809523809523808E-2</v>
      </c>
      <c r="I101">
        <f t="shared" si="197"/>
        <v>0</v>
      </c>
      <c r="J101">
        <f t="shared" si="197"/>
        <v>0.16666666666666666</v>
      </c>
      <c r="K101">
        <f t="shared" si="197"/>
        <v>0</v>
      </c>
      <c r="L101">
        <f t="shared" si="197"/>
        <v>0</v>
      </c>
    </row>
    <row r="102" spans="1:12" x14ac:dyDescent="0.2">
      <c r="A102">
        <v>101</v>
      </c>
      <c r="B102" s="10" t="s">
        <v>0</v>
      </c>
      <c r="C102">
        <f t="shared" ref="C102:L102" si="198">C31/C$70</f>
        <v>1.4792899408284023E-3</v>
      </c>
      <c r="D102">
        <f t="shared" si="198"/>
        <v>1.7110266159695818E-2</v>
      </c>
      <c r="E102">
        <f t="shared" si="198"/>
        <v>3.7974683544303799E-2</v>
      </c>
      <c r="F102">
        <f t="shared" si="198"/>
        <v>2.2556390977443608E-2</v>
      </c>
      <c r="G102">
        <f t="shared" si="198"/>
        <v>0</v>
      </c>
      <c r="H102">
        <f t="shared" si="198"/>
        <v>2.3809523809523808E-2</v>
      </c>
      <c r="I102">
        <f t="shared" si="198"/>
        <v>0.05</v>
      </c>
      <c r="J102">
        <f t="shared" si="198"/>
        <v>0</v>
      </c>
      <c r="K102">
        <f t="shared" si="198"/>
        <v>0</v>
      </c>
      <c r="L102">
        <f t="shared" si="198"/>
        <v>0</v>
      </c>
    </row>
    <row r="103" spans="1:12" x14ac:dyDescent="0.2">
      <c r="A103">
        <v>102</v>
      </c>
      <c r="B103" s="10" t="s">
        <v>1</v>
      </c>
      <c r="C103">
        <f t="shared" ref="C103:L103" si="199">C32/C$70</f>
        <v>7.3964497041420114E-3</v>
      </c>
      <c r="D103">
        <f t="shared" si="199"/>
        <v>3.6121673003802278E-2</v>
      </c>
      <c r="E103">
        <f t="shared" si="199"/>
        <v>0</v>
      </c>
      <c r="F103">
        <f t="shared" si="199"/>
        <v>0</v>
      </c>
      <c r="G103">
        <f t="shared" si="199"/>
        <v>0</v>
      </c>
      <c r="H103">
        <f t="shared" si="199"/>
        <v>0</v>
      </c>
      <c r="I103">
        <f t="shared" si="199"/>
        <v>0</v>
      </c>
      <c r="J103">
        <f t="shared" si="199"/>
        <v>0</v>
      </c>
      <c r="K103">
        <f t="shared" si="199"/>
        <v>0</v>
      </c>
      <c r="L103">
        <f t="shared" si="199"/>
        <v>0</v>
      </c>
    </row>
    <row r="104" spans="1:12" x14ac:dyDescent="0.2">
      <c r="A104">
        <v>106</v>
      </c>
      <c r="B104" s="10" t="s">
        <v>5</v>
      </c>
      <c r="C104">
        <f t="shared" ref="C104:L104" si="200">C33/C$70</f>
        <v>1.4792899408284023E-3</v>
      </c>
      <c r="D104">
        <f t="shared" si="200"/>
        <v>3.8022813688212928E-3</v>
      </c>
      <c r="E104">
        <f t="shared" si="200"/>
        <v>6.3291139240506328E-3</v>
      </c>
      <c r="F104">
        <f t="shared" si="200"/>
        <v>3.7593984962406013E-2</v>
      </c>
      <c r="G104">
        <f t="shared" si="200"/>
        <v>0</v>
      </c>
      <c r="H104">
        <f t="shared" si="200"/>
        <v>0</v>
      </c>
      <c r="I104">
        <f t="shared" si="200"/>
        <v>0.05</v>
      </c>
      <c r="J104">
        <f t="shared" si="200"/>
        <v>0</v>
      </c>
      <c r="K104">
        <f t="shared" si="200"/>
        <v>0</v>
      </c>
      <c r="L104">
        <f t="shared" si="200"/>
        <v>0</v>
      </c>
    </row>
    <row r="105" spans="1:12" x14ac:dyDescent="0.2">
      <c r="A105">
        <v>108</v>
      </c>
      <c r="B105" s="10" t="s">
        <v>7</v>
      </c>
      <c r="C105">
        <f t="shared" ref="C105:L105" si="201">C34/C$70</f>
        <v>4.5857988165680472E-2</v>
      </c>
      <c r="D105">
        <f t="shared" si="201"/>
        <v>7.6045627376425855E-3</v>
      </c>
      <c r="E105">
        <f t="shared" si="201"/>
        <v>2.5316455696202531E-2</v>
      </c>
      <c r="F105">
        <f t="shared" si="201"/>
        <v>0.20300751879699247</v>
      </c>
      <c r="G105">
        <f t="shared" si="201"/>
        <v>0.05</v>
      </c>
      <c r="H105">
        <f t="shared" si="201"/>
        <v>0</v>
      </c>
      <c r="I105">
        <f t="shared" si="201"/>
        <v>0</v>
      </c>
      <c r="J105">
        <f t="shared" si="201"/>
        <v>0</v>
      </c>
      <c r="K105">
        <f t="shared" si="201"/>
        <v>0</v>
      </c>
      <c r="L105">
        <f t="shared" si="201"/>
        <v>0</v>
      </c>
    </row>
    <row r="106" spans="1:12" x14ac:dyDescent="0.2">
      <c r="A106">
        <v>109</v>
      </c>
      <c r="B106" s="10" t="s">
        <v>14</v>
      </c>
      <c r="C106">
        <f t="shared" ref="C106:L106" si="202">C35/C$70</f>
        <v>2.0710059171597635E-2</v>
      </c>
      <c r="D106">
        <f t="shared" si="202"/>
        <v>1.9011406844106464E-3</v>
      </c>
      <c r="E106">
        <f t="shared" si="202"/>
        <v>6.3291139240506328E-3</v>
      </c>
      <c r="F106">
        <f t="shared" si="202"/>
        <v>7.5187969924812026E-3</v>
      </c>
      <c r="G106">
        <f t="shared" si="202"/>
        <v>0</v>
      </c>
      <c r="H106">
        <f t="shared" si="202"/>
        <v>0</v>
      </c>
      <c r="I106">
        <f t="shared" si="202"/>
        <v>0</v>
      </c>
      <c r="J106">
        <f t="shared" si="202"/>
        <v>0</v>
      </c>
      <c r="K106">
        <f t="shared" si="202"/>
        <v>0</v>
      </c>
      <c r="L106">
        <f t="shared" si="202"/>
        <v>9.0909090909090912E-2</v>
      </c>
    </row>
    <row r="107" spans="1:12" x14ac:dyDescent="0.2">
      <c r="A107">
        <v>111</v>
      </c>
      <c r="B107" s="10" t="s">
        <v>19</v>
      </c>
      <c r="C107">
        <f t="shared" ref="C107:L107" si="203">C36/C$70</f>
        <v>2.9585798816568047E-3</v>
      </c>
      <c r="D107">
        <f t="shared" si="203"/>
        <v>5.7034220532319393E-2</v>
      </c>
      <c r="E107">
        <f t="shared" si="203"/>
        <v>1.2658227848101266E-2</v>
      </c>
      <c r="F107">
        <f t="shared" si="203"/>
        <v>2.2556390977443608E-2</v>
      </c>
      <c r="G107">
        <f t="shared" si="203"/>
        <v>2.5000000000000001E-2</v>
      </c>
      <c r="H107">
        <f t="shared" si="203"/>
        <v>2.3809523809523808E-2</v>
      </c>
      <c r="I107">
        <f t="shared" si="203"/>
        <v>0.05</v>
      </c>
      <c r="J107">
        <f t="shared" si="203"/>
        <v>0</v>
      </c>
      <c r="K107">
        <f t="shared" si="203"/>
        <v>0</v>
      </c>
      <c r="L107">
        <f t="shared" si="203"/>
        <v>0</v>
      </c>
    </row>
    <row r="108" spans="1:12" x14ac:dyDescent="0.2">
      <c r="A108">
        <v>114</v>
      </c>
      <c r="B108" s="10" t="s">
        <v>36</v>
      </c>
      <c r="C108">
        <f t="shared" ref="C108:L108" si="204">C37/C$70</f>
        <v>4.4378698224852072E-3</v>
      </c>
      <c r="D108">
        <f t="shared" si="204"/>
        <v>7.6045627376425855E-3</v>
      </c>
      <c r="E108">
        <f t="shared" si="204"/>
        <v>3.7974683544303799E-2</v>
      </c>
      <c r="F108">
        <f t="shared" si="204"/>
        <v>0</v>
      </c>
      <c r="G108">
        <f t="shared" si="204"/>
        <v>0</v>
      </c>
      <c r="H108">
        <f t="shared" si="204"/>
        <v>2.3809523809523808E-2</v>
      </c>
      <c r="I108">
        <f t="shared" si="204"/>
        <v>0.1</v>
      </c>
      <c r="J108">
        <f t="shared" si="204"/>
        <v>0</v>
      </c>
      <c r="K108">
        <f t="shared" si="204"/>
        <v>0</v>
      </c>
      <c r="L108">
        <f t="shared" si="204"/>
        <v>0</v>
      </c>
    </row>
    <row r="109" spans="1:12" x14ac:dyDescent="0.2">
      <c r="A109">
        <v>115</v>
      </c>
      <c r="B109" s="10" t="s">
        <v>0</v>
      </c>
      <c r="C109">
        <f t="shared" ref="C109:L109" si="205">C38/C$70</f>
        <v>1.6272189349112426E-2</v>
      </c>
      <c r="D109">
        <f t="shared" si="205"/>
        <v>2.0912547528517109E-2</v>
      </c>
      <c r="E109">
        <f t="shared" si="205"/>
        <v>3.7974683544303799E-2</v>
      </c>
      <c r="F109">
        <f t="shared" si="205"/>
        <v>0</v>
      </c>
      <c r="G109">
        <f t="shared" si="205"/>
        <v>0</v>
      </c>
      <c r="H109">
        <f t="shared" si="205"/>
        <v>4.7619047619047616E-2</v>
      </c>
      <c r="I109">
        <f t="shared" si="205"/>
        <v>0.05</v>
      </c>
      <c r="J109">
        <f t="shared" si="205"/>
        <v>0.16666666666666666</v>
      </c>
      <c r="K109">
        <f t="shared" si="205"/>
        <v>0</v>
      </c>
      <c r="L109">
        <f t="shared" si="205"/>
        <v>0</v>
      </c>
    </row>
    <row r="110" spans="1:12" x14ac:dyDescent="0.2">
      <c r="A110">
        <v>116</v>
      </c>
      <c r="B110" s="10" t="s">
        <v>1</v>
      </c>
      <c r="C110">
        <f t="shared" ref="C110:L110" si="206">C39/C$70</f>
        <v>0</v>
      </c>
      <c r="D110">
        <f t="shared" si="206"/>
        <v>5.7034220532319393E-3</v>
      </c>
      <c r="E110">
        <f t="shared" si="206"/>
        <v>1.2658227848101266E-2</v>
      </c>
      <c r="F110">
        <f t="shared" si="206"/>
        <v>0</v>
      </c>
      <c r="G110">
        <f t="shared" si="206"/>
        <v>0</v>
      </c>
      <c r="H110">
        <f t="shared" si="206"/>
        <v>0</v>
      </c>
      <c r="I110">
        <f t="shared" si="206"/>
        <v>0</v>
      </c>
      <c r="J110">
        <f t="shared" si="206"/>
        <v>0</v>
      </c>
      <c r="K110">
        <f t="shared" si="206"/>
        <v>0</v>
      </c>
      <c r="L110">
        <f t="shared" si="206"/>
        <v>9.0909090909090912E-2</v>
      </c>
    </row>
    <row r="111" spans="1:12" x14ac:dyDescent="0.2">
      <c r="A111">
        <v>117</v>
      </c>
      <c r="B111" s="10" t="s">
        <v>2</v>
      </c>
      <c r="C111">
        <f t="shared" ref="C111:L111" si="207">C40/C$70</f>
        <v>4.4378698224852072E-3</v>
      </c>
      <c r="D111">
        <f t="shared" si="207"/>
        <v>1.5209125475285171E-2</v>
      </c>
      <c r="E111">
        <f t="shared" si="207"/>
        <v>3.1645569620253167E-2</v>
      </c>
      <c r="F111">
        <f t="shared" si="207"/>
        <v>1.5037593984962405E-2</v>
      </c>
      <c r="G111">
        <f t="shared" si="207"/>
        <v>0</v>
      </c>
      <c r="H111">
        <f t="shared" si="207"/>
        <v>0</v>
      </c>
      <c r="I111">
        <f t="shared" si="207"/>
        <v>0</v>
      </c>
      <c r="J111">
        <f t="shared" si="207"/>
        <v>0</v>
      </c>
      <c r="K111">
        <f t="shared" si="207"/>
        <v>0</v>
      </c>
      <c r="L111">
        <f t="shared" si="207"/>
        <v>0</v>
      </c>
    </row>
    <row r="112" spans="1:12" x14ac:dyDescent="0.2">
      <c r="A112">
        <v>120</v>
      </c>
      <c r="B112" s="5" t="s">
        <v>13</v>
      </c>
      <c r="C112">
        <f t="shared" ref="C112:L112" si="208">C41/C$70</f>
        <v>1.1834319526627219E-2</v>
      </c>
      <c r="D112">
        <f t="shared" si="208"/>
        <v>1.7110266159695818E-2</v>
      </c>
      <c r="E112">
        <f t="shared" si="208"/>
        <v>1.2658227848101266E-2</v>
      </c>
      <c r="F112">
        <f t="shared" si="208"/>
        <v>2.2556390977443608E-2</v>
      </c>
      <c r="G112">
        <f t="shared" si="208"/>
        <v>2.5000000000000001E-2</v>
      </c>
      <c r="H112">
        <f t="shared" si="208"/>
        <v>0</v>
      </c>
      <c r="I112">
        <f t="shared" si="208"/>
        <v>0</v>
      </c>
      <c r="J112">
        <f t="shared" si="208"/>
        <v>0</v>
      </c>
      <c r="K112">
        <f t="shared" si="208"/>
        <v>0</v>
      </c>
      <c r="L112">
        <f t="shared" si="208"/>
        <v>0</v>
      </c>
    </row>
    <row r="113" spans="1:12" x14ac:dyDescent="0.2">
      <c r="A113">
        <v>124</v>
      </c>
      <c r="B113" s="5" t="s">
        <v>26</v>
      </c>
      <c r="C113">
        <f t="shared" ref="C113:L113" si="209">C42/C$70</f>
        <v>5.9171597633136093E-3</v>
      </c>
      <c r="D113">
        <f t="shared" si="209"/>
        <v>3.8022813688212928E-3</v>
      </c>
      <c r="E113">
        <f t="shared" si="209"/>
        <v>1.2658227848101266E-2</v>
      </c>
      <c r="F113">
        <f t="shared" si="209"/>
        <v>7.5187969924812026E-3</v>
      </c>
      <c r="G113">
        <f t="shared" si="209"/>
        <v>0</v>
      </c>
      <c r="H113">
        <f t="shared" si="209"/>
        <v>2.3809523809523808E-2</v>
      </c>
      <c r="I113">
        <f t="shared" si="209"/>
        <v>0</v>
      </c>
      <c r="J113">
        <f t="shared" si="209"/>
        <v>0</v>
      </c>
      <c r="K113">
        <f t="shared" si="209"/>
        <v>0</v>
      </c>
      <c r="L113">
        <f t="shared" si="209"/>
        <v>0</v>
      </c>
    </row>
    <row r="114" spans="1:12" x14ac:dyDescent="0.2">
      <c r="A114">
        <v>125</v>
      </c>
      <c r="B114" s="5" t="s">
        <v>27</v>
      </c>
      <c r="C114">
        <f t="shared" ref="C114:L114" si="210">C43/C$70</f>
        <v>5.9171597633136093E-3</v>
      </c>
      <c r="D114">
        <f t="shared" si="210"/>
        <v>1.9011406844106464E-3</v>
      </c>
      <c r="E114">
        <f t="shared" si="210"/>
        <v>0</v>
      </c>
      <c r="F114">
        <f t="shared" si="210"/>
        <v>7.5187969924812026E-3</v>
      </c>
      <c r="G114">
        <f t="shared" si="210"/>
        <v>0</v>
      </c>
      <c r="H114">
        <f t="shared" si="210"/>
        <v>0</v>
      </c>
      <c r="I114">
        <f t="shared" si="210"/>
        <v>0</v>
      </c>
      <c r="J114">
        <f t="shared" si="210"/>
        <v>0</v>
      </c>
      <c r="K114">
        <f t="shared" si="210"/>
        <v>0</v>
      </c>
      <c r="L114">
        <f t="shared" si="210"/>
        <v>0</v>
      </c>
    </row>
    <row r="115" spans="1:12" x14ac:dyDescent="0.2">
      <c r="A115">
        <v>129</v>
      </c>
      <c r="B115" s="10" t="s">
        <v>2</v>
      </c>
      <c r="C115">
        <f t="shared" ref="C115:L115" si="211">C44/C$70</f>
        <v>2.9585798816568047E-3</v>
      </c>
      <c r="D115">
        <f t="shared" si="211"/>
        <v>2.2813688212927757E-2</v>
      </c>
      <c r="E115">
        <f t="shared" si="211"/>
        <v>7.5949367088607597E-2</v>
      </c>
      <c r="F115">
        <f t="shared" si="211"/>
        <v>0</v>
      </c>
      <c r="G115">
        <f t="shared" si="211"/>
        <v>0</v>
      </c>
      <c r="H115">
        <f t="shared" si="211"/>
        <v>0</v>
      </c>
      <c r="I115">
        <f t="shared" si="211"/>
        <v>0</v>
      </c>
      <c r="J115">
        <f t="shared" si="211"/>
        <v>0</v>
      </c>
      <c r="K115">
        <f t="shared" si="211"/>
        <v>0</v>
      </c>
      <c r="L115">
        <f t="shared" si="211"/>
        <v>0</v>
      </c>
    </row>
    <row r="116" spans="1:12" x14ac:dyDescent="0.2">
      <c r="A116">
        <v>131</v>
      </c>
      <c r="B116" s="10" t="s">
        <v>4</v>
      </c>
      <c r="C116">
        <f t="shared" ref="C116:L116" si="212">C45/C$70</f>
        <v>6.0650887573964495E-2</v>
      </c>
      <c r="D116">
        <f t="shared" si="212"/>
        <v>1.5209125475285171E-2</v>
      </c>
      <c r="E116">
        <f t="shared" si="212"/>
        <v>6.3291139240506328E-3</v>
      </c>
      <c r="F116">
        <f t="shared" si="212"/>
        <v>2.2556390977443608E-2</v>
      </c>
      <c r="G116">
        <f t="shared" si="212"/>
        <v>0</v>
      </c>
      <c r="H116">
        <f t="shared" si="212"/>
        <v>0</v>
      </c>
      <c r="I116">
        <f t="shared" si="212"/>
        <v>0</v>
      </c>
      <c r="J116">
        <f t="shared" si="212"/>
        <v>0</v>
      </c>
      <c r="K116">
        <f t="shared" si="212"/>
        <v>0</v>
      </c>
      <c r="L116">
        <f t="shared" si="212"/>
        <v>0</v>
      </c>
    </row>
    <row r="117" spans="1:12" x14ac:dyDescent="0.2">
      <c r="A117">
        <v>136</v>
      </c>
      <c r="B117" s="5" t="s">
        <v>26</v>
      </c>
      <c r="C117">
        <f t="shared" ref="C117:L117" si="213">C46/C$70</f>
        <v>4.5857988165680472E-2</v>
      </c>
      <c r="D117">
        <f t="shared" si="213"/>
        <v>2.2813688212927757E-2</v>
      </c>
      <c r="E117">
        <f t="shared" si="213"/>
        <v>2.5316455696202531E-2</v>
      </c>
      <c r="F117">
        <f t="shared" si="213"/>
        <v>0</v>
      </c>
      <c r="G117">
        <f t="shared" si="213"/>
        <v>7.4999999999999997E-2</v>
      </c>
      <c r="H117">
        <f t="shared" si="213"/>
        <v>0</v>
      </c>
      <c r="I117">
        <f t="shared" si="213"/>
        <v>0</v>
      </c>
      <c r="J117">
        <f t="shared" si="213"/>
        <v>0</v>
      </c>
      <c r="K117">
        <f t="shared" si="213"/>
        <v>0</v>
      </c>
      <c r="L117">
        <f t="shared" si="213"/>
        <v>9.0909090909090912E-2</v>
      </c>
    </row>
    <row r="118" spans="1:12" x14ac:dyDescent="0.2">
      <c r="A118">
        <v>139</v>
      </c>
      <c r="B118" s="5" t="s">
        <v>29</v>
      </c>
      <c r="C118">
        <f t="shared" ref="C118:L118" si="214">C47/C$70</f>
        <v>1.0355029585798817E-2</v>
      </c>
      <c r="D118">
        <f t="shared" si="214"/>
        <v>1.5209125475285171E-2</v>
      </c>
      <c r="E118">
        <f t="shared" si="214"/>
        <v>0</v>
      </c>
      <c r="F118">
        <f t="shared" si="214"/>
        <v>0</v>
      </c>
      <c r="G118">
        <f t="shared" si="214"/>
        <v>0</v>
      </c>
      <c r="H118">
        <f t="shared" si="214"/>
        <v>0</v>
      </c>
      <c r="I118">
        <f t="shared" si="214"/>
        <v>0</v>
      </c>
      <c r="J118">
        <f t="shared" si="214"/>
        <v>0</v>
      </c>
      <c r="K118">
        <f t="shared" si="214"/>
        <v>0</v>
      </c>
      <c r="L118">
        <f t="shared" si="214"/>
        <v>9.0909090909090912E-2</v>
      </c>
    </row>
    <row r="119" spans="1:12" x14ac:dyDescent="0.2">
      <c r="A119">
        <v>143</v>
      </c>
      <c r="B119" s="10" t="s">
        <v>2</v>
      </c>
      <c r="C119">
        <f t="shared" ref="C119:L119" si="215">C48/C$70</f>
        <v>7.3964497041420114E-3</v>
      </c>
      <c r="D119">
        <f t="shared" si="215"/>
        <v>2.6615969581749048E-2</v>
      </c>
      <c r="E119">
        <f t="shared" si="215"/>
        <v>3.7974683544303799E-2</v>
      </c>
      <c r="F119">
        <f t="shared" si="215"/>
        <v>0</v>
      </c>
      <c r="G119">
        <f t="shared" si="215"/>
        <v>0</v>
      </c>
      <c r="H119">
        <f t="shared" si="215"/>
        <v>2.3809523809523808E-2</v>
      </c>
      <c r="I119">
        <f t="shared" si="215"/>
        <v>0.05</v>
      </c>
      <c r="J119">
        <f t="shared" si="215"/>
        <v>0</v>
      </c>
      <c r="K119">
        <f t="shared" si="215"/>
        <v>0</v>
      </c>
      <c r="L119">
        <f t="shared" si="215"/>
        <v>0</v>
      </c>
    </row>
    <row r="120" spans="1:12" x14ac:dyDescent="0.2">
      <c r="A120">
        <v>144</v>
      </c>
      <c r="B120" s="10" t="s">
        <v>3</v>
      </c>
      <c r="C120">
        <f t="shared" ref="C120:L120" si="216">C49/C$70</f>
        <v>5.9171597633136093E-3</v>
      </c>
      <c r="D120">
        <f t="shared" si="216"/>
        <v>5.7034220532319393E-3</v>
      </c>
      <c r="E120">
        <f t="shared" si="216"/>
        <v>1.2658227848101266E-2</v>
      </c>
      <c r="F120">
        <f t="shared" si="216"/>
        <v>0</v>
      </c>
      <c r="G120">
        <f t="shared" si="216"/>
        <v>0</v>
      </c>
      <c r="H120">
        <f t="shared" si="216"/>
        <v>2.3809523809523808E-2</v>
      </c>
      <c r="I120">
        <f t="shared" si="216"/>
        <v>0.1</v>
      </c>
      <c r="J120">
        <f t="shared" si="216"/>
        <v>0</v>
      </c>
      <c r="K120">
        <f t="shared" si="216"/>
        <v>0</v>
      </c>
      <c r="L120">
        <f t="shared" si="216"/>
        <v>0</v>
      </c>
    </row>
    <row r="121" spans="1:12" x14ac:dyDescent="0.2">
      <c r="A121">
        <v>146</v>
      </c>
      <c r="B121" s="5">
        <v>12</v>
      </c>
      <c r="C121">
        <f t="shared" ref="C121:L121" si="217">C50/C$70</f>
        <v>4.4378698224852069E-2</v>
      </c>
      <c r="D121">
        <f t="shared" si="217"/>
        <v>1.9011406844106463E-2</v>
      </c>
      <c r="E121">
        <f t="shared" si="217"/>
        <v>1.2658227848101266E-2</v>
      </c>
      <c r="F121">
        <f t="shared" si="217"/>
        <v>8.2706766917293228E-2</v>
      </c>
      <c r="G121">
        <f t="shared" si="217"/>
        <v>2.5000000000000001E-2</v>
      </c>
      <c r="H121">
        <f t="shared" si="217"/>
        <v>4.7619047619047616E-2</v>
      </c>
      <c r="I121">
        <f t="shared" si="217"/>
        <v>0</v>
      </c>
      <c r="J121">
        <f t="shared" si="217"/>
        <v>0.33333333333333331</v>
      </c>
      <c r="K121">
        <f t="shared" si="217"/>
        <v>0</v>
      </c>
      <c r="L121">
        <f t="shared" si="217"/>
        <v>0</v>
      </c>
    </row>
    <row r="122" spans="1:12" x14ac:dyDescent="0.2">
      <c r="A122">
        <v>147</v>
      </c>
      <c r="B122" s="10" t="s">
        <v>6</v>
      </c>
      <c r="C122">
        <f t="shared" ref="C122:L122" si="218">C51/C$70</f>
        <v>1.9230769230769232E-2</v>
      </c>
      <c r="D122">
        <f t="shared" si="218"/>
        <v>9.5057034220532317E-3</v>
      </c>
      <c r="E122">
        <f t="shared" si="218"/>
        <v>6.3291139240506328E-3</v>
      </c>
      <c r="F122">
        <f t="shared" si="218"/>
        <v>0</v>
      </c>
      <c r="G122">
        <f t="shared" si="218"/>
        <v>0</v>
      </c>
      <c r="H122">
        <f t="shared" si="218"/>
        <v>4.7619047619047616E-2</v>
      </c>
      <c r="I122">
        <f t="shared" si="218"/>
        <v>0.1</v>
      </c>
      <c r="J122">
        <f t="shared" si="218"/>
        <v>0</v>
      </c>
      <c r="K122">
        <f t="shared" si="218"/>
        <v>0</v>
      </c>
      <c r="L122">
        <f t="shared" si="218"/>
        <v>0</v>
      </c>
    </row>
    <row r="123" spans="1:12" x14ac:dyDescent="0.2">
      <c r="A123">
        <v>149</v>
      </c>
      <c r="B123" s="10" t="s">
        <v>14</v>
      </c>
      <c r="C123">
        <f t="shared" ref="C123:L123" si="219">C52/C$70</f>
        <v>2.9585798816568047E-3</v>
      </c>
      <c r="D123">
        <f t="shared" si="219"/>
        <v>5.7034220532319393E-3</v>
      </c>
      <c r="E123">
        <f t="shared" si="219"/>
        <v>0</v>
      </c>
      <c r="F123">
        <f t="shared" si="219"/>
        <v>3.007518796992481E-2</v>
      </c>
      <c r="G123">
        <f t="shared" si="219"/>
        <v>0.05</v>
      </c>
      <c r="H123">
        <f t="shared" si="219"/>
        <v>0.11904761904761904</v>
      </c>
      <c r="I123">
        <f t="shared" si="219"/>
        <v>0</v>
      </c>
      <c r="J123">
        <f t="shared" si="219"/>
        <v>0.16666666666666666</v>
      </c>
      <c r="K123">
        <f t="shared" si="219"/>
        <v>0</v>
      </c>
      <c r="L123">
        <f t="shared" si="219"/>
        <v>0</v>
      </c>
    </row>
    <row r="124" spans="1:12" x14ac:dyDescent="0.2">
      <c r="A124">
        <v>150</v>
      </c>
      <c r="B124" s="5" t="s">
        <v>26</v>
      </c>
      <c r="C124">
        <f t="shared" ref="C124:L124" si="220">C53/C$70</f>
        <v>2.3668639053254437E-2</v>
      </c>
      <c r="D124">
        <f t="shared" si="220"/>
        <v>7.2243346007604556E-2</v>
      </c>
      <c r="E124">
        <f t="shared" si="220"/>
        <v>1.2658227848101266E-2</v>
      </c>
      <c r="F124">
        <f t="shared" si="220"/>
        <v>4.5112781954887216E-2</v>
      </c>
      <c r="G124">
        <f t="shared" si="220"/>
        <v>2.5000000000000001E-2</v>
      </c>
      <c r="H124">
        <f t="shared" si="220"/>
        <v>2.3809523809523808E-2</v>
      </c>
      <c r="I124">
        <f t="shared" si="220"/>
        <v>0.05</v>
      </c>
      <c r="J124">
        <f t="shared" si="220"/>
        <v>0</v>
      </c>
      <c r="K124">
        <f t="shared" si="220"/>
        <v>0</v>
      </c>
      <c r="L124">
        <f t="shared" si="220"/>
        <v>0</v>
      </c>
    </row>
    <row r="125" spans="1:12" x14ac:dyDescent="0.2">
      <c r="A125">
        <v>151</v>
      </c>
      <c r="B125" s="5" t="s">
        <v>27</v>
      </c>
      <c r="C125">
        <f t="shared" ref="C125:L125" si="221">C54/C$70</f>
        <v>3.4023668639053255E-2</v>
      </c>
      <c r="D125">
        <f t="shared" si="221"/>
        <v>2.8517110266159697E-2</v>
      </c>
      <c r="E125">
        <f t="shared" si="221"/>
        <v>1.8987341772151899E-2</v>
      </c>
      <c r="F125">
        <f t="shared" si="221"/>
        <v>7.5187969924812026E-3</v>
      </c>
      <c r="G125">
        <f t="shared" si="221"/>
        <v>0</v>
      </c>
      <c r="H125">
        <f t="shared" si="221"/>
        <v>2.3809523809523808E-2</v>
      </c>
      <c r="I125">
        <f t="shared" si="221"/>
        <v>0</v>
      </c>
      <c r="J125">
        <f t="shared" si="221"/>
        <v>0</v>
      </c>
      <c r="K125">
        <f t="shared" si="221"/>
        <v>0</v>
      </c>
      <c r="L125">
        <f t="shared" si="221"/>
        <v>0</v>
      </c>
    </row>
    <row r="126" spans="1:12" x14ac:dyDescent="0.2">
      <c r="A126">
        <v>153</v>
      </c>
      <c r="B126" s="5" t="s">
        <v>29</v>
      </c>
      <c r="C126">
        <f t="shared" ref="C126:L126" si="222">C55/C$70</f>
        <v>4.4378698224852072E-3</v>
      </c>
      <c r="D126">
        <f t="shared" si="222"/>
        <v>1.9011406844106464E-3</v>
      </c>
      <c r="E126">
        <f t="shared" si="222"/>
        <v>8.2278481012658222E-2</v>
      </c>
      <c r="F126">
        <f t="shared" si="222"/>
        <v>7.5187969924812026E-3</v>
      </c>
      <c r="G126">
        <f t="shared" si="222"/>
        <v>0</v>
      </c>
      <c r="H126">
        <f t="shared" si="222"/>
        <v>7.1428571428571425E-2</v>
      </c>
      <c r="I126">
        <f t="shared" si="222"/>
        <v>0</v>
      </c>
      <c r="J126">
        <f t="shared" si="222"/>
        <v>0</v>
      </c>
      <c r="K126">
        <f t="shared" si="222"/>
        <v>0</v>
      </c>
      <c r="L126">
        <f t="shared" si="222"/>
        <v>0</v>
      </c>
    </row>
    <row r="127" spans="1:12" x14ac:dyDescent="0.2">
      <c r="A127">
        <v>154</v>
      </c>
      <c r="B127" s="10" t="s">
        <v>0</v>
      </c>
      <c r="C127">
        <f t="shared" ref="C127:L127" si="223">C56/C$70</f>
        <v>2.3668639053254437E-2</v>
      </c>
      <c r="D127">
        <f t="shared" si="223"/>
        <v>5.8935361216730035E-2</v>
      </c>
      <c r="E127">
        <f t="shared" si="223"/>
        <v>2.5316455696202531E-2</v>
      </c>
      <c r="F127">
        <f t="shared" si="223"/>
        <v>3.7593984962406013E-2</v>
      </c>
      <c r="G127">
        <f t="shared" si="223"/>
        <v>0</v>
      </c>
      <c r="H127">
        <f t="shared" si="223"/>
        <v>4.7619047619047616E-2</v>
      </c>
      <c r="I127">
        <f t="shared" si="223"/>
        <v>0.1</v>
      </c>
      <c r="J127">
        <f t="shared" si="223"/>
        <v>0</v>
      </c>
      <c r="K127">
        <f t="shared" si="223"/>
        <v>0</v>
      </c>
      <c r="L127">
        <f t="shared" si="223"/>
        <v>0</v>
      </c>
    </row>
    <row r="128" spans="1:12" x14ac:dyDescent="0.2">
      <c r="A128">
        <v>155</v>
      </c>
      <c r="B128" s="10" t="s">
        <v>1</v>
      </c>
      <c r="C128">
        <f t="shared" ref="C128:L128" si="224">C57/C$70</f>
        <v>4.4378698224852072E-3</v>
      </c>
      <c r="D128">
        <f t="shared" si="224"/>
        <v>3.8022813688212928E-3</v>
      </c>
      <c r="E128">
        <f t="shared" si="224"/>
        <v>2.5316455696202531E-2</v>
      </c>
      <c r="F128">
        <f t="shared" si="224"/>
        <v>7.5187969924812026E-3</v>
      </c>
      <c r="G128">
        <f t="shared" si="224"/>
        <v>0</v>
      </c>
      <c r="H128">
        <f t="shared" si="224"/>
        <v>2.3809523809523808E-2</v>
      </c>
      <c r="I128">
        <f t="shared" si="224"/>
        <v>0</v>
      </c>
      <c r="J128">
        <f t="shared" si="224"/>
        <v>0</v>
      </c>
      <c r="K128">
        <f t="shared" si="224"/>
        <v>0</v>
      </c>
      <c r="L128">
        <f t="shared" si="224"/>
        <v>0</v>
      </c>
    </row>
    <row r="129" spans="1:12" x14ac:dyDescent="0.2">
      <c r="A129">
        <v>156</v>
      </c>
      <c r="B129" s="10" t="s">
        <v>2</v>
      </c>
      <c r="C129">
        <f t="shared" ref="C129:L129" si="225">C58/C$70</f>
        <v>2.9585798816568047E-3</v>
      </c>
      <c r="D129">
        <f t="shared" si="225"/>
        <v>9.5057034220532317E-3</v>
      </c>
      <c r="E129">
        <f t="shared" si="225"/>
        <v>4.4303797468354431E-2</v>
      </c>
      <c r="F129">
        <f t="shared" si="225"/>
        <v>3.007518796992481E-2</v>
      </c>
      <c r="G129">
        <f t="shared" si="225"/>
        <v>0</v>
      </c>
      <c r="H129">
        <f t="shared" si="225"/>
        <v>0</v>
      </c>
      <c r="I129">
        <f t="shared" si="225"/>
        <v>0</v>
      </c>
      <c r="J129">
        <f t="shared" si="225"/>
        <v>0</v>
      </c>
      <c r="K129">
        <f t="shared" si="225"/>
        <v>0</v>
      </c>
      <c r="L129">
        <f t="shared" si="225"/>
        <v>9.0909090909090912E-2</v>
      </c>
    </row>
    <row r="130" spans="1:12" x14ac:dyDescent="0.2">
      <c r="A130">
        <v>159</v>
      </c>
      <c r="B130" s="10" t="s">
        <v>30</v>
      </c>
      <c r="C130">
        <f t="shared" ref="C130:L130" si="226">C59/C$70</f>
        <v>0</v>
      </c>
      <c r="D130">
        <f t="shared" si="226"/>
        <v>0</v>
      </c>
      <c r="E130">
        <f t="shared" si="226"/>
        <v>0</v>
      </c>
      <c r="F130">
        <f t="shared" si="226"/>
        <v>0</v>
      </c>
      <c r="G130">
        <f t="shared" si="226"/>
        <v>0</v>
      </c>
      <c r="H130">
        <f t="shared" si="226"/>
        <v>0</v>
      </c>
      <c r="I130">
        <f t="shared" si="226"/>
        <v>0</v>
      </c>
      <c r="J130">
        <f t="shared" si="226"/>
        <v>0</v>
      </c>
      <c r="K130">
        <f t="shared" si="226"/>
        <v>0</v>
      </c>
      <c r="L130">
        <f t="shared" si="226"/>
        <v>0</v>
      </c>
    </row>
    <row r="131" spans="1:12" x14ac:dyDescent="0.2">
      <c r="A131">
        <v>160</v>
      </c>
      <c r="B131" s="10" t="s">
        <v>31</v>
      </c>
      <c r="C131">
        <f t="shared" ref="C131:L131" si="227">C60/C$70</f>
        <v>2.6627218934911243E-2</v>
      </c>
      <c r="D131">
        <f t="shared" si="227"/>
        <v>1.1406844106463879E-2</v>
      </c>
      <c r="E131">
        <f t="shared" si="227"/>
        <v>0</v>
      </c>
      <c r="F131">
        <f t="shared" si="227"/>
        <v>0</v>
      </c>
      <c r="G131">
        <f t="shared" si="227"/>
        <v>0</v>
      </c>
      <c r="H131">
        <f t="shared" si="227"/>
        <v>0</v>
      </c>
      <c r="I131">
        <f t="shared" si="227"/>
        <v>0</v>
      </c>
      <c r="J131">
        <f t="shared" si="227"/>
        <v>0</v>
      </c>
      <c r="K131">
        <f t="shared" si="227"/>
        <v>0</v>
      </c>
      <c r="L131">
        <f t="shared" si="227"/>
        <v>0</v>
      </c>
    </row>
    <row r="132" spans="1:12" x14ac:dyDescent="0.2">
      <c r="A132">
        <v>164</v>
      </c>
      <c r="B132" s="10" t="s">
        <v>27</v>
      </c>
      <c r="C132">
        <f t="shared" ref="C132:L132" si="228">C61/C$70</f>
        <v>2.0710059171597635E-2</v>
      </c>
      <c r="D132">
        <f t="shared" si="228"/>
        <v>2.6615969581749048E-2</v>
      </c>
      <c r="E132">
        <f t="shared" si="228"/>
        <v>0</v>
      </c>
      <c r="F132">
        <f t="shared" si="228"/>
        <v>7.5187969924812026E-3</v>
      </c>
      <c r="G132">
        <f t="shared" si="228"/>
        <v>0</v>
      </c>
      <c r="H132">
        <f t="shared" si="228"/>
        <v>0</v>
      </c>
      <c r="I132">
        <f t="shared" si="228"/>
        <v>0</v>
      </c>
      <c r="J132">
        <f t="shared" si="228"/>
        <v>0</v>
      </c>
      <c r="K132">
        <f t="shared" si="228"/>
        <v>0</v>
      </c>
      <c r="L132">
        <f t="shared" si="228"/>
        <v>9.0909090909090912E-2</v>
      </c>
    </row>
    <row r="133" spans="1:12" x14ac:dyDescent="0.2">
      <c r="A133">
        <v>167</v>
      </c>
      <c r="B133" s="10">
        <v>2</v>
      </c>
      <c r="C133">
        <f t="shared" ref="C133:L133" si="229">C62/C$70</f>
        <v>4.4378698224852072E-3</v>
      </c>
      <c r="D133">
        <f t="shared" si="229"/>
        <v>0</v>
      </c>
      <c r="E133">
        <f t="shared" si="229"/>
        <v>6.3291139240506328E-3</v>
      </c>
      <c r="F133">
        <f t="shared" si="229"/>
        <v>2.2556390977443608E-2</v>
      </c>
      <c r="G133">
        <f t="shared" si="229"/>
        <v>2.5000000000000001E-2</v>
      </c>
      <c r="H133">
        <f t="shared" si="229"/>
        <v>9.5238095238095233E-2</v>
      </c>
      <c r="I133">
        <f t="shared" si="229"/>
        <v>0</v>
      </c>
      <c r="J133">
        <f t="shared" si="229"/>
        <v>0</v>
      </c>
      <c r="K133">
        <f t="shared" si="229"/>
        <v>0</v>
      </c>
      <c r="L133">
        <f t="shared" si="229"/>
        <v>0</v>
      </c>
    </row>
    <row r="134" spans="1:12" x14ac:dyDescent="0.2">
      <c r="A134">
        <v>169</v>
      </c>
      <c r="B134" s="10" t="s">
        <v>2</v>
      </c>
      <c r="C134">
        <f t="shared" ref="C134:L134" si="230">C63/C$70</f>
        <v>2.2189349112426034E-2</v>
      </c>
      <c r="D134">
        <f t="shared" si="230"/>
        <v>9.5057034220532317E-3</v>
      </c>
      <c r="E134">
        <f t="shared" si="230"/>
        <v>3.1645569620253167E-2</v>
      </c>
      <c r="F134">
        <f t="shared" si="230"/>
        <v>0</v>
      </c>
      <c r="G134">
        <f t="shared" si="230"/>
        <v>2.5000000000000001E-2</v>
      </c>
      <c r="H134">
        <f t="shared" si="230"/>
        <v>0</v>
      </c>
      <c r="I134">
        <f t="shared" si="230"/>
        <v>0</v>
      </c>
      <c r="J134">
        <f t="shared" si="230"/>
        <v>0</v>
      </c>
      <c r="K134">
        <f t="shared" si="230"/>
        <v>0</v>
      </c>
      <c r="L134">
        <f t="shared" si="230"/>
        <v>9.0909090909090912E-2</v>
      </c>
    </row>
    <row r="135" spans="1:12" x14ac:dyDescent="0.2">
      <c r="A135">
        <v>170</v>
      </c>
      <c r="B135" s="10" t="s">
        <v>3</v>
      </c>
      <c r="C135">
        <f t="shared" ref="C135:L135" si="231">C64/C$70</f>
        <v>1.9230769230769232E-2</v>
      </c>
      <c r="D135">
        <f t="shared" si="231"/>
        <v>2.0912547528517109E-2</v>
      </c>
      <c r="E135">
        <f t="shared" si="231"/>
        <v>0</v>
      </c>
      <c r="F135">
        <f t="shared" si="231"/>
        <v>3.007518796992481E-2</v>
      </c>
      <c r="G135">
        <f t="shared" si="231"/>
        <v>0</v>
      </c>
      <c r="H135">
        <f t="shared" si="231"/>
        <v>2.3809523809523808E-2</v>
      </c>
      <c r="I135">
        <f t="shared" si="231"/>
        <v>0.05</v>
      </c>
      <c r="J135">
        <f t="shared" si="231"/>
        <v>0</v>
      </c>
      <c r="K135">
        <f t="shared" si="231"/>
        <v>0</v>
      </c>
      <c r="L135">
        <f t="shared" si="231"/>
        <v>0</v>
      </c>
    </row>
    <row r="136" spans="1:12" x14ac:dyDescent="0.2">
      <c r="A136">
        <v>173</v>
      </c>
      <c r="B136" s="10">
        <v>14</v>
      </c>
      <c r="C136">
        <f t="shared" ref="C136:L136" si="232">C65/C$70</f>
        <v>0</v>
      </c>
      <c r="D136">
        <f t="shared" si="232"/>
        <v>1.9011406844106464E-3</v>
      </c>
      <c r="E136">
        <f t="shared" si="232"/>
        <v>0</v>
      </c>
      <c r="F136">
        <f t="shared" si="232"/>
        <v>0</v>
      </c>
      <c r="G136">
        <f t="shared" si="232"/>
        <v>0</v>
      </c>
      <c r="H136">
        <f t="shared" si="232"/>
        <v>0</v>
      </c>
      <c r="I136">
        <f t="shared" si="232"/>
        <v>0</v>
      </c>
      <c r="J136">
        <f t="shared" si="232"/>
        <v>0</v>
      </c>
      <c r="K136">
        <f t="shared" si="232"/>
        <v>0</v>
      </c>
      <c r="L136">
        <f t="shared" si="232"/>
        <v>0</v>
      </c>
    </row>
    <row r="137" spans="1:12" x14ac:dyDescent="0.2">
      <c r="A137">
        <v>175</v>
      </c>
      <c r="B137" s="10">
        <v>17</v>
      </c>
      <c r="C137">
        <f t="shared" ref="C137:L137" si="233">C66/C$70</f>
        <v>4.2899408284023666E-2</v>
      </c>
      <c r="D137">
        <f t="shared" si="233"/>
        <v>3.0418250950570342E-2</v>
      </c>
      <c r="E137">
        <f t="shared" si="233"/>
        <v>0</v>
      </c>
      <c r="F137">
        <f t="shared" si="233"/>
        <v>7.5187969924812026E-3</v>
      </c>
      <c r="G137">
        <f t="shared" si="233"/>
        <v>0</v>
      </c>
      <c r="H137">
        <f t="shared" si="233"/>
        <v>4.7619047619047616E-2</v>
      </c>
      <c r="I137">
        <f t="shared" si="233"/>
        <v>0</v>
      </c>
      <c r="J137">
        <f t="shared" si="233"/>
        <v>0</v>
      </c>
      <c r="K137">
        <f t="shared" si="233"/>
        <v>0</v>
      </c>
      <c r="L137">
        <f t="shared" si="233"/>
        <v>0</v>
      </c>
    </row>
    <row r="138" spans="1:12" x14ac:dyDescent="0.2">
      <c r="A138">
        <v>176</v>
      </c>
      <c r="B138" s="10">
        <v>18</v>
      </c>
      <c r="C138">
        <f t="shared" ref="C138:L138" si="234">C67/C$70</f>
        <v>2.8106508875739646E-2</v>
      </c>
      <c r="D138">
        <f t="shared" si="234"/>
        <v>3.0418250950570342E-2</v>
      </c>
      <c r="E138">
        <f t="shared" si="234"/>
        <v>0</v>
      </c>
      <c r="F138">
        <f t="shared" si="234"/>
        <v>5.2631578947368418E-2</v>
      </c>
      <c r="G138">
        <f t="shared" si="234"/>
        <v>0</v>
      </c>
      <c r="H138">
        <f t="shared" si="234"/>
        <v>7.1428571428571425E-2</v>
      </c>
      <c r="I138">
        <f t="shared" si="234"/>
        <v>0</v>
      </c>
      <c r="J138">
        <f t="shared" si="234"/>
        <v>0.16666666666666666</v>
      </c>
      <c r="K138">
        <f t="shared" si="234"/>
        <v>0.4</v>
      </c>
      <c r="L138">
        <f t="shared" si="234"/>
        <v>0</v>
      </c>
    </row>
    <row r="139" spans="1:12" x14ac:dyDescent="0.2">
      <c r="A139">
        <v>178</v>
      </c>
      <c r="B139" s="10">
        <v>22</v>
      </c>
      <c r="C139">
        <f t="shared" ref="C139:L139" si="235">C68/C$70</f>
        <v>7.3964497041420114E-3</v>
      </c>
      <c r="D139">
        <f t="shared" si="235"/>
        <v>5.7034220532319393E-3</v>
      </c>
      <c r="E139">
        <f t="shared" si="235"/>
        <v>1.8987341772151899E-2</v>
      </c>
      <c r="F139">
        <f t="shared" si="235"/>
        <v>0</v>
      </c>
      <c r="G139">
        <f t="shared" si="235"/>
        <v>0</v>
      </c>
      <c r="H139">
        <f t="shared" si="235"/>
        <v>0</v>
      </c>
      <c r="I139">
        <f t="shared" si="235"/>
        <v>0</v>
      </c>
      <c r="J139">
        <f t="shared" si="235"/>
        <v>0</v>
      </c>
      <c r="K139">
        <f t="shared" si="235"/>
        <v>0.2</v>
      </c>
      <c r="L139">
        <f t="shared" si="235"/>
        <v>9.0909090909090912E-2</v>
      </c>
    </row>
    <row r="140" spans="1:12" x14ac:dyDescent="0.2">
      <c r="A140">
        <v>179</v>
      </c>
      <c r="B140" s="10">
        <v>23</v>
      </c>
      <c r="C140">
        <f t="shared" ref="C140:L140" si="236">C69/C$70</f>
        <v>4.4378698224852072E-3</v>
      </c>
      <c r="D140">
        <f t="shared" si="236"/>
        <v>1.7110266159695818E-2</v>
      </c>
      <c r="E140">
        <f t="shared" si="236"/>
        <v>6.3291139240506328E-3</v>
      </c>
      <c r="F140">
        <f t="shared" si="236"/>
        <v>0</v>
      </c>
      <c r="G140">
        <f t="shared" si="236"/>
        <v>0</v>
      </c>
      <c r="H140">
        <f t="shared" si="236"/>
        <v>0</v>
      </c>
      <c r="I140">
        <f t="shared" si="236"/>
        <v>0</v>
      </c>
      <c r="J140">
        <f t="shared" si="236"/>
        <v>0</v>
      </c>
      <c r="K140">
        <f t="shared" si="236"/>
        <v>0</v>
      </c>
      <c r="L140">
        <f t="shared" si="236"/>
        <v>0</v>
      </c>
    </row>
    <row r="141" spans="1:12" x14ac:dyDescent="0.2">
      <c r="C141">
        <f>SUM(C73:C140)</f>
        <v>1</v>
      </c>
      <c r="D141">
        <f t="shared" ref="D141:L141" si="237">SUM(D73:D140)</f>
        <v>1</v>
      </c>
      <c r="E141">
        <f t="shared" si="237"/>
        <v>0.99999999999999989</v>
      </c>
      <c r="F141">
        <f t="shared" si="237"/>
        <v>1</v>
      </c>
      <c r="G141">
        <f t="shared" si="237"/>
        <v>1</v>
      </c>
      <c r="H141">
        <f t="shared" si="237"/>
        <v>1</v>
      </c>
      <c r="I141">
        <f t="shared" si="237"/>
        <v>1</v>
      </c>
      <c r="J141">
        <f t="shared" si="237"/>
        <v>0.99999999999999989</v>
      </c>
      <c r="K141">
        <f t="shared" si="237"/>
        <v>1</v>
      </c>
      <c r="L141">
        <f t="shared" si="237"/>
        <v>1.0000000000000002</v>
      </c>
    </row>
    <row r="143" spans="1:12" x14ac:dyDescent="0.2">
      <c r="A143" t="s">
        <v>37</v>
      </c>
      <c r="B143" t="s">
        <v>38</v>
      </c>
    </row>
    <row r="144" spans="1:12" x14ac:dyDescent="0.2">
      <c r="A144">
        <v>3</v>
      </c>
      <c r="B144" s="1" t="s">
        <v>2</v>
      </c>
      <c r="C144">
        <f>C73^2</f>
        <v>1.0722663772276883E-4</v>
      </c>
      <c r="D144">
        <f t="shared" ref="D144:L144" si="238">D73^2</f>
        <v>3.2529023117292429E-5</v>
      </c>
      <c r="E144">
        <f t="shared" si="238"/>
        <v>0</v>
      </c>
      <c r="F144">
        <f t="shared" si="238"/>
        <v>5.0879077392729938E-4</v>
      </c>
      <c r="G144">
        <f t="shared" si="238"/>
        <v>0</v>
      </c>
      <c r="H144">
        <f t="shared" si="238"/>
        <v>0</v>
      </c>
      <c r="I144">
        <f t="shared" si="238"/>
        <v>0</v>
      </c>
      <c r="J144">
        <f t="shared" si="238"/>
        <v>0</v>
      </c>
      <c r="K144">
        <f t="shared" si="238"/>
        <v>0</v>
      </c>
      <c r="L144">
        <f t="shared" si="238"/>
        <v>0</v>
      </c>
    </row>
    <row r="145" spans="1:12" x14ac:dyDescent="0.2">
      <c r="A145">
        <v>5</v>
      </c>
      <c r="B145" s="1" t="s">
        <v>4</v>
      </c>
      <c r="C145">
        <f t="shared" ref="C145:L145" si="239">C74^2</f>
        <v>2.188298729036098E-4</v>
      </c>
      <c r="D145">
        <f t="shared" si="239"/>
        <v>1.3011609246916972E-4</v>
      </c>
      <c r="E145">
        <f t="shared" si="239"/>
        <v>0</v>
      </c>
      <c r="F145">
        <f t="shared" si="239"/>
        <v>2.0351630957091975E-3</v>
      </c>
      <c r="G145">
        <f t="shared" si="239"/>
        <v>0</v>
      </c>
      <c r="H145">
        <f t="shared" si="239"/>
        <v>0</v>
      </c>
      <c r="I145">
        <f t="shared" si="239"/>
        <v>1.0000000000000002E-2</v>
      </c>
      <c r="J145">
        <f t="shared" si="239"/>
        <v>0</v>
      </c>
      <c r="K145">
        <f t="shared" si="239"/>
        <v>0</v>
      </c>
      <c r="L145">
        <f t="shared" si="239"/>
        <v>0</v>
      </c>
    </row>
    <row r="146" spans="1:12" x14ac:dyDescent="0.2">
      <c r="A146">
        <v>6</v>
      </c>
      <c r="B146" s="1" t="s">
        <v>5</v>
      </c>
      <c r="C146">
        <f t="shared" ref="C146:L146" si="240">C75^2</f>
        <v>0</v>
      </c>
      <c r="D146">
        <f t="shared" si="240"/>
        <v>0</v>
      </c>
      <c r="E146">
        <f t="shared" si="240"/>
        <v>4.00576830636116E-5</v>
      </c>
      <c r="F146">
        <f t="shared" si="240"/>
        <v>0</v>
      </c>
      <c r="G146">
        <f t="shared" si="240"/>
        <v>0</v>
      </c>
      <c r="H146">
        <f t="shared" si="240"/>
        <v>0</v>
      </c>
      <c r="I146">
        <f t="shared" si="240"/>
        <v>0</v>
      </c>
      <c r="J146">
        <f t="shared" si="240"/>
        <v>0</v>
      </c>
      <c r="K146">
        <f t="shared" si="240"/>
        <v>0</v>
      </c>
      <c r="L146">
        <f t="shared" si="240"/>
        <v>0</v>
      </c>
    </row>
    <row r="147" spans="1:12" x14ac:dyDescent="0.2">
      <c r="A147">
        <v>7</v>
      </c>
      <c r="B147" s="1" t="s">
        <v>6</v>
      </c>
      <c r="C147">
        <f t="shared" ref="C147:L147" si="241">C76^2</f>
        <v>2.1882987290360982E-6</v>
      </c>
      <c r="D147">
        <f t="shared" si="241"/>
        <v>0</v>
      </c>
      <c r="E147">
        <f t="shared" si="241"/>
        <v>0</v>
      </c>
      <c r="F147">
        <f t="shared" si="241"/>
        <v>0</v>
      </c>
      <c r="G147">
        <f t="shared" si="241"/>
        <v>0</v>
      </c>
      <c r="H147">
        <f t="shared" si="241"/>
        <v>0</v>
      </c>
      <c r="I147">
        <f t="shared" si="241"/>
        <v>0</v>
      </c>
      <c r="J147">
        <f t="shared" si="241"/>
        <v>0</v>
      </c>
      <c r="K147">
        <f t="shared" si="241"/>
        <v>0</v>
      </c>
      <c r="L147">
        <f t="shared" si="241"/>
        <v>0</v>
      </c>
    </row>
    <row r="148" spans="1:12" x14ac:dyDescent="0.2">
      <c r="A148">
        <v>8</v>
      </c>
      <c r="B148" s="1" t="s">
        <v>7</v>
      </c>
      <c r="C148">
        <f t="shared" ref="C148:L148" si="242">C77^2</f>
        <v>1.9694688561324885E-5</v>
      </c>
      <c r="D148">
        <f t="shared" si="242"/>
        <v>5.7829374430742093E-5</v>
      </c>
      <c r="E148">
        <f t="shared" si="242"/>
        <v>4.00576830636116E-5</v>
      </c>
      <c r="F148">
        <f t="shared" si="242"/>
        <v>0</v>
      </c>
      <c r="G148">
        <f t="shared" si="242"/>
        <v>0</v>
      </c>
      <c r="H148">
        <f t="shared" si="242"/>
        <v>0</v>
      </c>
      <c r="I148">
        <f t="shared" si="242"/>
        <v>0</v>
      </c>
      <c r="J148">
        <f t="shared" si="242"/>
        <v>0</v>
      </c>
      <c r="K148">
        <f t="shared" si="242"/>
        <v>0</v>
      </c>
      <c r="L148">
        <f t="shared" si="242"/>
        <v>0</v>
      </c>
    </row>
    <row r="149" spans="1:12" x14ac:dyDescent="0.2">
      <c r="A149">
        <v>12</v>
      </c>
      <c r="B149" s="1" t="s">
        <v>1</v>
      </c>
      <c r="C149">
        <f t="shared" ref="C149:L149" si="243">C78^2</f>
        <v>8.7531949161443929E-6</v>
      </c>
      <c r="D149">
        <f t="shared" si="243"/>
        <v>3.6143359019213808E-6</v>
      </c>
      <c r="E149">
        <f t="shared" si="243"/>
        <v>4.00576830636116E-5</v>
      </c>
      <c r="F149">
        <f t="shared" si="243"/>
        <v>0</v>
      </c>
      <c r="G149">
        <f t="shared" si="243"/>
        <v>3.0624999999999996E-2</v>
      </c>
      <c r="H149">
        <f t="shared" si="243"/>
        <v>0</v>
      </c>
      <c r="I149">
        <f t="shared" si="243"/>
        <v>0</v>
      </c>
      <c r="J149">
        <f t="shared" si="243"/>
        <v>0</v>
      </c>
      <c r="K149">
        <f t="shared" si="243"/>
        <v>0</v>
      </c>
      <c r="L149">
        <f t="shared" si="243"/>
        <v>0</v>
      </c>
    </row>
    <row r="150" spans="1:12" x14ac:dyDescent="0.2">
      <c r="A150">
        <v>16</v>
      </c>
      <c r="B150" s="1" t="s">
        <v>13</v>
      </c>
      <c r="C150">
        <f t="shared" ref="C150:L150" si="244">C79^2</f>
        <v>1.4005111865831029E-4</v>
      </c>
      <c r="D150">
        <f t="shared" si="244"/>
        <v>5.7829374430742093E-5</v>
      </c>
      <c r="E150">
        <f t="shared" si="244"/>
        <v>6.4092292901778559E-4</v>
      </c>
      <c r="F150">
        <f t="shared" si="244"/>
        <v>5.0879077392729938E-4</v>
      </c>
      <c r="G150">
        <f t="shared" si="244"/>
        <v>6.2500000000000012E-4</v>
      </c>
      <c r="H150">
        <f t="shared" si="244"/>
        <v>0</v>
      </c>
      <c r="I150">
        <f t="shared" si="244"/>
        <v>0</v>
      </c>
      <c r="J150">
        <f t="shared" si="244"/>
        <v>0</v>
      </c>
      <c r="K150">
        <f t="shared" si="244"/>
        <v>0</v>
      </c>
      <c r="L150">
        <f t="shared" si="244"/>
        <v>0</v>
      </c>
    </row>
    <row r="151" spans="1:12" x14ac:dyDescent="0.2">
      <c r="A151">
        <v>17</v>
      </c>
      <c r="B151" s="1">
        <v>14</v>
      </c>
      <c r="C151">
        <f t="shared" ref="C151:L151" si="245">C80^2</f>
        <v>7.8778754245299542E-5</v>
      </c>
      <c r="D151">
        <f t="shared" si="245"/>
        <v>0</v>
      </c>
      <c r="E151">
        <f t="shared" si="245"/>
        <v>0</v>
      </c>
      <c r="F151">
        <f t="shared" si="245"/>
        <v>0</v>
      </c>
      <c r="G151">
        <f t="shared" si="245"/>
        <v>0</v>
      </c>
      <c r="H151">
        <f t="shared" si="245"/>
        <v>0</v>
      </c>
      <c r="I151">
        <f t="shared" si="245"/>
        <v>0</v>
      </c>
      <c r="J151">
        <f t="shared" si="245"/>
        <v>0</v>
      </c>
      <c r="K151">
        <f t="shared" si="245"/>
        <v>0</v>
      </c>
      <c r="L151">
        <f t="shared" si="245"/>
        <v>0</v>
      </c>
    </row>
    <row r="152" spans="1:12" x14ac:dyDescent="0.2">
      <c r="A152">
        <v>20</v>
      </c>
      <c r="B152" s="4" t="s">
        <v>0</v>
      </c>
      <c r="C152">
        <f t="shared" ref="C152:L152" si="246">C81^2</f>
        <v>0</v>
      </c>
      <c r="D152">
        <f t="shared" si="246"/>
        <v>0</v>
      </c>
      <c r="E152">
        <f t="shared" si="246"/>
        <v>0</v>
      </c>
      <c r="F152">
        <f t="shared" si="246"/>
        <v>0</v>
      </c>
      <c r="G152">
        <f t="shared" si="246"/>
        <v>0</v>
      </c>
      <c r="H152">
        <f t="shared" si="246"/>
        <v>0</v>
      </c>
      <c r="I152">
        <f t="shared" si="246"/>
        <v>2.5000000000000005E-3</v>
      </c>
      <c r="J152">
        <f t="shared" si="246"/>
        <v>0</v>
      </c>
      <c r="K152">
        <f t="shared" si="246"/>
        <v>0</v>
      </c>
      <c r="L152">
        <f t="shared" si="246"/>
        <v>0</v>
      </c>
    </row>
    <row r="153" spans="1:12" x14ac:dyDescent="0.2">
      <c r="A153">
        <v>22</v>
      </c>
      <c r="B153" s="4" t="s">
        <v>10</v>
      </c>
      <c r="C153">
        <f t="shared" ref="C153:L153" si="247">C82^2</f>
        <v>0</v>
      </c>
      <c r="D153">
        <f t="shared" si="247"/>
        <v>0</v>
      </c>
      <c r="E153">
        <f t="shared" si="247"/>
        <v>0</v>
      </c>
      <c r="F153">
        <f t="shared" si="247"/>
        <v>0</v>
      </c>
      <c r="G153">
        <f t="shared" si="247"/>
        <v>0</v>
      </c>
      <c r="H153">
        <f t="shared" si="247"/>
        <v>0</v>
      </c>
      <c r="I153">
        <f t="shared" si="247"/>
        <v>0</v>
      </c>
      <c r="J153">
        <f t="shared" si="247"/>
        <v>0</v>
      </c>
      <c r="K153">
        <f t="shared" si="247"/>
        <v>0</v>
      </c>
      <c r="L153">
        <f t="shared" si="247"/>
        <v>0</v>
      </c>
    </row>
    <row r="154" spans="1:12" x14ac:dyDescent="0.2">
      <c r="A154">
        <v>25</v>
      </c>
      <c r="B154" s="10" t="s">
        <v>12</v>
      </c>
      <c r="C154">
        <f t="shared" ref="C154:L154" si="248">C83^2</f>
        <v>2.1882987290360982E-6</v>
      </c>
      <c r="D154">
        <f t="shared" si="248"/>
        <v>2.3131749772296837E-4</v>
      </c>
      <c r="E154">
        <f t="shared" si="248"/>
        <v>0</v>
      </c>
      <c r="F154">
        <f t="shared" si="248"/>
        <v>5.0879077392729938E-4</v>
      </c>
      <c r="G154">
        <f t="shared" si="248"/>
        <v>0</v>
      </c>
      <c r="H154">
        <f t="shared" si="248"/>
        <v>0</v>
      </c>
      <c r="I154">
        <f t="shared" si="248"/>
        <v>0</v>
      </c>
      <c r="J154">
        <f t="shared" si="248"/>
        <v>0</v>
      </c>
      <c r="K154">
        <f t="shared" si="248"/>
        <v>0</v>
      </c>
      <c r="L154">
        <f t="shared" si="248"/>
        <v>0</v>
      </c>
    </row>
    <row r="155" spans="1:12" x14ac:dyDescent="0.2">
      <c r="A155">
        <v>27</v>
      </c>
      <c r="B155" s="10" t="s">
        <v>31</v>
      </c>
      <c r="C155">
        <f t="shared" ref="C155:L155" si="249">C84^2</f>
        <v>5.470746822590245E-5</v>
      </c>
      <c r="D155">
        <f t="shared" si="249"/>
        <v>3.6143359019213808E-6</v>
      </c>
      <c r="E155">
        <f t="shared" si="249"/>
        <v>0</v>
      </c>
      <c r="F155">
        <f t="shared" si="249"/>
        <v>2.2612923285657752E-4</v>
      </c>
      <c r="G155">
        <f t="shared" si="249"/>
        <v>6.2500000000000012E-4</v>
      </c>
      <c r="H155">
        <f t="shared" si="249"/>
        <v>0</v>
      </c>
      <c r="I155">
        <f t="shared" si="249"/>
        <v>0</v>
      </c>
      <c r="J155">
        <f t="shared" si="249"/>
        <v>0</v>
      </c>
      <c r="K155">
        <f t="shared" si="249"/>
        <v>0</v>
      </c>
      <c r="L155">
        <f t="shared" si="249"/>
        <v>0</v>
      </c>
    </row>
    <row r="156" spans="1:12" x14ac:dyDescent="0.2">
      <c r="A156">
        <v>28</v>
      </c>
      <c r="B156" s="10" t="s">
        <v>32</v>
      </c>
      <c r="C156">
        <f t="shared" ref="C156:L156" si="250">C85^2</f>
        <v>5.470746822590245E-5</v>
      </c>
      <c r="D156">
        <f t="shared" si="250"/>
        <v>2.3131749772296837E-4</v>
      </c>
      <c r="E156">
        <f t="shared" si="250"/>
        <v>0</v>
      </c>
      <c r="F156">
        <f t="shared" si="250"/>
        <v>5.0879077392729938E-4</v>
      </c>
      <c r="G156">
        <f t="shared" si="250"/>
        <v>3.0624999999999996E-2</v>
      </c>
      <c r="H156">
        <f t="shared" si="250"/>
        <v>0</v>
      </c>
      <c r="I156">
        <f t="shared" si="250"/>
        <v>0</v>
      </c>
      <c r="J156">
        <f t="shared" si="250"/>
        <v>0</v>
      </c>
      <c r="K156">
        <f t="shared" si="250"/>
        <v>0</v>
      </c>
      <c r="L156">
        <f t="shared" si="250"/>
        <v>0</v>
      </c>
    </row>
    <row r="157" spans="1:12" x14ac:dyDescent="0.2">
      <c r="A157">
        <v>29</v>
      </c>
      <c r="B157" s="10" t="s">
        <v>33</v>
      </c>
      <c r="C157">
        <f t="shared" ref="C157:L157" si="251">C86^2</f>
        <v>0</v>
      </c>
      <c r="D157">
        <f t="shared" si="251"/>
        <v>0</v>
      </c>
      <c r="E157">
        <f t="shared" si="251"/>
        <v>0</v>
      </c>
      <c r="F157">
        <f t="shared" si="251"/>
        <v>0</v>
      </c>
      <c r="G157">
        <f t="shared" si="251"/>
        <v>2.5000000000000005E-3</v>
      </c>
      <c r="H157">
        <f t="shared" si="251"/>
        <v>0</v>
      </c>
      <c r="I157">
        <f t="shared" si="251"/>
        <v>0</v>
      </c>
      <c r="J157">
        <f t="shared" si="251"/>
        <v>0</v>
      </c>
      <c r="K157">
        <f t="shared" si="251"/>
        <v>0</v>
      </c>
      <c r="L157">
        <f t="shared" si="251"/>
        <v>0</v>
      </c>
    </row>
    <row r="158" spans="1:12" x14ac:dyDescent="0.2">
      <c r="A158">
        <v>36</v>
      </c>
      <c r="B158" s="5" t="s">
        <v>6</v>
      </c>
      <c r="C158">
        <f t="shared" ref="C158:L158" si="252">C87^2</f>
        <v>0</v>
      </c>
      <c r="D158">
        <f t="shared" si="252"/>
        <v>9.2526999089187348E-4</v>
      </c>
      <c r="E158">
        <f t="shared" si="252"/>
        <v>4.00576830636116E-5</v>
      </c>
      <c r="F158">
        <f t="shared" si="252"/>
        <v>0</v>
      </c>
      <c r="G158">
        <f t="shared" si="252"/>
        <v>0</v>
      </c>
      <c r="H158">
        <f t="shared" si="252"/>
        <v>0</v>
      </c>
      <c r="I158">
        <f t="shared" si="252"/>
        <v>0</v>
      </c>
      <c r="J158">
        <f t="shared" si="252"/>
        <v>0</v>
      </c>
      <c r="K158">
        <f t="shared" si="252"/>
        <v>0</v>
      </c>
      <c r="L158">
        <f t="shared" si="252"/>
        <v>0</v>
      </c>
    </row>
    <row r="159" spans="1:12" x14ac:dyDescent="0.2">
      <c r="A159">
        <v>51</v>
      </c>
      <c r="B159" s="5" t="s">
        <v>14</v>
      </c>
      <c r="C159">
        <f t="shared" ref="C159:L159" si="253">C88^2</f>
        <v>2.188298729036098E-4</v>
      </c>
      <c r="D159">
        <f t="shared" si="253"/>
        <v>2.9276120805563186E-4</v>
      </c>
      <c r="E159">
        <f t="shared" si="253"/>
        <v>0</v>
      </c>
      <c r="F159">
        <f t="shared" si="253"/>
        <v>0</v>
      </c>
      <c r="G159">
        <f t="shared" si="253"/>
        <v>0</v>
      </c>
      <c r="H159">
        <f t="shared" si="253"/>
        <v>0</v>
      </c>
      <c r="I159">
        <f t="shared" si="253"/>
        <v>0</v>
      </c>
      <c r="J159">
        <f t="shared" si="253"/>
        <v>0</v>
      </c>
      <c r="K159">
        <f t="shared" si="253"/>
        <v>0</v>
      </c>
      <c r="L159">
        <f t="shared" si="253"/>
        <v>0</v>
      </c>
    </row>
    <row r="160" spans="1:12" x14ac:dyDescent="0.2">
      <c r="A160">
        <v>61</v>
      </c>
      <c r="B160" s="5" t="s">
        <v>14</v>
      </c>
      <c r="C160">
        <f t="shared" ref="C160:L160" si="254">C89^2</f>
        <v>0</v>
      </c>
      <c r="D160">
        <f t="shared" si="254"/>
        <v>7.0840983677659063E-4</v>
      </c>
      <c r="E160">
        <f t="shared" si="254"/>
        <v>3.6051914757250441E-4</v>
      </c>
      <c r="F160">
        <f t="shared" si="254"/>
        <v>0</v>
      </c>
      <c r="G160">
        <f t="shared" si="254"/>
        <v>0</v>
      </c>
      <c r="H160">
        <f t="shared" si="254"/>
        <v>2.0408163265306121E-2</v>
      </c>
      <c r="I160">
        <f t="shared" si="254"/>
        <v>0</v>
      </c>
      <c r="J160">
        <f t="shared" si="254"/>
        <v>0</v>
      </c>
      <c r="K160">
        <f t="shared" si="254"/>
        <v>4.0000000000000008E-2</v>
      </c>
      <c r="L160">
        <f t="shared" si="254"/>
        <v>0</v>
      </c>
    </row>
    <row r="161" spans="1:12" x14ac:dyDescent="0.2">
      <c r="A161">
        <v>73</v>
      </c>
      <c r="B161" s="5" t="s">
        <v>5</v>
      </c>
      <c r="C161">
        <f t="shared" ref="C161:L161" si="255">C90^2</f>
        <v>1.5952697734673159E-3</v>
      </c>
      <c r="D161">
        <f t="shared" si="255"/>
        <v>2.3131749772296837E-4</v>
      </c>
      <c r="E161">
        <f t="shared" si="255"/>
        <v>5.7683063611600706E-3</v>
      </c>
      <c r="F161">
        <f t="shared" si="255"/>
        <v>0</v>
      </c>
      <c r="G161">
        <f t="shared" si="255"/>
        <v>0</v>
      </c>
      <c r="H161">
        <f t="shared" si="255"/>
        <v>0</v>
      </c>
      <c r="I161">
        <f t="shared" si="255"/>
        <v>0</v>
      </c>
      <c r="J161">
        <f t="shared" si="255"/>
        <v>0</v>
      </c>
      <c r="K161">
        <f t="shared" si="255"/>
        <v>0</v>
      </c>
      <c r="L161">
        <f t="shared" si="255"/>
        <v>0</v>
      </c>
    </row>
    <row r="162" spans="1:12" x14ac:dyDescent="0.2">
      <c r="A162">
        <v>74</v>
      </c>
      <c r="B162" s="5" t="s">
        <v>6</v>
      </c>
      <c r="C162">
        <f t="shared" ref="C162:L162" si="256">C91^2</f>
        <v>1.2604600679247927E-3</v>
      </c>
      <c r="D162">
        <f t="shared" si="256"/>
        <v>9.0358397548034522E-5</v>
      </c>
      <c r="E162">
        <f t="shared" si="256"/>
        <v>6.4092292901778559E-4</v>
      </c>
      <c r="F162">
        <f t="shared" si="256"/>
        <v>0</v>
      </c>
      <c r="G162">
        <f t="shared" si="256"/>
        <v>0</v>
      </c>
      <c r="H162">
        <f t="shared" si="256"/>
        <v>0</v>
      </c>
      <c r="I162">
        <f t="shared" si="256"/>
        <v>0</v>
      </c>
      <c r="J162">
        <f t="shared" si="256"/>
        <v>0</v>
      </c>
      <c r="K162">
        <f t="shared" si="256"/>
        <v>4.0000000000000008E-2</v>
      </c>
      <c r="L162">
        <f t="shared" si="256"/>
        <v>0</v>
      </c>
    </row>
    <row r="163" spans="1:12" x14ac:dyDescent="0.2">
      <c r="A163">
        <v>78</v>
      </c>
      <c r="B163" s="10" t="s">
        <v>2</v>
      </c>
      <c r="C163">
        <f t="shared" ref="C163:L163" si="257">C92^2</f>
        <v>5.6020447463324115E-4</v>
      </c>
      <c r="D163">
        <f t="shared" si="257"/>
        <v>1.7710245919414766E-4</v>
      </c>
      <c r="E163">
        <f t="shared" si="257"/>
        <v>0</v>
      </c>
      <c r="F163">
        <f t="shared" si="257"/>
        <v>5.6532308214144379E-5</v>
      </c>
      <c r="G163">
        <f t="shared" si="257"/>
        <v>0</v>
      </c>
      <c r="H163">
        <f t="shared" si="257"/>
        <v>0</v>
      </c>
      <c r="I163">
        <f t="shared" si="257"/>
        <v>2.5000000000000005E-3</v>
      </c>
      <c r="J163">
        <f t="shared" si="257"/>
        <v>0</v>
      </c>
      <c r="K163">
        <f t="shared" si="257"/>
        <v>0</v>
      </c>
      <c r="L163">
        <f t="shared" si="257"/>
        <v>0</v>
      </c>
    </row>
    <row r="164" spans="1:12" x14ac:dyDescent="0.2">
      <c r="A164">
        <v>83</v>
      </c>
      <c r="B164" s="10" t="s">
        <v>7</v>
      </c>
      <c r="C164">
        <f t="shared" ref="C164:L164" si="258">C93^2</f>
        <v>1.2604600679247927E-3</v>
      </c>
      <c r="D164">
        <f t="shared" si="258"/>
        <v>5.7829374430742093E-5</v>
      </c>
      <c r="E164">
        <f t="shared" si="258"/>
        <v>3.6051914757250441E-4</v>
      </c>
      <c r="F164">
        <f t="shared" si="258"/>
        <v>0</v>
      </c>
      <c r="G164">
        <f t="shared" si="258"/>
        <v>2.5000000000000005E-3</v>
      </c>
      <c r="H164">
        <f t="shared" si="258"/>
        <v>0</v>
      </c>
      <c r="I164">
        <f t="shared" si="258"/>
        <v>0</v>
      </c>
      <c r="J164">
        <f t="shared" si="258"/>
        <v>0</v>
      </c>
      <c r="K164">
        <f t="shared" si="258"/>
        <v>0</v>
      </c>
      <c r="L164">
        <f t="shared" si="258"/>
        <v>0</v>
      </c>
    </row>
    <row r="165" spans="1:12" x14ac:dyDescent="0.2">
      <c r="A165">
        <v>85</v>
      </c>
      <c r="B165" s="10" t="s">
        <v>15</v>
      </c>
      <c r="C165">
        <f t="shared" ref="C165:L165" si="259">C94^2</f>
        <v>1.4005111865831029E-4</v>
      </c>
      <c r="D165">
        <f t="shared" si="259"/>
        <v>1.4457343607685523E-5</v>
      </c>
      <c r="E165">
        <f t="shared" si="259"/>
        <v>1.0014420765902901E-3</v>
      </c>
      <c r="F165">
        <f t="shared" si="259"/>
        <v>0</v>
      </c>
      <c r="G165">
        <f t="shared" si="259"/>
        <v>0</v>
      </c>
      <c r="H165">
        <f t="shared" si="259"/>
        <v>0</v>
      </c>
      <c r="I165">
        <f t="shared" si="259"/>
        <v>0</v>
      </c>
      <c r="J165">
        <f t="shared" si="259"/>
        <v>0</v>
      </c>
      <c r="K165">
        <f t="shared" si="259"/>
        <v>0</v>
      </c>
      <c r="L165">
        <f t="shared" si="259"/>
        <v>0</v>
      </c>
    </row>
    <row r="166" spans="1:12" x14ac:dyDescent="0.2">
      <c r="A166">
        <v>86</v>
      </c>
      <c r="B166" s="10" t="s">
        <v>19</v>
      </c>
      <c r="C166">
        <f t="shared" ref="C166:L166" si="260">C95^2</f>
        <v>8.7531949161443929E-6</v>
      </c>
      <c r="D166">
        <f t="shared" si="260"/>
        <v>1.7710245919414766E-4</v>
      </c>
      <c r="E166">
        <f t="shared" si="260"/>
        <v>1.602307322544464E-4</v>
      </c>
      <c r="F166">
        <f t="shared" si="260"/>
        <v>5.0879077392729938E-4</v>
      </c>
      <c r="G166">
        <f t="shared" si="260"/>
        <v>0</v>
      </c>
      <c r="H166">
        <f t="shared" si="260"/>
        <v>0</v>
      </c>
      <c r="I166">
        <f t="shared" si="260"/>
        <v>0</v>
      </c>
      <c r="J166">
        <f t="shared" si="260"/>
        <v>0</v>
      </c>
      <c r="K166">
        <f t="shared" si="260"/>
        <v>0</v>
      </c>
      <c r="L166">
        <f t="shared" si="260"/>
        <v>0</v>
      </c>
    </row>
    <row r="167" spans="1:12" x14ac:dyDescent="0.2">
      <c r="A167">
        <v>89</v>
      </c>
      <c r="B167" s="10" t="s">
        <v>36</v>
      </c>
      <c r="C167">
        <f t="shared" ref="C167:L167" si="261">C96^2</f>
        <v>3.6982248520710064E-4</v>
      </c>
      <c r="D167">
        <f t="shared" si="261"/>
        <v>9.0358397548034522E-5</v>
      </c>
      <c r="E167">
        <f t="shared" si="261"/>
        <v>0</v>
      </c>
      <c r="F167">
        <f t="shared" si="261"/>
        <v>0</v>
      </c>
      <c r="G167">
        <f t="shared" si="261"/>
        <v>0</v>
      </c>
      <c r="H167">
        <f t="shared" si="261"/>
        <v>0</v>
      </c>
      <c r="I167">
        <f t="shared" si="261"/>
        <v>0</v>
      </c>
      <c r="J167">
        <f t="shared" si="261"/>
        <v>0</v>
      </c>
      <c r="K167">
        <f t="shared" si="261"/>
        <v>0</v>
      </c>
      <c r="L167">
        <f t="shared" si="261"/>
        <v>3.3057851239669422E-2</v>
      </c>
    </row>
    <row r="168" spans="1:12" x14ac:dyDescent="0.2">
      <c r="A168">
        <v>90</v>
      </c>
      <c r="B168" s="10" t="s">
        <v>0</v>
      </c>
      <c r="C168">
        <f t="shared" ref="C168:L168" si="262">C97^2</f>
        <v>4.2890655089107533E-4</v>
      </c>
      <c r="D168">
        <f t="shared" si="262"/>
        <v>1.4457343607685524E-3</v>
      </c>
      <c r="E168">
        <f t="shared" si="262"/>
        <v>1.602307322544464E-4</v>
      </c>
      <c r="F168">
        <f t="shared" si="262"/>
        <v>9.0451693142631006E-4</v>
      </c>
      <c r="G168">
        <f t="shared" si="262"/>
        <v>6.2500000000000012E-4</v>
      </c>
      <c r="H168">
        <f t="shared" si="262"/>
        <v>0</v>
      </c>
      <c r="I168">
        <f t="shared" si="262"/>
        <v>2.5000000000000005E-3</v>
      </c>
      <c r="J168">
        <f t="shared" si="262"/>
        <v>0</v>
      </c>
      <c r="K168">
        <f t="shared" si="262"/>
        <v>0</v>
      </c>
      <c r="L168">
        <f t="shared" si="262"/>
        <v>0</v>
      </c>
    </row>
    <row r="169" spans="1:12" x14ac:dyDescent="0.2">
      <c r="A169">
        <v>92</v>
      </c>
      <c r="B169" s="10" t="s">
        <v>2</v>
      </c>
      <c r="C169">
        <f t="shared" ref="C169:L169" si="263">C98^2</f>
        <v>7.8778754245299523E-3</v>
      </c>
      <c r="D169">
        <f t="shared" si="263"/>
        <v>1.5939221327473292E-3</v>
      </c>
      <c r="E169">
        <f t="shared" si="263"/>
        <v>3.2446723281525395E-3</v>
      </c>
      <c r="F169">
        <f t="shared" si="263"/>
        <v>5.6532308214144379E-5</v>
      </c>
      <c r="G169">
        <f t="shared" si="263"/>
        <v>1.0000000000000002E-2</v>
      </c>
      <c r="H169">
        <f t="shared" si="263"/>
        <v>0</v>
      </c>
      <c r="I169">
        <f t="shared" si="263"/>
        <v>0</v>
      </c>
      <c r="J169">
        <f t="shared" si="263"/>
        <v>0</v>
      </c>
      <c r="K169">
        <f t="shared" si="263"/>
        <v>0</v>
      </c>
      <c r="L169">
        <f t="shared" si="263"/>
        <v>8.2644628099173556E-3</v>
      </c>
    </row>
    <row r="170" spans="1:12" x14ac:dyDescent="0.2">
      <c r="A170">
        <v>94</v>
      </c>
      <c r="B170" s="10" t="s">
        <v>4</v>
      </c>
      <c r="C170">
        <f t="shared" ref="C170:L170" si="264">C99^2</f>
        <v>6.3241833269143239E-4</v>
      </c>
      <c r="D170">
        <f t="shared" si="264"/>
        <v>1.7710245919414766E-4</v>
      </c>
      <c r="E170">
        <f t="shared" si="264"/>
        <v>0</v>
      </c>
      <c r="F170">
        <f t="shared" si="264"/>
        <v>2.0351630957091975E-3</v>
      </c>
      <c r="G170">
        <f t="shared" si="264"/>
        <v>2.5000000000000005E-3</v>
      </c>
      <c r="H170">
        <f t="shared" si="264"/>
        <v>0</v>
      </c>
      <c r="I170">
        <f t="shared" si="264"/>
        <v>0</v>
      </c>
      <c r="J170">
        <f t="shared" si="264"/>
        <v>0</v>
      </c>
      <c r="K170">
        <f t="shared" si="264"/>
        <v>0</v>
      </c>
      <c r="L170">
        <f t="shared" si="264"/>
        <v>0</v>
      </c>
    </row>
    <row r="171" spans="1:12" x14ac:dyDescent="0.2">
      <c r="A171">
        <v>95</v>
      </c>
      <c r="B171" s="10" t="s">
        <v>5</v>
      </c>
      <c r="C171">
        <f t="shared" ref="C171:L171" si="265">C100^2</f>
        <v>1.7725219705192396E-4</v>
      </c>
      <c r="D171">
        <f t="shared" si="265"/>
        <v>2.9276120805563186E-4</v>
      </c>
      <c r="E171">
        <f t="shared" si="265"/>
        <v>1.602307322544464E-4</v>
      </c>
      <c r="F171">
        <f t="shared" si="265"/>
        <v>0</v>
      </c>
      <c r="G171">
        <f t="shared" si="265"/>
        <v>0</v>
      </c>
      <c r="H171">
        <f t="shared" si="265"/>
        <v>0</v>
      </c>
      <c r="I171">
        <f t="shared" si="265"/>
        <v>0</v>
      </c>
      <c r="J171">
        <f t="shared" si="265"/>
        <v>0</v>
      </c>
      <c r="K171">
        <f t="shared" si="265"/>
        <v>0</v>
      </c>
      <c r="L171">
        <f t="shared" si="265"/>
        <v>0</v>
      </c>
    </row>
    <row r="172" spans="1:12" x14ac:dyDescent="0.2">
      <c r="A172">
        <v>98</v>
      </c>
      <c r="B172" s="10" t="s">
        <v>14</v>
      </c>
      <c r="C172">
        <f t="shared" ref="C172:L172" si="266">C101^2</f>
        <v>0</v>
      </c>
      <c r="D172">
        <f t="shared" si="266"/>
        <v>1.3011609246916972E-4</v>
      </c>
      <c r="E172">
        <f t="shared" si="266"/>
        <v>0</v>
      </c>
      <c r="F172">
        <f t="shared" si="266"/>
        <v>0</v>
      </c>
      <c r="G172">
        <f t="shared" si="266"/>
        <v>0</v>
      </c>
      <c r="H172">
        <f t="shared" si="266"/>
        <v>5.6689342403628109E-4</v>
      </c>
      <c r="I172">
        <f t="shared" si="266"/>
        <v>0</v>
      </c>
      <c r="J172">
        <f t="shared" si="266"/>
        <v>2.7777777777777776E-2</v>
      </c>
      <c r="K172">
        <f t="shared" si="266"/>
        <v>0</v>
      </c>
      <c r="L172">
        <f t="shared" si="266"/>
        <v>0</v>
      </c>
    </row>
    <row r="173" spans="1:12" x14ac:dyDescent="0.2">
      <c r="A173">
        <v>101</v>
      </c>
      <c r="B173" s="10" t="s">
        <v>0</v>
      </c>
      <c r="C173">
        <f t="shared" ref="C173:L173" si="267">C102^2</f>
        <v>2.1882987290360982E-6</v>
      </c>
      <c r="D173">
        <f t="shared" si="267"/>
        <v>2.9276120805563186E-4</v>
      </c>
      <c r="E173">
        <f t="shared" si="267"/>
        <v>1.4420765902900176E-3</v>
      </c>
      <c r="F173">
        <f t="shared" si="267"/>
        <v>5.0879077392729938E-4</v>
      </c>
      <c r="G173">
        <f t="shared" si="267"/>
        <v>0</v>
      </c>
      <c r="H173">
        <f t="shared" si="267"/>
        <v>5.6689342403628109E-4</v>
      </c>
      <c r="I173">
        <f t="shared" si="267"/>
        <v>2.5000000000000005E-3</v>
      </c>
      <c r="J173">
        <f t="shared" si="267"/>
        <v>0</v>
      </c>
      <c r="K173">
        <f t="shared" si="267"/>
        <v>0</v>
      </c>
      <c r="L173">
        <f t="shared" si="267"/>
        <v>0</v>
      </c>
    </row>
    <row r="174" spans="1:12" x14ac:dyDescent="0.2">
      <c r="A174">
        <v>102</v>
      </c>
      <c r="B174" s="10" t="s">
        <v>1</v>
      </c>
      <c r="C174">
        <f t="shared" ref="C174:L174" si="268">C103^2</f>
        <v>5.470746822590245E-5</v>
      </c>
      <c r="D174">
        <f t="shared" si="268"/>
        <v>1.3047752605936183E-3</v>
      </c>
      <c r="E174">
        <f t="shared" si="268"/>
        <v>0</v>
      </c>
      <c r="F174">
        <f t="shared" si="268"/>
        <v>0</v>
      </c>
      <c r="G174">
        <f t="shared" si="268"/>
        <v>0</v>
      </c>
      <c r="H174">
        <f t="shared" si="268"/>
        <v>0</v>
      </c>
      <c r="I174">
        <f t="shared" si="268"/>
        <v>0</v>
      </c>
      <c r="J174">
        <f t="shared" si="268"/>
        <v>0</v>
      </c>
      <c r="K174">
        <f t="shared" si="268"/>
        <v>0</v>
      </c>
      <c r="L174">
        <f t="shared" si="268"/>
        <v>0</v>
      </c>
    </row>
    <row r="175" spans="1:12" x14ac:dyDescent="0.2">
      <c r="A175">
        <v>106</v>
      </c>
      <c r="B175" s="10" t="s">
        <v>5</v>
      </c>
      <c r="C175">
        <f t="shared" ref="C175:L175" si="269">C104^2</f>
        <v>2.1882987290360982E-6</v>
      </c>
      <c r="D175">
        <f t="shared" si="269"/>
        <v>1.4457343607685523E-5</v>
      </c>
      <c r="E175">
        <f t="shared" si="269"/>
        <v>4.00576830636116E-5</v>
      </c>
      <c r="F175">
        <f t="shared" si="269"/>
        <v>1.4133077053536094E-3</v>
      </c>
      <c r="G175">
        <f t="shared" si="269"/>
        <v>0</v>
      </c>
      <c r="H175">
        <f t="shared" si="269"/>
        <v>0</v>
      </c>
      <c r="I175">
        <f t="shared" si="269"/>
        <v>2.5000000000000005E-3</v>
      </c>
      <c r="J175">
        <f t="shared" si="269"/>
        <v>0</v>
      </c>
      <c r="K175">
        <f t="shared" si="269"/>
        <v>0</v>
      </c>
      <c r="L175">
        <f t="shared" si="269"/>
        <v>0</v>
      </c>
    </row>
    <row r="176" spans="1:12" x14ac:dyDescent="0.2">
      <c r="A176">
        <v>108</v>
      </c>
      <c r="B176" s="10" t="s">
        <v>7</v>
      </c>
      <c r="C176">
        <f t="shared" ref="C176:L176" si="270">C105^2</f>
        <v>2.1029550786036901E-3</v>
      </c>
      <c r="D176">
        <f t="shared" si="270"/>
        <v>5.7829374430742093E-5</v>
      </c>
      <c r="E176">
        <f t="shared" si="270"/>
        <v>6.4092292901778559E-4</v>
      </c>
      <c r="F176">
        <f t="shared" si="270"/>
        <v>4.1212052688111248E-2</v>
      </c>
      <c r="G176">
        <f t="shared" si="270"/>
        <v>2.5000000000000005E-3</v>
      </c>
      <c r="H176">
        <f t="shared" si="270"/>
        <v>0</v>
      </c>
      <c r="I176">
        <f t="shared" si="270"/>
        <v>0</v>
      </c>
      <c r="J176">
        <f t="shared" si="270"/>
        <v>0</v>
      </c>
      <c r="K176">
        <f t="shared" si="270"/>
        <v>0</v>
      </c>
      <c r="L176">
        <f t="shared" si="270"/>
        <v>0</v>
      </c>
    </row>
    <row r="177" spans="1:12" x14ac:dyDescent="0.2">
      <c r="A177">
        <v>109</v>
      </c>
      <c r="B177" s="10" t="s">
        <v>14</v>
      </c>
      <c r="C177">
        <f t="shared" ref="C177:L177" si="271">C106^2</f>
        <v>4.2890655089107533E-4</v>
      </c>
      <c r="D177">
        <f t="shared" si="271"/>
        <v>3.6143359019213808E-6</v>
      </c>
      <c r="E177">
        <f t="shared" si="271"/>
        <v>4.00576830636116E-5</v>
      </c>
      <c r="F177">
        <f t="shared" si="271"/>
        <v>5.6532308214144379E-5</v>
      </c>
      <c r="G177">
        <f t="shared" si="271"/>
        <v>0</v>
      </c>
      <c r="H177">
        <f t="shared" si="271"/>
        <v>0</v>
      </c>
      <c r="I177">
        <f t="shared" si="271"/>
        <v>0</v>
      </c>
      <c r="J177">
        <f t="shared" si="271"/>
        <v>0</v>
      </c>
      <c r="K177">
        <f t="shared" si="271"/>
        <v>0</v>
      </c>
      <c r="L177">
        <f t="shared" si="271"/>
        <v>8.2644628099173556E-3</v>
      </c>
    </row>
    <row r="178" spans="1:12" x14ac:dyDescent="0.2">
      <c r="A178">
        <v>111</v>
      </c>
      <c r="B178" s="10" t="s">
        <v>19</v>
      </c>
      <c r="C178">
        <f t="shared" ref="C178:L178" si="272">C107^2</f>
        <v>8.7531949161443929E-6</v>
      </c>
      <c r="D178">
        <f t="shared" si="272"/>
        <v>3.2529023117292429E-3</v>
      </c>
      <c r="E178">
        <f t="shared" si="272"/>
        <v>1.602307322544464E-4</v>
      </c>
      <c r="F178">
        <f t="shared" si="272"/>
        <v>5.0879077392729938E-4</v>
      </c>
      <c r="G178">
        <f t="shared" si="272"/>
        <v>6.2500000000000012E-4</v>
      </c>
      <c r="H178">
        <f t="shared" si="272"/>
        <v>5.6689342403628109E-4</v>
      </c>
      <c r="I178">
        <f t="shared" si="272"/>
        <v>2.5000000000000005E-3</v>
      </c>
      <c r="J178">
        <f t="shared" si="272"/>
        <v>0</v>
      </c>
      <c r="K178">
        <f t="shared" si="272"/>
        <v>0</v>
      </c>
      <c r="L178">
        <f t="shared" si="272"/>
        <v>0</v>
      </c>
    </row>
    <row r="179" spans="1:12" x14ac:dyDescent="0.2">
      <c r="A179">
        <v>114</v>
      </c>
      <c r="B179" s="10" t="s">
        <v>36</v>
      </c>
      <c r="C179">
        <f t="shared" ref="C179:L179" si="273">C108^2</f>
        <v>1.9694688561324885E-5</v>
      </c>
      <c r="D179">
        <f t="shared" si="273"/>
        <v>5.7829374430742093E-5</v>
      </c>
      <c r="E179">
        <f t="shared" si="273"/>
        <v>1.4420765902900176E-3</v>
      </c>
      <c r="F179">
        <f t="shared" si="273"/>
        <v>0</v>
      </c>
      <c r="G179">
        <f t="shared" si="273"/>
        <v>0</v>
      </c>
      <c r="H179">
        <f t="shared" si="273"/>
        <v>5.6689342403628109E-4</v>
      </c>
      <c r="I179">
        <f t="shared" si="273"/>
        <v>1.0000000000000002E-2</v>
      </c>
      <c r="J179">
        <f t="shared" si="273"/>
        <v>0</v>
      </c>
      <c r="K179">
        <f t="shared" si="273"/>
        <v>0</v>
      </c>
      <c r="L179">
        <f t="shared" si="273"/>
        <v>0</v>
      </c>
    </row>
    <row r="180" spans="1:12" x14ac:dyDescent="0.2">
      <c r="A180">
        <v>115</v>
      </c>
      <c r="B180" s="10" t="s">
        <v>0</v>
      </c>
      <c r="C180">
        <f t="shared" ref="C180:L180" si="274">C109^2</f>
        <v>2.6478414621336786E-4</v>
      </c>
      <c r="D180">
        <f t="shared" si="274"/>
        <v>4.3733464413248704E-4</v>
      </c>
      <c r="E180">
        <f t="shared" si="274"/>
        <v>1.4420765902900176E-3</v>
      </c>
      <c r="F180">
        <f t="shared" si="274"/>
        <v>0</v>
      </c>
      <c r="G180">
        <f t="shared" si="274"/>
        <v>0</v>
      </c>
      <c r="H180">
        <f t="shared" si="274"/>
        <v>2.2675736961451243E-3</v>
      </c>
      <c r="I180">
        <f t="shared" si="274"/>
        <v>2.5000000000000005E-3</v>
      </c>
      <c r="J180">
        <f t="shared" si="274"/>
        <v>2.7777777777777776E-2</v>
      </c>
      <c r="K180">
        <f t="shared" si="274"/>
        <v>0</v>
      </c>
      <c r="L180">
        <f t="shared" si="274"/>
        <v>0</v>
      </c>
    </row>
    <row r="181" spans="1:12" x14ac:dyDescent="0.2">
      <c r="A181">
        <v>116</v>
      </c>
      <c r="B181" s="10" t="s">
        <v>1</v>
      </c>
      <c r="C181">
        <f t="shared" ref="C181:L181" si="275">C110^2</f>
        <v>0</v>
      </c>
      <c r="D181">
        <f t="shared" si="275"/>
        <v>3.2529023117292429E-5</v>
      </c>
      <c r="E181">
        <f t="shared" si="275"/>
        <v>1.602307322544464E-4</v>
      </c>
      <c r="F181">
        <f t="shared" si="275"/>
        <v>0</v>
      </c>
      <c r="G181">
        <f t="shared" si="275"/>
        <v>0</v>
      </c>
      <c r="H181">
        <f t="shared" si="275"/>
        <v>0</v>
      </c>
      <c r="I181">
        <f t="shared" si="275"/>
        <v>0</v>
      </c>
      <c r="J181">
        <f t="shared" si="275"/>
        <v>0</v>
      </c>
      <c r="K181">
        <f t="shared" si="275"/>
        <v>0</v>
      </c>
      <c r="L181">
        <f t="shared" si="275"/>
        <v>8.2644628099173556E-3</v>
      </c>
    </row>
    <row r="182" spans="1:12" x14ac:dyDescent="0.2">
      <c r="A182">
        <v>117</v>
      </c>
      <c r="B182" s="10" t="s">
        <v>2</v>
      </c>
      <c r="C182">
        <f t="shared" ref="C182:L182" si="276">C111^2</f>
        <v>1.9694688561324885E-5</v>
      </c>
      <c r="D182">
        <f t="shared" si="276"/>
        <v>2.3131749772296837E-4</v>
      </c>
      <c r="E182">
        <f t="shared" si="276"/>
        <v>1.0014420765902901E-3</v>
      </c>
      <c r="F182">
        <f t="shared" si="276"/>
        <v>2.2612923285657752E-4</v>
      </c>
      <c r="G182">
        <f t="shared" si="276"/>
        <v>0</v>
      </c>
      <c r="H182">
        <f t="shared" si="276"/>
        <v>0</v>
      </c>
      <c r="I182">
        <f t="shared" si="276"/>
        <v>0</v>
      </c>
      <c r="J182">
        <f t="shared" si="276"/>
        <v>0</v>
      </c>
      <c r="K182">
        <f t="shared" si="276"/>
        <v>0</v>
      </c>
      <c r="L182">
        <f t="shared" si="276"/>
        <v>0</v>
      </c>
    </row>
    <row r="183" spans="1:12" x14ac:dyDescent="0.2">
      <c r="A183">
        <v>120</v>
      </c>
      <c r="B183" s="5" t="s">
        <v>13</v>
      </c>
      <c r="C183">
        <f t="shared" ref="C183:L183" si="277">C112^2</f>
        <v>1.4005111865831029E-4</v>
      </c>
      <c r="D183">
        <f t="shared" si="277"/>
        <v>2.9276120805563186E-4</v>
      </c>
      <c r="E183">
        <f t="shared" si="277"/>
        <v>1.602307322544464E-4</v>
      </c>
      <c r="F183">
        <f t="shared" si="277"/>
        <v>5.0879077392729938E-4</v>
      </c>
      <c r="G183">
        <f t="shared" si="277"/>
        <v>6.2500000000000012E-4</v>
      </c>
      <c r="H183">
        <f t="shared" si="277"/>
        <v>0</v>
      </c>
      <c r="I183">
        <f t="shared" si="277"/>
        <v>0</v>
      </c>
      <c r="J183">
        <f t="shared" si="277"/>
        <v>0</v>
      </c>
      <c r="K183">
        <f t="shared" si="277"/>
        <v>0</v>
      </c>
      <c r="L183">
        <f t="shared" si="277"/>
        <v>0</v>
      </c>
    </row>
    <row r="184" spans="1:12" x14ac:dyDescent="0.2">
      <c r="A184">
        <v>124</v>
      </c>
      <c r="B184" s="5" t="s">
        <v>26</v>
      </c>
      <c r="C184">
        <f t="shared" ref="C184:L184" si="278">C113^2</f>
        <v>3.5012779664577572E-5</v>
      </c>
      <c r="D184">
        <f t="shared" si="278"/>
        <v>1.4457343607685523E-5</v>
      </c>
      <c r="E184">
        <f t="shared" si="278"/>
        <v>1.602307322544464E-4</v>
      </c>
      <c r="F184">
        <f t="shared" si="278"/>
        <v>5.6532308214144379E-5</v>
      </c>
      <c r="G184">
        <f t="shared" si="278"/>
        <v>0</v>
      </c>
      <c r="H184">
        <f t="shared" si="278"/>
        <v>5.6689342403628109E-4</v>
      </c>
      <c r="I184">
        <f t="shared" si="278"/>
        <v>0</v>
      </c>
      <c r="J184">
        <f t="shared" si="278"/>
        <v>0</v>
      </c>
      <c r="K184">
        <f t="shared" si="278"/>
        <v>0</v>
      </c>
      <c r="L184">
        <f t="shared" si="278"/>
        <v>0</v>
      </c>
    </row>
    <row r="185" spans="1:12" x14ac:dyDescent="0.2">
      <c r="A185">
        <v>125</v>
      </c>
      <c r="B185" s="5" t="s">
        <v>27</v>
      </c>
      <c r="C185">
        <f t="shared" ref="C185:L185" si="279">C114^2</f>
        <v>3.5012779664577572E-5</v>
      </c>
      <c r="D185">
        <f t="shared" si="279"/>
        <v>3.6143359019213808E-6</v>
      </c>
      <c r="E185">
        <f t="shared" si="279"/>
        <v>0</v>
      </c>
      <c r="F185">
        <f t="shared" si="279"/>
        <v>5.6532308214144379E-5</v>
      </c>
      <c r="G185">
        <f t="shared" si="279"/>
        <v>0</v>
      </c>
      <c r="H185">
        <f t="shared" si="279"/>
        <v>0</v>
      </c>
      <c r="I185">
        <f t="shared" si="279"/>
        <v>0</v>
      </c>
      <c r="J185">
        <f t="shared" si="279"/>
        <v>0</v>
      </c>
      <c r="K185">
        <f t="shared" si="279"/>
        <v>0</v>
      </c>
      <c r="L185">
        <f t="shared" si="279"/>
        <v>0</v>
      </c>
    </row>
    <row r="186" spans="1:12" x14ac:dyDescent="0.2">
      <c r="A186">
        <v>129</v>
      </c>
      <c r="B186" s="10" t="s">
        <v>2</v>
      </c>
      <c r="C186">
        <f t="shared" ref="C186:L186" si="280">C115^2</f>
        <v>8.7531949161443929E-6</v>
      </c>
      <c r="D186">
        <f t="shared" si="280"/>
        <v>5.2046436987667887E-4</v>
      </c>
      <c r="E186">
        <f t="shared" si="280"/>
        <v>5.7683063611600706E-3</v>
      </c>
      <c r="F186">
        <f t="shared" si="280"/>
        <v>0</v>
      </c>
      <c r="G186">
        <f t="shared" si="280"/>
        <v>0</v>
      </c>
      <c r="H186">
        <f t="shared" si="280"/>
        <v>0</v>
      </c>
      <c r="I186">
        <f t="shared" si="280"/>
        <v>0</v>
      </c>
      <c r="J186">
        <f t="shared" si="280"/>
        <v>0</v>
      </c>
      <c r="K186">
        <f t="shared" si="280"/>
        <v>0</v>
      </c>
      <c r="L186">
        <f t="shared" si="280"/>
        <v>0</v>
      </c>
    </row>
    <row r="187" spans="1:12" x14ac:dyDescent="0.2">
      <c r="A187">
        <v>131</v>
      </c>
      <c r="B187" s="10" t="s">
        <v>4</v>
      </c>
      <c r="C187">
        <f t="shared" ref="C187:L187" si="281">C116^2</f>
        <v>3.6785301635096808E-3</v>
      </c>
      <c r="D187">
        <f t="shared" si="281"/>
        <v>2.3131749772296837E-4</v>
      </c>
      <c r="E187">
        <f t="shared" si="281"/>
        <v>4.00576830636116E-5</v>
      </c>
      <c r="F187">
        <f t="shared" si="281"/>
        <v>5.0879077392729938E-4</v>
      </c>
      <c r="G187">
        <f t="shared" si="281"/>
        <v>0</v>
      </c>
      <c r="H187">
        <f t="shared" si="281"/>
        <v>0</v>
      </c>
      <c r="I187">
        <f t="shared" si="281"/>
        <v>0</v>
      </c>
      <c r="J187">
        <f t="shared" si="281"/>
        <v>0</v>
      </c>
      <c r="K187">
        <f t="shared" si="281"/>
        <v>0</v>
      </c>
      <c r="L187">
        <f t="shared" si="281"/>
        <v>0</v>
      </c>
    </row>
    <row r="188" spans="1:12" x14ac:dyDescent="0.2">
      <c r="A188">
        <v>136</v>
      </c>
      <c r="B188" s="5" t="s">
        <v>26</v>
      </c>
      <c r="C188">
        <f t="shared" ref="C188:L188" si="282">C117^2</f>
        <v>2.1029550786036901E-3</v>
      </c>
      <c r="D188">
        <f t="shared" si="282"/>
        <v>5.2046436987667887E-4</v>
      </c>
      <c r="E188">
        <f t="shared" si="282"/>
        <v>6.4092292901778559E-4</v>
      </c>
      <c r="F188">
        <f t="shared" si="282"/>
        <v>0</v>
      </c>
      <c r="G188">
        <f t="shared" si="282"/>
        <v>5.6249999999999998E-3</v>
      </c>
      <c r="H188">
        <f t="shared" si="282"/>
        <v>0</v>
      </c>
      <c r="I188">
        <f t="shared" si="282"/>
        <v>0</v>
      </c>
      <c r="J188">
        <f t="shared" si="282"/>
        <v>0</v>
      </c>
      <c r="K188">
        <f t="shared" si="282"/>
        <v>0</v>
      </c>
      <c r="L188">
        <f t="shared" si="282"/>
        <v>8.2644628099173556E-3</v>
      </c>
    </row>
    <row r="189" spans="1:12" x14ac:dyDescent="0.2">
      <c r="A189">
        <v>139</v>
      </c>
      <c r="B189" s="5" t="s">
        <v>29</v>
      </c>
      <c r="C189">
        <f t="shared" ref="C189:L189" si="283">C118^2</f>
        <v>1.0722663772276883E-4</v>
      </c>
      <c r="D189">
        <f t="shared" si="283"/>
        <v>2.3131749772296837E-4</v>
      </c>
      <c r="E189">
        <f t="shared" si="283"/>
        <v>0</v>
      </c>
      <c r="F189">
        <f t="shared" si="283"/>
        <v>0</v>
      </c>
      <c r="G189">
        <f t="shared" si="283"/>
        <v>0</v>
      </c>
      <c r="H189">
        <f t="shared" si="283"/>
        <v>0</v>
      </c>
      <c r="I189">
        <f t="shared" si="283"/>
        <v>0</v>
      </c>
      <c r="J189">
        <f t="shared" si="283"/>
        <v>0</v>
      </c>
      <c r="K189">
        <f t="shared" si="283"/>
        <v>0</v>
      </c>
      <c r="L189">
        <f t="shared" si="283"/>
        <v>8.2644628099173556E-3</v>
      </c>
    </row>
    <row r="190" spans="1:12" x14ac:dyDescent="0.2">
      <c r="A190">
        <v>143</v>
      </c>
      <c r="B190" s="10" t="s">
        <v>2</v>
      </c>
      <c r="C190">
        <f t="shared" ref="C190:L190" si="284">C119^2</f>
        <v>5.470746822590245E-5</v>
      </c>
      <c r="D190">
        <f t="shared" si="284"/>
        <v>7.0840983677659063E-4</v>
      </c>
      <c r="E190">
        <f t="shared" si="284"/>
        <v>1.4420765902900176E-3</v>
      </c>
      <c r="F190">
        <f t="shared" si="284"/>
        <v>0</v>
      </c>
      <c r="G190">
        <f t="shared" si="284"/>
        <v>0</v>
      </c>
      <c r="H190">
        <f t="shared" si="284"/>
        <v>5.6689342403628109E-4</v>
      </c>
      <c r="I190">
        <f t="shared" si="284"/>
        <v>2.5000000000000005E-3</v>
      </c>
      <c r="J190">
        <f t="shared" si="284"/>
        <v>0</v>
      </c>
      <c r="K190">
        <f t="shared" si="284"/>
        <v>0</v>
      </c>
      <c r="L190">
        <f t="shared" si="284"/>
        <v>0</v>
      </c>
    </row>
    <row r="191" spans="1:12" x14ac:dyDescent="0.2">
      <c r="A191">
        <v>144</v>
      </c>
      <c r="B191" s="10" t="s">
        <v>3</v>
      </c>
      <c r="C191">
        <f t="shared" ref="C191:L191" si="285">C120^2</f>
        <v>3.5012779664577572E-5</v>
      </c>
      <c r="D191">
        <f t="shared" si="285"/>
        <v>3.2529023117292429E-5</v>
      </c>
      <c r="E191">
        <f t="shared" si="285"/>
        <v>1.602307322544464E-4</v>
      </c>
      <c r="F191">
        <f t="shared" si="285"/>
        <v>0</v>
      </c>
      <c r="G191">
        <f t="shared" si="285"/>
        <v>0</v>
      </c>
      <c r="H191">
        <f t="shared" si="285"/>
        <v>5.6689342403628109E-4</v>
      </c>
      <c r="I191">
        <f t="shared" si="285"/>
        <v>1.0000000000000002E-2</v>
      </c>
      <c r="J191">
        <f t="shared" si="285"/>
        <v>0</v>
      </c>
      <c r="K191">
        <f t="shared" si="285"/>
        <v>0</v>
      </c>
      <c r="L191">
        <f t="shared" si="285"/>
        <v>0</v>
      </c>
    </row>
    <row r="192" spans="1:12" x14ac:dyDescent="0.2">
      <c r="A192">
        <v>146</v>
      </c>
      <c r="B192" s="5">
        <v>12</v>
      </c>
      <c r="C192">
        <f t="shared" ref="C192:L192" si="286">C121^2</f>
        <v>1.9694688561324881E-3</v>
      </c>
      <c r="D192">
        <f t="shared" si="286"/>
        <v>3.6143359019213809E-4</v>
      </c>
      <c r="E192">
        <f t="shared" si="286"/>
        <v>1.602307322544464E-4</v>
      </c>
      <c r="F192">
        <f t="shared" si="286"/>
        <v>6.8404092939114694E-3</v>
      </c>
      <c r="G192">
        <f t="shared" si="286"/>
        <v>6.2500000000000012E-4</v>
      </c>
      <c r="H192">
        <f t="shared" si="286"/>
        <v>2.2675736961451243E-3</v>
      </c>
      <c r="I192">
        <f t="shared" si="286"/>
        <v>0</v>
      </c>
      <c r="J192">
        <f t="shared" si="286"/>
        <v>0.1111111111111111</v>
      </c>
      <c r="K192">
        <f t="shared" si="286"/>
        <v>0</v>
      </c>
      <c r="L192">
        <f t="shared" si="286"/>
        <v>0</v>
      </c>
    </row>
    <row r="193" spans="1:12" x14ac:dyDescent="0.2">
      <c r="A193">
        <v>147</v>
      </c>
      <c r="B193" s="10" t="s">
        <v>6</v>
      </c>
      <c r="C193">
        <f t="shared" ref="C193:L193" si="287">C122^2</f>
        <v>3.6982248520710064E-4</v>
      </c>
      <c r="D193">
        <f t="shared" si="287"/>
        <v>9.0358397548034522E-5</v>
      </c>
      <c r="E193">
        <f t="shared" si="287"/>
        <v>4.00576830636116E-5</v>
      </c>
      <c r="F193">
        <f t="shared" si="287"/>
        <v>0</v>
      </c>
      <c r="G193">
        <f t="shared" si="287"/>
        <v>0</v>
      </c>
      <c r="H193">
        <f t="shared" si="287"/>
        <v>2.2675736961451243E-3</v>
      </c>
      <c r="I193">
        <f t="shared" si="287"/>
        <v>1.0000000000000002E-2</v>
      </c>
      <c r="J193">
        <f t="shared" si="287"/>
        <v>0</v>
      </c>
      <c r="K193">
        <f t="shared" si="287"/>
        <v>0</v>
      </c>
      <c r="L193">
        <f t="shared" si="287"/>
        <v>0</v>
      </c>
    </row>
    <row r="194" spans="1:12" x14ac:dyDescent="0.2">
      <c r="A194">
        <v>149</v>
      </c>
      <c r="B194" s="10" t="s">
        <v>14</v>
      </c>
      <c r="C194">
        <f t="shared" ref="C194:L194" si="288">C123^2</f>
        <v>8.7531949161443929E-6</v>
      </c>
      <c r="D194">
        <f t="shared" si="288"/>
        <v>3.2529023117292429E-5</v>
      </c>
      <c r="E194">
        <f t="shared" si="288"/>
        <v>0</v>
      </c>
      <c r="F194">
        <f t="shared" si="288"/>
        <v>9.0451693142631006E-4</v>
      </c>
      <c r="G194">
        <f t="shared" si="288"/>
        <v>2.5000000000000005E-3</v>
      </c>
      <c r="H194">
        <f t="shared" si="288"/>
        <v>1.4172335600907028E-2</v>
      </c>
      <c r="I194">
        <f t="shared" si="288"/>
        <v>0</v>
      </c>
      <c r="J194">
        <f t="shared" si="288"/>
        <v>2.7777777777777776E-2</v>
      </c>
      <c r="K194">
        <f t="shared" si="288"/>
        <v>0</v>
      </c>
      <c r="L194">
        <f t="shared" si="288"/>
        <v>0</v>
      </c>
    </row>
    <row r="195" spans="1:12" x14ac:dyDescent="0.2">
      <c r="A195">
        <v>150</v>
      </c>
      <c r="B195" s="5" t="s">
        <v>26</v>
      </c>
      <c r="C195">
        <f t="shared" ref="C195:L195" si="289">C124^2</f>
        <v>5.6020447463324115E-4</v>
      </c>
      <c r="D195">
        <f t="shared" si="289"/>
        <v>5.2191010423744731E-3</v>
      </c>
      <c r="E195">
        <f t="shared" si="289"/>
        <v>1.602307322544464E-4</v>
      </c>
      <c r="F195">
        <f t="shared" si="289"/>
        <v>2.0351630957091975E-3</v>
      </c>
      <c r="G195">
        <f t="shared" si="289"/>
        <v>6.2500000000000012E-4</v>
      </c>
      <c r="H195">
        <f t="shared" si="289"/>
        <v>5.6689342403628109E-4</v>
      </c>
      <c r="I195">
        <f t="shared" si="289"/>
        <v>2.5000000000000005E-3</v>
      </c>
      <c r="J195">
        <f t="shared" si="289"/>
        <v>0</v>
      </c>
      <c r="K195">
        <f t="shared" si="289"/>
        <v>0</v>
      </c>
      <c r="L195">
        <f t="shared" si="289"/>
        <v>0</v>
      </c>
    </row>
    <row r="196" spans="1:12" x14ac:dyDescent="0.2">
      <c r="A196">
        <v>151</v>
      </c>
      <c r="B196" s="5" t="s">
        <v>27</v>
      </c>
      <c r="C196">
        <f t="shared" ref="C196:L196" si="290">C125^2</f>
        <v>1.1576100276600959E-3</v>
      </c>
      <c r="D196">
        <f t="shared" si="290"/>
        <v>8.1322557793231073E-4</v>
      </c>
      <c r="E196">
        <f t="shared" si="290"/>
        <v>3.6051914757250441E-4</v>
      </c>
      <c r="F196">
        <f t="shared" si="290"/>
        <v>5.6532308214144379E-5</v>
      </c>
      <c r="G196">
        <f t="shared" si="290"/>
        <v>0</v>
      </c>
      <c r="H196">
        <f t="shared" si="290"/>
        <v>5.6689342403628109E-4</v>
      </c>
      <c r="I196">
        <f t="shared" si="290"/>
        <v>0</v>
      </c>
      <c r="J196">
        <f t="shared" si="290"/>
        <v>0</v>
      </c>
      <c r="K196">
        <f t="shared" si="290"/>
        <v>0</v>
      </c>
      <c r="L196">
        <f t="shared" si="290"/>
        <v>0</v>
      </c>
    </row>
    <row r="197" spans="1:12" x14ac:dyDescent="0.2">
      <c r="A197">
        <v>153</v>
      </c>
      <c r="B197" s="5" t="s">
        <v>29</v>
      </c>
      <c r="C197">
        <f t="shared" ref="C197:L197" si="291">C126^2</f>
        <v>1.9694688561324885E-5</v>
      </c>
      <c r="D197">
        <f t="shared" si="291"/>
        <v>3.6143359019213808E-6</v>
      </c>
      <c r="E197">
        <f t="shared" si="291"/>
        <v>6.7697484377503593E-3</v>
      </c>
      <c r="F197">
        <f t="shared" si="291"/>
        <v>5.6532308214144379E-5</v>
      </c>
      <c r="G197">
        <f t="shared" si="291"/>
        <v>0</v>
      </c>
      <c r="H197">
        <f t="shared" si="291"/>
        <v>5.1020408163265302E-3</v>
      </c>
      <c r="I197">
        <f t="shared" si="291"/>
        <v>0</v>
      </c>
      <c r="J197">
        <f t="shared" si="291"/>
        <v>0</v>
      </c>
      <c r="K197">
        <f t="shared" si="291"/>
        <v>0</v>
      </c>
      <c r="L197">
        <f t="shared" si="291"/>
        <v>0</v>
      </c>
    </row>
    <row r="198" spans="1:12" x14ac:dyDescent="0.2">
      <c r="A198">
        <v>154</v>
      </c>
      <c r="B198" s="10" t="s">
        <v>0</v>
      </c>
      <c r="C198">
        <f t="shared" ref="C198:L198" si="292">C127^2</f>
        <v>5.6020447463324115E-4</v>
      </c>
      <c r="D198">
        <f t="shared" si="292"/>
        <v>3.4733768017464468E-3</v>
      </c>
      <c r="E198">
        <f t="shared" si="292"/>
        <v>6.4092292901778559E-4</v>
      </c>
      <c r="F198">
        <f t="shared" si="292"/>
        <v>1.4133077053536094E-3</v>
      </c>
      <c r="G198">
        <f t="shared" si="292"/>
        <v>0</v>
      </c>
      <c r="H198">
        <f t="shared" si="292"/>
        <v>2.2675736961451243E-3</v>
      </c>
      <c r="I198">
        <f t="shared" si="292"/>
        <v>1.0000000000000002E-2</v>
      </c>
      <c r="J198">
        <f t="shared" si="292"/>
        <v>0</v>
      </c>
      <c r="K198">
        <f t="shared" si="292"/>
        <v>0</v>
      </c>
      <c r="L198">
        <f t="shared" si="292"/>
        <v>0</v>
      </c>
    </row>
    <row r="199" spans="1:12" x14ac:dyDescent="0.2">
      <c r="A199">
        <v>155</v>
      </c>
      <c r="B199" s="10" t="s">
        <v>1</v>
      </c>
      <c r="C199">
        <f t="shared" ref="C199:L199" si="293">C128^2</f>
        <v>1.9694688561324885E-5</v>
      </c>
      <c r="D199">
        <f t="shared" si="293"/>
        <v>1.4457343607685523E-5</v>
      </c>
      <c r="E199">
        <f t="shared" si="293"/>
        <v>6.4092292901778559E-4</v>
      </c>
      <c r="F199">
        <f t="shared" si="293"/>
        <v>5.6532308214144379E-5</v>
      </c>
      <c r="G199">
        <f t="shared" si="293"/>
        <v>0</v>
      </c>
      <c r="H199">
        <f t="shared" si="293"/>
        <v>5.6689342403628109E-4</v>
      </c>
      <c r="I199">
        <f t="shared" si="293"/>
        <v>0</v>
      </c>
      <c r="J199">
        <f t="shared" si="293"/>
        <v>0</v>
      </c>
      <c r="K199">
        <f t="shared" si="293"/>
        <v>0</v>
      </c>
      <c r="L199">
        <f t="shared" si="293"/>
        <v>0</v>
      </c>
    </row>
    <row r="200" spans="1:12" x14ac:dyDescent="0.2">
      <c r="A200">
        <v>156</v>
      </c>
      <c r="B200" s="10" t="s">
        <v>2</v>
      </c>
      <c r="C200">
        <f t="shared" ref="C200:L200" si="294">C129^2</f>
        <v>8.7531949161443929E-6</v>
      </c>
      <c r="D200">
        <f t="shared" si="294"/>
        <v>9.0358397548034522E-5</v>
      </c>
      <c r="E200">
        <f t="shared" si="294"/>
        <v>1.9628264701169683E-3</v>
      </c>
      <c r="F200">
        <f t="shared" si="294"/>
        <v>9.0451693142631006E-4</v>
      </c>
      <c r="G200">
        <f t="shared" si="294"/>
        <v>0</v>
      </c>
      <c r="H200">
        <f t="shared" si="294"/>
        <v>0</v>
      </c>
      <c r="I200">
        <f t="shared" si="294"/>
        <v>0</v>
      </c>
      <c r="J200">
        <f t="shared" si="294"/>
        <v>0</v>
      </c>
      <c r="K200">
        <f t="shared" si="294"/>
        <v>0</v>
      </c>
      <c r="L200">
        <f t="shared" si="294"/>
        <v>8.2644628099173556E-3</v>
      </c>
    </row>
    <row r="201" spans="1:12" x14ac:dyDescent="0.2">
      <c r="A201">
        <v>159</v>
      </c>
      <c r="B201" s="10" t="s">
        <v>30</v>
      </c>
      <c r="C201">
        <f t="shared" ref="C201:L201" si="295">C130^2</f>
        <v>0</v>
      </c>
      <c r="D201">
        <f t="shared" si="295"/>
        <v>0</v>
      </c>
      <c r="E201">
        <f t="shared" si="295"/>
        <v>0</v>
      </c>
      <c r="F201">
        <f t="shared" si="295"/>
        <v>0</v>
      </c>
      <c r="G201">
        <f t="shared" si="295"/>
        <v>0</v>
      </c>
      <c r="H201">
        <f t="shared" si="295"/>
        <v>0</v>
      </c>
      <c r="I201">
        <f t="shared" si="295"/>
        <v>0</v>
      </c>
      <c r="J201">
        <f t="shared" si="295"/>
        <v>0</v>
      </c>
      <c r="K201">
        <f t="shared" si="295"/>
        <v>0</v>
      </c>
      <c r="L201">
        <f t="shared" si="295"/>
        <v>0</v>
      </c>
    </row>
    <row r="202" spans="1:12" x14ac:dyDescent="0.2">
      <c r="A202">
        <v>160</v>
      </c>
      <c r="B202" s="10" t="s">
        <v>31</v>
      </c>
      <c r="C202">
        <f t="shared" ref="C202:L202" si="296">C131^2</f>
        <v>7.0900878820769585E-4</v>
      </c>
      <c r="D202">
        <f t="shared" si="296"/>
        <v>1.3011609246916972E-4</v>
      </c>
      <c r="E202">
        <f t="shared" si="296"/>
        <v>0</v>
      </c>
      <c r="F202">
        <f t="shared" si="296"/>
        <v>0</v>
      </c>
      <c r="G202">
        <f t="shared" si="296"/>
        <v>0</v>
      </c>
      <c r="H202">
        <f t="shared" si="296"/>
        <v>0</v>
      </c>
      <c r="I202">
        <f t="shared" si="296"/>
        <v>0</v>
      </c>
      <c r="J202">
        <f t="shared" si="296"/>
        <v>0</v>
      </c>
      <c r="K202">
        <f t="shared" si="296"/>
        <v>0</v>
      </c>
      <c r="L202">
        <f t="shared" si="296"/>
        <v>0</v>
      </c>
    </row>
    <row r="203" spans="1:12" x14ac:dyDescent="0.2">
      <c r="A203">
        <v>164</v>
      </c>
      <c r="B203" s="10" t="s">
        <v>27</v>
      </c>
      <c r="C203">
        <f t="shared" ref="C203:L203" si="297">C132^2</f>
        <v>4.2890655089107533E-4</v>
      </c>
      <c r="D203">
        <f t="shared" si="297"/>
        <v>7.0840983677659063E-4</v>
      </c>
      <c r="E203">
        <f t="shared" si="297"/>
        <v>0</v>
      </c>
      <c r="F203">
        <f t="shared" si="297"/>
        <v>5.6532308214144379E-5</v>
      </c>
      <c r="G203">
        <f t="shared" si="297"/>
        <v>0</v>
      </c>
      <c r="H203">
        <f t="shared" si="297"/>
        <v>0</v>
      </c>
      <c r="I203">
        <f t="shared" si="297"/>
        <v>0</v>
      </c>
      <c r="J203">
        <f t="shared" si="297"/>
        <v>0</v>
      </c>
      <c r="K203">
        <f t="shared" si="297"/>
        <v>0</v>
      </c>
      <c r="L203">
        <f t="shared" si="297"/>
        <v>8.2644628099173556E-3</v>
      </c>
    </row>
    <row r="204" spans="1:12" x14ac:dyDescent="0.2">
      <c r="A204">
        <v>167</v>
      </c>
      <c r="B204" s="10">
        <v>2</v>
      </c>
      <c r="C204">
        <f t="shared" ref="C204:L204" si="298">C133^2</f>
        <v>1.9694688561324885E-5</v>
      </c>
      <c r="D204">
        <f t="shared" si="298"/>
        <v>0</v>
      </c>
      <c r="E204">
        <f t="shared" si="298"/>
        <v>4.00576830636116E-5</v>
      </c>
      <c r="F204">
        <f t="shared" si="298"/>
        <v>5.0879077392729938E-4</v>
      </c>
      <c r="G204">
        <f t="shared" si="298"/>
        <v>6.2500000000000012E-4</v>
      </c>
      <c r="H204">
        <f t="shared" si="298"/>
        <v>9.0702947845804974E-3</v>
      </c>
      <c r="I204">
        <f t="shared" si="298"/>
        <v>0</v>
      </c>
      <c r="J204">
        <f t="shared" si="298"/>
        <v>0</v>
      </c>
      <c r="K204">
        <f t="shared" si="298"/>
        <v>0</v>
      </c>
      <c r="L204">
        <f t="shared" si="298"/>
        <v>0</v>
      </c>
    </row>
    <row r="205" spans="1:12" x14ac:dyDescent="0.2">
      <c r="A205">
        <v>169</v>
      </c>
      <c r="B205" s="10" t="s">
        <v>2</v>
      </c>
      <c r="C205">
        <f t="shared" ref="C205:L205" si="299">C134^2</f>
        <v>4.9236721403312202E-4</v>
      </c>
      <c r="D205">
        <f t="shared" si="299"/>
        <v>9.0358397548034522E-5</v>
      </c>
      <c r="E205">
        <f t="shared" si="299"/>
        <v>1.0014420765902901E-3</v>
      </c>
      <c r="F205">
        <f t="shared" si="299"/>
        <v>0</v>
      </c>
      <c r="G205">
        <f t="shared" si="299"/>
        <v>6.2500000000000012E-4</v>
      </c>
      <c r="H205">
        <f t="shared" si="299"/>
        <v>0</v>
      </c>
      <c r="I205">
        <f t="shared" si="299"/>
        <v>0</v>
      </c>
      <c r="J205">
        <f t="shared" si="299"/>
        <v>0</v>
      </c>
      <c r="K205">
        <f t="shared" si="299"/>
        <v>0</v>
      </c>
      <c r="L205">
        <f t="shared" si="299"/>
        <v>8.2644628099173556E-3</v>
      </c>
    </row>
    <row r="206" spans="1:12" x14ac:dyDescent="0.2">
      <c r="A206">
        <v>170</v>
      </c>
      <c r="B206" s="10" t="s">
        <v>3</v>
      </c>
      <c r="C206">
        <f t="shared" ref="C206:L206" si="300">C135^2</f>
        <v>3.6982248520710064E-4</v>
      </c>
      <c r="D206">
        <f t="shared" si="300"/>
        <v>4.3733464413248704E-4</v>
      </c>
      <c r="E206">
        <f t="shared" si="300"/>
        <v>0</v>
      </c>
      <c r="F206">
        <f t="shared" si="300"/>
        <v>9.0451693142631006E-4</v>
      </c>
      <c r="G206">
        <f t="shared" si="300"/>
        <v>0</v>
      </c>
      <c r="H206">
        <f t="shared" si="300"/>
        <v>5.6689342403628109E-4</v>
      </c>
      <c r="I206">
        <f t="shared" si="300"/>
        <v>2.5000000000000005E-3</v>
      </c>
      <c r="J206">
        <f t="shared" si="300"/>
        <v>0</v>
      </c>
      <c r="K206">
        <f t="shared" si="300"/>
        <v>0</v>
      </c>
      <c r="L206">
        <f t="shared" si="300"/>
        <v>0</v>
      </c>
    </row>
    <row r="207" spans="1:12" x14ac:dyDescent="0.2">
      <c r="A207">
        <v>173</v>
      </c>
      <c r="B207" s="10">
        <v>14</v>
      </c>
      <c r="C207">
        <f t="shared" ref="C207:L207" si="301">C136^2</f>
        <v>0</v>
      </c>
      <c r="D207">
        <f t="shared" si="301"/>
        <v>3.6143359019213808E-6</v>
      </c>
      <c r="E207">
        <f t="shared" si="301"/>
        <v>0</v>
      </c>
      <c r="F207">
        <f t="shared" si="301"/>
        <v>0</v>
      </c>
      <c r="G207">
        <f t="shared" si="301"/>
        <v>0</v>
      </c>
      <c r="H207">
        <f t="shared" si="301"/>
        <v>0</v>
      </c>
      <c r="I207">
        <f t="shared" si="301"/>
        <v>0</v>
      </c>
      <c r="J207">
        <f t="shared" si="301"/>
        <v>0</v>
      </c>
      <c r="K207">
        <f t="shared" si="301"/>
        <v>0</v>
      </c>
      <c r="L207">
        <f t="shared" si="301"/>
        <v>0</v>
      </c>
    </row>
    <row r="208" spans="1:12" x14ac:dyDescent="0.2">
      <c r="A208">
        <v>175</v>
      </c>
      <c r="B208" s="10">
        <v>17</v>
      </c>
      <c r="C208">
        <f t="shared" ref="C208:L208" si="302">C137^2</f>
        <v>1.8403592311193582E-3</v>
      </c>
      <c r="D208">
        <f t="shared" si="302"/>
        <v>9.2526999089187348E-4</v>
      </c>
      <c r="E208">
        <f t="shared" si="302"/>
        <v>0</v>
      </c>
      <c r="F208">
        <f t="shared" si="302"/>
        <v>5.6532308214144379E-5</v>
      </c>
      <c r="G208">
        <f t="shared" si="302"/>
        <v>0</v>
      </c>
      <c r="H208">
        <f t="shared" si="302"/>
        <v>2.2675736961451243E-3</v>
      </c>
      <c r="I208">
        <f t="shared" si="302"/>
        <v>0</v>
      </c>
      <c r="J208">
        <f t="shared" si="302"/>
        <v>0</v>
      </c>
      <c r="K208">
        <f t="shared" si="302"/>
        <v>0</v>
      </c>
      <c r="L208">
        <f t="shared" si="302"/>
        <v>0</v>
      </c>
    </row>
    <row r="209" spans="1:12" x14ac:dyDescent="0.2">
      <c r="A209">
        <v>176</v>
      </c>
      <c r="B209" s="10">
        <v>18</v>
      </c>
      <c r="C209">
        <f t="shared" ref="C209:L209" si="303">C138^2</f>
        <v>7.8997584118203153E-4</v>
      </c>
      <c r="D209">
        <f t="shared" si="303"/>
        <v>9.2526999089187348E-4</v>
      </c>
      <c r="E209">
        <f t="shared" si="303"/>
        <v>0</v>
      </c>
      <c r="F209">
        <f t="shared" si="303"/>
        <v>2.7700831024930744E-3</v>
      </c>
      <c r="G209">
        <f t="shared" si="303"/>
        <v>0</v>
      </c>
      <c r="H209">
        <f t="shared" si="303"/>
        <v>5.1020408163265302E-3</v>
      </c>
      <c r="I209">
        <f t="shared" si="303"/>
        <v>0</v>
      </c>
      <c r="J209">
        <f t="shared" si="303"/>
        <v>2.7777777777777776E-2</v>
      </c>
      <c r="K209">
        <f t="shared" si="303"/>
        <v>0.16000000000000003</v>
      </c>
      <c r="L209">
        <f t="shared" si="303"/>
        <v>0</v>
      </c>
    </row>
    <row r="210" spans="1:12" x14ac:dyDescent="0.2">
      <c r="A210">
        <v>178</v>
      </c>
      <c r="B210" s="10">
        <v>22</v>
      </c>
      <c r="C210">
        <f t="shared" ref="C210:L210" si="304">C139^2</f>
        <v>5.470746822590245E-5</v>
      </c>
      <c r="D210">
        <f t="shared" si="304"/>
        <v>3.2529023117292429E-5</v>
      </c>
      <c r="E210">
        <f t="shared" si="304"/>
        <v>3.6051914757250441E-4</v>
      </c>
      <c r="F210">
        <f t="shared" si="304"/>
        <v>0</v>
      </c>
      <c r="G210">
        <f t="shared" si="304"/>
        <v>0</v>
      </c>
      <c r="H210">
        <f t="shared" si="304"/>
        <v>0</v>
      </c>
      <c r="I210">
        <f t="shared" si="304"/>
        <v>0</v>
      </c>
      <c r="J210">
        <f t="shared" si="304"/>
        <v>0</v>
      </c>
      <c r="K210">
        <f t="shared" si="304"/>
        <v>4.0000000000000008E-2</v>
      </c>
      <c r="L210">
        <f t="shared" si="304"/>
        <v>8.2644628099173556E-3</v>
      </c>
    </row>
    <row r="211" spans="1:12" x14ac:dyDescent="0.2">
      <c r="A211">
        <v>179</v>
      </c>
      <c r="B211" s="10">
        <v>23</v>
      </c>
      <c r="C211">
        <f t="shared" ref="C211:L211" si="305">C140^2</f>
        <v>1.9694688561324885E-5</v>
      </c>
      <c r="D211">
        <f t="shared" si="305"/>
        <v>2.9276120805563186E-4</v>
      </c>
      <c r="E211">
        <f t="shared" si="305"/>
        <v>4.00576830636116E-5</v>
      </c>
      <c r="F211">
        <f t="shared" si="305"/>
        <v>0</v>
      </c>
      <c r="G211">
        <f t="shared" si="305"/>
        <v>0</v>
      </c>
      <c r="H211">
        <f t="shared" si="305"/>
        <v>0</v>
      </c>
      <c r="I211">
        <f t="shared" si="305"/>
        <v>0</v>
      </c>
      <c r="J211">
        <f t="shared" si="305"/>
        <v>0</v>
      </c>
      <c r="K211">
        <f t="shared" si="305"/>
        <v>0</v>
      </c>
      <c r="L211">
        <f t="shared" si="305"/>
        <v>0</v>
      </c>
    </row>
    <row r="212" spans="1:12" x14ac:dyDescent="0.2">
      <c r="B212" t="s">
        <v>94</v>
      </c>
      <c r="C212">
        <f>SUM(C144:C211)</f>
        <v>3.3717306816988195E-2</v>
      </c>
      <c r="D212">
        <f t="shared" ref="D212:L212" si="306">SUM(D144:D211)</f>
        <v>2.9037574636036376E-2</v>
      </c>
      <c r="E212">
        <f t="shared" si="306"/>
        <v>3.9576990866848259E-2</v>
      </c>
      <c r="F212">
        <f t="shared" si="306"/>
        <v>6.9478206795183461E-2</v>
      </c>
      <c r="G212">
        <f t="shared" si="306"/>
        <v>9.5000000000000015E-2</v>
      </c>
      <c r="H212">
        <f t="shared" si="306"/>
        <v>7.1428571428571425E-2</v>
      </c>
      <c r="I212">
        <f t="shared" si="306"/>
        <v>7.5000000000000011E-2</v>
      </c>
      <c r="J212">
        <f t="shared" si="306"/>
        <v>0.22222222222222221</v>
      </c>
      <c r="K212">
        <f t="shared" si="306"/>
        <v>0.28000000000000003</v>
      </c>
      <c r="L212">
        <f t="shared" si="306"/>
        <v>0.10743801652892562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45D2E-59F2-1D4B-9755-A6E5B061837C}">
  <dimension ref="A1:M77"/>
  <sheetViews>
    <sheetView topLeftCell="E1" workbookViewId="0">
      <selection activeCell="L2" sqref="L2"/>
    </sheetView>
  </sheetViews>
  <sheetFormatPr baseColWidth="10" defaultRowHeight="16" x14ac:dyDescent="0.2"/>
  <sheetData>
    <row r="1" spans="1:13" x14ac:dyDescent="0.2">
      <c r="B1" t="s">
        <v>123</v>
      </c>
      <c r="C1" t="s">
        <v>124</v>
      </c>
      <c r="D1" s="14" t="s">
        <v>98</v>
      </c>
      <c r="H1" t="s">
        <v>125</v>
      </c>
      <c r="I1" t="s">
        <v>126</v>
      </c>
      <c r="K1" t="s">
        <v>127</v>
      </c>
      <c r="L1" t="s">
        <v>125</v>
      </c>
      <c r="M1" t="s">
        <v>126</v>
      </c>
    </row>
    <row r="2" spans="1:13" x14ac:dyDescent="0.2">
      <c r="A2" t="s">
        <v>99</v>
      </c>
      <c r="B2">
        <v>899</v>
      </c>
      <c r="C2">
        <v>676</v>
      </c>
      <c r="D2">
        <f>SUM(B2:C2)</f>
        <v>1575</v>
      </c>
      <c r="G2" t="s">
        <v>99</v>
      </c>
      <c r="H2">
        <f>B2/$D2</f>
        <v>0.57079365079365074</v>
      </c>
      <c r="I2">
        <f>C2/$D2</f>
        <v>0.4292063492063492</v>
      </c>
      <c r="K2" t="s">
        <v>99</v>
      </c>
      <c r="L2">
        <f>H2/B$13</f>
        <v>5.0963718820861677E-3</v>
      </c>
      <c r="M2">
        <f>I2/C$13</f>
        <v>6.3118580765639592E-3</v>
      </c>
    </row>
    <row r="3" spans="1:13" x14ac:dyDescent="0.2">
      <c r="A3" t="s">
        <v>100</v>
      </c>
      <c r="B3">
        <v>855</v>
      </c>
      <c r="C3">
        <v>526</v>
      </c>
      <c r="D3">
        <f t="shared" ref="D3:D11" si="0">SUM(B3:C3)</f>
        <v>1381</v>
      </c>
      <c r="G3" t="s">
        <v>100</v>
      </c>
      <c r="H3">
        <f t="shared" ref="H3:H11" si="1">B3/$D3</f>
        <v>0.6191165821868212</v>
      </c>
      <c r="I3">
        <f t="shared" ref="I3:I11" si="2">C3/$D3</f>
        <v>0.38088341781317886</v>
      </c>
      <c r="K3" t="s">
        <v>100</v>
      </c>
      <c r="L3">
        <f t="shared" ref="L3:L11" si="3">H3/B$13</f>
        <v>5.527826626668046E-3</v>
      </c>
      <c r="M3">
        <f t="shared" ref="M3:M11" si="4">I3/C$13</f>
        <v>5.601226732546748E-3</v>
      </c>
    </row>
    <row r="4" spans="1:13" x14ac:dyDescent="0.2">
      <c r="A4" t="s">
        <v>101</v>
      </c>
      <c r="B4">
        <v>218</v>
      </c>
      <c r="C4">
        <v>158</v>
      </c>
      <c r="D4">
        <f t="shared" si="0"/>
        <v>376</v>
      </c>
      <c r="G4" t="s">
        <v>101</v>
      </c>
      <c r="H4">
        <f t="shared" si="1"/>
        <v>0.57978723404255317</v>
      </c>
      <c r="I4">
        <f t="shared" si="2"/>
        <v>0.42021276595744683</v>
      </c>
      <c r="K4" t="s">
        <v>101</v>
      </c>
      <c r="L4">
        <f t="shared" si="3"/>
        <v>5.1766717325227958E-3</v>
      </c>
      <c r="M4">
        <f t="shared" si="4"/>
        <v>6.1795994993742182E-3</v>
      </c>
    </row>
    <row r="5" spans="1:13" x14ac:dyDescent="0.2">
      <c r="A5" t="s">
        <v>102</v>
      </c>
      <c r="B5">
        <v>122</v>
      </c>
      <c r="C5">
        <v>133</v>
      </c>
      <c r="D5">
        <f t="shared" si="0"/>
        <v>255</v>
      </c>
      <c r="G5" t="s">
        <v>102</v>
      </c>
      <c r="H5">
        <f t="shared" si="1"/>
        <v>0.47843137254901963</v>
      </c>
      <c r="I5">
        <f t="shared" si="2"/>
        <v>0.52156862745098043</v>
      </c>
      <c r="K5" t="s">
        <v>102</v>
      </c>
      <c r="L5">
        <f t="shared" si="3"/>
        <v>4.2717086834733898E-3</v>
      </c>
      <c r="M5">
        <f t="shared" si="4"/>
        <v>7.6701268742791241E-3</v>
      </c>
    </row>
    <row r="6" spans="1:13" x14ac:dyDescent="0.2">
      <c r="A6" t="s">
        <v>103</v>
      </c>
      <c r="B6">
        <v>53</v>
      </c>
      <c r="C6">
        <v>40</v>
      </c>
      <c r="D6">
        <f t="shared" si="0"/>
        <v>93</v>
      </c>
      <c r="G6" t="s">
        <v>103</v>
      </c>
      <c r="H6">
        <f t="shared" si="1"/>
        <v>0.56989247311827962</v>
      </c>
      <c r="I6">
        <f t="shared" si="2"/>
        <v>0.43010752688172044</v>
      </c>
      <c r="K6" t="s">
        <v>103</v>
      </c>
      <c r="L6">
        <f t="shared" si="3"/>
        <v>5.0883256528417827E-3</v>
      </c>
      <c r="M6">
        <f t="shared" si="4"/>
        <v>6.3251106894370648E-3</v>
      </c>
    </row>
    <row r="7" spans="1:13" x14ac:dyDescent="0.2">
      <c r="A7" t="s">
        <v>104</v>
      </c>
      <c r="B7">
        <v>109</v>
      </c>
      <c r="C7">
        <v>42</v>
      </c>
      <c r="D7">
        <f t="shared" si="0"/>
        <v>151</v>
      </c>
      <c r="G7" t="s">
        <v>104</v>
      </c>
      <c r="H7">
        <f t="shared" si="1"/>
        <v>0.72185430463576161</v>
      </c>
      <c r="I7">
        <f t="shared" si="2"/>
        <v>0.27814569536423839</v>
      </c>
      <c r="K7" t="s">
        <v>104</v>
      </c>
      <c r="L7">
        <f t="shared" si="3"/>
        <v>6.4451277199621569E-3</v>
      </c>
      <c r="M7">
        <f t="shared" si="4"/>
        <v>4.0903778730035055E-3</v>
      </c>
    </row>
    <row r="8" spans="1:13" x14ac:dyDescent="0.2">
      <c r="A8" t="s">
        <v>105</v>
      </c>
      <c r="B8">
        <v>41</v>
      </c>
      <c r="C8">
        <v>20</v>
      </c>
      <c r="D8">
        <f t="shared" si="0"/>
        <v>61</v>
      </c>
      <c r="G8" t="s">
        <v>105</v>
      </c>
      <c r="H8">
        <f t="shared" si="1"/>
        <v>0.67213114754098358</v>
      </c>
      <c r="I8">
        <f t="shared" si="2"/>
        <v>0.32786885245901637</v>
      </c>
      <c r="K8" t="s">
        <v>105</v>
      </c>
      <c r="L8">
        <f t="shared" si="3"/>
        <v>6.0011709601873534E-3</v>
      </c>
      <c r="M8">
        <f t="shared" si="4"/>
        <v>4.8216007714561235E-3</v>
      </c>
    </row>
    <row r="9" spans="1:13" x14ac:dyDescent="0.2">
      <c r="A9" t="s">
        <v>106</v>
      </c>
      <c r="B9">
        <v>22</v>
      </c>
      <c r="C9">
        <v>6</v>
      </c>
      <c r="D9">
        <f t="shared" si="0"/>
        <v>28</v>
      </c>
      <c r="G9" t="s">
        <v>106</v>
      </c>
      <c r="H9">
        <f t="shared" si="1"/>
        <v>0.7857142857142857</v>
      </c>
      <c r="I9">
        <f t="shared" si="2"/>
        <v>0.21428571428571427</v>
      </c>
      <c r="K9" t="s">
        <v>106</v>
      </c>
      <c r="L9">
        <f t="shared" si="3"/>
        <v>7.0153061224489796E-3</v>
      </c>
      <c r="M9">
        <f t="shared" si="4"/>
        <v>3.1512605042016803E-3</v>
      </c>
    </row>
    <row r="10" spans="1:13" x14ac:dyDescent="0.2">
      <c r="A10" t="s">
        <v>107</v>
      </c>
      <c r="B10">
        <v>19</v>
      </c>
      <c r="C10">
        <v>5</v>
      </c>
      <c r="D10">
        <f t="shared" si="0"/>
        <v>24</v>
      </c>
      <c r="G10" t="s">
        <v>107</v>
      </c>
      <c r="H10">
        <f t="shared" si="1"/>
        <v>0.79166666666666663</v>
      </c>
      <c r="I10">
        <f t="shared" si="2"/>
        <v>0.20833333333333334</v>
      </c>
      <c r="K10" t="s">
        <v>107</v>
      </c>
      <c r="L10">
        <f t="shared" si="3"/>
        <v>7.068452380952381E-3</v>
      </c>
      <c r="M10">
        <f t="shared" si="4"/>
        <v>3.0637254901960784E-3</v>
      </c>
    </row>
    <row r="11" spans="1:13" x14ac:dyDescent="0.2">
      <c r="A11" t="s">
        <v>108</v>
      </c>
      <c r="B11">
        <v>55</v>
      </c>
      <c r="C11">
        <v>11</v>
      </c>
      <c r="D11">
        <f t="shared" si="0"/>
        <v>66</v>
      </c>
      <c r="G11" t="s">
        <v>108</v>
      </c>
      <c r="H11">
        <f t="shared" si="1"/>
        <v>0.83333333333333337</v>
      </c>
      <c r="I11">
        <f t="shared" si="2"/>
        <v>0.16666666666666666</v>
      </c>
      <c r="K11" t="s">
        <v>108</v>
      </c>
      <c r="L11">
        <f t="shared" si="3"/>
        <v>7.4404761904761909E-3</v>
      </c>
      <c r="M11">
        <f t="shared" si="4"/>
        <v>2.4509803921568627E-3</v>
      </c>
    </row>
    <row r="12" spans="1:13" x14ac:dyDescent="0.2">
      <c r="A12" s="14" t="s">
        <v>98</v>
      </c>
      <c r="B12">
        <f>SUM(B2:B11)</f>
        <v>2393</v>
      </c>
      <c r="C12">
        <f>SUM(C2:C11)</f>
        <v>1617</v>
      </c>
      <c r="D12">
        <f>SUM(D2:D11)</f>
        <v>4010</v>
      </c>
    </row>
    <row r="13" spans="1:13" x14ac:dyDescent="0.2">
      <c r="A13" s="14" t="s">
        <v>109</v>
      </c>
      <c r="B13">
        <v>112</v>
      </c>
      <c r="C13">
        <v>68</v>
      </c>
      <c r="D13">
        <f>SUM(B13:C13)</f>
        <v>180</v>
      </c>
    </row>
    <row r="16" spans="1:13" x14ac:dyDescent="0.2">
      <c r="A16" t="s">
        <v>110</v>
      </c>
    </row>
    <row r="17" spans="1:9" x14ac:dyDescent="0.2">
      <c r="B17" t="s">
        <v>123</v>
      </c>
      <c r="C17" t="s">
        <v>124</v>
      </c>
      <c r="D17" s="13" t="s">
        <v>98</v>
      </c>
    </row>
    <row r="18" spans="1:9" x14ac:dyDescent="0.2">
      <c r="A18" t="s">
        <v>99</v>
      </c>
      <c r="B18">
        <f>B2/$D2</f>
        <v>0.57079365079365074</v>
      </c>
      <c r="C18">
        <f>C2/$D2</f>
        <v>0.4292063492063492</v>
      </c>
      <c r="D18">
        <f>B18+C18</f>
        <v>1</v>
      </c>
    </row>
    <row r="19" spans="1:9" x14ac:dyDescent="0.2">
      <c r="A19" t="s">
        <v>100</v>
      </c>
      <c r="B19">
        <f t="shared" ref="B19:C27" si="5">B3/$D3</f>
        <v>0.6191165821868212</v>
      </c>
      <c r="C19">
        <f t="shared" si="5"/>
        <v>0.38088341781317886</v>
      </c>
      <c r="D19">
        <f t="shared" ref="D19:D27" si="6">B19+C19</f>
        <v>1</v>
      </c>
    </row>
    <row r="20" spans="1:9" x14ac:dyDescent="0.2">
      <c r="A20" t="s">
        <v>101</v>
      </c>
      <c r="B20">
        <f t="shared" si="5"/>
        <v>0.57978723404255317</v>
      </c>
      <c r="C20">
        <f t="shared" si="5"/>
        <v>0.42021276595744683</v>
      </c>
      <c r="D20">
        <f t="shared" si="6"/>
        <v>1</v>
      </c>
    </row>
    <row r="21" spans="1:9" x14ac:dyDescent="0.2">
      <c r="A21" t="s">
        <v>102</v>
      </c>
      <c r="B21">
        <f t="shared" si="5"/>
        <v>0.47843137254901963</v>
      </c>
      <c r="C21">
        <f t="shared" si="5"/>
        <v>0.52156862745098043</v>
      </c>
      <c r="D21">
        <f t="shared" si="6"/>
        <v>1</v>
      </c>
    </row>
    <row r="22" spans="1:9" x14ac:dyDescent="0.2">
      <c r="A22" t="s">
        <v>103</v>
      </c>
      <c r="B22">
        <f t="shared" si="5"/>
        <v>0.56989247311827962</v>
      </c>
      <c r="C22">
        <f t="shared" si="5"/>
        <v>0.43010752688172044</v>
      </c>
      <c r="D22">
        <f t="shared" si="6"/>
        <v>1</v>
      </c>
    </row>
    <row r="23" spans="1:9" x14ac:dyDescent="0.2">
      <c r="A23" t="s">
        <v>104</v>
      </c>
      <c r="B23">
        <f t="shared" si="5"/>
        <v>0.72185430463576161</v>
      </c>
      <c r="C23">
        <f t="shared" si="5"/>
        <v>0.27814569536423839</v>
      </c>
      <c r="D23">
        <f t="shared" si="6"/>
        <v>1</v>
      </c>
    </row>
    <row r="24" spans="1:9" x14ac:dyDescent="0.2">
      <c r="A24" t="s">
        <v>105</v>
      </c>
      <c r="B24">
        <f t="shared" si="5"/>
        <v>0.67213114754098358</v>
      </c>
      <c r="C24">
        <f t="shared" si="5"/>
        <v>0.32786885245901637</v>
      </c>
      <c r="D24">
        <f t="shared" si="6"/>
        <v>1</v>
      </c>
    </row>
    <row r="25" spans="1:9" x14ac:dyDescent="0.2">
      <c r="A25" t="s">
        <v>106</v>
      </c>
      <c r="B25">
        <f t="shared" si="5"/>
        <v>0.7857142857142857</v>
      </c>
      <c r="C25">
        <f t="shared" si="5"/>
        <v>0.21428571428571427</v>
      </c>
      <c r="D25">
        <f t="shared" si="6"/>
        <v>1</v>
      </c>
    </row>
    <row r="26" spans="1:9" x14ac:dyDescent="0.2">
      <c r="A26" t="s">
        <v>107</v>
      </c>
      <c r="B26">
        <f t="shared" si="5"/>
        <v>0.79166666666666663</v>
      </c>
      <c r="C26">
        <f t="shared" si="5"/>
        <v>0.20833333333333334</v>
      </c>
      <c r="D26">
        <f t="shared" si="6"/>
        <v>1</v>
      </c>
    </row>
    <row r="27" spans="1:9" x14ac:dyDescent="0.2">
      <c r="A27" t="s">
        <v>108</v>
      </c>
      <c r="B27">
        <f t="shared" si="5"/>
        <v>0.83333333333333337</v>
      </c>
      <c r="C27">
        <f t="shared" si="5"/>
        <v>0.16666666666666666</v>
      </c>
      <c r="D27">
        <f t="shared" si="6"/>
        <v>1</v>
      </c>
    </row>
    <row r="28" spans="1:9" x14ac:dyDescent="0.2">
      <c r="B28">
        <f>SUM(B18:B27)</f>
        <v>6.6227210505813545</v>
      </c>
      <c r="C28">
        <f>SUM(C18:C27)</f>
        <v>3.377278949418645</v>
      </c>
    </row>
    <row r="30" spans="1:9" x14ac:dyDescent="0.2">
      <c r="A30" t="s">
        <v>111</v>
      </c>
      <c r="F30" t="s">
        <v>112</v>
      </c>
    </row>
    <row r="31" spans="1:9" x14ac:dyDescent="0.2">
      <c r="B31" t="s">
        <v>96</v>
      </c>
      <c r="C31" t="s">
        <v>97</v>
      </c>
      <c r="D31" s="13" t="s">
        <v>98</v>
      </c>
      <c r="G31" t="s">
        <v>96</v>
      </c>
      <c r="H31" t="s">
        <v>97</v>
      </c>
      <c r="I31" s="13" t="s">
        <v>98</v>
      </c>
    </row>
    <row r="32" spans="1:9" x14ac:dyDescent="0.2">
      <c r="A32" t="s">
        <v>99</v>
      </c>
      <c r="B32">
        <v>899</v>
      </c>
      <c r="C32">
        <v>676</v>
      </c>
      <c r="D32">
        <f>SUM(B32:C32)</f>
        <v>1575</v>
      </c>
      <c r="F32" t="s">
        <v>99</v>
      </c>
      <c r="G32">
        <f>$D32*($B13/$D13)</f>
        <v>980</v>
      </c>
      <c r="H32">
        <f>$D32*($C13/$D13)</f>
        <v>595</v>
      </c>
    </row>
    <row r="33" spans="1:13" x14ac:dyDescent="0.2">
      <c r="A33" t="s">
        <v>100</v>
      </c>
      <c r="B33">
        <v>855</v>
      </c>
      <c r="C33">
        <v>526</v>
      </c>
      <c r="D33">
        <f t="shared" ref="D33:D41" si="7">SUM(B33:C33)</f>
        <v>1381</v>
      </c>
      <c r="F33" t="s">
        <v>100</v>
      </c>
      <c r="G33">
        <f>$D33*($B13/$D13)</f>
        <v>859.28888888888889</v>
      </c>
      <c r="H33">
        <f>$D33*($C$13/$D$13)</f>
        <v>521.71111111111111</v>
      </c>
    </row>
    <row r="34" spans="1:13" x14ac:dyDescent="0.2">
      <c r="A34" t="s">
        <v>101</v>
      </c>
      <c r="B34">
        <v>218</v>
      </c>
      <c r="C34">
        <v>158</v>
      </c>
      <c r="D34">
        <f t="shared" si="7"/>
        <v>376</v>
      </c>
      <c r="F34" t="s">
        <v>101</v>
      </c>
      <c r="G34">
        <f>$D34*($B$13/$D$13)</f>
        <v>233.95555555555555</v>
      </c>
      <c r="H34">
        <f t="shared" ref="H34:H41" si="8">$D34*($C$13/$D$13)</f>
        <v>142.04444444444445</v>
      </c>
    </row>
    <row r="35" spans="1:13" x14ac:dyDescent="0.2">
      <c r="A35" t="s">
        <v>102</v>
      </c>
      <c r="B35">
        <v>122</v>
      </c>
      <c r="C35">
        <v>133</v>
      </c>
      <c r="D35">
        <f t="shared" si="7"/>
        <v>255</v>
      </c>
      <c r="F35" t="s">
        <v>102</v>
      </c>
      <c r="G35">
        <f t="shared" ref="G35:G40" si="9">$D35*($B$13/$D$13)</f>
        <v>158.66666666666666</v>
      </c>
      <c r="H35">
        <f t="shared" si="8"/>
        <v>96.333333333333329</v>
      </c>
    </row>
    <row r="36" spans="1:13" x14ac:dyDescent="0.2">
      <c r="A36" t="s">
        <v>103</v>
      </c>
      <c r="B36">
        <v>53</v>
      </c>
      <c r="C36">
        <v>40</v>
      </c>
      <c r="D36">
        <f t="shared" si="7"/>
        <v>93</v>
      </c>
      <c r="F36" t="s">
        <v>103</v>
      </c>
      <c r="G36">
        <f t="shared" si="9"/>
        <v>57.866666666666667</v>
      </c>
      <c r="H36">
        <f t="shared" si="8"/>
        <v>35.133333333333333</v>
      </c>
    </row>
    <row r="37" spans="1:13" x14ac:dyDescent="0.2">
      <c r="A37" t="s">
        <v>104</v>
      </c>
      <c r="B37">
        <v>109</v>
      </c>
      <c r="C37">
        <v>42</v>
      </c>
      <c r="D37">
        <f t="shared" si="7"/>
        <v>151</v>
      </c>
      <c r="F37" t="s">
        <v>104</v>
      </c>
      <c r="G37">
        <f t="shared" si="9"/>
        <v>93.955555555555563</v>
      </c>
      <c r="H37">
        <f t="shared" si="8"/>
        <v>57.044444444444444</v>
      </c>
    </row>
    <row r="38" spans="1:13" x14ac:dyDescent="0.2">
      <c r="A38" t="s">
        <v>105</v>
      </c>
      <c r="B38">
        <v>41</v>
      </c>
      <c r="C38">
        <v>20</v>
      </c>
      <c r="D38">
        <f t="shared" si="7"/>
        <v>61</v>
      </c>
      <c r="F38" t="s">
        <v>105</v>
      </c>
      <c r="G38">
        <f t="shared" si="9"/>
        <v>37.955555555555556</v>
      </c>
      <c r="H38">
        <f t="shared" si="8"/>
        <v>23.044444444444444</v>
      </c>
    </row>
    <row r="39" spans="1:13" x14ac:dyDescent="0.2">
      <c r="A39" t="s">
        <v>106</v>
      </c>
      <c r="B39">
        <v>22</v>
      </c>
      <c r="C39">
        <v>6</v>
      </c>
      <c r="D39">
        <f t="shared" si="7"/>
        <v>28</v>
      </c>
      <c r="F39" t="s">
        <v>106</v>
      </c>
      <c r="G39">
        <f t="shared" si="9"/>
        <v>17.422222222222224</v>
      </c>
      <c r="H39">
        <f t="shared" si="8"/>
        <v>10.577777777777778</v>
      </c>
    </row>
    <row r="40" spans="1:13" x14ac:dyDescent="0.2">
      <c r="A40" t="s">
        <v>107</v>
      </c>
      <c r="B40">
        <v>19</v>
      </c>
      <c r="C40">
        <v>5</v>
      </c>
      <c r="D40">
        <f t="shared" si="7"/>
        <v>24</v>
      </c>
      <c r="F40" t="s">
        <v>107</v>
      </c>
      <c r="G40">
        <f t="shared" si="9"/>
        <v>14.933333333333334</v>
      </c>
      <c r="H40">
        <f t="shared" si="8"/>
        <v>9.0666666666666664</v>
      </c>
    </row>
    <row r="41" spans="1:13" x14ac:dyDescent="0.2">
      <c r="A41" t="s">
        <v>108</v>
      </c>
      <c r="B41">
        <v>55</v>
      </c>
      <c r="C41">
        <v>11</v>
      </c>
      <c r="D41">
        <f t="shared" si="7"/>
        <v>66</v>
      </c>
      <c r="F41" t="s">
        <v>108</v>
      </c>
      <c r="G41">
        <f>$D41*($B$13/$D$13)</f>
        <v>41.06666666666667</v>
      </c>
      <c r="H41">
        <f t="shared" si="8"/>
        <v>24.933333333333334</v>
      </c>
    </row>
    <row r="43" spans="1:13" x14ac:dyDescent="0.2">
      <c r="B43" s="13" t="s">
        <v>111</v>
      </c>
      <c r="D43" s="13" t="s">
        <v>112</v>
      </c>
      <c r="F43" s="13" t="s">
        <v>113</v>
      </c>
      <c r="H43" s="13" t="s">
        <v>114</v>
      </c>
      <c r="J43" s="13" t="s">
        <v>115</v>
      </c>
      <c r="L43" s="13" t="s">
        <v>116</v>
      </c>
    </row>
    <row r="44" spans="1:13" x14ac:dyDescent="0.2">
      <c r="B44" t="s">
        <v>96</v>
      </c>
      <c r="C44" t="s">
        <v>97</v>
      </c>
      <c r="D44" t="s">
        <v>96</v>
      </c>
      <c r="E44" t="s">
        <v>97</v>
      </c>
      <c r="F44" t="s">
        <v>96</v>
      </c>
      <c r="G44" t="s">
        <v>97</v>
      </c>
    </row>
    <row r="45" spans="1:13" x14ac:dyDescent="0.2">
      <c r="A45" t="s">
        <v>99</v>
      </c>
      <c r="B45">
        <v>899</v>
      </c>
      <c r="C45">
        <v>676</v>
      </c>
      <c r="D45">
        <f ca="1">$D45*($B26/$D26)</f>
        <v>980</v>
      </c>
      <c r="E45">
        <f ca="1">$D45*($C26/$D26)</f>
        <v>595</v>
      </c>
      <c r="F45" s="15">
        <f>899-980</f>
        <v>-81</v>
      </c>
      <c r="G45" s="15">
        <f>899-980</f>
        <v>-81</v>
      </c>
      <c r="H45">
        <f>F45*F45</f>
        <v>6561</v>
      </c>
      <c r="I45">
        <f>G45*G45</f>
        <v>6561</v>
      </c>
      <c r="J45">
        <v>6.694897959183673</v>
      </c>
      <c r="K45">
        <v>11.026890756302521</v>
      </c>
      <c r="M45">
        <f>SUM(J45:K45)</f>
        <v>17.721788715486195</v>
      </c>
    </row>
    <row r="46" spans="1:13" x14ac:dyDescent="0.2">
      <c r="A46" t="s">
        <v>100</v>
      </c>
      <c r="B46">
        <v>855</v>
      </c>
      <c r="C46">
        <v>526</v>
      </c>
      <c r="D46">
        <f ca="1">$D46*($B26/$D26)</f>
        <v>859.28888888888889</v>
      </c>
      <c r="E46">
        <f ca="1">$D46*($C$13/$D$13)</f>
        <v>521.71111111111111</v>
      </c>
      <c r="F46" s="15">
        <f>855-859.288889</f>
        <v>-4.2888890000000401</v>
      </c>
      <c r="G46" s="15">
        <f>855-859.288889</f>
        <v>-4.2888890000000401</v>
      </c>
      <c r="H46">
        <f t="shared" ref="H46:I54" si="10">F46*F46</f>
        <v>18.394568854321346</v>
      </c>
      <c r="I46">
        <f t="shared" si="10"/>
        <v>18.394568854321346</v>
      </c>
      <c r="J46">
        <v>2.1406734210315005E-2</v>
      </c>
      <c r="K46">
        <v>3.5258150464048239E-2</v>
      </c>
      <c r="M46">
        <f t="shared" ref="M46:M54" si="11">SUM(J46:K46)</f>
        <v>5.6664884674363244E-2</v>
      </c>
    </row>
    <row r="47" spans="1:13" x14ac:dyDescent="0.2">
      <c r="A47" t="s">
        <v>101</v>
      </c>
      <c r="B47">
        <v>218</v>
      </c>
      <c r="C47">
        <v>158</v>
      </c>
      <c r="D47">
        <f ca="1">$D47*($B$13/$D$13)</f>
        <v>233.95555555555555</v>
      </c>
      <c r="E47">
        <f t="shared" ref="E47:E54" ca="1" si="12">$D47*($C$13/$D$13)</f>
        <v>142.04444444444445</v>
      </c>
      <c r="F47" s="15">
        <f>218-233.955556</f>
        <v>-15.955556000000001</v>
      </c>
      <c r="G47" s="15">
        <f>158-142.044444</f>
        <v>15.955556000000001</v>
      </c>
      <c r="H47">
        <f t="shared" si="10"/>
        <v>254.57976726913606</v>
      </c>
      <c r="I47">
        <f t="shared" si="10"/>
        <v>254.57976726913606</v>
      </c>
      <c r="J47">
        <v>1.0881544003714971</v>
      </c>
      <c r="K47">
        <v>1.7922543064942307</v>
      </c>
      <c r="M47">
        <f t="shared" si="11"/>
        <v>2.8804087068657278</v>
      </c>
    </row>
    <row r="48" spans="1:13" x14ac:dyDescent="0.2">
      <c r="A48" t="s">
        <v>102</v>
      </c>
      <c r="B48">
        <v>122</v>
      </c>
      <c r="C48">
        <v>133</v>
      </c>
      <c r="D48">
        <f t="shared" ref="D48:D53" ca="1" si="13">$D48*($B$13/$D$13)</f>
        <v>158.66666666666666</v>
      </c>
      <c r="E48">
        <f t="shared" ca="1" si="12"/>
        <v>96.333333333333329</v>
      </c>
      <c r="F48" s="15">
        <f>122-158.666667</f>
        <v>-36.66666699999999</v>
      </c>
      <c r="G48" s="15">
        <f>122-158.666667</f>
        <v>-36.66666699999999</v>
      </c>
      <c r="H48">
        <f t="shared" si="10"/>
        <v>1344.4444688888882</v>
      </c>
      <c r="I48">
        <f t="shared" si="10"/>
        <v>1344.4444688888882</v>
      </c>
      <c r="J48">
        <v>8.4733895098039174</v>
      </c>
      <c r="K48">
        <v>13.956170957324099</v>
      </c>
      <c r="M48">
        <f t="shared" si="11"/>
        <v>22.429560467128017</v>
      </c>
    </row>
    <row r="49" spans="1:13" x14ac:dyDescent="0.2">
      <c r="A49" t="s">
        <v>103</v>
      </c>
      <c r="B49">
        <v>53</v>
      </c>
      <c r="C49">
        <v>40</v>
      </c>
      <c r="D49">
        <f t="shared" ca="1" si="13"/>
        <v>57.866666666666667</v>
      </c>
      <c r="E49">
        <f t="shared" ca="1" si="12"/>
        <v>35.133333333333333</v>
      </c>
      <c r="F49" s="15">
        <f>53-57.8666667</f>
        <v>-4.8666667000000032</v>
      </c>
      <c r="G49" s="15">
        <f>53-57.8666667</f>
        <v>-4.8666667000000032</v>
      </c>
      <c r="H49">
        <f t="shared" si="10"/>
        <v>23.68444476888892</v>
      </c>
      <c r="I49">
        <f t="shared" si="10"/>
        <v>23.68444476888892</v>
      </c>
      <c r="J49">
        <v>0.40929340038402512</v>
      </c>
      <c r="K49">
        <v>0.67413030651486494</v>
      </c>
      <c r="M49">
        <f t="shared" si="11"/>
        <v>1.0834237068988901</v>
      </c>
    </row>
    <row r="50" spans="1:13" x14ac:dyDescent="0.2">
      <c r="A50" t="s">
        <v>104</v>
      </c>
      <c r="B50">
        <v>109</v>
      </c>
      <c r="C50">
        <v>42</v>
      </c>
      <c r="D50">
        <f t="shared" ca="1" si="13"/>
        <v>93.955555555555563</v>
      </c>
      <c r="E50">
        <f t="shared" ca="1" si="12"/>
        <v>57.044444444444444</v>
      </c>
      <c r="F50" s="15">
        <f>109-93.9555556</f>
        <v>15.044444400000003</v>
      </c>
      <c r="G50" s="15">
        <f>109-93.9555556</f>
        <v>15.044444400000003</v>
      </c>
      <c r="H50">
        <f t="shared" si="10"/>
        <v>226.33530730469147</v>
      </c>
      <c r="I50">
        <f t="shared" si="10"/>
        <v>226.33530730469147</v>
      </c>
      <c r="J50">
        <v>2.4089614069799232</v>
      </c>
      <c r="K50">
        <v>3.9677011409081091</v>
      </c>
      <c r="M50">
        <f t="shared" si="11"/>
        <v>6.3766625478880323</v>
      </c>
    </row>
    <row r="51" spans="1:13" x14ac:dyDescent="0.2">
      <c r="A51" t="s">
        <v>105</v>
      </c>
      <c r="B51">
        <v>41</v>
      </c>
      <c r="C51">
        <v>20</v>
      </c>
      <c r="D51">
        <f t="shared" ca="1" si="13"/>
        <v>37.955555555555556</v>
      </c>
      <c r="E51">
        <f t="shared" ca="1" si="12"/>
        <v>23.044444444444444</v>
      </c>
      <c r="F51" s="15">
        <f>41-37.9555556</f>
        <v>3.0444444000000033</v>
      </c>
      <c r="G51" s="15">
        <f>41-37.9555556</f>
        <v>3.0444444000000033</v>
      </c>
      <c r="H51">
        <f t="shared" si="10"/>
        <v>9.2686417046913796</v>
      </c>
      <c r="I51">
        <f t="shared" si="10"/>
        <v>9.2686417046913796</v>
      </c>
      <c r="J51">
        <v>0.24419723460837944</v>
      </c>
      <c r="K51">
        <v>0.40220720994321318</v>
      </c>
      <c r="M51">
        <f t="shared" si="11"/>
        <v>0.64640444455159263</v>
      </c>
    </row>
    <row r="52" spans="1:13" x14ac:dyDescent="0.2">
      <c r="A52" t="s">
        <v>106</v>
      </c>
      <c r="B52">
        <v>22</v>
      </c>
      <c r="C52">
        <v>6</v>
      </c>
      <c r="D52">
        <f t="shared" ca="1" si="13"/>
        <v>17.422222222222224</v>
      </c>
      <c r="E52">
        <f t="shared" ca="1" si="12"/>
        <v>10.577777777777778</v>
      </c>
      <c r="F52" s="15">
        <f>22-17.4222222</f>
        <v>4.5777777999999998</v>
      </c>
      <c r="G52" s="15">
        <f>22-17.4222222</f>
        <v>4.5777777999999998</v>
      </c>
      <c r="H52">
        <f t="shared" si="10"/>
        <v>20.956049586172838</v>
      </c>
      <c r="I52">
        <f t="shared" si="10"/>
        <v>20.956049586172838</v>
      </c>
      <c r="J52">
        <v>1.2028344787981857</v>
      </c>
      <c r="K52">
        <v>1.9811391415499533</v>
      </c>
      <c r="M52">
        <f t="shared" si="11"/>
        <v>3.183973620348139</v>
      </c>
    </row>
    <row r="53" spans="1:13" x14ac:dyDescent="0.2">
      <c r="A53" t="s">
        <v>107</v>
      </c>
      <c r="B53">
        <v>19</v>
      </c>
      <c r="C53">
        <v>5</v>
      </c>
      <c r="D53">
        <f t="shared" ca="1" si="13"/>
        <v>14.933333333333334</v>
      </c>
      <c r="E53">
        <f t="shared" ca="1" si="12"/>
        <v>9.0666666666666664</v>
      </c>
      <c r="F53" s="15">
        <f>19-14.93333333</f>
        <v>4.06666667</v>
      </c>
      <c r="G53" s="15">
        <f>19-14.93333333</f>
        <v>4.06666667</v>
      </c>
      <c r="H53">
        <f t="shared" si="10"/>
        <v>16.53777780488889</v>
      </c>
      <c r="I53">
        <f t="shared" si="10"/>
        <v>16.53777780488889</v>
      </c>
      <c r="J53">
        <v>1.1074404780059524</v>
      </c>
      <c r="K53">
        <v>1.8240196108333335</v>
      </c>
      <c r="M53">
        <f t="shared" si="11"/>
        <v>2.9314600888392857</v>
      </c>
    </row>
    <row r="54" spans="1:13" x14ac:dyDescent="0.2">
      <c r="A54" t="s">
        <v>108</v>
      </c>
      <c r="B54">
        <v>55</v>
      </c>
      <c r="C54">
        <v>11</v>
      </c>
      <c r="D54">
        <f ca="1">$D54*($B$13/$D$13)</f>
        <v>41.06666666666667</v>
      </c>
      <c r="E54">
        <f t="shared" ca="1" si="12"/>
        <v>24.933333333333334</v>
      </c>
      <c r="F54" s="15">
        <f>55-41.0666667</f>
        <v>13.933333300000001</v>
      </c>
      <c r="G54" s="15">
        <f>55-41.0666667</f>
        <v>13.933333300000001</v>
      </c>
      <c r="H54">
        <f t="shared" si="10"/>
        <v>194.1377768488889</v>
      </c>
      <c r="I54">
        <f t="shared" si="10"/>
        <v>194.1377768488889</v>
      </c>
      <c r="J54">
        <v>4.7273809297619049</v>
      </c>
      <c r="K54">
        <v>7.7862744725490201</v>
      </c>
      <c r="M54">
        <f t="shared" si="11"/>
        <v>12.513655402310924</v>
      </c>
    </row>
    <row r="57" spans="1:13" x14ac:dyDescent="0.2">
      <c r="A57">
        <v>980</v>
      </c>
      <c r="B57">
        <v>595</v>
      </c>
      <c r="D57">
        <v>6561</v>
      </c>
      <c r="E57">
        <v>6561</v>
      </c>
      <c r="G57">
        <f>D57/A57</f>
        <v>6.694897959183673</v>
      </c>
      <c r="H57">
        <f>E57/B57</f>
        <v>11.026890756302521</v>
      </c>
    </row>
    <row r="58" spans="1:13" x14ac:dyDescent="0.2">
      <c r="A58">
        <v>859.28888888888889</v>
      </c>
      <c r="B58">
        <v>521.71111111111111</v>
      </c>
      <c r="D58">
        <v>18.394568854321346</v>
      </c>
      <c r="E58">
        <v>18.394568854321346</v>
      </c>
      <c r="G58">
        <f t="shared" ref="G58:H66" si="14">D58/A58</f>
        <v>2.1406734210315005E-2</v>
      </c>
      <c r="H58">
        <f t="shared" si="14"/>
        <v>3.5258150464048239E-2</v>
      </c>
    </row>
    <row r="59" spans="1:13" x14ac:dyDescent="0.2">
      <c r="A59">
        <v>233.95555555555555</v>
      </c>
      <c r="B59">
        <v>142.04444444444445</v>
      </c>
      <c r="D59">
        <v>254.57976726913606</v>
      </c>
      <c r="E59">
        <v>254.57976726913606</v>
      </c>
      <c r="G59">
        <f t="shared" si="14"/>
        <v>1.0881544003714971</v>
      </c>
      <c r="H59">
        <f t="shared" si="14"/>
        <v>1.7922543064942307</v>
      </c>
    </row>
    <row r="60" spans="1:13" x14ac:dyDescent="0.2">
      <c r="A60">
        <v>158.66666666666666</v>
      </c>
      <c r="B60">
        <v>96.333333333333329</v>
      </c>
      <c r="D60">
        <v>1344.4444688888882</v>
      </c>
      <c r="E60">
        <v>1344.4444688888882</v>
      </c>
      <c r="G60">
        <f t="shared" si="14"/>
        <v>8.4733895098039174</v>
      </c>
      <c r="H60">
        <f t="shared" si="14"/>
        <v>13.956170957324099</v>
      </c>
    </row>
    <row r="61" spans="1:13" x14ac:dyDescent="0.2">
      <c r="A61">
        <v>57.866666666666667</v>
      </c>
      <c r="B61">
        <v>35.133333333333333</v>
      </c>
      <c r="D61">
        <v>23.68444476888892</v>
      </c>
      <c r="E61">
        <v>23.68444476888892</v>
      </c>
      <c r="G61">
        <f t="shared" si="14"/>
        <v>0.40929340038402512</v>
      </c>
      <c r="H61">
        <f t="shared" si="14"/>
        <v>0.67413030651486494</v>
      </c>
    </row>
    <row r="62" spans="1:13" x14ac:dyDescent="0.2">
      <c r="A62">
        <v>93.955555555555563</v>
      </c>
      <c r="B62">
        <v>57.044444444444444</v>
      </c>
      <c r="D62">
        <v>226.33530730469147</v>
      </c>
      <c r="E62">
        <v>226.33530730469147</v>
      </c>
      <c r="G62">
        <f t="shared" si="14"/>
        <v>2.4089614069799232</v>
      </c>
      <c r="H62">
        <f t="shared" si="14"/>
        <v>3.9677011409081091</v>
      </c>
    </row>
    <row r="63" spans="1:13" x14ac:dyDescent="0.2">
      <c r="A63">
        <v>37.955555555555556</v>
      </c>
      <c r="B63">
        <v>23.044444444444444</v>
      </c>
      <c r="D63">
        <v>9.2686417046913796</v>
      </c>
      <c r="E63">
        <v>9.2686417046913796</v>
      </c>
      <c r="G63">
        <f t="shared" si="14"/>
        <v>0.24419723460837944</v>
      </c>
      <c r="H63">
        <f t="shared" si="14"/>
        <v>0.40220720994321318</v>
      </c>
    </row>
    <row r="64" spans="1:13" x14ac:dyDescent="0.2">
      <c r="A64">
        <v>17.422222222222224</v>
      </c>
      <c r="B64">
        <v>10.577777777777778</v>
      </c>
      <c r="D64">
        <v>20.956049586172838</v>
      </c>
      <c r="E64">
        <v>20.956049586172838</v>
      </c>
      <c r="G64">
        <f t="shared" si="14"/>
        <v>1.2028344787981857</v>
      </c>
      <c r="H64">
        <f t="shared" si="14"/>
        <v>1.9811391415499533</v>
      </c>
    </row>
    <row r="65" spans="1:8" x14ac:dyDescent="0.2">
      <c r="A65">
        <v>14.933333333333334</v>
      </c>
      <c r="B65">
        <v>9.0666666666666664</v>
      </c>
      <c r="D65">
        <v>16.53777780488889</v>
      </c>
      <c r="E65">
        <v>16.53777780488889</v>
      </c>
      <c r="G65">
        <f t="shared" si="14"/>
        <v>1.1074404780059524</v>
      </c>
      <c r="H65">
        <f t="shared" si="14"/>
        <v>1.8240196108333335</v>
      </c>
    </row>
    <row r="66" spans="1:8" x14ac:dyDescent="0.2">
      <c r="A66">
        <v>41.06666666666667</v>
      </c>
      <c r="B66">
        <v>24.933333333333334</v>
      </c>
      <c r="D66">
        <v>194.1377768488889</v>
      </c>
      <c r="E66">
        <v>194.1377768488889</v>
      </c>
      <c r="G66">
        <f t="shared" si="14"/>
        <v>4.7273809297619049</v>
      </c>
      <c r="H66">
        <f t="shared" si="14"/>
        <v>7.7862744725490201</v>
      </c>
    </row>
    <row r="68" spans="1:8" x14ac:dyDescent="0.2">
      <c r="A68">
        <v>899</v>
      </c>
      <c r="B68">
        <v>676</v>
      </c>
      <c r="D68">
        <f ca="1">$D68*($B49/$D49)</f>
        <v>980</v>
      </c>
      <c r="E68">
        <f ca="1">$D68*($C49/$D49)</f>
        <v>595</v>
      </c>
      <c r="G68">
        <f ca="1">A68-D68</f>
        <v>0</v>
      </c>
    </row>
    <row r="69" spans="1:8" x14ac:dyDescent="0.2">
      <c r="A69">
        <v>855</v>
      </c>
      <c r="B69">
        <v>526</v>
      </c>
      <c r="D69">
        <f ca="1">$D69*($B49/$D49)</f>
        <v>859.28888888888889</v>
      </c>
      <c r="E69">
        <f ca="1">$D69*($C$13/$D$13)</f>
        <v>521.71111111111111</v>
      </c>
    </row>
    <row r="70" spans="1:8" x14ac:dyDescent="0.2">
      <c r="A70">
        <v>218</v>
      </c>
      <c r="B70">
        <v>158</v>
      </c>
      <c r="D70">
        <f ca="1">$D70*($B$13/$D$13)</f>
        <v>233.95555555555555</v>
      </c>
      <c r="E70">
        <f t="shared" ref="E70:E77" ca="1" si="15">$D70*($C$13/$D$13)</f>
        <v>142.04444444444445</v>
      </c>
    </row>
    <row r="71" spans="1:8" x14ac:dyDescent="0.2">
      <c r="A71">
        <v>122</v>
      </c>
      <c r="B71">
        <v>133</v>
      </c>
      <c r="D71">
        <f t="shared" ref="D71:D76" ca="1" si="16">$D71*($B$13/$D$13)</f>
        <v>158.66666666666666</v>
      </c>
      <c r="E71">
        <f t="shared" ca="1" si="15"/>
        <v>96.333333333333329</v>
      </c>
    </row>
    <row r="72" spans="1:8" x14ac:dyDescent="0.2">
      <c r="A72">
        <v>53</v>
      </c>
      <c r="B72">
        <v>40</v>
      </c>
      <c r="D72">
        <f t="shared" ca="1" si="16"/>
        <v>57.866666666666667</v>
      </c>
      <c r="E72">
        <f t="shared" ca="1" si="15"/>
        <v>35.133333333333333</v>
      </c>
    </row>
    <row r="73" spans="1:8" x14ac:dyDescent="0.2">
      <c r="A73">
        <v>109</v>
      </c>
      <c r="B73">
        <v>42</v>
      </c>
      <c r="D73">
        <f t="shared" ca="1" si="16"/>
        <v>93.955555555555563</v>
      </c>
      <c r="E73">
        <f t="shared" ca="1" si="15"/>
        <v>57.044444444444444</v>
      </c>
    </row>
    <row r="74" spans="1:8" x14ac:dyDescent="0.2">
      <c r="A74">
        <v>41</v>
      </c>
      <c r="B74">
        <v>20</v>
      </c>
      <c r="D74">
        <f t="shared" ca="1" si="16"/>
        <v>37.955555555555556</v>
      </c>
      <c r="E74">
        <f t="shared" ca="1" si="15"/>
        <v>23.044444444444444</v>
      </c>
    </row>
    <row r="75" spans="1:8" x14ac:dyDescent="0.2">
      <c r="A75">
        <v>22</v>
      </c>
      <c r="B75">
        <v>6</v>
      </c>
      <c r="D75">
        <f t="shared" ca="1" si="16"/>
        <v>17.422222222222224</v>
      </c>
      <c r="E75">
        <f t="shared" ca="1" si="15"/>
        <v>10.577777777777778</v>
      </c>
    </row>
    <row r="76" spans="1:8" x14ac:dyDescent="0.2">
      <c r="A76">
        <v>19</v>
      </c>
      <c r="B76">
        <v>5</v>
      </c>
      <c r="D76">
        <f t="shared" ca="1" si="16"/>
        <v>14.933333333333334</v>
      </c>
      <c r="E76">
        <f t="shared" ca="1" si="15"/>
        <v>9.0666666666666664</v>
      </c>
    </row>
    <row r="77" spans="1:8" x14ac:dyDescent="0.2">
      <c r="A77">
        <v>55</v>
      </c>
      <c r="B77">
        <v>11</v>
      </c>
      <c r="D77">
        <f ca="1">$D77*($B$13/$D$13)</f>
        <v>41.06666666666667</v>
      </c>
      <c r="E77">
        <f t="shared" ca="1" si="15"/>
        <v>24.933333333333334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E453C-2D78-EC4C-B776-17B52C395781}">
  <dimension ref="A1:R181"/>
  <sheetViews>
    <sheetView tabSelected="1" workbookViewId="0">
      <selection activeCell="P1" sqref="P1:R1"/>
    </sheetView>
  </sheetViews>
  <sheetFormatPr baseColWidth="10" defaultRowHeight="16" x14ac:dyDescent="0.2"/>
  <sheetData>
    <row r="1" spans="1:18" x14ac:dyDescent="0.2">
      <c r="A1" t="s">
        <v>37</v>
      </c>
      <c r="B1" t="s">
        <v>38</v>
      </c>
      <c r="C1" t="s">
        <v>121</v>
      </c>
      <c r="D1" t="s">
        <v>122</v>
      </c>
      <c r="E1" t="s">
        <v>39</v>
      </c>
      <c r="F1" t="s">
        <v>40</v>
      </c>
      <c r="G1" t="s">
        <v>41</v>
      </c>
      <c r="H1" t="s">
        <v>42</v>
      </c>
      <c r="I1" t="s">
        <v>43</v>
      </c>
      <c r="J1" t="s">
        <v>44</v>
      </c>
      <c r="K1" t="s">
        <v>45</v>
      </c>
      <c r="L1" t="s">
        <v>46</v>
      </c>
      <c r="M1" t="s">
        <v>47</v>
      </c>
      <c r="N1" t="s">
        <v>48</v>
      </c>
      <c r="P1" s="23" t="s">
        <v>586</v>
      </c>
      <c r="Q1" s="23" t="s">
        <v>587</v>
      </c>
      <c r="R1" s="5" t="s">
        <v>588</v>
      </c>
    </row>
    <row r="2" spans="1:18" x14ac:dyDescent="0.2">
      <c r="A2">
        <v>1</v>
      </c>
      <c r="B2" s="1" t="s">
        <v>0</v>
      </c>
      <c r="C2" s="5" t="s">
        <v>117</v>
      </c>
      <c r="D2" s="5">
        <v>0</v>
      </c>
      <c r="E2" s="2">
        <v>7</v>
      </c>
      <c r="F2" s="2">
        <v>3</v>
      </c>
      <c r="G2" s="2">
        <v>0</v>
      </c>
      <c r="H2" s="2">
        <v>0</v>
      </c>
      <c r="I2" s="2">
        <v>0</v>
      </c>
      <c r="J2" s="2">
        <v>0</v>
      </c>
      <c r="K2" s="2">
        <v>2</v>
      </c>
      <c r="L2" s="2">
        <v>0</v>
      </c>
      <c r="M2" s="2">
        <v>0</v>
      </c>
      <c r="N2" s="2">
        <v>0</v>
      </c>
      <c r="P2" s="5">
        <v>-22.356390000000001</v>
      </c>
      <c r="Q2" s="5">
        <v>28.9527</v>
      </c>
      <c r="R2" s="20" t="s">
        <v>248</v>
      </c>
    </row>
    <row r="3" spans="1:18" x14ac:dyDescent="0.2">
      <c r="A3">
        <v>2</v>
      </c>
      <c r="B3" s="1" t="s">
        <v>1</v>
      </c>
      <c r="C3" s="5" t="s">
        <v>117</v>
      </c>
      <c r="D3" s="5">
        <v>0</v>
      </c>
      <c r="E3" s="2">
        <v>1</v>
      </c>
      <c r="F3" s="2">
        <v>2</v>
      </c>
      <c r="G3" s="2">
        <v>0</v>
      </c>
      <c r="H3" s="2">
        <v>0</v>
      </c>
      <c r="I3" s="2">
        <v>0</v>
      </c>
      <c r="J3" s="2">
        <v>0</v>
      </c>
      <c r="K3" s="2">
        <v>1</v>
      </c>
      <c r="L3" s="2">
        <v>0</v>
      </c>
      <c r="M3" s="2">
        <v>0</v>
      </c>
      <c r="N3" s="2">
        <v>0</v>
      </c>
      <c r="P3" s="5">
        <v>-22.344989999999999</v>
      </c>
      <c r="Q3" s="5">
        <v>28.944780000000002</v>
      </c>
      <c r="R3" s="20" t="s">
        <v>249</v>
      </c>
    </row>
    <row r="4" spans="1:18" x14ac:dyDescent="0.2">
      <c r="A4">
        <v>3</v>
      </c>
      <c r="B4" s="1" t="s">
        <v>2</v>
      </c>
      <c r="C4" s="5" t="s">
        <v>118</v>
      </c>
      <c r="D4" s="5">
        <v>2</v>
      </c>
      <c r="E4" s="2">
        <v>7</v>
      </c>
      <c r="F4" s="2">
        <v>3</v>
      </c>
      <c r="G4" s="2">
        <v>0</v>
      </c>
      <c r="H4" s="2">
        <v>3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P4" s="5">
        <v>-22.345880000000001</v>
      </c>
      <c r="Q4" s="5">
        <v>28.955439999999999</v>
      </c>
      <c r="R4" s="20" t="s">
        <v>250</v>
      </c>
    </row>
    <row r="5" spans="1:18" x14ac:dyDescent="0.2">
      <c r="A5">
        <v>4</v>
      </c>
      <c r="B5" s="1" t="s">
        <v>3</v>
      </c>
      <c r="C5" s="5" t="s">
        <v>117</v>
      </c>
      <c r="D5" s="5">
        <v>0</v>
      </c>
      <c r="E5" s="2">
        <v>20</v>
      </c>
      <c r="F5" s="2">
        <v>7</v>
      </c>
      <c r="G5" s="2">
        <v>1</v>
      </c>
      <c r="H5" s="2">
        <v>7</v>
      </c>
      <c r="I5" s="2">
        <v>6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P5" s="5">
        <v>-22.37726</v>
      </c>
      <c r="Q5" s="5">
        <v>28.969290000000001</v>
      </c>
      <c r="R5" s="20" t="s">
        <v>251</v>
      </c>
    </row>
    <row r="6" spans="1:18" x14ac:dyDescent="0.2">
      <c r="A6">
        <v>5</v>
      </c>
      <c r="B6" s="1" t="s">
        <v>4</v>
      </c>
      <c r="C6" s="5" t="s">
        <v>118</v>
      </c>
      <c r="D6" s="5">
        <v>2</v>
      </c>
      <c r="E6" s="2">
        <v>10</v>
      </c>
      <c r="F6" s="2">
        <v>6</v>
      </c>
      <c r="G6" s="2">
        <v>0</v>
      </c>
      <c r="H6" s="2">
        <v>6</v>
      </c>
      <c r="I6" s="2">
        <v>0</v>
      </c>
      <c r="J6" s="2">
        <v>0</v>
      </c>
      <c r="K6" s="2">
        <v>2</v>
      </c>
      <c r="L6" s="2">
        <v>0</v>
      </c>
      <c r="M6" s="2">
        <v>0</v>
      </c>
      <c r="N6" s="2">
        <v>0</v>
      </c>
      <c r="P6" s="5">
        <v>-22.372050000000002</v>
      </c>
      <c r="Q6" s="5">
        <v>28.952480000000001</v>
      </c>
      <c r="R6" s="20" t="s">
        <v>252</v>
      </c>
    </row>
    <row r="7" spans="1:18" x14ac:dyDescent="0.2">
      <c r="A7">
        <v>6</v>
      </c>
      <c r="B7" s="1" t="s">
        <v>5</v>
      </c>
      <c r="C7" s="5" t="s">
        <v>118</v>
      </c>
      <c r="D7" s="5">
        <v>2</v>
      </c>
      <c r="E7" s="2">
        <v>0</v>
      </c>
      <c r="F7" s="2">
        <v>0</v>
      </c>
      <c r="G7" s="2">
        <v>1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P7" s="21">
        <v>-22.365120000000001</v>
      </c>
      <c r="Q7" s="21">
        <v>28.921099999999999</v>
      </c>
      <c r="R7" s="20" t="s">
        <v>253</v>
      </c>
    </row>
    <row r="8" spans="1:18" x14ac:dyDescent="0.2">
      <c r="A8">
        <v>7</v>
      </c>
      <c r="B8" s="1" t="s">
        <v>6</v>
      </c>
      <c r="C8" s="5" t="s">
        <v>118</v>
      </c>
      <c r="D8" s="5">
        <v>2</v>
      </c>
      <c r="E8" s="2">
        <v>1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P8" s="21">
        <v>-22.364899999999999</v>
      </c>
      <c r="Q8" s="21">
        <v>28.938269999999999</v>
      </c>
      <c r="R8" s="20" t="s">
        <v>254</v>
      </c>
    </row>
    <row r="9" spans="1:18" x14ac:dyDescent="0.2">
      <c r="A9">
        <v>8</v>
      </c>
      <c r="B9" s="1" t="s">
        <v>7</v>
      </c>
      <c r="C9" s="5" t="s">
        <v>118</v>
      </c>
      <c r="D9" s="5">
        <v>2</v>
      </c>
      <c r="E9" s="2">
        <v>3</v>
      </c>
      <c r="F9" s="2">
        <v>4</v>
      </c>
      <c r="G9" s="2">
        <v>1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P9" s="1">
        <v>-22.364899999999999</v>
      </c>
      <c r="Q9" s="1">
        <v>28.938269999999999</v>
      </c>
      <c r="R9" s="20" t="s">
        <v>255</v>
      </c>
    </row>
    <row r="10" spans="1:18" x14ac:dyDescent="0.2">
      <c r="A10">
        <v>9</v>
      </c>
      <c r="B10" s="1" t="s">
        <v>8</v>
      </c>
      <c r="C10" s="5" t="s">
        <v>117</v>
      </c>
      <c r="D10" s="5">
        <v>0</v>
      </c>
      <c r="E10" s="2">
        <v>13</v>
      </c>
      <c r="F10" s="2">
        <v>6</v>
      </c>
      <c r="G10" s="2">
        <v>1</v>
      </c>
      <c r="H10" s="2">
        <v>0</v>
      </c>
      <c r="I10" s="2">
        <v>0</v>
      </c>
      <c r="J10" s="2">
        <v>0</v>
      </c>
      <c r="K10" s="2">
        <v>0</v>
      </c>
      <c r="L10" s="3">
        <v>0</v>
      </c>
      <c r="M10" s="3">
        <v>0</v>
      </c>
      <c r="N10" s="3">
        <v>0</v>
      </c>
      <c r="P10" s="10">
        <v>-22.3629</v>
      </c>
      <c r="Q10" s="10">
        <v>28.96706</v>
      </c>
      <c r="R10" s="20" t="s">
        <v>256</v>
      </c>
    </row>
    <row r="11" spans="1:18" x14ac:dyDescent="0.2">
      <c r="A11">
        <v>10</v>
      </c>
      <c r="B11" s="1" t="s">
        <v>9</v>
      </c>
      <c r="C11" s="5" t="s">
        <v>117</v>
      </c>
      <c r="D11" s="5">
        <v>0</v>
      </c>
      <c r="E11" s="2">
        <v>27</v>
      </c>
      <c r="F11" s="2">
        <v>4</v>
      </c>
      <c r="G11" s="2">
        <v>6</v>
      </c>
      <c r="H11" s="2">
        <v>0</v>
      </c>
      <c r="I11" s="2">
        <v>0</v>
      </c>
      <c r="J11" s="2">
        <v>0</v>
      </c>
      <c r="K11" s="2">
        <v>0</v>
      </c>
      <c r="L11" s="3">
        <v>0</v>
      </c>
      <c r="M11" s="3">
        <v>0</v>
      </c>
      <c r="N11" s="3">
        <v>0</v>
      </c>
      <c r="P11" s="10">
        <v>-22.35032</v>
      </c>
      <c r="Q11" s="10">
        <v>28.964919999999999</v>
      </c>
      <c r="R11" s="20" t="s">
        <v>257</v>
      </c>
    </row>
    <row r="12" spans="1:18" x14ac:dyDescent="0.2">
      <c r="A12">
        <v>11</v>
      </c>
      <c r="B12" s="1" t="s">
        <v>0</v>
      </c>
      <c r="C12" s="5" t="s">
        <v>117</v>
      </c>
      <c r="D12" s="5">
        <v>0</v>
      </c>
      <c r="E12" s="2">
        <v>6</v>
      </c>
      <c r="F12" s="2">
        <v>6</v>
      </c>
      <c r="G12" s="2">
        <v>3</v>
      </c>
      <c r="H12" s="2">
        <v>8</v>
      </c>
      <c r="I12" s="2">
        <v>1</v>
      </c>
      <c r="J12" s="2">
        <v>0</v>
      </c>
      <c r="K12" s="2">
        <v>0</v>
      </c>
      <c r="L12" s="3">
        <v>0</v>
      </c>
      <c r="M12" s="3">
        <v>0</v>
      </c>
      <c r="N12" s="3">
        <v>0</v>
      </c>
      <c r="P12" s="5">
        <v>-22.35416</v>
      </c>
      <c r="Q12" s="5">
        <v>28.933409999999999</v>
      </c>
      <c r="R12" s="20" t="s">
        <v>258</v>
      </c>
    </row>
    <row r="13" spans="1:18" x14ac:dyDescent="0.2">
      <c r="A13">
        <v>12</v>
      </c>
      <c r="B13" s="1" t="s">
        <v>1</v>
      </c>
      <c r="C13" s="1" t="s">
        <v>118</v>
      </c>
      <c r="D13" s="1">
        <v>2</v>
      </c>
      <c r="E13" s="2">
        <v>2</v>
      </c>
      <c r="F13" s="2">
        <v>1</v>
      </c>
      <c r="G13" s="2">
        <v>1</v>
      </c>
      <c r="H13" s="2">
        <v>0</v>
      </c>
      <c r="I13" s="2">
        <v>7</v>
      </c>
      <c r="J13" s="2">
        <v>0</v>
      </c>
      <c r="K13" s="2">
        <v>0</v>
      </c>
      <c r="L13" s="3">
        <v>0</v>
      </c>
      <c r="M13" s="3">
        <v>0</v>
      </c>
      <c r="N13" s="3">
        <v>0</v>
      </c>
      <c r="P13" s="5">
        <v>-22.342510999999998</v>
      </c>
      <c r="Q13" s="5">
        <v>28.921250000000001</v>
      </c>
      <c r="R13" s="20" t="s">
        <v>259</v>
      </c>
    </row>
    <row r="14" spans="1:18" x14ac:dyDescent="0.2">
      <c r="A14">
        <v>13</v>
      </c>
      <c r="B14" s="1" t="s">
        <v>10</v>
      </c>
      <c r="C14" s="5" t="s">
        <v>117</v>
      </c>
      <c r="D14" s="5">
        <v>0</v>
      </c>
      <c r="E14" s="2">
        <v>3</v>
      </c>
      <c r="F14" s="2">
        <v>28</v>
      </c>
      <c r="G14" s="2">
        <v>0</v>
      </c>
      <c r="H14" s="2">
        <v>1</v>
      </c>
      <c r="I14" s="2">
        <v>0</v>
      </c>
      <c r="J14" s="2">
        <v>0</v>
      </c>
      <c r="K14" s="2">
        <v>1</v>
      </c>
      <c r="L14" s="3">
        <v>0</v>
      </c>
      <c r="M14" s="3">
        <v>0</v>
      </c>
      <c r="N14" s="3">
        <v>0</v>
      </c>
      <c r="P14" s="5">
        <v>-22.329498999999998</v>
      </c>
      <c r="Q14" s="5">
        <v>28.908562</v>
      </c>
      <c r="R14" s="20" t="s">
        <v>260</v>
      </c>
    </row>
    <row r="15" spans="1:18" x14ac:dyDescent="0.2">
      <c r="A15">
        <v>14</v>
      </c>
      <c r="B15" s="1" t="s">
        <v>11</v>
      </c>
      <c r="C15" s="1" t="s">
        <v>117</v>
      </c>
      <c r="D15" s="1">
        <v>0</v>
      </c>
      <c r="E15" s="2">
        <v>1</v>
      </c>
      <c r="F15" s="2">
        <v>8</v>
      </c>
      <c r="G15" s="2">
        <v>3</v>
      </c>
      <c r="H15" s="2">
        <v>0</v>
      </c>
      <c r="I15" s="2">
        <v>1</v>
      </c>
      <c r="J15" s="2">
        <v>0</v>
      </c>
      <c r="K15" s="2">
        <v>0</v>
      </c>
      <c r="L15" s="3">
        <v>0</v>
      </c>
      <c r="M15" s="3">
        <v>0</v>
      </c>
      <c r="N15" s="3">
        <v>0</v>
      </c>
      <c r="P15" s="5">
        <v>-22.343198000000001</v>
      </c>
      <c r="Q15" s="5">
        <v>28.902024999999998</v>
      </c>
      <c r="R15" s="20" t="s">
        <v>261</v>
      </c>
    </row>
    <row r="16" spans="1:18" x14ac:dyDescent="0.2">
      <c r="A16">
        <v>15</v>
      </c>
      <c r="B16" s="1" t="s">
        <v>12</v>
      </c>
      <c r="C16" s="1" t="s">
        <v>117</v>
      </c>
      <c r="D16" s="1">
        <v>0</v>
      </c>
      <c r="E16" s="2">
        <v>8</v>
      </c>
      <c r="F16" s="2">
        <v>12</v>
      </c>
      <c r="G16" s="2">
        <v>3</v>
      </c>
      <c r="H16" s="2">
        <v>3</v>
      </c>
      <c r="I16" s="2">
        <v>0</v>
      </c>
      <c r="J16" s="2">
        <v>0</v>
      </c>
      <c r="K16" s="2">
        <v>3</v>
      </c>
      <c r="L16" s="3">
        <v>0</v>
      </c>
      <c r="M16" s="3">
        <v>0</v>
      </c>
      <c r="N16" s="3">
        <v>0</v>
      </c>
      <c r="P16" s="5">
        <v>-22.352437999999999</v>
      </c>
      <c r="Q16" s="5">
        <v>28.917784000000001</v>
      </c>
      <c r="R16" s="20" t="s">
        <v>262</v>
      </c>
    </row>
    <row r="17" spans="1:18" x14ac:dyDescent="0.2">
      <c r="A17">
        <v>16</v>
      </c>
      <c r="B17" s="1" t="s">
        <v>13</v>
      </c>
      <c r="C17" s="1" t="s">
        <v>118</v>
      </c>
      <c r="D17" s="1">
        <v>2</v>
      </c>
      <c r="E17" s="2">
        <v>8</v>
      </c>
      <c r="F17" s="2">
        <v>4</v>
      </c>
      <c r="G17" s="2">
        <v>4</v>
      </c>
      <c r="H17" s="2">
        <v>3</v>
      </c>
      <c r="I17" s="2">
        <v>1</v>
      </c>
      <c r="J17" s="2">
        <v>0</v>
      </c>
      <c r="K17" s="2">
        <v>0</v>
      </c>
      <c r="L17" s="3">
        <v>0</v>
      </c>
      <c r="M17" s="3">
        <v>0</v>
      </c>
      <c r="N17" s="3">
        <v>0</v>
      </c>
      <c r="P17" s="5">
        <v>-22.338024000000001</v>
      </c>
      <c r="Q17" s="5">
        <v>28.933071999999999</v>
      </c>
      <c r="R17" s="20" t="s">
        <v>263</v>
      </c>
    </row>
    <row r="18" spans="1:18" x14ac:dyDescent="0.2">
      <c r="A18">
        <v>17</v>
      </c>
      <c r="B18" s="1">
        <v>14</v>
      </c>
      <c r="C18" s="5" t="s">
        <v>118</v>
      </c>
      <c r="D18" s="5">
        <v>2</v>
      </c>
      <c r="E18" s="2">
        <v>6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3">
        <v>0</v>
      </c>
      <c r="M18" s="3">
        <v>0</v>
      </c>
      <c r="N18" s="3">
        <v>0</v>
      </c>
      <c r="P18" s="21">
        <v>-22.330138999999999</v>
      </c>
      <c r="Q18" s="21">
        <v>28.929307999999999</v>
      </c>
      <c r="R18" s="20" t="s">
        <v>264</v>
      </c>
    </row>
    <row r="19" spans="1:18" x14ac:dyDescent="0.2">
      <c r="A19">
        <v>18</v>
      </c>
      <c r="B19" s="1" t="s">
        <v>7</v>
      </c>
      <c r="C19" s="5" t="s">
        <v>117</v>
      </c>
      <c r="D19" s="5">
        <v>0</v>
      </c>
      <c r="E19" s="2">
        <v>1</v>
      </c>
      <c r="F19" s="2">
        <v>2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3">
        <v>0</v>
      </c>
      <c r="M19" s="3">
        <v>0</v>
      </c>
      <c r="N19" s="3">
        <v>0</v>
      </c>
      <c r="P19" s="5">
        <v>-22.329336000000001</v>
      </c>
      <c r="Q19" s="5">
        <v>28.920407999999998</v>
      </c>
      <c r="R19" s="20" t="s">
        <v>265</v>
      </c>
    </row>
    <row r="20" spans="1:18" x14ac:dyDescent="0.2">
      <c r="A20">
        <v>19</v>
      </c>
      <c r="B20" s="4" t="s">
        <v>14</v>
      </c>
      <c r="C20" s="5" t="s">
        <v>117</v>
      </c>
      <c r="D20" s="5">
        <v>0</v>
      </c>
      <c r="E20" s="2">
        <v>1</v>
      </c>
      <c r="F20" s="2">
        <v>3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3">
        <v>0</v>
      </c>
      <c r="M20" s="3">
        <v>0</v>
      </c>
      <c r="N20" s="3">
        <v>0</v>
      </c>
      <c r="P20" s="5">
        <v>-22.345786</v>
      </c>
      <c r="Q20" s="5">
        <v>28.916090000000001</v>
      </c>
      <c r="R20" s="20" t="s">
        <v>266</v>
      </c>
    </row>
    <row r="21" spans="1:18" x14ac:dyDescent="0.2">
      <c r="A21">
        <v>20</v>
      </c>
      <c r="B21" s="4" t="s">
        <v>0</v>
      </c>
      <c r="C21" s="5" t="s">
        <v>118</v>
      </c>
      <c r="D21" s="5">
        <v>2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1</v>
      </c>
      <c r="L21" s="12">
        <v>0</v>
      </c>
      <c r="M21" s="12">
        <v>0</v>
      </c>
      <c r="N21" s="12">
        <v>0</v>
      </c>
      <c r="P21" s="20" t="s">
        <v>267</v>
      </c>
      <c r="Q21" s="20" t="s">
        <v>268</v>
      </c>
      <c r="R21" s="20" t="s">
        <v>269</v>
      </c>
    </row>
    <row r="22" spans="1:18" x14ac:dyDescent="0.2">
      <c r="A22">
        <v>21</v>
      </c>
      <c r="B22" s="4" t="s">
        <v>1</v>
      </c>
      <c r="C22" s="5" t="s">
        <v>117</v>
      </c>
      <c r="D22" s="5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1</v>
      </c>
      <c r="L22" s="12">
        <v>0</v>
      </c>
      <c r="M22" s="12">
        <v>0</v>
      </c>
      <c r="N22" s="12">
        <v>0</v>
      </c>
      <c r="P22" s="20" t="s">
        <v>270</v>
      </c>
      <c r="Q22" s="20" t="s">
        <v>271</v>
      </c>
      <c r="R22" s="20" t="s">
        <v>272</v>
      </c>
    </row>
    <row r="23" spans="1:18" x14ac:dyDescent="0.2">
      <c r="A23">
        <v>22</v>
      </c>
      <c r="B23" s="4" t="s">
        <v>10</v>
      </c>
      <c r="C23" s="5" t="s">
        <v>118</v>
      </c>
      <c r="D23" s="5">
        <v>2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2">
        <v>0</v>
      </c>
      <c r="L23" s="12">
        <v>0</v>
      </c>
      <c r="M23" s="12">
        <v>0</v>
      </c>
      <c r="N23" s="12">
        <v>0</v>
      </c>
      <c r="P23" s="20" t="s">
        <v>273</v>
      </c>
      <c r="Q23" s="20" t="s">
        <v>274</v>
      </c>
      <c r="R23" s="20" t="s">
        <v>275</v>
      </c>
    </row>
    <row r="24" spans="1:18" x14ac:dyDescent="0.2">
      <c r="A24">
        <v>23</v>
      </c>
      <c r="B24" s="4" t="s">
        <v>34</v>
      </c>
      <c r="C24" s="1" t="s">
        <v>117</v>
      </c>
      <c r="D24" s="1">
        <v>0</v>
      </c>
      <c r="E24" s="11">
        <v>0</v>
      </c>
      <c r="F24" s="11">
        <v>2</v>
      </c>
      <c r="G24" s="11">
        <v>0</v>
      </c>
      <c r="H24" s="11">
        <v>1</v>
      </c>
      <c r="I24" s="11">
        <v>0</v>
      </c>
      <c r="J24" s="11">
        <v>0</v>
      </c>
      <c r="K24" s="12">
        <v>0</v>
      </c>
      <c r="L24" s="12">
        <v>0</v>
      </c>
      <c r="M24" s="12">
        <v>0</v>
      </c>
      <c r="N24" s="12">
        <v>0</v>
      </c>
      <c r="P24" s="20" t="s">
        <v>276</v>
      </c>
      <c r="Q24" s="20" t="s">
        <v>277</v>
      </c>
      <c r="R24" s="20" t="s">
        <v>278</v>
      </c>
    </row>
    <row r="25" spans="1:18" x14ac:dyDescent="0.2">
      <c r="A25">
        <v>24</v>
      </c>
      <c r="B25" s="10" t="s">
        <v>11</v>
      </c>
      <c r="C25" s="5" t="s">
        <v>117</v>
      </c>
      <c r="D25" s="5">
        <v>0</v>
      </c>
      <c r="E25" s="11">
        <v>0</v>
      </c>
      <c r="F25" s="11">
        <v>23</v>
      </c>
      <c r="G25" s="11">
        <v>0</v>
      </c>
      <c r="H25" s="11">
        <v>0</v>
      </c>
      <c r="I25" s="11">
        <v>0</v>
      </c>
      <c r="J25" s="11">
        <v>0</v>
      </c>
      <c r="K25" s="12">
        <v>0</v>
      </c>
      <c r="L25" s="12">
        <v>0</v>
      </c>
      <c r="M25" s="12">
        <v>0</v>
      </c>
      <c r="N25" s="12">
        <v>0</v>
      </c>
      <c r="P25" s="20" t="s">
        <v>279</v>
      </c>
      <c r="Q25" s="20" t="s">
        <v>280</v>
      </c>
      <c r="R25" s="20" t="s">
        <v>281</v>
      </c>
    </row>
    <row r="26" spans="1:18" x14ac:dyDescent="0.2">
      <c r="A26">
        <v>25</v>
      </c>
      <c r="B26" s="10" t="s">
        <v>12</v>
      </c>
      <c r="C26" s="1" t="s">
        <v>118</v>
      </c>
      <c r="D26" s="1">
        <v>2</v>
      </c>
      <c r="E26" s="11">
        <v>1</v>
      </c>
      <c r="F26" s="11">
        <v>8</v>
      </c>
      <c r="G26" s="11">
        <v>0</v>
      </c>
      <c r="H26" s="11">
        <v>3</v>
      </c>
      <c r="I26" s="11">
        <v>0</v>
      </c>
      <c r="J26" s="11">
        <v>0</v>
      </c>
      <c r="K26" s="12">
        <v>0</v>
      </c>
      <c r="L26" s="12">
        <v>0</v>
      </c>
      <c r="M26" s="12">
        <v>0</v>
      </c>
      <c r="N26" s="12">
        <v>0</v>
      </c>
      <c r="P26" s="20" t="s">
        <v>282</v>
      </c>
      <c r="Q26" s="20" t="s">
        <v>283</v>
      </c>
      <c r="R26" s="20" t="s">
        <v>284</v>
      </c>
    </row>
    <row r="27" spans="1:18" x14ac:dyDescent="0.2">
      <c r="A27">
        <v>26</v>
      </c>
      <c r="B27" s="10" t="s">
        <v>13</v>
      </c>
      <c r="C27" s="1" t="s">
        <v>117</v>
      </c>
      <c r="D27" s="1">
        <v>0</v>
      </c>
      <c r="E27" s="11">
        <v>1</v>
      </c>
      <c r="F27" s="11">
        <v>1</v>
      </c>
      <c r="G27" s="11">
        <v>0</v>
      </c>
      <c r="H27" s="11">
        <v>1</v>
      </c>
      <c r="I27" s="11">
        <v>1</v>
      </c>
      <c r="J27" s="11">
        <v>0</v>
      </c>
      <c r="K27" s="12">
        <v>0</v>
      </c>
      <c r="L27" s="12">
        <v>0</v>
      </c>
      <c r="M27" s="12">
        <v>0</v>
      </c>
      <c r="N27" s="12">
        <v>0</v>
      </c>
      <c r="P27" s="20" t="s">
        <v>285</v>
      </c>
      <c r="Q27" s="20" t="s">
        <v>286</v>
      </c>
      <c r="R27" s="20" t="s">
        <v>287</v>
      </c>
    </row>
    <row r="28" spans="1:18" x14ac:dyDescent="0.2">
      <c r="A28">
        <v>27</v>
      </c>
      <c r="B28" s="10" t="s">
        <v>31</v>
      </c>
      <c r="C28" s="1" t="s">
        <v>118</v>
      </c>
      <c r="D28" s="1">
        <v>2</v>
      </c>
      <c r="E28" s="11">
        <v>5</v>
      </c>
      <c r="F28" s="11">
        <v>1</v>
      </c>
      <c r="G28" s="11">
        <v>0</v>
      </c>
      <c r="H28" s="11">
        <v>2</v>
      </c>
      <c r="I28" s="11">
        <v>1</v>
      </c>
      <c r="J28" s="11">
        <v>0</v>
      </c>
      <c r="K28" s="12">
        <v>0</v>
      </c>
      <c r="L28" s="12">
        <v>0</v>
      </c>
      <c r="M28" s="12">
        <v>0</v>
      </c>
      <c r="N28" s="12">
        <v>0</v>
      </c>
      <c r="P28" s="20" t="s">
        <v>288</v>
      </c>
      <c r="Q28" s="20" t="s">
        <v>289</v>
      </c>
      <c r="R28" s="20" t="s">
        <v>290</v>
      </c>
    </row>
    <row r="29" spans="1:18" x14ac:dyDescent="0.2">
      <c r="A29">
        <v>28</v>
      </c>
      <c r="B29" s="10" t="s">
        <v>32</v>
      </c>
      <c r="C29" s="1" t="s">
        <v>118</v>
      </c>
      <c r="D29" s="1">
        <v>2</v>
      </c>
      <c r="E29" s="11">
        <v>5</v>
      </c>
      <c r="F29" s="11">
        <v>8</v>
      </c>
      <c r="G29" s="11">
        <v>0</v>
      </c>
      <c r="H29" s="11">
        <v>3</v>
      </c>
      <c r="I29" s="11">
        <v>7</v>
      </c>
      <c r="J29" s="11">
        <v>0</v>
      </c>
      <c r="K29" s="12">
        <v>0</v>
      </c>
      <c r="L29" s="12">
        <v>0</v>
      </c>
      <c r="M29" s="12">
        <v>0</v>
      </c>
      <c r="N29" s="12">
        <v>0</v>
      </c>
      <c r="P29" s="20" t="s">
        <v>291</v>
      </c>
      <c r="Q29" s="20" t="s">
        <v>292</v>
      </c>
      <c r="R29" s="20" t="s">
        <v>293</v>
      </c>
    </row>
    <row r="30" spans="1:18" x14ac:dyDescent="0.2">
      <c r="A30">
        <v>29</v>
      </c>
      <c r="B30" s="10" t="s">
        <v>33</v>
      </c>
      <c r="C30" s="1" t="s">
        <v>118</v>
      </c>
      <c r="D30" s="1">
        <v>2</v>
      </c>
      <c r="E30" s="11">
        <v>0</v>
      </c>
      <c r="F30" s="11">
        <v>0</v>
      </c>
      <c r="G30" s="11">
        <v>0</v>
      </c>
      <c r="H30" s="11">
        <v>0</v>
      </c>
      <c r="I30" s="11">
        <v>2</v>
      </c>
      <c r="J30" s="11">
        <v>0</v>
      </c>
      <c r="K30" s="12">
        <v>0</v>
      </c>
      <c r="L30" s="12">
        <v>0</v>
      </c>
      <c r="M30" s="12">
        <v>0</v>
      </c>
      <c r="N30" s="12">
        <v>0</v>
      </c>
      <c r="P30" s="20" t="s">
        <v>294</v>
      </c>
      <c r="Q30" s="20" t="s">
        <v>295</v>
      </c>
      <c r="R30" s="20" t="s">
        <v>296</v>
      </c>
    </row>
    <row r="31" spans="1:18" x14ac:dyDescent="0.2">
      <c r="A31">
        <v>30</v>
      </c>
      <c r="B31" s="5" t="s">
        <v>0</v>
      </c>
      <c r="C31" s="5" t="s">
        <v>117</v>
      </c>
      <c r="D31" s="5">
        <v>0</v>
      </c>
      <c r="E31" s="2">
        <v>26</v>
      </c>
      <c r="F31" s="2">
        <v>10</v>
      </c>
      <c r="G31" s="2">
        <v>3</v>
      </c>
      <c r="H31" s="2">
        <v>2</v>
      </c>
      <c r="I31" s="2">
        <v>0</v>
      </c>
      <c r="J31" s="2">
        <v>0</v>
      </c>
      <c r="K31" s="3">
        <v>0</v>
      </c>
      <c r="L31" s="3">
        <v>0</v>
      </c>
      <c r="M31" s="3">
        <v>0</v>
      </c>
      <c r="N31" s="3">
        <v>0</v>
      </c>
      <c r="P31" s="22" t="s">
        <v>297</v>
      </c>
      <c r="Q31" s="23">
        <v>28.969080000000002</v>
      </c>
      <c r="R31" s="20" t="s">
        <v>298</v>
      </c>
    </row>
    <row r="32" spans="1:18" x14ac:dyDescent="0.2">
      <c r="A32">
        <v>31</v>
      </c>
      <c r="B32" s="5" t="s">
        <v>1</v>
      </c>
      <c r="C32" s="5" t="s">
        <v>117</v>
      </c>
      <c r="D32" s="5">
        <v>0</v>
      </c>
      <c r="E32" s="2">
        <v>24</v>
      </c>
      <c r="F32" s="2">
        <v>6</v>
      </c>
      <c r="G32" s="2">
        <v>0</v>
      </c>
      <c r="H32" s="2">
        <v>0</v>
      </c>
      <c r="I32" s="2">
        <v>0</v>
      </c>
      <c r="J32" s="2">
        <v>0</v>
      </c>
      <c r="K32" s="2">
        <v>1</v>
      </c>
      <c r="L32" s="3">
        <v>0</v>
      </c>
      <c r="M32" s="3">
        <v>0</v>
      </c>
      <c r="N32" s="3">
        <v>0</v>
      </c>
      <c r="P32" s="22" t="s">
        <v>299</v>
      </c>
      <c r="Q32" s="23">
        <v>28.967300000000002</v>
      </c>
      <c r="R32" s="20" t="s">
        <v>300</v>
      </c>
    </row>
    <row r="33" spans="1:18" x14ac:dyDescent="0.2">
      <c r="A33">
        <v>32</v>
      </c>
      <c r="B33" s="5" t="s">
        <v>2</v>
      </c>
      <c r="C33" s="5" t="s">
        <v>117</v>
      </c>
      <c r="D33" s="5">
        <v>0</v>
      </c>
      <c r="E33" s="2">
        <v>0</v>
      </c>
      <c r="F33" s="2">
        <v>3</v>
      </c>
      <c r="G33" s="2">
        <v>0</v>
      </c>
      <c r="H33" s="2">
        <v>1</v>
      </c>
      <c r="I33" s="2">
        <v>0</v>
      </c>
      <c r="J33" s="2">
        <v>1</v>
      </c>
      <c r="K33" s="2">
        <v>2</v>
      </c>
      <c r="L33" s="3">
        <v>0</v>
      </c>
      <c r="M33" s="3">
        <v>0</v>
      </c>
      <c r="N33" s="3">
        <v>0</v>
      </c>
      <c r="P33" s="22" t="s">
        <v>301</v>
      </c>
      <c r="Q33" s="23">
        <v>28.95478</v>
      </c>
      <c r="R33" s="20" t="s">
        <v>302</v>
      </c>
    </row>
    <row r="34" spans="1:18" x14ac:dyDescent="0.2">
      <c r="A34">
        <v>33</v>
      </c>
      <c r="B34" s="5" t="s">
        <v>3</v>
      </c>
      <c r="C34" s="5" t="s">
        <v>117</v>
      </c>
      <c r="D34" s="5">
        <v>0</v>
      </c>
      <c r="E34" s="2">
        <v>2</v>
      </c>
      <c r="F34" s="2">
        <v>3</v>
      </c>
      <c r="G34" s="2">
        <v>4</v>
      </c>
      <c r="H34" s="2">
        <v>0</v>
      </c>
      <c r="I34" s="2">
        <v>0</v>
      </c>
      <c r="J34" s="2">
        <v>0</v>
      </c>
      <c r="K34" s="3">
        <v>0</v>
      </c>
      <c r="L34" s="3">
        <v>0</v>
      </c>
      <c r="M34" s="3">
        <v>0</v>
      </c>
      <c r="N34" s="3">
        <v>0</v>
      </c>
      <c r="P34" s="22" t="s">
        <v>303</v>
      </c>
      <c r="Q34" s="22" t="s">
        <v>304</v>
      </c>
      <c r="R34" s="20" t="s">
        <v>305</v>
      </c>
    </row>
    <row r="35" spans="1:18" x14ac:dyDescent="0.2">
      <c r="A35">
        <v>34</v>
      </c>
      <c r="B35" s="5" t="s">
        <v>4</v>
      </c>
      <c r="C35" s="5" t="s">
        <v>117</v>
      </c>
      <c r="D35" s="5">
        <v>0</v>
      </c>
      <c r="E35" s="2">
        <v>2</v>
      </c>
      <c r="F35" s="2">
        <v>1</v>
      </c>
      <c r="G35" s="2">
        <v>0</v>
      </c>
      <c r="H35" s="2">
        <v>0</v>
      </c>
      <c r="I35" s="2">
        <v>1</v>
      </c>
      <c r="J35" s="2">
        <v>0</v>
      </c>
      <c r="K35" s="3">
        <v>0</v>
      </c>
      <c r="L35" s="3">
        <v>0</v>
      </c>
      <c r="M35" s="3">
        <v>0</v>
      </c>
      <c r="N35" s="3">
        <v>0</v>
      </c>
      <c r="P35" s="23">
        <v>-22.38186</v>
      </c>
      <c r="Q35" s="23">
        <v>28.953520000000001</v>
      </c>
      <c r="R35" s="20" t="s">
        <v>306</v>
      </c>
    </row>
    <row r="36" spans="1:18" x14ac:dyDescent="0.2">
      <c r="A36">
        <v>35</v>
      </c>
      <c r="B36" s="6" t="s">
        <v>5</v>
      </c>
      <c r="C36" s="5" t="s">
        <v>117</v>
      </c>
      <c r="D36" s="5">
        <v>0</v>
      </c>
      <c r="E36" s="2">
        <v>1</v>
      </c>
      <c r="F36" s="2">
        <v>3</v>
      </c>
      <c r="G36" s="2">
        <v>3</v>
      </c>
      <c r="H36" s="2">
        <v>0</v>
      </c>
      <c r="I36" s="2">
        <v>0</v>
      </c>
      <c r="J36" s="2">
        <v>0</v>
      </c>
      <c r="K36" s="3">
        <v>0</v>
      </c>
      <c r="L36" s="3">
        <v>0</v>
      </c>
      <c r="M36" s="3">
        <v>0</v>
      </c>
      <c r="N36" s="2">
        <v>1</v>
      </c>
      <c r="P36" s="23">
        <v>-22.362410000000001</v>
      </c>
      <c r="Q36" s="23">
        <v>28.932839999999999</v>
      </c>
      <c r="R36" s="20" t="s">
        <v>307</v>
      </c>
    </row>
    <row r="37" spans="1:18" x14ac:dyDescent="0.2">
      <c r="A37">
        <v>36</v>
      </c>
      <c r="B37" s="5" t="s">
        <v>6</v>
      </c>
      <c r="C37" s="5" t="s">
        <v>119</v>
      </c>
      <c r="D37" s="5">
        <v>1</v>
      </c>
      <c r="E37" s="2">
        <v>0</v>
      </c>
      <c r="F37" s="2">
        <v>16</v>
      </c>
      <c r="G37" s="2">
        <v>1</v>
      </c>
      <c r="H37" s="2">
        <v>0</v>
      </c>
      <c r="I37" s="2">
        <v>0</v>
      </c>
      <c r="J37" s="2">
        <v>0</v>
      </c>
      <c r="K37" s="3">
        <v>0</v>
      </c>
      <c r="L37" s="3">
        <v>0</v>
      </c>
      <c r="M37" s="3">
        <v>0</v>
      </c>
      <c r="N37" s="3">
        <v>0</v>
      </c>
      <c r="P37" s="23">
        <v>-22.366710000000001</v>
      </c>
      <c r="Q37" s="23">
        <v>28.926159999999999</v>
      </c>
      <c r="R37" s="20" t="s">
        <v>308</v>
      </c>
    </row>
    <row r="38" spans="1:18" x14ac:dyDescent="0.2">
      <c r="A38">
        <v>37</v>
      </c>
      <c r="B38" s="5" t="s">
        <v>7</v>
      </c>
      <c r="C38" s="5" t="s">
        <v>117</v>
      </c>
      <c r="D38" s="5">
        <v>0</v>
      </c>
      <c r="E38" s="2">
        <v>3</v>
      </c>
      <c r="F38" s="2">
        <v>4</v>
      </c>
      <c r="G38" s="2">
        <v>2</v>
      </c>
      <c r="H38" s="2">
        <v>1</v>
      </c>
      <c r="I38" s="2">
        <v>2</v>
      </c>
      <c r="J38" s="2">
        <v>0</v>
      </c>
      <c r="K38" s="3">
        <v>0</v>
      </c>
      <c r="L38" s="3">
        <v>0</v>
      </c>
      <c r="M38" s="3">
        <v>0</v>
      </c>
      <c r="N38" s="3">
        <v>0</v>
      </c>
      <c r="P38" s="23">
        <v>-22.352239999999998</v>
      </c>
      <c r="Q38" s="23">
        <v>28.91771</v>
      </c>
      <c r="R38" s="20" t="s">
        <v>309</v>
      </c>
    </row>
    <row r="39" spans="1:18" x14ac:dyDescent="0.2">
      <c r="A39">
        <v>38</v>
      </c>
      <c r="B39" s="5" t="s">
        <v>14</v>
      </c>
      <c r="C39" s="5" t="s">
        <v>117</v>
      </c>
      <c r="D39" s="5">
        <v>0</v>
      </c>
      <c r="E39" s="2">
        <v>2</v>
      </c>
      <c r="F39" s="2">
        <v>7</v>
      </c>
      <c r="G39" s="2">
        <v>1</v>
      </c>
      <c r="H39" s="2">
        <v>0</v>
      </c>
      <c r="I39" s="2">
        <v>0</v>
      </c>
      <c r="J39" s="2">
        <v>0</v>
      </c>
      <c r="K39" s="3">
        <v>0</v>
      </c>
      <c r="L39" s="3">
        <v>0</v>
      </c>
      <c r="M39" s="3">
        <v>0</v>
      </c>
      <c r="N39" s="2">
        <v>2</v>
      </c>
      <c r="P39" s="23">
        <v>-22.343229999999998</v>
      </c>
      <c r="Q39" s="23">
        <v>28.901910000000001</v>
      </c>
      <c r="R39" s="20" t="s">
        <v>310</v>
      </c>
    </row>
    <row r="40" spans="1:18" x14ac:dyDescent="0.2">
      <c r="A40">
        <v>39</v>
      </c>
      <c r="B40" s="5" t="s">
        <v>15</v>
      </c>
      <c r="C40" s="5" t="s">
        <v>117</v>
      </c>
      <c r="D40" s="5">
        <v>0</v>
      </c>
      <c r="E40" s="2">
        <v>0</v>
      </c>
      <c r="F40" s="2">
        <v>7</v>
      </c>
      <c r="G40" s="2">
        <v>7</v>
      </c>
      <c r="H40" s="2">
        <v>1</v>
      </c>
      <c r="I40" s="2">
        <v>4</v>
      </c>
      <c r="J40" s="2">
        <v>0</v>
      </c>
      <c r="K40" s="2">
        <v>1</v>
      </c>
      <c r="L40" s="3">
        <v>0</v>
      </c>
      <c r="M40" s="2">
        <v>0</v>
      </c>
      <c r="N40" s="3">
        <v>0</v>
      </c>
      <c r="P40" s="23">
        <v>-22.336780000000001</v>
      </c>
      <c r="Q40" s="23">
        <v>28.897670000000002</v>
      </c>
      <c r="R40" s="20" t="s">
        <v>311</v>
      </c>
    </row>
    <row r="41" spans="1:18" x14ac:dyDescent="0.2">
      <c r="A41">
        <v>40</v>
      </c>
      <c r="B41" s="5" t="s">
        <v>16</v>
      </c>
      <c r="C41" s="5" t="s">
        <v>117</v>
      </c>
      <c r="D41" s="5">
        <v>0</v>
      </c>
      <c r="E41" s="2">
        <v>1</v>
      </c>
      <c r="F41" s="2">
        <v>6</v>
      </c>
      <c r="G41" s="2">
        <v>4</v>
      </c>
      <c r="H41" s="2">
        <v>1</v>
      </c>
      <c r="I41" s="2">
        <v>0</v>
      </c>
      <c r="J41" s="2">
        <v>0</v>
      </c>
      <c r="K41" s="3">
        <v>0</v>
      </c>
      <c r="L41" s="3">
        <v>0</v>
      </c>
      <c r="M41" s="2">
        <v>0</v>
      </c>
      <c r="N41" s="3">
        <v>0</v>
      </c>
      <c r="P41" s="23">
        <v>-22.32902</v>
      </c>
      <c r="Q41" s="23">
        <v>28.908480000000001</v>
      </c>
      <c r="R41" s="20" t="s">
        <v>312</v>
      </c>
    </row>
    <row r="42" spans="1:18" x14ac:dyDescent="0.2">
      <c r="A42">
        <v>41</v>
      </c>
      <c r="B42" s="5" t="s">
        <v>17</v>
      </c>
      <c r="C42" s="5" t="s">
        <v>119</v>
      </c>
      <c r="D42" s="5">
        <v>1</v>
      </c>
      <c r="E42" s="2">
        <v>1</v>
      </c>
      <c r="F42" s="2">
        <v>2</v>
      </c>
      <c r="G42" s="2">
        <v>1</v>
      </c>
      <c r="H42" s="2">
        <v>0</v>
      </c>
      <c r="I42" s="2">
        <v>1</v>
      </c>
      <c r="J42" s="2">
        <v>0</v>
      </c>
      <c r="K42" s="3">
        <v>0</v>
      </c>
      <c r="L42" s="2">
        <v>1</v>
      </c>
      <c r="M42" s="3">
        <v>0</v>
      </c>
      <c r="N42" s="2">
        <v>2</v>
      </c>
      <c r="P42" s="23">
        <v>-22.338519999999999</v>
      </c>
      <c r="Q42" s="23">
        <v>28.916509999999999</v>
      </c>
      <c r="R42" s="20" t="s">
        <v>313</v>
      </c>
    </row>
    <row r="43" spans="1:18" x14ac:dyDescent="0.2">
      <c r="A43">
        <v>42</v>
      </c>
      <c r="B43" s="5" t="s">
        <v>18</v>
      </c>
      <c r="C43" s="5" t="s">
        <v>117</v>
      </c>
      <c r="D43" s="5">
        <v>0</v>
      </c>
      <c r="E43" s="2">
        <v>17</v>
      </c>
      <c r="F43" s="2">
        <v>29</v>
      </c>
      <c r="G43" s="2">
        <v>0</v>
      </c>
      <c r="H43" s="2">
        <v>2</v>
      </c>
      <c r="I43" s="2">
        <v>1</v>
      </c>
      <c r="J43" s="2">
        <v>0</v>
      </c>
      <c r="K43" s="3">
        <v>0</v>
      </c>
      <c r="L43" s="3">
        <v>0</v>
      </c>
      <c r="M43" s="2">
        <v>4</v>
      </c>
      <c r="N43" s="3">
        <v>0</v>
      </c>
      <c r="P43" s="23">
        <v>-22.355740000000001</v>
      </c>
      <c r="Q43" s="23">
        <v>28.944320000000001</v>
      </c>
      <c r="R43" s="20" t="s">
        <v>314</v>
      </c>
    </row>
    <row r="44" spans="1:18" x14ac:dyDescent="0.2">
      <c r="A44">
        <v>43</v>
      </c>
      <c r="B44" s="5" t="s">
        <v>0</v>
      </c>
      <c r="C44" s="5" t="s">
        <v>117</v>
      </c>
      <c r="D44" s="5">
        <v>0</v>
      </c>
      <c r="E44" s="2">
        <v>6</v>
      </c>
      <c r="F44" s="2">
        <v>3</v>
      </c>
      <c r="G44" s="2">
        <v>2</v>
      </c>
      <c r="H44" s="2">
        <v>0</v>
      </c>
      <c r="I44" s="2">
        <v>0</v>
      </c>
      <c r="J44" s="2">
        <v>3</v>
      </c>
      <c r="K44" s="3">
        <v>0</v>
      </c>
      <c r="L44" s="3">
        <v>0</v>
      </c>
      <c r="M44" s="2">
        <v>0</v>
      </c>
      <c r="N44" s="3">
        <v>0</v>
      </c>
      <c r="P44" s="22" t="s">
        <v>315</v>
      </c>
      <c r="Q44" s="22" t="s">
        <v>316</v>
      </c>
      <c r="R44" s="10" t="s">
        <v>317</v>
      </c>
    </row>
    <row r="45" spans="1:18" x14ac:dyDescent="0.2">
      <c r="A45" s="7">
        <v>44</v>
      </c>
      <c r="B45" s="4" t="s">
        <v>1</v>
      </c>
      <c r="C45" s="5" t="s">
        <v>117</v>
      </c>
      <c r="D45" s="5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3">
        <v>0</v>
      </c>
      <c r="L45" s="3">
        <v>0</v>
      </c>
      <c r="M45" s="2">
        <v>0</v>
      </c>
      <c r="N45" s="2">
        <v>1</v>
      </c>
      <c r="P45" s="22" t="s">
        <v>318</v>
      </c>
      <c r="Q45" s="22" t="s">
        <v>319</v>
      </c>
      <c r="R45" s="10" t="s">
        <v>320</v>
      </c>
    </row>
    <row r="46" spans="1:18" x14ac:dyDescent="0.2">
      <c r="A46">
        <v>45</v>
      </c>
      <c r="B46" s="5" t="s">
        <v>2</v>
      </c>
      <c r="C46" s="5" t="s">
        <v>119</v>
      </c>
      <c r="D46" s="5">
        <v>1</v>
      </c>
      <c r="E46" s="2">
        <v>1</v>
      </c>
      <c r="F46" s="2">
        <v>0</v>
      </c>
      <c r="G46" s="2">
        <v>1</v>
      </c>
      <c r="H46" s="2">
        <v>0</v>
      </c>
      <c r="I46" s="2">
        <v>0</v>
      </c>
      <c r="J46" s="2">
        <v>0</v>
      </c>
      <c r="K46" s="3">
        <v>0</v>
      </c>
      <c r="L46" s="3">
        <v>0</v>
      </c>
      <c r="M46" s="2">
        <v>0</v>
      </c>
      <c r="N46" s="3">
        <v>0</v>
      </c>
      <c r="P46" s="22" t="s">
        <v>321</v>
      </c>
      <c r="Q46" s="22" t="s">
        <v>322</v>
      </c>
      <c r="R46" s="10" t="s">
        <v>323</v>
      </c>
    </row>
    <row r="47" spans="1:18" x14ac:dyDescent="0.2">
      <c r="A47">
        <v>46</v>
      </c>
      <c r="B47" s="5" t="s">
        <v>3</v>
      </c>
      <c r="C47" s="5" t="s">
        <v>117</v>
      </c>
      <c r="D47" s="5">
        <v>0</v>
      </c>
      <c r="E47" s="2">
        <v>2</v>
      </c>
      <c r="F47" s="2">
        <v>5</v>
      </c>
      <c r="G47" s="2">
        <v>2</v>
      </c>
      <c r="H47" s="2">
        <v>0</v>
      </c>
      <c r="I47" s="2">
        <v>0</v>
      </c>
      <c r="J47" s="2">
        <v>1</v>
      </c>
      <c r="K47" s="3">
        <v>0</v>
      </c>
      <c r="L47" s="3">
        <v>0</v>
      </c>
      <c r="M47" s="2">
        <v>0</v>
      </c>
      <c r="N47" s="3">
        <v>0</v>
      </c>
      <c r="P47" s="22" t="s">
        <v>324</v>
      </c>
      <c r="Q47" s="22" t="s">
        <v>325</v>
      </c>
      <c r="R47" s="10" t="s">
        <v>326</v>
      </c>
    </row>
    <row r="48" spans="1:18" x14ac:dyDescent="0.2">
      <c r="A48">
        <v>47</v>
      </c>
      <c r="B48" s="5" t="s">
        <v>4</v>
      </c>
      <c r="C48" s="5" t="s">
        <v>117</v>
      </c>
      <c r="D48" s="5">
        <v>0</v>
      </c>
      <c r="E48" s="2">
        <v>3</v>
      </c>
      <c r="F48" s="2">
        <v>1</v>
      </c>
      <c r="G48" s="2">
        <v>2</v>
      </c>
      <c r="H48" s="2">
        <v>0</v>
      </c>
      <c r="I48" s="2">
        <v>0</v>
      </c>
      <c r="J48" s="2">
        <v>0</v>
      </c>
      <c r="K48" s="3">
        <v>0</v>
      </c>
      <c r="L48" s="3">
        <v>0</v>
      </c>
      <c r="M48" s="2">
        <v>0</v>
      </c>
      <c r="N48" s="3">
        <v>0</v>
      </c>
      <c r="P48" s="22" t="s">
        <v>327</v>
      </c>
      <c r="Q48" s="22" t="s">
        <v>328</v>
      </c>
      <c r="R48" s="10" t="s">
        <v>329</v>
      </c>
    </row>
    <row r="49" spans="1:18" x14ac:dyDescent="0.2">
      <c r="A49">
        <v>48</v>
      </c>
      <c r="B49" s="6" t="s">
        <v>5</v>
      </c>
      <c r="C49" s="5" t="s">
        <v>117</v>
      </c>
      <c r="D49" s="5">
        <v>0</v>
      </c>
      <c r="E49" s="2">
        <v>0</v>
      </c>
      <c r="F49" s="2">
        <v>36</v>
      </c>
      <c r="G49" s="2">
        <v>1</v>
      </c>
      <c r="H49" s="2">
        <v>0</v>
      </c>
      <c r="I49" s="2">
        <v>0</v>
      </c>
      <c r="J49" s="2">
        <v>21</v>
      </c>
      <c r="K49" s="3">
        <v>0</v>
      </c>
      <c r="L49" s="3">
        <v>0</v>
      </c>
      <c r="M49" s="3">
        <v>0</v>
      </c>
      <c r="N49" s="3">
        <v>0</v>
      </c>
      <c r="P49" s="22" t="s">
        <v>330</v>
      </c>
      <c r="Q49" s="22" t="s">
        <v>331</v>
      </c>
      <c r="R49" s="10" t="s">
        <v>332</v>
      </c>
    </row>
    <row r="50" spans="1:18" x14ac:dyDescent="0.2">
      <c r="A50">
        <v>49</v>
      </c>
      <c r="B50" s="5" t="s">
        <v>6</v>
      </c>
      <c r="C50" s="5" t="s">
        <v>117</v>
      </c>
      <c r="D50" s="5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2</v>
      </c>
      <c r="K50" s="3">
        <v>0</v>
      </c>
      <c r="L50" s="3">
        <v>0</v>
      </c>
      <c r="M50" s="3">
        <v>0</v>
      </c>
      <c r="N50" s="3">
        <v>0</v>
      </c>
      <c r="P50" s="22" t="s">
        <v>285</v>
      </c>
      <c r="Q50" s="22" t="s">
        <v>333</v>
      </c>
      <c r="R50" s="10" t="s">
        <v>334</v>
      </c>
    </row>
    <row r="51" spans="1:18" x14ac:dyDescent="0.2">
      <c r="A51">
        <v>50</v>
      </c>
      <c r="B51" s="5" t="s">
        <v>7</v>
      </c>
      <c r="C51" s="5" t="s">
        <v>117</v>
      </c>
      <c r="D51" s="5">
        <v>0</v>
      </c>
      <c r="E51" s="2">
        <v>7</v>
      </c>
      <c r="F51" s="2">
        <v>13</v>
      </c>
      <c r="G51" s="2">
        <v>3</v>
      </c>
      <c r="H51" s="2">
        <v>0</v>
      </c>
      <c r="I51" s="2">
        <v>0</v>
      </c>
      <c r="J51" s="2">
        <v>0</v>
      </c>
      <c r="K51" s="3">
        <v>0</v>
      </c>
      <c r="L51" s="3">
        <v>0</v>
      </c>
      <c r="M51" s="3">
        <v>0</v>
      </c>
      <c r="N51" s="2">
        <v>1</v>
      </c>
      <c r="P51" s="22" t="s">
        <v>335</v>
      </c>
      <c r="Q51" s="22" t="s">
        <v>336</v>
      </c>
      <c r="R51" s="10" t="s">
        <v>337</v>
      </c>
    </row>
    <row r="52" spans="1:18" x14ac:dyDescent="0.2">
      <c r="A52">
        <v>51</v>
      </c>
      <c r="B52" s="5" t="s">
        <v>14</v>
      </c>
      <c r="C52" s="5" t="s">
        <v>119</v>
      </c>
      <c r="D52" s="5">
        <v>1</v>
      </c>
      <c r="E52" s="2">
        <v>10</v>
      </c>
      <c r="F52" s="2">
        <v>9</v>
      </c>
      <c r="G52" s="2">
        <v>0</v>
      </c>
      <c r="H52" s="2">
        <v>0</v>
      </c>
      <c r="I52" s="2">
        <v>0</v>
      </c>
      <c r="J52" s="2">
        <v>0</v>
      </c>
      <c r="K52" s="3">
        <v>0</v>
      </c>
      <c r="L52" s="3">
        <v>0</v>
      </c>
      <c r="M52" s="3">
        <v>0</v>
      </c>
      <c r="N52" s="3">
        <v>0</v>
      </c>
      <c r="P52" s="22" t="s">
        <v>338</v>
      </c>
      <c r="Q52" s="22" t="s">
        <v>289</v>
      </c>
      <c r="R52" s="10" t="s">
        <v>339</v>
      </c>
    </row>
    <row r="53" spans="1:18" x14ac:dyDescent="0.2">
      <c r="A53">
        <v>52</v>
      </c>
      <c r="B53" s="5" t="s">
        <v>15</v>
      </c>
      <c r="C53" s="5" t="s">
        <v>117</v>
      </c>
      <c r="D53" s="5">
        <v>0</v>
      </c>
      <c r="E53" s="2">
        <v>4</v>
      </c>
      <c r="F53" s="2">
        <v>7</v>
      </c>
      <c r="G53" s="2">
        <v>1</v>
      </c>
      <c r="H53" s="2">
        <v>0</v>
      </c>
      <c r="I53" s="2">
        <v>0</v>
      </c>
      <c r="J53" s="2">
        <v>1</v>
      </c>
      <c r="K53" s="3">
        <v>0</v>
      </c>
      <c r="L53" s="2">
        <v>4</v>
      </c>
      <c r="M53" s="3">
        <v>0</v>
      </c>
      <c r="N53" s="3">
        <v>0</v>
      </c>
      <c r="P53" s="22" t="s">
        <v>340</v>
      </c>
      <c r="Q53" s="22" t="s">
        <v>341</v>
      </c>
      <c r="R53" s="10" t="s">
        <v>342</v>
      </c>
    </row>
    <row r="54" spans="1:18" x14ac:dyDescent="0.2">
      <c r="A54">
        <v>53</v>
      </c>
      <c r="B54" s="5" t="s">
        <v>0</v>
      </c>
      <c r="C54" s="5" t="s">
        <v>117</v>
      </c>
      <c r="D54" s="5">
        <v>0</v>
      </c>
      <c r="E54" s="2">
        <v>3</v>
      </c>
      <c r="F54" s="2">
        <v>44</v>
      </c>
      <c r="G54" s="2">
        <v>3</v>
      </c>
      <c r="H54" s="2">
        <v>0</v>
      </c>
      <c r="I54" s="2">
        <v>0</v>
      </c>
      <c r="J54" s="2">
        <v>21</v>
      </c>
      <c r="K54" s="3">
        <v>0</v>
      </c>
      <c r="L54" s="2">
        <v>1</v>
      </c>
      <c r="M54" s="2">
        <v>8</v>
      </c>
      <c r="N54" s="3">
        <v>0</v>
      </c>
      <c r="P54" s="24" t="s">
        <v>343</v>
      </c>
      <c r="Q54" s="24" t="s">
        <v>344</v>
      </c>
      <c r="R54" s="20" t="s">
        <v>345</v>
      </c>
    </row>
    <row r="55" spans="1:18" x14ac:dyDescent="0.2">
      <c r="A55">
        <v>54</v>
      </c>
      <c r="B55" s="5" t="s">
        <v>1</v>
      </c>
      <c r="C55" s="5" t="s">
        <v>117</v>
      </c>
      <c r="D55" s="5">
        <v>0</v>
      </c>
      <c r="E55" s="2">
        <v>12</v>
      </c>
      <c r="F55" s="2">
        <v>3</v>
      </c>
      <c r="G55" s="2">
        <v>3</v>
      </c>
      <c r="H55" s="2">
        <v>0</v>
      </c>
      <c r="I55" s="2">
        <v>0</v>
      </c>
      <c r="J55" s="2">
        <v>3</v>
      </c>
      <c r="K55" s="3">
        <v>0</v>
      </c>
      <c r="L55" s="2">
        <v>1</v>
      </c>
      <c r="M55" s="2">
        <v>6</v>
      </c>
      <c r="N55" s="2">
        <v>1</v>
      </c>
      <c r="P55" s="24" t="s">
        <v>346</v>
      </c>
      <c r="Q55" s="24" t="s">
        <v>347</v>
      </c>
      <c r="R55" s="20" t="s">
        <v>348</v>
      </c>
    </row>
    <row r="56" spans="1:18" x14ac:dyDescent="0.2">
      <c r="A56">
        <v>55</v>
      </c>
      <c r="B56" s="5" t="s">
        <v>2</v>
      </c>
      <c r="C56" s="5" t="s">
        <v>119</v>
      </c>
      <c r="D56" s="5">
        <v>1</v>
      </c>
      <c r="E56" s="2">
        <v>12</v>
      </c>
      <c r="F56" s="2">
        <v>2</v>
      </c>
      <c r="G56" s="2">
        <v>0</v>
      </c>
      <c r="H56" s="2">
        <v>0</v>
      </c>
      <c r="I56" s="2">
        <v>0</v>
      </c>
      <c r="J56" s="2">
        <v>0</v>
      </c>
      <c r="K56" s="3">
        <v>0</v>
      </c>
      <c r="L56" s="2">
        <v>0</v>
      </c>
      <c r="M56" s="3">
        <v>0</v>
      </c>
      <c r="N56" s="2">
        <v>1</v>
      </c>
      <c r="P56" s="24" t="s">
        <v>349</v>
      </c>
      <c r="Q56" s="24" t="s">
        <v>350</v>
      </c>
      <c r="R56" s="20" t="s">
        <v>351</v>
      </c>
    </row>
    <row r="57" spans="1:18" x14ac:dyDescent="0.2">
      <c r="A57">
        <v>56</v>
      </c>
      <c r="B57" s="5" t="s">
        <v>3</v>
      </c>
      <c r="C57" s="5" t="s">
        <v>119</v>
      </c>
      <c r="D57" s="5">
        <v>1</v>
      </c>
      <c r="E57" s="2">
        <v>3</v>
      </c>
      <c r="F57" s="2">
        <v>3</v>
      </c>
      <c r="G57" s="2">
        <v>0</v>
      </c>
      <c r="H57" s="2">
        <v>0</v>
      </c>
      <c r="I57" s="2">
        <v>0</v>
      </c>
      <c r="J57" s="2">
        <v>2</v>
      </c>
      <c r="K57" s="3">
        <v>0</v>
      </c>
      <c r="L57" s="2">
        <v>1</v>
      </c>
      <c r="M57" s="3">
        <v>0</v>
      </c>
      <c r="N57" s="3">
        <v>0</v>
      </c>
      <c r="P57" s="24" t="s">
        <v>352</v>
      </c>
      <c r="Q57" s="24" t="s">
        <v>353</v>
      </c>
      <c r="R57" s="20" t="s">
        <v>354</v>
      </c>
    </row>
    <row r="58" spans="1:18" x14ac:dyDescent="0.2">
      <c r="A58">
        <v>57</v>
      </c>
      <c r="B58" s="5" t="s">
        <v>4</v>
      </c>
      <c r="C58" s="5" t="s">
        <v>119</v>
      </c>
      <c r="D58" s="5">
        <v>1</v>
      </c>
      <c r="E58" s="2">
        <v>3</v>
      </c>
      <c r="F58" s="2">
        <v>6</v>
      </c>
      <c r="G58" s="2">
        <v>0</v>
      </c>
      <c r="H58" s="2">
        <v>0</v>
      </c>
      <c r="I58" s="2">
        <v>0</v>
      </c>
      <c r="J58" s="2">
        <v>6</v>
      </c>
      <c r="K58" s="3">
        <v>0</v>
      </c>
      <c r="L58" s="3">
        <v>0</v>
      </c>
      <c r="M58" s="3">
        <v>0</v>
      </c>
      <c r="N58" s="3">
        <v>0</v>
      </c>
      <c r="P58" s="24" t="s">
        <v>355</v>
      </c>
      <c r="Q58" s="24" t="s">
        <v>356</v>
      </c>
      <c r="R58" s="20" t="s">
        <v>357</v>
      </c>
    </row>
    <row r="59" spans="1:18" x14ac:dyDescent="0.2">
      <c r="A59">
        <v>58</v>
      </c>
      <c r="B59" s="5" t="s">
        <v>5</v>
      </c>
      <c r="C59" s="5" t="s">
        <v>117</v>
      </c>
      <c r="D59" s="5">
        <v>0</v>
      </c>
      <c r="E59" s="2">
        <v>8</v>
      </c>
      <c r="F59" s="2">
        <v>2</v>
      </c>
      <c r="G59" s="2">
        <v>1</v>
      </c>
      <c r="H59" s="2">
        <v>0</v>
      </c>
      <c r="I59" s="2">
        <v>0</v>
      </c>
      <c r="J59" s="2">
        <v>3</v>
      </c>
      <c r="K59" s="3">
        <v>0</v>
      </c>
      <c r="L59" s="3">
        <v>0</v>
      </c>
      <c r="M59" s="3">
        <v>0</v>
      </c>
      <c r="N59" s="2">
        <v>1</v>
      </c>
      <c r="P59" s="24" t="s">
        <v>358</v>
      </c>
      <c r="Q59" s="24" t="s">
        <v>359</v>
      </c>
      <c r="R59" s="20" t="s">
        <v>360</v>
      </c>
    </row>
    <row r="60" spans="1:18" x14ac:dyDescent="0.2">
      <c r="A60">
        <v>59</v>
      </c>
      <c r="B60" s="5" t="s">
        <v>6</v>
      </c>
      <c r="C60" s="5" t="s">
        <v>119</v>
      </c>
      <c r="D60" s="5">
        <v>1</v>
      </c>
      <c r="E60" s="2">
        <v>2</v>
      </c>
      <c r="F60" s="2">
        <v>10</v>
      </c>
      <c r="G60" s="2">
        <v>1</v>
      </c>
      <c r="H60" s="2">
        <v>0</v>
      </c>
      <c r="I60" s="2">
        <v>0</v>
      </c>
      <c r="J60" s="2">
        <v>0</v>
      </c>
      <c r="K60" s="3">
        <v>0</v>
      </c>
      <c r="L60" s="3">
        <v>0</v>
      </c>
      <c r="M60" s="3">
        <v>0</v>
      </c>
      <c r="N60" s="2">
        <v>0</v>
      </c>
      <c r="P60" s="24" t="s">
        <v>361</v>
      </c>
      <c r="Q60" s="20" t="s">
        <v>362</v>
      </c>
      <c r="R60" s="20" t="s">
        <v>363</v>
      </c>
    </row>
    <row r="61" spans="1:18" x14ac:dyDescent="0.2">
      <c r="A61">
        <v>60</v>
      </c>
      <c r="B61" s="5" t="s">
        <v>7</v>
      </c>
      <c r="C61" s="5" t="s">
        <v>119</v>
      </c>
      <c r="D61" s="5">
        <v>1</v>
      </c>
      <c r="E61" s="2">
        <v>1</v>
      </c>
      <c r="F61" s="2">
        <v>32</v>
      </c>
      <c r="G61" s="2">
        <v>0</v>
      </c>
      <c r="H61" s="2">
        <v>0</v>
      </c>
      <c r="I61" s="2">
        <v>0</v>
      </c>
      <c r="J61" s="2">
        <v>0</v>
      </c>
      <c r="K61" s="3">
        <v>0</v>
      </c>
      <c r="L61" s="3">
        <v>0</v>
      </c>
      <c r="M61" s="3">
        <v>0</v>
      </c>
      <c r="N61" s="2">
        <v>1</v>
      </c>
      <c r="P61" s="24" t="s">
        <v>364</v>
      </c>
      <c r="Q61" s="24" t="s">
        <v>365</v>
      </c>
      <c r="R61" s="20" t="s">
        <v>366</v>
      </c>
    </row>
    <row r="62" spans="1:18" x14ac:dyDescent="0.2">
      <c r="A62">
        <v>61</v>
      </c>
      <c r="B62" s="5" t="s">
        <v>14</v>
      </c>
      <c r="C62" s="5" t="s">
        <v>118</v>
      </c>
      <c r="D62" s="5">
        <v>2</v>
      </c>
      <c r="E62" s="2">
        <v>0</v>
      </c>
      <c r="F62" s="2">
        <v>14</v>
      </c>
      <c r="G62" s="2">
        <v>3</v>
      </c>
      <c r="H62" s="2">
        <v>0</v>
      </c>
      <c r="I62" s="2">
        <v>0</v>
      </c>
      <c r="J62" s="2">
        <v>6</v>
      </c>
      <c r="K62" s="3">
        <v>0</v>
      </c>
      <c r="L62" s="3">
        <v>0</v>
      </c>
      <c r="M62" s="2">
        <v>1</v>
      </c>
      <c r="N62" s="2">
        <v>0</v>
      </c>
      <c r="P62" s="24" t="s">
        <v>367</v>
      </c>
      <c r="Q62" s="24" t="s">
        <v>368</v>
      </c>
      <c r="R62" s="20" t="s">
        <v>369</v>
      </c>
    </row>
    <row r="63" spans="1:18" x14ac:dyDescent="0.2">
      <c r="A63">
        <v>62</v>
      </c>
      <c r="B63" s="5" t="s">
        <v>15</v>
      </c>
      <c r="C63" s="5" t="s">
        <v>119</v>
      </c>
      <c r="D63" s="5">
        <v>1</v>
      </c>
      <c r="E63" s="2">
        <v>9</v>
      </c>
      <c r="F63" s="2">
        <v>3</v>
      </c>
      <c r="G63" s="2">
        <v>1</v>
      </c>
      <c r="H63" s="2">
        <v>0</v>
      </c>
      <c r="I63" s="2">
        <v>0</v>
      </c>
      <c r="J63" s="2">
        <v>0</v>
      </c>
      <c r="K63" s="3">
        <v>0</v>
      </c>
      <c r="L63" s="3">
        <v>0</v>
      </c>
      <c r="M63" s="3">
        <v>0</v>
      </c>
      <c r="N63" s="2">
        <v>2</v>
      </c>
      <c r="P63" s="24" t="s">
        <v>370</v>
      </c>
      <c r="Q63" s="24" t="s">
        <v>371</v>
      </c>
      <c r="R63" s="20" t="s">
        <v>372</v>
      </c>
    </row>
    <row r="64" spans="1:18" x14ac:dyDescent="0.2">
      <c r="A64">
        <v>63</v>
      </c>
      <c r="B64" s="5" t="s">
        <v>19</v>
      </c>
      <c r="C64" s="5" t="s">
        <v>119</v>
      </c>
      <c r="D64" s="5">
        <v>1</v>
      </c>
      <c r="E64" s="2">
        <v>0</v>
      </c>
      <c r="F64" s="2">
        <v>5</v>
      </c>
      <c r="G64" s="2">
        <v>1</v>
      </c>
      <c r="H64" s="2">
        <v>0</v>
      </c>
      <c r="I64" s="2">
        <v>0</v>
      </c>
      <c r="J64" s="2">
        <v>4</v>
      </c>
      <c r="K64" s="3">
        <v>0</v>
      </c>
      <c r="L64" s="3">
        <v>0</v>
      </c>
      <c r="M64" s="3">
        <v>0</v>
      </c>
      <c r="N64" s="2">
        <v>1</v>
      </c>
      <c r="P64" s="24" t="s">
        <v>373</v>
      </c>
      <c r="Q64" s="24" t="s">
        <v>374</v>
      </c>
      <c r="R64" s="20" t="s">
        <v>375</v>
      </c>
    </row>
    <row r="65" spans="1:18" x14ac:dyDescent="0.2">
      <c r="A65">
        <v>64</v>
      </c>
      <c r="B65" s="5" t="s">
        <v>20</v>
      </c>
      <c r="C65" s="5" t="s">
        <v>119</v>
      </c>
      <c r="D65" s="5">
        <v>1</v>
      </c>
      <c r="E65" s="2">
        <v>0</v>
      </c>
      <c r="F65" s="2">
        <v>0</v>
      </c>
      <c r="G65" s="2">
        <v>1</v>
      </c>
      <c r="H65" s="2">
        <v>0</v>
      </c>
      <c r="I65" s="2">
        <v>0</v>
      </c>
      <c r="J65" s="3">
        <v>0</v>
      </c>
      <c r="K65" s="3">
        <v>0</v>
      </c>
      <c r="L65" s="3">
        <v>0</v>
      </c>
      <c r="M65" s="3">
        <v>0</v>
      </c>
      <c r="N65" s="2">
        <v>0</v>
      </c>
      <c r="P65" s="24" t="s">
        <v>376</v>
      </c>
      <c r="Q65" s="24" t="s">
        <v>377</v>
      </c>
      <c r="R65" s="20" t="s">
        <v>378</v>
      </c>
    </row>
    <row r="66" spans="1:18" x14ac:dyDescent="0.2">
      <c r="A66">
        <v>65</v>
      </c>
      <c r="B66" s="5" t="s">
        <v>21</v>
      </c>
      <c r="C66" s="5" t="s">
        <v>117</v>
      </c>
      <c r="D66" s="5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3">
        <v>0</v>
      </c>
      <c r="K66" s="3">
        <v>0</v>
      </c>
      <c r="L66" s="3">
        <v>0</v>
      </c>
      <c r="M66" s="3">
        <v>0</v>
      </c>
      <c r="N66" s="2">
        <v>0</v>
      </c>
      <c r="P66" s="24" t="s">
        <v>379</v>
      </c>
      <c r="Q66" s="24" t="s">
        <v>380</v>
      </c>
      <c r="R66" s="20" t="s">
        <v>381</v>
      </c>
    </row>
    <row r="67" spans="1:18" x14ac:dyDescent="0.2">
      <c r="A67">
        <v>66</v>
      </c>
      <c r="B67" s="5" t="s">
        <v>22</v>
      </c>
      <c r="C67" s="5" t="s">
        <v>119</v>
      </c>
      <c r="D67" s="5">
        <v>1</v>
      </c>
      <c r="E67" s="2">
        <v>1</v>
      </c>
      <c r="F67" s="2">
        <v>3</v>
      </c>
      <c r="G67" s="2">
        <v>5</v>
      </c>
      <c r="H67" s="2">
        <v>0</v>
      </c>
      <c r="I67" s="2">
        <v>0</v>
      </c>
      <c r="J67" s="3">
        <v>0</v>
      </c>
      <c r="K67" s="3">
        <v>0</v>
      </c>
      <c r="L67" s="3">
        <v>0</v>
      </c>
      <c r="M67" s="3">
        <v>0</v>
      </c>
      <c r="N67" s="2">
        <v>0</v>
      </c>
      <c r="P67" s="24" t="s">
        <v>382</v>
      </c>
      <c r="Q67" s="24" t="s">
        <v>383</v>
      </c>
      <c r="R67" s="20" t="s">
        <v>384</v>
      </c>
    </row>
    <row r="68" spans="1:18" x14ac:dyDescent="0.2">
      <c r="A68">
        <v>67</v>
      </c>
      <c r="B68" s="5" t="s">
        <v>23</v>
      </c>
      <c r="C68" s="5" t="s">
        <v>119</v>
      </c>
      <c r="D68" s="5">
        <v>1</v>
      </c>
      <c r="E68" s="2">
        <v>1</v>
      </c>
      <c r="F68" s="2">
        <v>0</v>
      </c>
      <c r="G68" s="2">
        <v>0</v>
      </c>
      <c r="H68" s="2">
        <v>0</v>
      </c>
      <c r="I68" s="2">
        <v>0</v>
      </c>
      <c r="J68" s="3">
        <v>0</v>
      </c>
      <c r="K68" s="3">
        <v>0</v>
      </c>
      <c r="L68" s="3">
        <v>0</v>
      </c>
      <c r="M68" s="3">
        <v>0</v>
      </c>
      <c r="N68" s="2">
        <v>0</v>
      </c>
      <c r="P68" s="24" t="s">
        <v>385</v>
      </c>
      <c r="Q68" s="24" t="s">
        <v>386</v>
      </c>
      <c r="R68" s="20" t="s">
        <v>387</v>
      </c>
    </row>
    <row r="69" spans="1:18" x14ac:dyDescent="0.2">
      <c r="A69">
        <v>68</v>
      </c>
      <c r="B69" s="5" t="s">
        <v>0</v>
      </c>
      <c r="C69" s="5" t="s">
        <v>117</v>
      </c>
      <c r="D69" s="5">
        <v>0</v>
      </c>
      <c r="E69" s="2">
        <v>66</v>
      </c>
      <c r="F69" s="2">
        <v>8</v>
      </c>
      <c r="G69" s="2">
        <v>2</v>
      </c>
      <c r="H69" s="2">
        <v>0</v>
      </c>
      <c r="I69" s="2">
        <v>0</v>
      </c>
      <c r="J69" s="3">
        <v>0</v>
      </c>
      <c r="K69" s="3">
        <v>0</v>
      </c>
      <c r="L69" s="3">
        <v>0</v>
      </c>
      <c r="M69" s="3">
        <v>0</v>
      </c>
      <c r="N69" s="2">
        <v>6</v>
      </c>
      <c r="P69" s="20" t="s">
        <v>388</v>
      </c>
      <c r="Q69" s="20" t="s">
        <v>389</v>
      </c>
      <c r="R69" t="s">
        <v>390</v>
      </c>
    </row>
    <row r="70" spans="1:18" x14ac:dyDescent="0.2">
      <c r="A70">
        <v>69</v>
      </c>
      <c r="B70" s="5" t="s">
        <v>1</v>
      </c>
      <c r="C70" s="5" t="s">
        <v>117</v>
      </c>
      <c r="D70" s="5">
        <v>0</v>
      </c>
      <c r="E70" s="2">
        <v>28</v>
      </c>
      <c r="F70" s="2">
        <v>2</v>
      </c>
      <c r="G70" s="2">
        <v>1</v>
      </c>
      <c r="H70" s="2">
        <v>0</v>
      </c>
      <c r="I70" s="2">
        <v>0</v>
      </c>
      <c r="J70" s="3">
        <v>0</v>
      </c>
      <c r="K70" s="3">
        <v>0</v>
      </c>
      <c r="L70" s="3">
        <v>0</v>
      </c>
      <c r="M70" s="3">
        <v>0</v>
      </c>
      <c r="N70" s="2">
        <v>1</v>
      </c>
      <c r="P70" s="20" t="s">
        <v>391</v>
      </c>
      <c r="Q70" s="24" t="s">
        <v>392</v>
      </c>
      <c r="R70" t="s">
        <v>393</v>
      </c>
    </row>
    <row r="71" spans="1:18" x14ac:dyDescent="0.2">
      <c r="A71">
        <v>70</v>
      </c>
      <c r="B71" s="5" t="s">
        <v>2</v>
      </c>
      <c r="C71" s="5" t="s">
        <v>117</v>
      </c>
      <c r="D71" s="5">
        <v>0</v>
      </c>
      <c r="E71" s="2">
        <v>12</v>
      </c>
      <c r="F71" s="2">
        <v>12</v>
      </c>
      <c r="G71" s="2">
        <v>2</v>
      </c>
      <c r="H71" s="2">
        <v>0</v>
      </c>
      <c r="I71" s="2">
        <v>0</v>
      </c>
      <c r="J71" s="3">
        <v>0</v>
      </c>
      <c r="K71" s="3">
        <v>0</v>
      </c>
      <c r="L71" s="3">
        <v>0</v>
      </c>
      <c r="M71" s="3">
        <v>0</v>
      </c>
      <c r="N71" s="2">
        <v>3</v>
      </c>
      <c r="P71" s="20" t="s">
        <v>394</v>
      </c>
      <c r="Q71" s="20" t="s">
        <v>395</v>
      </c>
      <c r="R71" t="s">
        <v>396</v>
      </c>
    </row>
    <row r="72" spans="1:18" x14ac:dyDescent="0.2">
      <c r="A72">
        <v>71</v>
      </c>
      <c r="B72" s="5" t="s">
        <v>3</v>
      </c>
      <c r="C72" s="5" t="s">
        <v>117</v>
      </c>
      <c r="D72" s="5">
        <v>0</v>
      </c>
      <c r="E72" s="2">
        <v>13</v>
      </c>
      <c r="F72" s="2">
        <v>1</v>
      </c>
      <c r="G72" s="2">
        <v>0</v>
      </c>
      <c r="H72" s="2">
        <v>0</v>
      </c>
      <c r="I72" s="2">
        <v>0</v>
      </c>
      <c r="J72" s="3">
        <v>0</v>
      </c>
      <c r="K72" s="3">
        <v>0</v>
      </c>
      <c r="L72" s="3">
        <v>0</v>
      </c>
      <c r="M72" s="3">
        <v>0</v>
      </c>
      <c r="N72" s="2">
        <v>1</v>
      </c>
      <c r="P72" s="20" t="s">
        <v>397</v>
      </c>
      <c r="Q72" s="20" t="s">
        <v>398</v>
      </c>
      <c r="R72" t="s">
        <v>399</v>
      </c>
    </row>
    <row r="73" spans="1:18" x14ac:dyDescent="0.2">
      <c r="A73">
        <v>72</v>
      </c>
      <c r="B73" s="5" t="s">
        <v>4</v>
      </c>
      <c r="C73" s="5" t="s">
        <v>117</v>
      </c>
      <c r="D73" s="5">
        <v>0</v>
      </c>
      <c r="E73" s="2">
        <v>14</v>
      </c>
      <c r="F73" s="2">
        <v>11</v>
      </c>
      <c r="G73" s="2">
        <v>1</v>
      </c>
      <c r="H73" s="2">
        <v>0</v>
      </c>
      <c r="I73" s="2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P73" s="20" t="s">
        <v>400</v>
      </c>
      <c r="Q73" s="20" t="s">
        <v>401</v>
      </c>
      <c r="R73" t="s">
        <v>402</v>
      </c>
    </row>
    <row r="74" spans="1:18" x14ac:dyDescent="0.2">
      <c r="A74">
        <v>73</v>
      </c>
      <c r="B74" s="5" t="s">
        <v>5</v>
      </c>
      <c r="C74" s="5" t="s">
        <v>118</v>
      </c>
      <c r="D74" s="5">
        <v>2</v>
      </c>
      <c r="E74" s="2">
        <v>27</v>
      </c>
      <c r="F74" s="2">
        <v>8</v>
      </c>
      <c r="G74" s="2">
        <v>12</v>
      </c>
      <c r="H74" s="2">
        <v>0</v>
      </c>
      <c r="I74" s="2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P74" s="20" t="s">
        <v>403</v>
      </c>
      <c r="Q74" s="20" t="s">
        <v>404</v>
      </c>
      <c r="R74" t="s">
        <v>405</v>
      </c>
    </row>
    <row r="75" spans="1:18" x14ac:dyDescent="0.2">
      <c r="A75">
        <v>74</v>
      </c>
      <c r="B75" s="5" t="s">
        <v>6</v>
      </c>
      <c r="C75" s="5" t="s">
        <v>118</v>
      </c>
      <c r="D75" s="5">
        <v>2</v>
      </c>
      <c r="E75" s="2">
        <v>24</v>
      </c>
      <c r="F75" s="2">
        <v>5</v>
      </c>
      <c r="G75" s="2">
        <v>4</v>
      </c>
      <c r="H75" s="2">
        <v>0</v>
      </c>
      <c r="I75" s="2">
        <v>0</v>
      </c>
      <c r="J75" s="3">
        <v>0</v>
      </c>
      <c r="K75" s="3">
        <v>0</v>
      </c>
      <c r="L75" s="3">
        <v>0</v>
      </c>
      <c r="M75" s="2">
        <v>1</v>
      </c>
      <c r="N75" s="3">
        <v>0</v>
      </c>
      <c r="P75" s="20" t="s">
        <v>406</v>
      </c>
      <c r="Q75" s="20" t="s">
        <v>407</v>
      </c>
      <c r="R75" t="s">
        <v>408</v>
      </c>
    </row>
    <row r="76" spans="1:18" x14ac:dyDescent="0.2">
      <c r="A76">
        <v>75</v>
      </c>
      <c r="B76" s="5" t="s">
        <v>7</v>
      </c>
      <c r="C76" s="5" t="s">
        <v>117</v>
      </c>
      <c r="D76" s="5">
        <v>0</v>
      </c>
      <c r="E76" s="2">
        <v>4</v>
      </c>
      <c r="F76" s="2">
        <v>0</v>
      </c>
      <c r="G76" s="2">
        <v>7</v>
      </c>
      <c r="H76" s="2">
        <v>0</v>
      </c>
      <c r="I76" s="2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P76" s="20" t="s">
        <v>409</v>
      </c>
      <c r="Q76" s="20" t="s">
        <v>410</v>
      </c>
      <c r="R76" t="s">
        <v>411</v>
      </c>
    </row>
    <row r="77" spans="1:18" x14ac:dyDescent="0.2">
      <c r="A77">
        <v>76</v>
      </c>
      <c r="B77" s="10" t="s">
        <v>0</v>
      </c>
      <c r="C77" s="5" t="s">
        <v>117</v>
      </c>
      <c r="D77" s="5">
        <v>0</v>
      </c>
      <c r="E77" s="11">
        <v>22</v>
      </c>
      <c r="F77" s="11">
        <v>11</v>
      </c>
      <c r="G77" s="11">
        <v>1</v>
      </c>
      <c r="H77" s="11">
        <v>8</v>
      </c>
      <c r="I77" s="11">
        <v>3</v>
      </c>
      <c r="J77" s="12">
        <v>0</v>
      </c>
      <c r="K77" s="11">
        <v>1</v>
      </c>
      <c r="L77" s="12">
        <v>0</v>
      </c>
      <c r="M77" s="12">
        <v>0</v>
      </c>
      <c r="N77" s="11">
        <v>1</v>
      </c>
      <c r="P77" s="10">
        <v>-22.38213</v>
      </c>
      <c r="Q77" s="10">
        <v>28.963159999999998</v>
      </c>
      <c r="R77" s="10" t="s">
        <v>412</v>
      </c>
    </row>
    <row r="78" spans="1:18" x14ac:dyDescent="0.2">
      <c r="A78">
        <v>77</v>
      </c>
      <c r="B78" s="10" t="s">
        <v>1</v>
      </c>
      <c r="C78" s="5" t="s">
        <v>117</v>
      </c>
      <c r="D78" s="5">
        <v>0</v>
      </c>
      <c r="E78" s="11">
        <v>10</v>
      </c>
      <c r="F78" s="11">
        <v>2</v>
      </c>
      <c r="G78" s="11">
        <v>1</v>
      </c>
      <c r="H78" s="11">
        <v>1</v>
      </c>
      <c r="I78" s="11">
        <v>1</v>
      </c>
      <c r="J78" s="12">
        <v>0</v>
      </c>
      <c r="K78" s="11">
        <v>1</v>
      </c>
      <c r="L78" s="12">
        <v>0</v>
      </c>
      <c r="M78" s="12">
        <v>0</v>
      </c>
      <c r="N78" s="12">
        <v>0</v>
      </c>
      <c r="P78" s="10">
        <v>-22.385380000000001</v>
      </c>
      <c r="Q78" s="10">
        <v>28.939609999999998</v>
      </c>
      <c r="R78" s="10" t="s">
        <v>413</v>
      </c>
    </row>
    <row r="79" spans="1:18" x14ac:dyDescent="0.2">
      <c r="A79">
        <v>78</v>
      </c>
      <c r="B79" s="10" t="s">
        <v>2</v>
      </c>
      <c r="C79" s="5" t="s">
        <v>118</v>
      </c>
      <c r="D79" s="5">
        <v>2</v>
      </c>
      <c r="E79" s="11">
        <v>16</v>
      </c>
      <c r="F79" s="11">
        <v>7</v>
      </c>
      <c r="G79" s="11">
        <v>0</v>
      </c>
      <c r="H79" s="11">
        <v>1</v>
      </c>
      <c r="I79" s="11">
        <v>0</v>
      </c>
      <c r="J79" s="12">
        <v>0</v>
      </c>
      <c r="K79" s="11">
        <v>1</v>
      </c>
      <c r="L79" s="12">
        <v>0</v>
      </c>
      <c r="M79" s="12">
        <v>0</v>
      </c>
      <c r="N79" s="12">
        <v>0</v>
      </c>
      <c r="P79" s="10">
        <v>-22.367329999999999</v>
      </c>
      <c r="Q79" s="10">
        <v>28.926300000000001</v>
      </c>
      <c r="R79" s="10" t="s">
        <v>414</v>
      </c>
    </row>
    <row r="80" spans="1:18" x14ac:dyDescent="0.2">
      <c r="A80">
        <v>79</v>
      </c>
      <c r="B80" s="10" t="s">
        <v>3</v>
      </c>
      <c r="C80" s="5" t="s">
        <v>117</v>
      </c>
      <c r="D80" s="5">
        <v>0</v>
      </c>
      <c r="E80" s="11">
        <v>15</v>
      </c>
      <c r="F80" s="11">
        <v>33</v>
      </c>
      <c r="G80" s="11">
        <v>1</v>
      </c>
      <c r="H80" s="11">
        <v>0</v>
      </c>
      <c r="I80" s="11">
        <v>1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P80" s="10">
        <v>-22.35117</v>
      </c>
      <c r="Q80" s="10">
        <v>28.914359999999999</v>
      </c>
      <c r="R80" s="10" t="s">
        <v>415</v>
      </c>
    </row>
    <row r="81" spans="1:18" x14ac:dyDescent="0.2">
      <c r="A81">
        <v>80</v>
      </c>
      <c r="B81" s="10" t="s">
        <v>4</v>
      </c>
      <c r="C81" s="5" t="s">
        <v>117</v>
      </c>
      <c r="D81" s="5">
        <v>0</v>
      </c>
      <c r="E81" s="11">
        <v>4</v>
      </c>
      <c r="F81" s="11">
        <v>10</v>
      </c>
      <c r="G81" s="11">
        <v>0</v>
      </c>
      <c r="H81" s="11">
        <v>2</v>
      </c>
      <c r="I81" s="11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P81" s="24" t="s">
        <v>416</v>
      </c>
      <c r="Q81" s="24" t="s">
        <v>417</v>
      </c>
      <c r="R81" s="10" t="s">
        <v>418</v>
      </c>
    </row>
    <row r="82" spans="1:18" x14ac:dyDescent="0.2">
      <c r="A82">
        <v>81</v>
      </c>
      <c r="B82" s="10" t="s">
        <v>5</v>
      </c>
      <c r="C82" s="5" t="s">
        <v>117</v>
      </c>
      <c r="D82" s="5">
        <v>0</v>
      </c>
      <c r="E82" s="11">
        <v>4</v>
      </c>
      <c r="F82" s="11">
        <v>11</v>
      </c>
      <c r="G82" s="11">
        <v>3</v>
      </c>
      <c r="H82" s="11">
        <v>2</v>
      </c>
      <c r="I82" s="11">
        <v>0</v>
      </c>
      <c r="J82" s="12">
        <v>0</v>
      </c>
      <c r="K82" s="12">
        <v>0</v>
      </c>
      <c r="L82" s="12">
        <v>0</v>
      </c>
      <c r="M82" s="12">
        <v>0</v>
      </c>
      <c r="N82" s="11">
        <v>1</v>
      </c>
      <c r="P82" s="10">
        <v>-22.329180000000001</v>
      </c>
      <c r="Q82" s="10">
        <v>28.9085</v>
      </c>
      <c r="R82" s="10" t="s">
        <v>419</v>
      </c>
    </row>
    <row r="83" spans="1:18" x14ac:dyDescent="0.2">
      <c r="A83">
        <v>82</v>
      </c>
      <c r="B83" s="10" t="s">
        <v>6</v>
      </c>
      <c r="C83" s="5" t="s">
        <v>117</v>
      </c>
      <c r="D83" s="5">
        <v>0</v>
      </c>
      <c r="E83" s="11">
        <v>21</v>
      </c>
      <c r="F83" s="11">
        <v>9</v>
      </c>
      <c r="G83" s="11">
        <v>4</v>
      </c>
      <c r="H83" s="11">
        <v>1</v>
      </c>
      <c r="I83" s="11">
        <v>0</v>
      </c>
      <c r="J83" s="12">
        <v>0</v>
      </c>
      <c r="K83" s="12">
        <v>0</v>
      </c>
      <c r="L83" s="12">
        <v>0</v>
      </c>
      <c r="M83" s="12">
        <v>0</v>
      </c>
      <c r="N83" s="11">
        <v>1</v>
      </c>
      <c r="P83" s="10">
        <v>-22.329599999999999</v>
      </c>
      <c r="Q83" s="10">
        <v>28.918959999999998</v>
      </c>
      <c r="R83" s="10" t="s">
        <v>420</v>
      </c>
    </row>
    <row r="84" spans="1:18" x14ac:dyDescent="0.2">
      <c r="A84">
        <v>83</v>
      </c>
      <c r="B84" s="10" t="s">
        <v>7</v>
      </c>
      <c r="C84" s="5" t="s">
        <v>118</v>
      </c>
      <c r="D84" s="5">
        <v>2</v>
      </c>
      <c r="E84" s="11">
        <v>24</v>
      </c>
      <c r="F84" s="11">
        <v>4</v>
      </c>
      <c r="G84" s="11">
        <v>3</v>
      </c>
      <c r="H84" s="11">
        <v>0</v>
      </c>
      <c r="I84" s="11">
        <v>2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P84" s="10">
        <v>-22.34046</v>
      </c>
      <c r="Q84" s="10">
        <v>22.918130000000001</v>
      </c>
      <c r="R84" s="10" t="s">
        <v>421</v>
      </c>
    </row>
    <row r="85" spans="1:18" x14ac:dyDescent="0.2">
      <c r="A85">
        <v>84</v>
      </c>
      <c r="B85" s="10" t="s">
        <v>14</v>
      </c>
      <c r="C85" s="5" t="s">
        <v>117</v>
      </c>
      <c r="D85" s="5">
        <v>0</v>
      </c>
      <c r="E85" s="11">
        <v>11</v>
      </c>
      <c r="F85" s="11">
        <v>10</v>
      </c>
      <c r="G85" s="11">
        <v>1</v>
      </c>
      <c r="H85" s="11">
        <v>3</v>
      </c>
      <c r="I85" s="11">
        <v>0</v>
      </c>
      <c r="J85" s="12">
        <v>0</v>
      </c>
      <c r="K85" s="11">
        <v>1</v>
      </c>
      <c r="L85" s="12">
        <v>0</v>
      </c>
      <c r="M85" s="12">
        <v>0</v>
      </c>
      <c r="N85" s="11">
        <v>1</v>
      </c>
      <c r="P85" s="10">
        <v>-22.35417</v>
      </c>
      <c r="Q85" s="10">
        <v>28.933440000000001</v>
      </c>
      <c r="R85" s="10" t="s">
        <v>422</v>
      </c>
    </row>
    <row r="86" spans="1:18" x14ac:dyDescent="0.2">
      <c r="A86">
        <v>85</v>
      </c>
      <c r="B86" s="10" t="s">
        <v>15</v>
      </c>
      <c r="C86" s="5" t="s">
        <v>118</v>
      </c>
      <c r="D86" s="5">
        <v>2</v>
      </c>
      <c r="E86" s="11">
        <v>8</v>
      </c>
      <c r="F86" s="11">
        <v>2</v>
      </c>
      <c r="G86" s="11">
        <v>5</v>
      </c>
      <c r="H86" s="11">
        <v>0</v>
      </c>
      <c r="I86" s="11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P86" s="10">
        <v>-22.355879999999999</v>
      </c>
      <c r="Q86" s="10">
        <v>28.94453</v>
      </c>
      <c r="R86" s="10" t="s">
        <v>423</v>
      </c>
    </row>
    <row r="87" spans="1:18" x14ac:dyDescent="0.2">
      <c r="A87">
        <v>86</v>
      </c>
      <c r="B87" s="10" t="s">
        <v>19</v>
      </c>
      <c r="C87" s="5" t="s">
        <v>118</v>
      </c>
      <c r="D87" s="5">
        <v>2</v>
      </c>
      <c r="E87" s="11">
        <v>2</v>
      </c>
      <c r="F87" s="11">
        <v>7</v>
      </c>
      <c r="G87" s="11">
        <v>2</v>
      </c>
      <c r="H87" s="11">
        <v>3</v>
      </c>
      <c r="I87" s="11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P87" s="10">
        <v>-22.367650000000001</v>
      </c>
      <c r="Q87" s="10">
        <v>28.948090000000001</v>
      </c>
      <c r="R87" s="10" t="s">
        <v>424</v>
      </c>
    </row>
    <row r="88" spans="1:18" x14ac:dyDescent="0.2">
      <c r="A88">
        <v>87</v>
      </c>
      <c r="B88" s="10" t="s">
        <v>16</v>
      </c>
      <c r="C88" s="5" t="s">
        <v>117</v>
      </c>
      <c r="D88" s="5">
        <v>0</v>
      </c>
      <c r="E88" s="11">
        <v>36</v>
      </c>
      <c r="F88" s="11">
        <v>9</v>
      </c>
      <c r="G88" s="11">
        <v>1</v>
      </c>
      <c r="H88" s="11">
        <v>1</v>
      </c>
      <c r="I88" s="11">
        <v>2</v>
      </c>
      <c r="J88" s="12">
        <v>0</v>
      </c>
      <c r="K88" s="11">
        <v>3</v>
      </c>
      <c r="L88" s="12">
        <v>0</v>
      </c>
      <c r="M88" s="12">
        <v>0</v>
      </c>
      <c r="N88" s="11">
        <v>5</v>
      </c>
      <c r="P88" s="24" t="s">
        <v>425</v>
      </c>
      <c r="Q88" s="24" t="s">
        <v>426</v>
      </c>
      <c r="R88" s="10" t="s">
        <v>427</v>
      </c>
    </row>
    <row r="89" spans="1:18" x14ac:dyDescent="0.2">
      <c r="A89">
        <v>88</v>
      </c>
      <c r="B89" s="10" t="s">
        <v>35</v>
      </c>
      <c r="C89" s="5" t="s">
        <v>117</v>
      </c>
      <c r="D89" s="5">
        <v>0</v>
      </c>
      <c r="E89" s="11">
        <v>25</v>
      </c>
      <c r="F89" s="11">
        <v>11</v>
      </c>
      <c r="G89" s="11">
        <v>1</v>
      </c>
      <c r="H89" s="11">
        <v>0</v>
      </c>
      <c r="I89" s="11">
        <v>1</v>
      </c>
      <c r="J89" s="12">
        <v>0</v>
      </c>
      <c r="K89" s="12">
        <v>0</v>
      </c>
      <c r="L89" s="12">
        <v>0</v>
      </c>
      <c r="M89" s="12">
        <v>0</v>
      </c>
      <c r="N89" s="11">
        <v>2</v>
      </c>
      <c r="P89" s="24" t="s">
        <v>428</v>
      </c>
      <c r="Q89" s="24" t="s">
        <v>429</v>
      </c>
      <c r="R89" s="10" t="s">
        <v>430</v>
      </c>
    </row>
    <row r="90" spans="1:18" x14ac:dyDescent="0.2">
      <c r="A90">
        <v>89</v>
      </c>
      <c r="B90" s="10" t="s">
        <v>36</v>
      </c>
      <c r="C90" s="5" t="s">
        <v>118</v>
      </c>
      <c r="D90" s="5">
        <v>2</v>
      </c>
      <c r="E90" s="11">
        <v>13</v>
      </c>
      <c r="F90" s="11">
        <v>5</v>
      </c>
      <c r="G90" s="11">
        <v>0</v>
      </c>
      <c r="H90" s="11">
        <v>0</v>
      </c>
      <c r="I90" s="11">
        <v>0</v>
      </c>
      <c r="J90" s="12">
        <v>0</v>
      </c>
      <c r="K90" s="12">
        <v>0</v>
      </c>
      <c r="L90" s="12">
        <v>0</v>
      </c>
      <c r="M90" s="12">
        <v>0</v>
      </c>
      <c r="N90" s="11">
        <v>2</v>
      </c>
      <c r="P90" s="24" t="s">
        <v>431</v>
      </c>
      <c r="Q90" s="24" t="s">
        <v>432</v>
      </c>
      <c r="R90" s="10" t="s">
        <v>433</v>
      </c>
    </row>
    <row r="91" spans="1:18" x14ac:dyDescent="0.2">
      <c r="A91">
        <v>90</v>
      </c>
      <c r="B91" s="10" t="s">
        <v>0</v>
      </c>
      <c r="C91" s="5" t="s">
        <v>118</v>
      </c>
      <c r="D91" s="5">
        <v>2</v>
      </c>
      <c r="E91" s="11">
        <v>14</v>
      </c>
      <c r="F91" s="11">
        <v>20</v>
      </c>
      <c r="G91" s="11">
        <v>2</v>
      </c>
      <c r="H91" s="11">
        <v>4</v>
      </c>
      <c r="I91" s="11">
        <v>1</v>
      </c>
      <c r="J91" s="12">
        <v>0</v>
      </c>
      <c r="K91" s="11">
        <v>1</v>
      </c>
      <c r="L91" s="12">
        <v>0</v>
      </c>
      <c r="M91" s="12">
        <v>0</v>
      </c>
      <c r="N91" s="12">
        <v>0</v>
      </c>
      <c r="P91" s="24" t="s">
        <v>434</v>
      </c>
      <c r="Q91" s="24" t="s">
        <v>435</v>
      </c>
      <c r="R91" s="10" t="s">
        <v>436</v>
      </c>
    </row>
    <row r="92" spans="1:18" x14ac:dyDescent="0.2">
      <c r="A92">
        <v>91</v>
      </c>
      <c r="B92" s="10" t="s">
        <v>1</v>
      </c>
      <c r="C92" s="5" t="s">
        <v>117</v>
      </c>
      <c r="D92" s="5">
        <v>0</v>
      </c>
      <c r="E92" s="11">
        <v>8</v>
      </c>
      <c r="F92" s="11">
        <v>4</v>
      </c>
      <c r="G92" s="11">
        <v>6</v>
      </c>
      <c r="H92" s="11">
        <v>1</v>
      </c>
      <c r="I92" s="11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P92" s="24" t="s">
        <v>437</v>
      </c>
      <c r="Q92" s="24" t="s">
        <v>438</v>
      </c>
      <c r="R92" s="10" t="s">
        <v>439</v>
      </c>
    </row>
    <row r="93" spans="1:18" x14ac:dyDescent="0.2">
      <c r="A93">
        <v>92</v>
      </c>
      <c r="B93" s="10" t="s">
        <v>2</v>
      </c>
      <c r="C93" s="5" t="s">
        <v>118</v>
      </c>
      <c r="D93" s="5">
        <v>2</v>
      </c>
      <c r="E93" s="11">
        <v>60</v>
      </c>
      <c r="F93" s="11">
        <v>21</v>
      </c>
      <c r="G93" s="11">
        <v>9</v>
      </c>
      <c r="H93" s="11">
        <v>1</v>
      </c>
      <c r="I93" s="11">
        <v>4</v>
      </c>
      <c r="J93" s="12">
        <v>0</v>
      </c>
      <c r="K93" s="12">
        <v>0</v>
      </c>
      <c r="L93" s="12">
        <v>0</v>
      </c>
      <c r="M93" s="12">
        <v>0</v>
      </c>
      <c r="N93" s="11">
        <v>1</v>
      </c>
      <c r="P93" s="24" t="s">
        <v>440</v>
      </c>
      <c r="Q93" s="24" t="s">
        <v>441</v>
      </c>
      <c r="R93" s="25" t="s">
        <v>442</v>
      </c>
    </row>
    <row r="94" spans="1:18" x14ac:dyDescent="0.2">
      <c r="A94">
        <v>93</v>
      </c>
      <c r="B94" s="10" t="s">
        <v>3</v>
      </c>
      <c r="C94" s="5" t="s">
        <v>117</v>
      </c>
      <c r="D94" s="5">
        <v>0</v>
      </c>
      <c r="E94" s="11">
        <v>9</v>
      </c>
      <c r="F94" s="11">
        <v>0</v>
      </c>
      <c r="G94" s="11">
        <v>1</v>
      </c>
      <c r="H94" s="11">
        <v>0</v>
      </c>
      <c r="I94" s="11">
        <v>1</v>
      </c>
      <c r="J94" s="12">
        <v>0</v>
      </c>
      <c r="K94" s="11">
        <v>1</v>
      </c>
      <c r="L94" s="12">
        <v>0</v>
      </c>
      <c r="M94" s="12">
        <v>0</v>
      </c>
      <c r="N94" s="12">
        <v>0</v>
      </c>
      <c r="P94" s="22" t="s">
        <v>443</v>
      </c>
      <c r="Q94" s="22" t="s">
        <v>444</v>
      </c>
      <c r="R94" s="20" t="s">
        <v>445</v>
      </c>
    </row>
    <row r="95" spans="1:18" x14ac:dyDescent="0.2">
      <c r="A95">
        <v>94</v>
      </c>
      <c r="B95" s="10" t="s">
        <v>4</v>
      </c>
      <c r="C95" s="5" t="s">
        <v>118</v>
      </c>
      <c r="D95" s="5">
        <v>2</v>
      </c>
      <c r="E95" s="11">
        <v>17</v>
      </c>
      <c r="F95" s="11">
        <v>7</v>
      </c>
      <c r="G95" s="11">
        <v>0</v>
      </c>
      <c r="H95" s="11">
        <v>6</v>
      </c>
      <c r="I95" s="11">
        <v>2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P95" s="22" t="s">
        <v>446</v>
      </c>
      <c r="Q95" s="22" t="s">
        <v>447</v>
      </c>
      <c r="R95" s="20" t="s">
        <v>448</v>
      </c>
    </row>
    <row r="96" spans="1:18" x14ac:dyDescent="0.2">
      <c r="A96">
        <v>95</v>
      </c>
      <c r="B96" s="10" t="s">
        <v>5</v>
      </c>
      <c r="C96" s="5" t="s">
        <v>118</v>
      </c>
      <c r="D96" s="5">
        <v>2</v>
      </c>
      <c r="E96" s="11">
        <v>9</v>
      </c>
      <c r="F96" s="11">
        <v>9</v>
      </c>
      <c r="G96" s="11">
        <v>2</v>
      </c>
      <c r="H96" s="11">
        <v>0</v>
      </c>
      <c r="I96" s="11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P96" s="22" t="s">
        <v>449</v>
      </c>
      <c r="Q96" s="22" t="s">
        <v>450</v>
      </c>
      <c r="R96" s="20" t="s">
        <v>451</v>
      </c>
    </row>
    <row r="97" spans="1:18" x14ac:dyDescent="0.2">
      <c r="A97">
        <v>96</v>
      </c>
      <c r="B97" s="10" t="s">
        <v>6</v>
      </c>
      <c r="C97" s="5" t="s">
        <v>117</v>
      </c>
      <c r="D97" s="5">
        <v>0</v>
      </c>
      <c r="E97" s="11">
        <v>13</v>
      </c>
      <c r="F97" s="11">
        <v>18</v>
      </c>
      <c r="G97" s="11">
        <v>2</v>
      </c>
      <c r="H97" s="11">
        <v>1</v>
      </c>
      <c r="I97" s="11">
        <v>1</v>
      </c>
      <c r="J97" s="12">
        <v>0</v>
      </c>
      <c r="K97" s="11">
        <v>2</v>
      </c>
      <c r="L97" s="12">
        <v>0</v>
      </c>
      <c r="M97" s="12">
        <v>0</v>
      </c>
      <c r="N97" s="12">
        <v>0</v>
      </c>
      <c r="P97" s="22" t="s">
        <v>452</v>
      </c>
      <c r="Q97" s="22" t="s">
        <v>453</v>
      </c>
      <c r="R97" s="20" t="s">
        <v>454</v>
      </c>
    </row>
    <row r="98" spans="1:18" x14ac:dyDescent="0.2">
      <c r="A98">
        <v>97</v>
      </c>
      <c r="B98" s="10" t="s">
        <v>7</v>
      </c>
      <c r="C98" s="5" t="s">
        <v>117</v>
      </c>
      <c r="D98" s="5">
        <v>0</v>
      </c>
      <c r="E98" s="11">
        <v>12</v>
      </c>
      <c r="F98" s="11">
        <v>9</v>
      </c>
      <c r="G98" s="11">
        <v>0</v>
      </c>
      <c r="H98" s="11">
        <v>3</v>
      </c>
      <c r="I98" s="11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P98" s="22" t="s">
        <v>455</v>
      </c>
      <c r="Q98" s="22" t="s">
        <v>456</v>
      </c>
      <c r="R98" s="20" t="s">
        <v>457</v>
      </c>
    </row>
    <row r="99" spans="1:18" x14ac:dyDescent="0.2">
      <c r="A99">
        <v>98</v>
      </c>
      <c r="B99" s="10" t="s">
        <v>14</v>
      </c>
      <c r="C99" s="5" t="s">
        <v>118</v>
      </c>
      <c r="D99" s="5">
        <v>2</v>
      </c>
      <c r="E99" s="11">
        <v>0</v>
      </c>
      <c r="F99" s="11">
        <v>6</v>
      </c>
      <c r="G99" s="11">
        <v>0</v>
      </c>
      <c r="H99" s="11">
        <v>0</v>
      </c>
      <c r="I99" s="11">
        <v>0</v>
      </c>
      <c r="J99" s="11">
        <v>1</v>
      </c>
      <c r="K99" s="12">
        <v>0</v>
      </c>
      <c r="L99" s="11">
        <v>1</v>
      </c>
      <c r="M99" s="12">
        <v>0</v>
      </c>
      <c r="N99" s="12">
        <v>0</v>
      </c>
      <c r="P99" s="22" t="s">
        <v>458</v>
      </c>
      <c r="Q99" s="22" t="s">
        <v>459</v>
      </c>
      <c r="R99" s="20" t="s">
        <v>460</v>
      </c>
    </row>
    <row r="100" spans="1:18" x14ac:dyDescent="0.2">
      <c r="A100">
        <v>99</v>
      </c>
      <c r="B100" s="10" t="s">
        <v>15</v>
      </c>
      <c r="C100" s="5" t="s">
        <v>117</v>
      </c>
      <c r="D100" s="5">
        <v>0</v>
      </c>
      <c r="E100" s="11">
        <v>6</v>
      </c>
      <c r="F100" s="11">
        <v>2</v>
      </c>
      <c r="G100" s="11">
        <v>10</v>
      </c>
      <c r="H100" s="11">
        <v>0</v>
      </c>
      <c r="I100" s="11">
        <v>1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P100" s="22" t="s">
        <v>461</v>
      </c>
      <c r="Q100" s="22" t="s">
        <v>462</v>
      </c>
      <c r="R100" s="20" t="s">
        <v>463</v>
      </c>
    </row>
    <row r="101" spans="1:18" x14ac:dyDescent="0.2">
      <c r="A101">
        <v>100</v>
      </c>
      <c r="B101" s="5" t="s">
        <v>19</v>
      </c>
      <c r="C101" s="5" t="s">
        <v>117</v>
      </c>
      <c r="D101" s="5">
        <v>0</v>
      </c>
      <c r="E101" s="11">
        <v>4</v>
      </c>
      <c r="F101" s="11">
        <v>6</v>
      </c>
      <c r="G101" s="11">
        <v>4</v>
      </c>
      <c r="H101" s="11">
        <v>4</v>
      </c>
      <c r="I101" s="11">
        <v>0</v>
      </c>
      <c r="J101" s="12">
        <v>0</v>
      </c>
      <c r="K101" s="11">
        <v>2</v>
      </c>
      <c r="L101" s="12">
        <v>0</v>
      </c>
      <c r="M101" s="12">
        <v>0</v>
      </c>
      <c r="N101" s="12">
        <v>0</v>
      </c>
      <c r="P101" s="22" t="s">
        <v>464</v>
      </c>
      <c r="Q101" s="22" t="s">
        <v>465</v>
      </c>
      <c r="R101" s="20" t="s">
        <v>466</v>
      </c>
    </row>
    <row r="102" spans="1:18" x14ac:dyDescent="0.2">
      <c r="A102">
        <v>101</v>
      </c>
      <c r="B102" s="10" t="s">
        <v>0</v>
      </c>
      <c r="C102" s="5" t="s">
        <v>118</v>
      </c>
      <c r="D102" s="5">
        <v>2</v>
      </c>
      <c r="E102" s="11">
        <v>1</v>
      </c>
      <c r="F102" s="11">
        <v>9</v>
      </c>
      <c r="G102" s="11">
        <v>6</v>
      </c>
      <c r="H102" s="11">
        <v>3</v>
      </c>
      <c r="I102" s="11">
        <v>0</v>
      </c>
      <c r="J102" s="11">
        <v>1</v>
      </c>
      <c r="K102" s="11">
        <v>1</v>
      </c>
      <c r="L102" s="12">
        <v>0</v>
      </c>
      <c r="M102" s="12">
        <v>0</v>
      </c>
      <c r="N102" s="12">
        <v>0</v>
      </c>
      <c r="P102" s="20" t="s">
        <v>467</v>
      </c>
      <c r="Q102" s="20" t="s">
        <v>468</v>
      </c>
      <c r="R102" s="20" t="s">
        <v>469</v>
      </c>
    </row>
    <row r="103" spans="1:18" x14ac:dyDescent="0.2">
      <c r="A103">
        <v>102</v>
      </c>
      <c r="B103" s="10" t="s">
        <v>1</v>
      </c>
      <c r="C103" s="5" t="s">
        <v>118</v>
      </c>
      <c r="D103" s="5">
        <v>2</v>
      </c>
      <c r="E103" s="11">
        <v>5</v>
      </c>
      <c r="F103" s="11">
        <v>19</v>
      </c>
      <c r="G103" s="11">
        <v>0</v>
      </c>
      <c r="H103" s="11">
        <v>0</v>
      </c>
      <c r="I103" s="11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P103" s="20" t="s">
        <v>470</v>
      </c>
      <c r="Q103" s="20" t="s">
        <v>471</v>
      </c>
      <c r="R103" s="20" t="s">
        <v>472</v>
      </c>
    </row>
    <row r="104" spans="1:18" x14ac:dyDescent="0.2">
      <c r="A104">
        <v>103</v>
      </c>
      <c r="B104" s="10" t="s">
        <v>2</v>
      </c>
      <c r="C104" s="5" t="s">
        <v>117</v>
      </c>
      <c r="D104" s="5">
        <v>0</v>
      </c>
      <c r="E104" s="11">
        <v>5</v>
      </c>
      <c r="F104" s="11">
        <v>18</v>
      </c>
      <c r="G104" s="11">
        <v>1</v>
      </c>
      <c r="H104" s="11">
        <v>5</v>
      </c>
      <c r="I104" s="11">
        <v>0</v>
      </c>
      <c r="J104" s="11">
        <v>1</v>
      </c>
      <c r="K104" s="11">
        <v>1</v>
      </c>
      <c r="L104" s="12">
        <v>0</v>
      </c>
      <c r="M104" s="12">
        <v>0</v>
      </c>
      <c r="N104" s="12">
        <v>0</v>
      </c>
      <c r="P104" s="20" t="s">
        <v>473</v>
      </c>
      <c r="Q104" s="20" t="s">
        <v>474</v>
      </c>
      <c r="R104" s="20" t="s">
        <v>475</v>
      </c>
    </row>
    <row r="105" spans="1:18" x14ac:dyDescent="0.2">
      <c r="A105">
        <v>104</v>
      </c>
      <c r="B105" s="10" t="s">
        <v>3</v>
      </c>
      <c r="C105" s="5" t="s">
        <v>117</v>
      </c>
      <c r="D105" s="5">
        <v>0</v>
      </c>
      <c r="E105" s="11">
        <v>3</v>
      </c>
      <c r="F105" s="11">
        <v>2</v>
      </c>
      <c r="G105" s="11">
        <v>0</v>
      </c>
      <c r="H105" s="11">
        <v>2</v>
      </c>
      <c r="I105" s="11">
        <v>0</v>
      </c>
      <c r="J105" s="12">
        <v>0</v>
      </c>
      <c r="K105" s="11">
        <v>0</v>
      </c>
      <c r="L105" s="12">
        <v>0</v>
      </c>
      <c r="M105" s="12">
        <v>0</v>
      </c>
      <c r="N105" s="12">
        <v>0</v>
      </c>
      <c r="P105" s="20" t="s">
        <v>476</v>
      </c>
      <c r="Q105" s="20" t="s">
        <v>477</v>
      </c>
      <c r="R105" s="20" t="s">
        <v>478</v>
      </c>
    </row>
    <row r="106" spans="1:18" x14ac:dyDescent="0.2">
      <c r="A106">
        <v>105</v>
      </c>
      <c r="B106" s="10" t="s">
        <v>4</v>
      </c>
      <c r="C106" s="5" t="s">
        <v>117</v>
      </c>
      <c r="D106" s="5">
        <v>0</v>
      </c>
      <c r="E106" s="11">
        <v>4</v>
      </c>
      <c r="F106" s="11">
        <v>0</v>
      </c>
      <c r="G106" s="11">
        <v>0</v>
      </c>
      <c r="H106" s="11">
        <v>6</v>
      </c>
      <c r="I106" s="11">
        <v>0</v>
      </c>
      <c r="J106" s="11">
        <v>2</v>
      </c>
      <c r="K106" s="11">
        <v>0</v>
      </c>
      <c r="L106" s="12">
        <v>0</v>
      </c>
      <c r="M106" s="12">
        <v>0</v>
      </c>
      <c r="N106" s="12">
        <v>0</v>
      </c>
      <c r="P106" s="20" t="s">
        <v>479</v>
      </c>
      <c r="Q106" s="20" t="s">
        <v>480</v>
      </c>
      <c r="R106" s="20" t="s">
        <v>481</v>
      </c>
    </row>
    <row r="107" spans="1:18" x14ac:dyDescent="0.2">
      <c r="A107">
        <v>106</v>
      </c>
      <c r="B107" s="10" t="s">
        <v>5</v>
      </c>
      <c r="C107" s="5" t="s">
        <v>118</v>
      </c>
      <c r="D107" s="5">
        <v>2</v>
      </c>
      <c r="E107" s="11">
        <v>1</v>
      </c>
      <c r="F107" s="11">
        <v>2</v>
      </c>
      <c r="G107" s="11">
        <v>1</v>
      </c>
      <c r="H107" s="11">
        <v>5</v>
      </c>
      <c r="I107" s="11">
        <v>0</v>
      </c>
      <c r="J107" s="12">
        <v>0</v>
      </c>
      <c r="K107" s="11">
        <v>1</v>
      </c>
      <c r="L107" s="12">
        <v>0</v>
      </c>
      <c r="M107" s="12">
        <v>0</v>
      </c>
      <c r="N107" s="12">
        <v>0</v>
      </c>
      <c r="P107" s="20" t="s">
        <v>482</v>
      </c>
      <c r="Q107" s="20" t="s">
        <v>483</v>
      </c>
      <c r="R107" s="20" t="s">
        <v>484</v>
      </c>
    </row>
    <row r="108" spans="1:18" x14ac:dyDescent="0.2">
      <c r="A108">
        <v>107</v>
      </c>
      <c r="B108" s="10" t="s">
        <v>6</v>
      </c>
      <c r="C108" s="5" t="s">
        <v>117</v>
      </c>
      <c r="D108" s="5">
        <v>0</v>
      </c>
      <c r="E108" s="11">
        <v>7</v>
      </c>
      <c r="F108" s="11">
        <v>4</v>
      </c>
      <c r="G108" s="11"/>
      <c r="H108" s="11">
        <v>2</v>
      </c>
      <c r="I108" s="11">
        <v>1</v>
      </c>
      <c r="J108" s="11">
        <v>1</v>
      </c>
      <c r="K108" s="11">
        <v>0</v>
      </c>
      <c r="L108" s="12">
        <v>0</v>
      </c>
      <c r="M108" s="12">
        <v>0</v>
      </c>
      <c r="N108" s="12">
        <v>0</v>
      </c>
      <c r="P108" s="20" t="s">
        <v>485</v>
      </c>
      <c r="Q108" s="20" t="s">
        <v>486</v>
      </c>
      <c r="R108" s="20" t="s">
        <v>487</v>
      </c>
    </row>
    <row r="109" spans="1:18" x14ac:dyDescent="0.2">
      <c r="A109">
        <v>108</v>
      </c>
      <c r="B109" s="10" t="s">
        <v>7</v>
      </c>
      <c r="C109" s="5" t="s">
        <v>118</v>
      </c>
      <c r="D109" s="5">
        <v>2</v>
      </c>
      <c r="E109" s="11">
        <v>31</v>
      </c>
      <c r="F109" s="11">
        <v>4</v>
      </c>
      <c r="G109" s="11">
        <v>4</v>
      </c>
      <c r="H109" s="11">
        <v>27</v>
      </c>
      <c r="I109" s="11">
        <v>2</v>
      </c>
      <c r="J109" s="12">
        <v>0</v>
      </c>
      <c r="K109" s="11">
        <v>0</v>
      </c>
      <c r="L109" s="12">
        <v>0</v>
      </c>
      <c r="M109" s="12">
        <v>0</v>
      </c>
      <c r="N109" s="12">
        <v>0</v>
      </c>
      <c r="P109" s="20" t="s">
        <v>488</v>
      </c>
      <c r="Q109" s="20" t="s">
        <v>489</v>
      </c>
      <c r="R109" s="20" t="s">
        <v>490</v>
      </c>
    </row>
    <row r="110" spans="1:18" x14ac:dyDescent="0.2">
      <c r="A110">
        <v>109</v>
      </c>
      <c r="B110" s="10" t="s">
        <v>14</v>
      </c>
      <c r="C110" s="5" t="s">
        <v>118</v>
      </c>
      <c r="D110" s="5">
        <v>2</v>
      </c>
      <c r="E110" s="11">
        <v>14</v>
      </c>
      <c r="F110" s="11">
        <v>1</v>
      </c>
      <c r="G110" s="11">
        <v>1</v>
      </c>
      <c r="H110" s="11">
        <v>1</v>
      </c>
      <c r="I110" s="11">
        <v>0</v>
      </c>
      <c r="J110" s="11">
        <v>0</v>
      </c>
      <c r="K110" s="11">
        <v>0</v>
      </c>
      <c r="L110" s="12">
        <v>0</v>
      </c>
      <c r="M110" s="12">
        <v>0</v>
      </c>
      <c r="N110" s="11">
        <v>1</v>
      </c>
      <c r="P110" s="20" t="s">
        <v>491</v>
      </c>
      <c r="Q110" s="20" t="s">
        <v>492</v>
      </c>
      <c r="R110" s="20" t="s">
        <v>493</v>
      </c>
    </row>
    <row r="111" spans="1:18" x14ac:dyDescent="0.2">
      <c r="A111">
        <v>110</v>
      </c>
      <c r="B111" s="10" t="s">
        <v>15</v>
      </c>
      <c r="C111" s="5" t="s">
        <v>117</v>
      </c>
      <c r="D111" s="5">
        <v>0</v>
      </c>
      <c r="E111" s="11">
        <v>4</v>
      </c>
      <c r="F111" s="11">
        <v>5</v>
      </c>
      <c r="G111" s="11">
        <v>1</v>
      </c>
      <c r="H111" s="11">
        <v>1</v>
      </c>
      <c r="I111" s="11">
        <v>0</v>
      </c>
      <c r="J111" s="11">
        <v>1</v>
      </c>
      <c r="K111" s="11">
        <v>0</v>
      </c>
      <c r="L111" s="12">
        <v>0</v>
      </c>
      <c r="M111" s="12">
        <v>0</v>
      </c>
      <c r="N111" s="12">
        <v>0</v>
      </c>
      <c r="P111" s="20" t="s">
        <v>494</v>
      </c>
      <c r="Q111" s="20" t="s">
        <v>495</v>
      </c>
      <c r="R111" s="20" t="s">
        <v>496</v>
      </c>
    </row>
    <row r="112" spans="1:18" x14ac:dyDescent="0.2">
      <c r="A112">
        <v>111</v>
      </c>
      <c r="B112" s="10" t="s">
        <v>19</v>
      </c>
      <c r="C112" s="5" t="s">
        <v>118</v>
      </c>
      <c r="D112" s="5">
        <v>2</v>
      </c>
      <c r="E112" s="11">
        <v>2</v>
      </c>
      <c r="F112" s="11">
        <v>30</v>
      </c>
      <c r="G112" s="11">
        <v>2</v>
      </c>
      <c r="H112" s="11">
        <v>3</v>
      </c>
      <c r="I112" s="11">
        <v>1</v>
      </c>
      <c r="J112" s="11">
        <v>1</v>
      </c>
      <c r="K112" s="11">
        <v>1</v>
      </c>
      <c r="L112" s="12">
        <v>0</v>
      </c>
      <c r="M112" s="12">
        <v>0</v>
      </c>
      <c r="N112" s="12">
        <v>0</v>
      </c>
      <c r="P112" s="20" t="s">
        <v>497</v>
      </c>
      <c r="Q112" s="20" t="s">
        <v>498</v>
      </c>
      <c r="R112" s="20" t="s">
        <v>499</v>
      </c>
    </row>
    <row r="113" spans="1:18" x14ac:dyDescent="0.2">
      <c r="A113">
        <v>112</v>
      </c>
      <c r="B113" s="10" t="s">
        <v>16</v>
      </c>
      <c r="C113" s="5" t="s">
        <v>117</v>
      </c>
      <c r="D113" s="5">
        <v>0</v>
      </c>
      <c r="E113" s="11">
        <v>0</v>
      </c>
      <c r="F113" s="11">
        <v>0</v>
      </c>
      <c r="G113" s="11">
        <v>1</v>
      </c>
      <c r="H113" s="11">
        <v>1</v>
      </c>
      <c r="I113" s="11">
        <v>7</v>
      </c>
      <c r="J113" s="11">
        <v>0</v>
      </c>
      <c r="K113" s="11">
        <v>0</v>
      </c>
      <c r="L113" s="12">
        <v>0</v>
      </c>
      <c r="M113" s="12">
        <v>0</v>
      </c>
      <c r="N113" s="12">
        <v>0</v>
      </c>
      <c r="P113" s="20" t="s">
        <v>500</v>
      </c>
      <c r="Q113" s="20" t="s">
        <v>501</v>
      </c>
      <c r="R113" s="20" t="s">
        <v>502</v>
      </c>
    </row>
    <row r="114" spans="1:18" x14ac:dyDescent="0.2">
      <c r="A114">
        <v>113</v>
      </c>
      <c r="B114" s="10" t="s">
        <v>35</v>
      </c>
      <c r="C114" s="5" t="s">
        <v>117</v>
      </c>
      <c r="D114" s="5">
        <v>0</v>
      </c>
      <c r="E114" s="11">
        <v>7</v>
      </c>
      <c r="F114" s="11">
        <v>4</v>
      </c>
      <c r="G114" s="11">
        <v>0</v>
      </c>
      <c r="H114" s="11">
        <v>1</v>
      </c>
      <c r="I114" s="11">
        <v>1</v>
      </c>
      <c r="J114" s="11">
        <v>0</v>
      </c>
      <c r="K114" s="11">
        <v>0</v>
      </c>
      <c r="L114" s="12">
        <v>0</v>
      </c>
      <c r="M114" s="12">
        <v>0</v>
      </c>
      <c r="N114" s="12">
        <v>0</v>
      </c>
      <c r="P114" s="20" t="s">
        <v>503</v>
      </c>
      <c r="Q114" s="20" t="s">
        <v>504</v>
      </c>
      <c r="R114" s="20" t="s">
        <v>505</v>
      </c>
    </row>
    <row r="115" spans="1:18" x14ac:dyDescent="0.2">
      <c r="A115">
        <v>114</v>
      </c>
      <c r="B115" s="10" t="s">
        <v>36</v>
      </c>
      <c r="C115" s="5" t="s">
        <v>118</v>
      </c>
      <c r="D115" s="5">
        <v>2</v>
      </c>
      <c r="E115" s="11">
        <v>3</v>
      </c>
      <c r="F115" s="11">
        <v>4</v>
      </c>
      <c r="G115" s="11">
        <v>6</v>
      </c>
      <c r="H115" s="11">
        <v>0</v>
      </c>
      <c r="I115" s="11">
        <v>0</v>
      </c>
      <c r="J115" s="11">
        <v>1</v>
      </c>
      <c r="K115" s="11">
        <v>2</v>
      </c>
      <c r="L115" s="12">
        <v>0</v>
      </c>
      <c r="M115" s="12">
        <v>0</v>
      </c>
      <c r="N115" s="12">
        <v>0</v>
      </c>
      <c r="P115" s="20" t="s">
        <v>506</v>
      </c>
      <c r="Q115" s="20" t="s">
        <v>507</v>
      </c>
      <c r="R115" s="20" t="s">
        <v>508</v>
      </c>
    </row>
    <row r="116" spans="1:18" x14ac:dyDescent="0.2">
      <c r="A116">
        <v>115</v>
      </c>
      <c r="B116" s="10" t="s">
        <v>0</v>
      </c>
      <c r="C116" s="5" t="s">
        <v>118</v>
      </c>
      <c r="D116" s="5">
        <v>2</v>
      </c>
      <c r="E116" s="11">
        <v>11</v>
      </c>
      <c r="F116" s="11">
        <v>11</v>
      </c>
      <c r="G116" s="11">
        <v>6</v>
      </c>
      <c r="H116" s="11">
        <v>0</v>
      </c>
      <c r="I116" s="11">
        <v>0</v>
      </c>
      <c r="J116" s="11">
        <v>2</v>
      </c>
      <c r="K116" s="11">
        <v>1</v>
      </c>
      <c r="L116" s="11">
        <v>1</v>
      </c>
      <c r="M116" s="12">
        <v>0</v>
      </c>
      <c r="N116" s="12">
        <v>0</v>
      </c>
      <c r="P116" s="22" t="s">
        <v>315</v>
      </c>
      <c r="Q116" s="22" t="s">
        <v>316</v>
      </c>
      <c r="R116" s="20" t="s">
        <v>317</v>
      </c>
    </row>
    <row r="117" spans="1:18" x14ac:dyDescent="0.2">
      <c r="A117">
        <v>116</v>
      </c>
      <c r="B117" s="10" t="s">
        <v>1</v>
      </c>
      <c r="C117" s="5" t="s">
        <v>118</v>
      </c>
      <c r="D117" s="5">
        <v>2</v>
      </c>
      <c r="E117" s="11">
        <v>0</v>
      </c>
      <c r="F117" s="11">
        <v>3</v>
      </c>
      <c r="G117" s="11">
        <v>2</v>
      </c>
      <c r="H117" s="11">
        <v>0</v>
      </c>
      <c r="I117" s="11">
        <v>0</v>
      </c>
      <c r="J117" s="11">
        <v>0</v>
      </c>
      <c r="K117" s="12">
        <v>0</v>
      </c>
      <c r="L117" s="12">
        <v>0</v>
      </c>
      <c r="M117" s="12">
        <v>0</v>
      </c>
      <c r="N117" s="11">
        <v>1</v>
      </c>
      <c r="P117" s="22" t="s">
        <v>324</v>
      </c>
      <c r="Q117" s="22" t="s">
        <v>325</v>
      </c>
      <c r="R117" s="20" t="s">
        <v>326</v>
      </c>
    </row>
    <row r="118" spans="1:18" x14ac:dyDescent="0.2">
      <c r="A118">
        <v>117</v>
      </c>
      <c r="B118" s="10" t="s">
        <v>2</v>
      </c>
      <c r="C118" s="5" t="s">
        <v>118</v>
      </c>
      <c r="D118" s="5">
        <v>2</v>
      </c>
      <c r="E118" s="11">
        <v>3</v>
      </c>
      <c r="F118" s="11">
        <v>8</v>
      </c>
      <c r="G118" s="11">
        <v>5</v>
      </c>
      <c r="H118" s="11">
        <v>2</v>
      </c>
      <c r="I118" s="11">
        <v>0</v>
      </c>
      <c r="J118" s="11">
        <v>0</v>
      </c>
      <c r="K118" s="12">
        <v>0</v>
      </c>
      <c r="L118" s="12">
        <v>0</v>
      </c>
      <c r="M118" s="12">
        <v>0</v>
      </c>
      <c r="N118" s="12">
        <v>0</v>
      </c>
      <c r="P118" s="24" t="s">
        <v>440</v>
      </c>
      <c r="Q118" s="24" t="s">
        <v>441</v>
      </c>
      <c r="R118" s="25" t="s">
        <v>442</v>
      </c>
    </row>
    <row r="119" spans="1:18" x14ac:dyDescent="0.2">
      <c r="A119">
        <v>118</v>
      </c>
      <c r="B119" s="10" t="s">
        <v>3</v>
      </c>
      <c r="C119" s="5" t="s">
        <v>117</v>
      </c>
      <c r="D119" s="5">
        <v>0</v>
      </c>
      <c r="E119" s="11">
        <v>1</v>
      </c>
      <c r="F119" s="11">
        <v>16</v>
      </c>
      <c r="G119" s="11">
        <v>0</v>
      </c>
      <c r="H119" s="11">
        <v>2</v>
      </c>
      <c r="I119" s="11">
        <v>0</v>
      </c>
      <c r="J119" s="11">
        <v>0</v>
      </c>
      <c r="K119" s="12">
        <v>0</v>
      </c>
      <c r="L119" s="11">
        <v>1</v>
      </c>
      <c r="M119" s="11">
        <v>1</v>
      </c>
      <c r="N119" s="12">
        <v>0</v>
      </c>
      <c r="P119" s="22" t="s">
        <v>509</v>
      </c>
      <c r="Q119" s="22" t="s">
        <v>510</v>
      </c>
      <c r="R119" s="20" t="s">
        <v>511</v>
      </c>
    </row>
    <row r="120" spans="1:18" x14ac:dyDescent="0.2">
      <c r="A120">
        <v>119</v>
      </c>
      <c r="B120" s="10" t="s">
        <v>4</v>
      </c>
      <c r="C120" s="5" t="s">
        <v>117</v>
      </c>
      <c r="D120" s="5">
        <v>0</v>
      </c>
      <c r="E120" s="11">
        <v>4</v>
      </c>
      <c r="F120" s="11">
        <v>9</v>
      </c>
      <c r="G120" s="11">
        <v>1</v>
      </c>
      <c r="H120" s="11">
        <v>6</v>
      </c>
      <c r="I120" s="11">
        <v>0</v>
      </c>
      <c r="J120" s="11">
        <v>1</v>
      </c>
      <c r="K120" s="12">
        <v>0</v>
      </c>
      <c r="L120" s="12">
        <v>0</v>
      </c>
      <c r="M120" s="12">
        <v>0</v>
      </c>
      <c r="N120" s="11">
        <v>1</v>
      </c>
      <c r="P120" s="22" t="s">
        <v>455</v>
      </c>
      <c r="Q120" s="22" t="s">
        <v>456</v>
      </c>
      <c r="R120" s="25" t="s">
        <v>457</v>
      </c>
    </row>
    <row r="121" spans="1:18" x14ac:dyDescent="0.2">
      <c r="A121">
        <v>120</v>
      </c>
      <c r="B121" s="5" t="s">
        <v>13</v>
      </c>
      <c r="C121" s="5" t="s">
        <v>118</v>
      </c>
      <c r="D121" s="5">
        <v>2</v>
      </c>
      <c r="E121" s="11">
        <v>8</v>
      </c>
      <c r="F121" s="11">
        <v>9</v>
      </c>
      <c r="G121" s="11">
        <v>2</v>
      </c>
      <c r="H121" s="11">
        <v>3</v>
      </c>
      <c r="I121" s="11">
        <v>1</v>
      </c>
      <c r="J121" s="11">
        <v>0</v>
      </c>
      <c r="K121" s="12">
        <v>0</v>
      </c>
      <c r="L121" s="12">
        <v>0</v>
      </c>
      <c r="M121" s="12">
        <v>0</v>
      </c>
      <c r="N121" s="12">
        <v>0</v>
      </c>
      <c r="P121" s="26" t="s">
        <v>512</v>
      </c>
      <c r="Q121" s="22" t="s">
        <v>513</v>
      </c>
      <c r="R121" s="20" t="s">
        <v>514</v>
      </c>
    </row>
    <row r="122" spans="1:18" x14ac:dyDescent="0.2">
      <c r="A122">
        <v>121</v>
      </c>
      <c r="B122" s="5" t="s">
        <v>31</v>
      </c>
      <c r="C122" s="5" t="s">
        <v>117</v>
      </c>
      <c r="D122" s="5">
        <v>0</v>
      </c>
      <c r="E122" s="11">
        <v>13</v>
      </c>
      <c r="F122" s="11">
        <v>12</v>
      </c>
      <c r="G122" s="11">
        <v>2</v>
      </c>
      <c r="H122" s="11">
        <v>0</v>
      </c>
      <c r="I122" s="11">
        <v>2</v>
      </c>
      <c r="J122" s="11">
        <v>0</v>
      </c>
      <c r="K122" s="12">
        <v>0</v>
      </c>
      <c r="L122" s="12">
        <v>0</v>
      </c>
      <c r="M122" s="12">
        <v>0</v>
      </c>
      <c r="N122" s="12">
        <v>0</v>
      </c>
      <c r="P122" s="22" t="s">
        <v>515</v>
      </c>
      <c r="Q122" s="22" t="s">
        <v>516</v>
      </c>
      <c r="R122" s="20" t="s">
        <v>517</v>
      </c>
    </row>
    <row r="123" spans="1:18" x14ac:dyDescent="0.2">
      <c r="A123">
        <v>122</v>
      </c>
      <c r="B123" s="5" t="s">
        <v>32</v>
      </c>
      <c r="C123" s="5" t="s">
        <v>117</v>
      </c>
      <c r="D123" s="5">
        <v>0</v>
      </c>
      <c r="E123" s="11">
        <v>6</v>
      </c>
      <c r="F123" s="11">
        <v>9</v>
      </c>
      <c r="G123" s="11">
        <v>3</v>
      </c>
      <c r="H123" s="11">
        <v>0</v>
      </c>
      <c r="I123" s="11">
        <v>1</v>
      </c>
      <c r="J123" s="11">
        <v>0</v>
      </c>
      <c r="K123" s="11">
        <v>1</v>
      </c>
      <c r="L123" s="12">
        <v>0</v>
      </c>
      <c r="M123" s="12">
        <v>0</v>
      </c>
      <c r="N123" s="12">
        <v>0</v>
      </c>
      <c r="P123" s="22" t="s">
        <v>518</v>
      </c>
      <c r="Q123" s="22" t="s">
        <v>519</v>
      </c>
      <c r="R123" s="20" t="s">
        <v>520</v>
      </c>
    </row>
    <row r="124" spans="1:18" x14ac:dyDescent="0.2">
      <c r="A124">
        <v>123</v>
      </c>
      <c r="B124" s="5" t="s">
        <v>33</v>
      </c>
      <c r="C124" s="5" t="s">
        <v>117</v>
      </c>
      <c r="D124" s="5">
        <v>0</v>
      </c>
      <c r="E124" s="11">
        <v>9</v>
      </c>
      <c r="F124" s="11">
        <v>16</v>
      </c>
      <c r="G124" s="11">
        <v>6</v>
      </c>
      <c r="H124" s="11">
        <v>2</v>
      </c>
      <c r="I124" s="11">
        <v>0</v>
      </c>
      <c r="J124" s="11">
        <v>0</v>
      </c>
      <c r="K124" s="12">
        <v>0</v>
      </c>
      <c r="L124" s="12">
        <v>0</v>
      </c>
      <c r="M124" s="12">
        <v>0</v>
      </c>
      <c r="N124" s="12">
        <v>0</v>
      </c>
      <c r="P124" s="22" t="s">
        <v>521</v>
      </c>
      <c r="Q124" s="22" t="s">
        <v>522</v>
      </c>
      <c r="R124" s="20" t="s">
        <v>523</v>
      </c>
    </row>
    <row r="125" spans="1:18" x14ac:dyDescent="0.2">
      <c r="A125">
        <v>124</v>
      </c>
      <c r="B125" s="5" t="s">
        <v>26</v>
      </c>
      <c r="C125" s="5" t="s">
        <v>118</v>
      </c>
      <c r="D125" s="5">
        <v>2</v>
      </c>
      <c r="E125" s="11">
        <v>4</v>
      </c>
      <c r="F125" s="11">
        <v>2</v>
      </c>
      <c r="G125" s="11">
        <v>2</v>
      </c>
      <c r="H125" s="11">
        <v>1</v>
      </c>
      <c r="I125" s="11">
        <v>0</v>
      </c>
      <c r="J125" s="11">
        <v>1</v>
      </c>
      <c r="K125" s="12">
        <v>0</v>
      </c>
      <c r="L125" s="12">
        <v>0</v>
      </c>
      <c r="M125" s="12">
        <v>0</v>
      </c>
      <c r="N125" s="12">
        <v>0</v>
      </c>
      <c r="P125" s="22" t="s">
        <v>524</v>
      </c>
      <c r="Q125" s="22" t="s">
        <v>525</v>
      </c>
      <c r="R125" s="20" t="s">
        <v>526</v>
      </c>
    </row>
    <row r="126" spans="1:18" x14ac:dyDescent="0.2">
      <c r="A126">
        <v>125</v>
      </c>
      <c r="B126" s="5" t="s">
        <v>27</v>
      </c>
      <c r="C126" s="5" t="s">
        <v>118</v>
      </c>
      <c r="D126" s="5">
        <v>2</v>
      </c>
      <c r="E126" s="11">
        <v>4</v>
      </c>
      <c r="F126" s="11">
        <v>1</v>
      </c>
      <c r="G126" s="11">
        <v>0</v>
      </c>
      <c r="H126" s="11">
        <v>1</v>
      </c>
      <c r="I126" s="11">
        <v>0</v>
      </c>
      <c r="J126" s="11">
        <v>0</v>
      </c>
      <c r="K126" s="12">
        <v>0</v>
      </c>
      <c r="L126" s="12">
        <v>0</v>
      </c>
      <c r="M126" s="12">
        <v>0</v>
      </c>
      <c r="N126" s="12">
        <v>0</v>
      </c>
      <c r="P126" s="22" t="s">
        <v>527</v>
      </c>
      <c r="Q126" s="22" t="s">
        <v>528</v>
      </c>
      <c r="R126" s="20" t="s">
        <v>529</v>
      </c>
    </row>
    <row r="127" spans="1:18" x14ac:dyDescent="0.2">
      <c r="A127">
        <v>126</v>
      </c>
      <c r="B127" s="5" t="s">
        <v>28</v>
      </c>
      <c r="C127" s="5" t="s">
        <v>117</v>
      </c>
      <c r="D127" s="5">
        <v>0</v>
      </c>
      <c r="E127" s="11">
        <v>2</v>
      </c>
      <c r="F127" s="11">
        <v>1</v>
      </c>
      <c r="G127" s="11">
        <v>1</v>
      </c>
      <c r="H127" s="11">
        <v>0</v>
      </c>
      <c r="I127" s="11">
        <v>0</v>
      </c>
      <c r="J127" s="11">
        <v>5</v>
      </c>
      <c r="K127" s="11">
        <v>1</v>
      </c>
      <c r="L127" s="12">
        <v>0</v>
      </c>
      <c r="M127" s="12">
        <v>0</v>
      </c>
      <c r="N127" s="12">
        <v>0</v>
      </c>
      <c r="P127" s="22" t="s">
        <v>530</v>
      </c>
      <c r="Q127" s="22" t="s">
        <v>531</v>
      </c>
      <c r="R127" s="20" t="s">
        <v>532</v>
      </c>
    </row>
    <row r="128" spans="1:18" x14ac:dyDescent="0.2">
      <c r="A128">
        <v>127</v>
      </c>
      <c r="B128" s="10" t="s">
        <v>0</v>
      </c>
      <c r="C128" s="5" t="s">
        <v>117</v>
      </c>
      <c r="D128" s="5">
        <v>0</v>
      </c>
      <c r="E128" s="11">
        <v>6</v>
      </c>
      <c r="F128" s="11">
        <v>10</v>
      </c>
      <c r="G128" s="11">
        <v>1</v>
      </c>
      <c r="H128" s="11">
        <v>1</v>
      </c>
      <c r="I128" s="11">
        <v>3</v>
      </c>
      <c r="J128" s="11">
        <v>0</v>
      </c>
      <c r="K128" s="12">
        <v>0</v>
      </c>
      <c r="L128" s="12">
        <v>0</v>
      </c>
      <c r="M128" s="12">
        <v>0</v>
      </c>
      <c r="N128" s="11">
        <v>2</v>
      </c>
      <c r="P128" s="22" t="s">
        <v>297</v>
      </c>
      <c r="Q128" s="22" t="s">
        <v>533</v>
      </c>
      <c r="R128" s="20" t="s">
        <v>298</v>
      </c>
    </row>
    <row r="129" spans="1:18" x14ac:dyDescent="0.2">
      <c r="A129">
        <v>128</v>
      </c>
      <c r="B129" s="10" t="s">
        <v>1</v>
      </c>
      <c r="C129" s="5" t="s">
        <v>117</v>
      </c>
      <c r="D129" s="5">
        <v>0</v>
      </c>
      <c r="E129" s="11">
        <v>12</v>
      </c>
      <c r="F129" s="11">
        <v>3</v>
      </c>
      <c r="G129" s="11">
        <v>1</v>
      </c>
      <c r="H129" s="11">
        <v>1</v>
      </c>
      <c r="I129" s="11">
        <v>0</v>
      </c>
      <c r="J129" s="11">
        <v>3</v>
      </c>
      <c r="K129" s="12">
        <v>0</v>
      </c>
      <c r="L129" s="12">
        <v>0</v>
      </c>
      <c r="M129" s="12">
        <v>0</v>
      </c>
      <c r="N129" s="11">
        <v>1</v>
      </c>
      <c r="P129" s="22" t="s">
        <v>299</v>
      </c>
      <c r="Q129" s="22" t="s">
        <v>534</v>
      </c>
      <c r="R129" s="20" t="s">
        <v>300</v>
      </c>
    </row>
    <row r="130" spans="1:18" x14ac:dyDescent="0.2">
      <c r="A130">
        <v>129</v>
      </c>
      <c r="B130" s="10" t="s">
        <v>2</v>
      </c>
      <c r="C130" s="5" t="s">
        <v>118</v>
      </c>
      <c r="D130" s="5">
        <v>2</v>
      </c>
      <c r="E130" s="11">
        <v>2</v>
      </c>
      <c r="F130" s="11">
        <v>12</v>
      </c>
      <c r="G130" s="11">
        <v>12</v>
      </c>
      <c r="H130" s="11">
        <v>0</v>
      </c>
      <c r="I130" s="11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P130" s="25" t="s">
        <v>535</v>
      </c>
      <c r="Q130" s="25" t="s">
        <v>536</v>
      </c>
      <c r="R130" s="20" t="s">
        <v>537</v>
      </c>
    </row>
    <row r="131" spans="1:18" x14ac:dyDescent="0.2">
      <c r="A131">
        <v>130</v>
      </c>
      <c r="B131" s="10" t="s">
        <v>3</v>
      </c>
      <c r="C131" s="5" t="s">
        <v>117</v>
      </c>
      <c r="D131" s="5">
        <v>0</v>
      </c>
      <c r="E131" s="11">
        <v>19</v>
      </c>
      <c r="F131" s="11">
        <v>16</v>
      </c>
      <c r="G131" s="11">
        <v>10</v>
      </c>
      <c r="H131" s="11">
        <v>2</v>
      </c>
      <c r="I131" s="11">
        <v>1</v>
      </c>
      <c r="J131" s="12">
        <v>0</v>
      </c>
      <c r="K131" s="11">
        <v>1</v>
      </c>
      <c r="L131" s="12">
        <v>0</v>
      </c>
      <c r="M131" s="12">
        <v>0</v>
      </c>
      <c r="N131" s="12">
        <v>0</v>
      </c>
      <c r="P131" s="25" t="s">
        <v>538</v>
      </c>
      <c r="Q131" s="25" t="s">
        <v>539</v>
      </c>
      <c r="R131" s="20" t="s">
        <v>540</v>
      </c>
    </row>
    <row r="132" spans="1:18" x14ac:dyDescent="0.2">
      <c r="A132">
        <v>131</v>
      </c>
      <c r="B132" s="10" t="s">
        <v>4</v>
      </c>
      <c r="C132" s="5" t="s">
        <v>118</v>
      </c>
      <c r="D132" s="5">
        <v>2</v>
      </c>
      <c r="E132" s="11">
        <v>41</v>
      </c>
      <c r="F132" s="11">
        <v>8</v>
      </c>
      <c r="G132" s="11">
        <v>1</v>
      </c>
      <c r="H132" s="11">
        <v>3</v>
      </c>
      <c r="I132" s="11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P132" s="25" t="s">
        <v>541</v>
      </c>
      <c r="Q132" s="25" t="s">
        <v>542</v>
      </c>
      <c r="R132" s="20" t="s">
        <v>543</v>
      </c>
    </row>
    <row r="133" spans="1:18" x14ac:dyDescent="0.2">
      <c r="A133">
        <v>132</v>
      </c>
      <c r="B133" s="10" t="s">
        <v>5</v>
      </c>
      <c r="C133" s="5" t="s">
        <v>117</v>
      </c>
      <c r="D133" s="5">
        <v>0</v>
      </c>
      <c r="E133" s="11">
        <v>8</v>
      </c>
      <c r="F133" s="11">
        <v>4</v>
      </c>
      <c r="G133" s="11">
        <v>4</v>
      </c>
      <c r="H133" s="11">
        <v>0</v>
      </c>
      <c r="I133" s="11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P133" s="22" t="s">
        <v>544</v>
      </c>
      <c r="Q133" s="22" t="s">
        <v>545</v>
      </c>
      <c r="R133" s="20" t="s">
        <v>546</v>
      </c>
    </row>
    <row r="134" spans="1:18" x14ac:dyDescent="0.2">
      <c r="A134">
        <v>133</v>
      </c>
      <c r="B134" s="10" t="s">
        <v>6</v>
      </c>
      <c r="C134" s="5" t="s">
        <v>117</v>
      </c>
      <c r="D134" s="5">
        <v>0</v>
      </c>
      <c r="E134" s="11">
        <v>9</v>
      </c>
      <c r="F134" s="11">
        <v>9</v>
      </c>
      <c r="G134" s="11">
        <v>3</v>
      </c>
      <c r="H134" s="11">
        <v>0</v>
      </c>
      <c r="I134" s="11">
        <v>0</v>
      </c>
      <c r="J134" s="12">
        <v>0</v>
      </c>
      <c r="K134" s="12">
        <v>0</v>
      </c>
      <c r="L134" s="11">
        <v>3</v>
      </c>
      <c r="M134" s="12">
        <v>0</v>
      </c>
      <c r="N134" s="11">
        <v>2</v>
      </c>
      <c r="P134" s="22" t="s">
        <v>547</v>
      </c>
      <c r="Q134" s="22" t="s">
        <v>548</v>
      </c>
      <c r="R134" s="20" t="s">
        <v>549</v>
      </c>
    </row>
    <row r="135" spans="1:18" x14ac:dyDescent="0.2">
      <c r="A135">
        <v>134</v>
      </c>
      <c r="B135" s="10" t="s">
        <v>7</v>
      </c>
      <c r="C135" s="5" t="s">
        <v>117</v>
      </c>
      <c r="D135" s="5">
        <v>0</v>
      </c>
      <c r="E135" s="11">
        <v>15</v>
      </c>
      <c r="F135" s="11">
        <v>25</v>
      </c>
      <c r="G135" s="11">
        <v>1</v>
      </c>
      <c r="H135" s="11">
        <v>2</v>
      </c>
      <c r="I135" s="11">
        <v>0</v>
      </c>
      <c r="J135" s="12">
        <v>0</v>
      </c>
      <c r="K135" s="12">
        <v>0</v>
      </c>
      <c r="L135" s="11">
        <v>1</v>
      </c>
      <c r="M135" s="12">
        <v>0</v>
      </c>
      <c r="N135" s="11">
        <v>1</v>
      </c>
      <c r="P135" s="25" t="s">
        <v>550</v>
      </c>
      <c r="Q135" s="25" t="s">
        <v>551</v>
      </c>
      <c r="R135" s="20" t="s">
        <v>552</v>
      </c>
    </row>
    <row r="136" spans="1:18" x14ac:dyDescent="0.2">
      <c r="A136">
        <v>135</v>
      </c>
      <c r="B136" s="10" t="s">
        <v>14</v>
      </c>
      <c r="C136" s="5" t="s">
        <v>117</v>
      </c>
      <c r="D136" s="5">
        <v>0</v>
      </c>
      <c r="E136" s="11">
        <v>9</v>
      </c>
      <c r="F136" s="11">
        <v>4</v>
      </c>
      <c r="G136" s="11">
        <v>4</v>
      </c>
      <c r="H136" s="11">
        <v>0</v>
      </c>
      <c r="I136" s="11">
        <v>0</v>
      </c>
      <c r="J136" s="12">
        <v>0</v>
      </c>
      <c r="K136" s="12">
        <v>0</v>
      </c>
      <c r="L136" s="12">
        <v>0</v>
      </c>
      <c r="M136" s="12">
        <v>0</v>
      </c>
      <c r="N136" s="11">
        <v>1</v>
      </c>
      <c r="P136" s="22" t="s">
        <v>553</v>
      </c>
      <c r="Q136" s="22" t="s">
        <v>554</v>
      </c>
      <c r="R136" s="20" t="s">
        <v>555</v>
      </c>
    </row>
    <row r="137" spans="1:18" x14ac:dyDescent="0.2">
      <c r="A137">
        <v>136</v>
      </c>
      <c r="B137" s="5" t="s">
        <v>26</v>
      </c>
      <c r="C137" s="5" t="s">
        <v>118</v>
      </c>
      <c r="D137" s="5">
        <v>2</v>
      </c>
      <c r="E137" s="11">
        <v>31</v>
      </c>
      <c r="F137" s="11">
        <v>12</v>
      </c>
      <c r="G137" s="11">
        <v>4</v>
      </c>
      <c r="H137" s="11">
        <v>0</v>
      </c>
      <c r="I137" s="11">
        <v>3</v>
      </c>
      <c r="J137" s="12">
        <v>0</v>
      </c>
      <c r="K137" s="12">
        <v>0</v>
      </c>
      <c r="L137" s="12">
        <v>0</v>
      </c>
      <c r="M137" s="12">
        <v>0</v>
      </c>
      <c r="N137" s="11">
        <v>1</v>
      </c>
      <c r="P137" s="22" t="s">
        <v>556</v>
      </c>
      <c r="Q137" s="22" t="s">
        <v>557</v>
      </c>
      <c r="R137" s="20" t="s">
        <v>558</v>
      </c>
    </row>
    <row r="138" spans="1:18" x14ac:dyDescent="0.2">
      <c r="A138">
        <v>137</v>
      </c>
      <c r="B138" s="5" t="s">
        <v>27</v>
      </c>
      <c r="C138" s="5" t="s">
        <v>117</v>
      </c>
      <c r="D138" s="5">
        <v>0</v>
      </c>
      <c r="E138" s="11">
        <v>11</v>
      </c>
      <c r="F138" s="11">
        <v>5</v>
      </c>
      <c r="G138" s="11">
        <v>2</v>
      </c>
      <c r="H138" s="11">
        <v>3</v>
      </c>
      <c r="I138" s="11">
        <v>0</v>
      </c>
      <c r="J138" s="12">
        <v>0</v>
      </c>
      <c r="K138" s="11">
        <v>1</v>
      </c>
      <c r="L138" s="12">
        <v>0</v>
      </c>
      <c r="M138" s="12">
        <v>0</v>
      </c>
      <c r="N138" s="11">
        <v>1</v>
      </c>
      <c r="P138" s="22" t="s">
        <v>559</v>
      </c>
      <c r="Q138" s="22" t="s">
        <v>560</v>
      </c>
      <c r="R138" s="20" t="s">
        <v>561</v>
      </c>
    </row>
    <row r="139" spans="1:18" x14ac:dyDescent="0.2">
      <c r="A139">
        <v>138</v>
      </c>
      <c r="B139" s="5" t="s">
        <v>28</v>
      </c>
      <c r="C139" s="5" t="s">
        <v>117</v>
      </c>
      <c r="D139" s="5">
        <v>0</v>
      </c>
      <c r="E139" s="11">
        <v>3</v>
      </c>
      <c r="F139" s="11">
        <v>3</v>
      </c>
      <c r="G139" s="11">
        <v>0</v>
      </c>
      <c r="H139" s="11">
        <v>0</v>
      </c>
      <c r="I139" s="11">
        <v>0</v>
      </c>
      <c r="J139" s="12">
        <v>0</v>
      </c>
      <c r="K139" s="12">
        <v>0</v>
      </c>
      <c r="L139" s="12">
        <v>0</v>
      </c>
      <c r="M139" s="12">
        <v>0</v>
      </c>
      <c r="N139" s="11">
        <v>2</v>
      </c>
      <c r="P139" s="22" t="s">
        <v>562</v>
      </c>
      <c r="Q139" s="22" t="s">
        <v>563</v>
      </c>
      <c r="R139" s="20" t="s">
        <v>564</v>
      </c>
    </row>
    <row r="140" spans="1:18" x14ac:dyDescent="0.2">
      <c r="A140">
        <v>139</v>
      </c>
      <c r="B140" s="5" t="s">
        <v>29</v>
      </c>
      <c r="C140" s="5" t="s">
        <v>118</v>
      </c>
      <c r="D140" s="5">
        <v>2</v>
      </c>
      <c r="E140" s="11">
        <v>7</v>
      </c>
      <c r="F140" s="11">
        <v>8</v>
      </c>
      <c r="G140" s="11">
        <v>0</v>
      </c>
      <c r="H140" s="11">
        <v>0</v>
      </c>
      <c r="I140" s="11">
        <v>0</v>
      </c>
      <c r="J140" s="12">
        <v>0</v>
      </c>
      <c r="K140" s="12">
        <v>0</v>
      </c>
      <c r="L140" s="12">
        <v>0</v>
      </c>
      <c r="M140" s="12">
        <v>0</v>
      </c>
      <c r="N140" s="11">
        <v>1</v>
      </c>
      <c r="P140" s="22" t="s">
        <v>565</v>
      </c>
      <c r="Q140" s="22" t="s">
        <v>566</v>
      </c>
      <c r="R140" s="20" t="s">
        <v>567</v>
      </c>
    </row>
    <row r="141" spans="1:18" x14ac:dyDescent="0.2">
      <c r="A141">
        <v>140</v>
      </c>
      <c r="B141" s="10" t="s">
        <v>1</v>
      </c>
      <c r="C141" s="5" t="s">
        <v>117</v>
      </c>
      <c r="D141" s="5">
        <v>0</v>
      </c>
      <c r="E141" s="8">
        <v>0</v>
      </c>
      <c r="F141" s="8">
        <v>0</v>
      </c>
      <c r="G141" s="8">
        <v>6</v>
      </c>
      <c r="H141" s="8">
        <v>0</v>
      </c>
      <c r="I141" s="8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P141" s="27" t="s">
        <v>506</v>
      </c>
      <c r="Q141" s="20" t="s">
        <v>507</v>
      </c>
      <c r="R141" s="20" t="s">
        <v>508</v>
      </c>
    </row>
    <row r="142" spans="1:18" x14ac:dyDescent="0.2">
      <c r="A142">
        <v>141</v>
      </c>
      <c r="B142" s="5" t="s">
        <v>24</v>
      </c>
      <c r="C142" s="5" t="s">
        <v>117</v>
      </c>
      <c r="D142" s="5">
        <v>0</v>
      </c>
      <c r="E142" s="8">
        <v>10</v>
      </c>
      <c r="F142" s="8">
        <v>8</v>
      </c>
      <c r="G142" s="8">
        <v>5</v>
      </c>
      <c r="H142" s="8">
        <v>1</v>
      </c>
      <c r="I142" s="8">
        <v>0</v>
      </c>
      <c r="J142" s="8">
        <v>7</v>
      </c>
      <c r="K142" s="9">
        <v>0</v>
      </c>
      <c r="L142" s="8">
        <v>1</v>
      </c>
      <c r="M142" s="9">
        <v>0</v>
      </c>
      <c r="N142" s="9">
        <v>0</v>
      </c>
      <c r="P142" s="27" t="s">
        <v>479</v>
      </c>
      <c r="Q142" s="20" t="s">
        <v>480</v>
      </c>
      <c r="R142" s="20" t="s">
        <v>481</v>
      </c>
    </row>
    <row r="143" spans="1:18" x14ac:dyDescent="0.2">
      <c r="A143">
        <v>142</v>
      </c>
      <c r="B143" s="5" t="s">
        <v>25</v>
      </c>
      <c r="C143" s="5" t="s">
        <v>117</v>
      </c>
      <c r="D143" s="5">
        <v>0</v>
      </c>
      <c r="E143" s="8">
        <v>6</v>
      </c>
      <c r="F143" s="8">
        <v>8</v>
      </c>
      <c r="G143" s="8">
        <v>2</v>
      </c>
      <c r="H143" s="8">
        <v>9</v>
      </c>
      <c r="I143" s="8">
        <v>1</v>
      </c>
      <c r="J143" s="8">
        <v>1</v>
      </c>
      <c r="K143" s="8">
        <v>4</v>
      </c>
      <c r="L143" s="9">
        <v>0</v>
      </c>
      <c r="M143" s="9">
        <v>0</v>
      </c>
      <c r="N143" s="9">
        <v>0</v>
      </c>
      <c r="P143" s="27" t="s">
        <v>476</v>
      </c>
      <c r="Q143" s="20" t="s">
        <v>477</v>
      </c>
      <c r="R143" s="20" t="s">
        <v>478</v>
      </c>
    </row>
    <row r="144" spans="1:18" x14ac:dyDescent="0.2">
      <c r="A144">
        <v>143</v>
      </c>
      <c r="B144" s="10" t="s">
        <v>2</v>
      </c>
      <c r="C144" s="5" t="s">
        <v>118</v>
      </c>
      <c r="D144" s="5">
        <v>2</v>
      </c>
      <c r="E144" s="8">
        <v>5</v>
      </c>
      <c r="F144" s="8">
        <v>14</v>
      </c>
      <c r="G144" s="8">
        <v>6</v>
      </c>
      <c r="H144" s="8">
        <v>0</v>
      </c>
      <c r="I144" s="8">
        <v>0</v>
      </c>
      <c r="J144" s="8">
        <v>1</v>
      </c>
      <c r="K144" s="8">
        <v>1</v>
      </c>
      <c r="L144" s="9">
        <v>0</v>
      </c>
      <c r="M144" s="9">
        <v>0</v>
      </c>
      <c r="N144" s="9">
        <v>0</v>
      </c>
      <c r="P144" s="27" t="s">
        <v>497</v>
      </c>
      <c r="Q144" s="20" t="s">
        <v>568</v>
      </c>
      <c r="R144" s="20" t="s">
        <v>499</v>
      </c>
    </row>
    <row r="145" spans="1:18" x14ac:dyDescent="0.2">
      <c r="A145">
        <v>144</v>
      </c>
      <c r="B145" s="10" t="s">
        <v>3</v>
      </c>
      <c r="C145" s="5" t="s">
        <v>118</v>
      </c>
      <c r="D145" s="5">
        <v>2</v>
      </c>
      <c r="E145" s="8">
        <v>4</v>
      </c>
      <c r="F145" s="8">
        <v>3</v>
      </c>
      <c r="G145" s="8">
        <v>2</v>
      </c>
      <c r="H145" s="8">
        <v>0</v>
      </c>
      <c r="I145" s="8">
        <v>0</v>
      </c>
      <c r="J145" s="8">
        <v>1</v>
      </c>
      <c r="K145" s="8">
        <v>2</v>
      </c>
      <c r="L145" s="9">
        <v>0</v>
      </c>
      <c r="M145" s="9">
        <v>0</v>
      </c>
      <c r="N145" s="9">
        <v>0</v>
      </c>
      <c r="P145" s="27" t="s">
        <v>500</v>
      </c>
      <c r="Q145" s="20" t="s">
        <v>501</v>
      </c>
      <c r="R145" s="20" t="s">
        <v>502</v>
      </c>
    </row>
    <row r="146" spans="1:18" x14ac:dyDescent="0.2">
      <c r="A146">
        <v>145</v>
      </c>
      <c r="B146" s="10" t="s">
        <v>4</v>
      </c>
      <c r="C146" s="5" t="s">
        <v>117</v>
      </c>
      <c r="D146" s="5">
        <v>0</v>
      </c>
      <c r="E146" s="8">
        <v>18</v>
      </c>
      <c r="F146" s="8">
        <v>11</v>
      </c>
      <c r="G146" s="8">
        <v>2</v>
      </c>
      <c r="H146" s="8">
        <v>1</v>
      </c>
      <c r="I146" s="8">
        <v>0</v>
      </c>
      <c r="J146" s="8">
        <v>3</v>
      </c>
      <c r="K146" s="8">
        <v>1</v>
      </c>
      <c r="L146" s="8">
        <v>2</v>
      </c>
      <c r="M146" s="9">
        <v>0</v>
      </c>
      <c r="N146" s="9">
        <v>0</v>
      </c>
      <c r="P146" s="27" t="s">
        <v>485</v>
      </c>
      <c r="Q146" s="20" t="s">
        <v>486</v>
      </c>
      <c r="R146" s="20" t="s">
        <v>487</v>
      </c>
    </row>
    <row r="147" spans="1:18" x14ac:dyDescent="0.2">
      <c r="A147">
        <v>146</v>
      </c>
      <c r="B147" s="5">
        <v>12</v>
      </c>
      <c r="C147" s="5" t="s">
        <v>118</v>
      </c>
      <c r="D147" s="5">
        <v>2</v>
      </c>
      <c r="E147" s="8">
        <v>30</v>
      </c>
      <c r="F147" s="8">
        <v>10</v>
      </c>
      <c r="G147" s="8">
        <v>2</v>
      </c>
      <c r="H147" s="8">
        <v>11</v>
      </c>
      <c r="I147" s="8">
        <v>1</v>
      </c>
      <c r="J147" s="8">
        <v>2</v>
      </c>
      <c r="K147" s="8">
        <v>0</v>
      </c>
      <c r="L147" s="8">
        <v>2</v>
      </c>
      <c r="M147" s="9">
        <v>0</v>
      </c>
      <c r="N147" s="9">
        <v>0</v>
      </c>
      <c r="P147" s="27" t="s">
        <v>488</v>
      </c>
      <c r="Q147" s="20" t="s">
        <v>489</v>
      </c>
      <c r="R147" s="20" t="s">
        <v>490</v>
      </c>
    </row>
    <row r="148" spans="1:18" x14ac:dyDescent="0.2">
      <c r="A148">
        <v>147</v>
      </c>
      <c r="B148" s="10" t="s">
        <v>6</v>
      </c>
      <c r="C148" s="5" t="s">
        <v>118</v>
      </c>
      <c r="D148" s="5">
        <v>2</v>
      </c>
      <c r="E148" s="8">
        <v>13</v>
      </c>
      <c r="F148" s="8">
        <v>5</v>
      </c>
      <c r="G148" s="8">
        <v>1</v>
      </c>
      <c r="H148" s="8">
        <v>0</v>
      </c>
      <c r="I148" s="8">
        <v>0</v>
      </c>
      <c r="J148" s="8">
        <v>2</v>
      </c>
      <c r="K148" s="8">
        <v>2</v>
      </c>
      <c r="L148" s="9">
        <v>0</v>
      </c>
      <c r="M148" s="9">
        <v>0</v>
      </c>
      <c r="N148" s="9">
        <v>0</v>
      </c>
      <c r="P148" s="27" t="s">
        <v>491</v>
      </c>
      <c r="Q148" s="20" t="s">
        <v>492</v>
      </c>
      <c r="R148" s="20" t="s">
        <v>493</v>
      </c>
    </row>
    <row r="149" spans="1:18" x14ac:dyDescent="0.2">
      <c r="A149">
        <v>148</v>
      </c>
      <c r="B149" s="10" t="s">
        <v>7</v>
      </c>
      <c r="C149" s="5" t="s">
        <v>117</v>
      </c>
      <c r="D149" s="5">
        <v>0</v>
      </c>
      <c r="E149" s="8">
        <v>13</v>
      </c>
      <c r="F149" s="8">
        <v>5</v>
      </c>
      <c r="G149" s="8">
        <v>3</v>
      </c>
      <c r="H149" s="8">
        <v>5</v>
      </c>
      <c r="I149" s="8">
        <v>0</v>
      </c>
      <c r="J149" s="8">
        <v>2</v>
      </c>
      <c r="K149" s="8">
        <v>0</v>
      </c>
      <c r="L149" s="8">
        <v>0</v>
      </c>
      <c r="M149" s="9">
        <v>0</v>
      </c>
      <c r="N149" s="8">
        <v>1</v>
      </c>
      <c r="P149" s="27" t="s">
        <v>494</v>
      </c>
      <c r="Q149" s="20" t="s">
        <v>495</v>
      </c>
      <c r="R149" s="20" t="s">
        <v>496</v>
      </c>
    </row>
    <row r="150" spans="1:18" x14ac:dyDescent="0.2">
      <c r="A150">
        <v>149</v>
      </c>
      <c r="B150" s="10" t="s">
        <v>14</v>
      </c>
      <c r="C150" s="5" t="s">
        <v>118</v>
      </c>
      <c r="D150" s="5">
        <v>2</v>
      </c>
      <c r="E150" s="8">
        <v>2</v>
      </c>
      <c r="F150" s="8">
        <v>3</v>
      </c>
      <c r="G150" s="8">
        <v>0</v>
      </c>
      <c r="H150" s="8">
        <v>4</v>
      </c>
      <c r="I150" s="8">
        <v>2</v>
      </c>
      <c r="J150" s="8">
        <v>5</v>
      </c>
      <c r="K150" s="8">
        <v>0</v>
      </c>
      <c r="L150" s="8">
        <v>1</v>
      </c>
      <c r="M150" s="9">
        <v>0</v>
      </c>
      <c r="N150" s="9">
        <v>0</v>
      </c>
      <c r="P150" s="27" t="s">
        <v>482</v>
      </c>
      <c r="Q150" s="20" t="s">
        <v>483</v>
      </c>
      <c r="R150" s="20" t="s">
        <v>484</v>
      </c>
    </row>
    <row r="151" spans="1:18" x14ac:dyDescent="0.2">
      <c r="A151">
        <v>150</v>
      </c>
      <c r="B151" s="5" t="s">
        <v>26</v>
      </c>
      <c r="C151" s="5" t="s">
        <v>118</v>
      </c>
      <c r="D151" s="5">
        <v>2</v>
      </c>
      <c r="E151" s="8">
        <v>16</v>
      </c>
      <c r="F151" s="8">
        <v>38</v>
      </c>
      <c r="G151" s="8">
        <v>2</v>
      </c>
      <c r="H151" s="8">
        <v>6</v>
      </c>
      <c r="I151" s="8">
        <v>1</v>
      </c>
      <c r="J151" s="8">
        <v>1</v>
      </c>
      <c r="K151" s="8">
        <v>1</v>
      </c>
      <c r="L151" s="9">
        <v>0</v>
      </c>
      <c r="M151" s="9">
        <v>0</v>
      </c>
      <c r="N151" s="9">
        <v>0</v>
      </c>
      <c r="P151" s="27" t="s">
        <v>473</v>
      </c>
      <c r="Q151" s="20" t="s">
        <v>474</v>
      </c>
      <c r="R151" s="20" t="s">
        <v>475</v>
      </c>
    </row>
    <row r="152" spans="1:18" x14ac:dyDescent="0.2">
      <c r="A152">
        <v>151</v>
      </c>
      <c r="B152" s="5" t="s">
        <v>27</v>
      </c>
      <c r="C152" s="5" t="s">
        <v>118</v>
      </c>
      <c r="D152" s="5">
        <v>2</v>
      </c>
      <c r="E152" s="8">
        <v>23</v>
      </c>
      <c r="F152" s="8">
        <v>15</v>
      </c>
      <c r="G152" s="8">
        <v>3</v>
      </c>
      <c r="H152" s="8">
        <v>1</v>
      </c>
      <c r="I152" s="8">
        <v>0</v>
      </c>
      <c r="J152" s="8">
        <v>1</v>
      </c>
      <c r="K152" s="8">
        <v>0</v>
      </c>
      <c r="L152" s="9">
        <v>0</v>
      </c>
      <c r="M152" s="9">
        <v>0</v>
      </c>
      <c r="N152" s="9">
        <v>0</v>
      </c>
      <c r="P152" s="27" t="s">
        <v>470</v>
      </c>
      <c r="Q152" s="20" t="s">
        <v>471</v>
      </c>
      <c r="R152" s="20" t="s">
        <v>472</v>
      </c>
    </row>
    <row r="153" spans="1:18" x14ac:dyDescent="0.2">
      <c r="A153">
        <v>152</v>
      </c>
      <c r="B153" s="5" t="s">
        <v>28</v>
      </c>
      <c r="C153" s="5" t="s">
        <v>117</v>
      </c>
      <c r="D153" s="5">
        <v>0</v>
      </c>
      <c r="E153" s="8">
        <v>15</v>
      </c>
      <c r="F153" s="8">
        <v>5</v>
      </c>
      <c r="G153" s="8">
        <v>2</v>
      </c>
      <c r="H153" s="8">
        <v>1</v>
      </c>
      <c r="I153" s="8">
        <v>0</v>
      </c>
      <c r="J153" s="8">
        <v>0</v>
      </c>
      <c r="K153" s="8">
        <v>0</v>
      </c>
      <c r="L153" s="9">
        <v>0</v>
      </c>
      <c r="M153" s="9">
        <v>0</v>
      </c>
      <c r="N153" s="8">
        <v>3</v>
      </c>
      <c r="P153" s="20" t="s">
        <v>503</v>
      </c>
      <c r="Q153" s="20" t="s">
        <v>504</v>
      </c>
      <c r="R153" s="20" t="s">
        <v>505</v>
      </c>
    </row>
    <row r="154" spans="1:18" x14ac:dyDescent="0.2">
      <c r="A154">
        <v>153</v>
      </c>
      <c r="B154" s="5" t="s">
        <v>29</v>
      </c>
      <c r="C154" s="5" t="s">
        <v>118</v>
      </c>
      <c r="D154" s="5">
        <v>2</v>
      </c>
      <c r="E154" s="8">
        <v>3</v>
      </c>
      <c r="F154" s="8">
        <v>1</v>
      </c>
      <c r="G154" s="8">
        <v>13</v>
      </c>
      <c r="H154" s="8">
        <v>1</v>
      </c>
      <c r="I154" s="8">
        <v>0</v>
      </c>
      <c r="J154" s="8">
        <v>3</v>
      </c>
      <c r="K154" s="8">
        <v>0</v>
      </c>
      <c r="L154" s="9">
        <v>0</v>
      </c>
      <c r="M154" s="9">
        <v>0</v>
      </c>
      <c r="N154" s="9">
        <v>0</v>
      </c>
      <c r="P154" s="20" t="s">
        <v>467</v>
      </c>
      <c r="Q154" s="20" t="s">
        <v>468</v>
      </c>
      <c r="R154" s="20" t="s">
        <v>469</v>
      </c>
    </row>
    <row r="155" spans="1:18" x14ac:dyDescent="0.2">
      <c r="A155">
        <v>154</v>
      </c>
      <c r="B155" s="10" t="s">
        <v>0</v>
      </c>
      <c r="C155" s="5" t="s">
        <v>118</v>
      </c>
      <c r="D155" s="5">
        <v>2</v>
      </c>
      <c r="E155" s="8">
        <v>16</v>
      </c>
      <c r="F155" s="8">
        <v>31</v>
      </c>
      <c r="G155" s="8">
        <v>4</v>
      </c>
      <c r="H155" s="8">
        <v>5</v>
      </c>
      <c r="I155" s="8">
        <v>0</v>
      </c>
      <c r="J155" s="8">
        <v>2</v>
      </c>
      <c r="K155" s="8">
        <v>2</v>
      </c>
      <c r="L155" s="9">
        <v>0</v>
      </c>
      <c r="M155" s="9">
        <v>0</v>
      </c>
      <c r="N155" s="9">
        <v>0</v>
      </c>
      <c r="P155" s="20" t="s">
        <v>267</v>
      </c>
      <c r="Q155" s="20" t="s">
        <v>268</v>
      </c>
      <c r="R155" s="20" t="s">
        <v>269</v>
      </c>
    </row>
    <row r="156" spans="1:18" x14ac:dyDescent="0.2">
      <c r="A156">
        <v>155</v>
      </c>
      <c r="B156" s="10" t="s">
        <v>1</v>
      </c>
      <c r="C156" s="5" t="s">
        <v>118</v>
      </c>
      <c r="D156" s="5">
        <v>2</v>
      </c>
      <c r="E156" s="8">
        <v>3</v>
      </c>
      <c r="F156" s="8">
        <v>2</v>
      </c>
      <c r="G156" s="8">
        <v>4</v>
      </c>
      <c r="H156" s="8">
        <v>1</v>
      </c>
      <c r="I156" s="8">
        <v>0</v>
      </c>
      <c r="J156" s="8">
        <v>1</v>
      </c>
      <c r="K156" s="8">
        <v>0</v>
      </c>
      <c r="L156" s="9">
        <v>0</v>
      </c>
      <c r="M156" s="9">
        <v>0</v>
      </c>
      <c r="N156" s="9">
        <v>0</v>
      </c>
      <c r="P156" s="22" t="s">
        <v>324</v>
      </c>
      <c r="Q156" s="22" t="s">
        <v>325</v>
      </c>
      <c r="R156" s="10" t="s">
        <v>326</v>
      </c>
    </row>
    <row r="157" spans="1:18" x14ac:dyDescent="0.2">
      <c r="A157">
        <v>156</v>
      </c>
      <c r="B157" s="10" t="s">
        <v>2</v>
      </c>
      <c r="C157" s="5" t="s">
        <v>120</v>
      </c>
      <c r="D157" s="5">
        <v>2</v>
      </c>
      <c r="E157" s="8">
        <v>2</v>
      </c>
      <c r="F157" s="8">
        <v>5</v>
      </c>
      <c r="G157" s="8">
        <v>7</v>
      </c>
      <c r="H157" s="8">
        <v>4</v>
      </c>
      <c r="I157" s="8">
        <v>0</v>
      </c>
      <c r="J157" s="8">
        <v>0</v>
      </c>
      <c r="K157" s="8">
        <v>0</v>
      </c>
      <c r="L157" s="9">
        <v>0</v>
      </c>
      <c r="M157" s="9">
        <v>0</v>
      </c>
      <c r="N157" s="8">
        <v>1</v>
      </c>
      <c r="P157" s="24" t="s">
        <v>440</v>
      </c>
      <c r="Q157" s="24" t="s">
        <v>441</v>
      </c>
      <c r="R157" s="25" t="s">
        <v>442</v>
      </c>
    </row>
    <row r="158" spans="1:18" x14ac:dyDescent="0.2">
      <c r="A158">
        <v>157</v>
      </c>
      <c r="B158" s="10" t="s">
        <v>3</v>
      </c>
      <c r="C158" s="5" t="s">
        <v>117</v>
      </c>
      <c r="D158" s="5">
        <v>0</v>
      </c>
      <c r="E158" s="8">
        <v>0</v>
      </c>
      <c r="F158" s="8">
        <v>9</v>
      </c>
      <c r="G158" s="8">
        <v>4</v>
      </c>
      <c r="H158" s="8">
        <v>1</v>
      </c>
      <c r="I158" s="8">
        <v>0</v>
      </c>
      <c r="J158" s="8">
        <v>0</v>
      </c>
      <c r="K158" s="8">
        <v>1</v>
      </c>
      <c r="L158" s="9">
        <v>0</v>
      </c>
      <c r="M158" s="9">
        <v>0</v>
      </c>
      <c r="N158" s="8">
        <v>1</v>
      </c>
      <c r="P158" s="22" t="s">
        <v>569</v>
      </c>
      <c r="Q158" s="22" t="s">
        <v>570</v>
      </c>
      <c r="R158" s="28" t="s">
        <v>571</v>
      </c>
    </row>
    <row r="159" spans="1:18" x14ac:dyDescent="0.2">
      <c r="A159">
        <v>158</v>
      </c>
      <c r="B159" s="10" t="s">
        <v>4</v>
      </c>
      <c r="C159" s="5" t="s">
        <v>117</v>
      </c>
      <c r="D159" s="5">
        <v>0</v>
      </c>
      <c r="E159" s="8">
        <v>6</v>
      </c>
      <c r="F159" s="8">
        <v>9</v>
      </c>
      <c r="G159" s="8">
        <v>4</v>
      </c>
      <c r="H159" s="8">
        <v>0</v>
      </c>
      <c r="I159" s="8">
        <v>0</v>
      </c>
      <c r="J159" s="8">
        <v>2</v>
      </c>
      <c r="K159" s="8">
        <v>0</v>
      </c>
      <c r="L159" s="9">
        <v>0</v>
      </c>
      <c r="M159" s="9">
        <v>0</v>
      </c>
      <c r="N159" s="9">
        <v>0</v>
      </c>
      <c r="P159" s="22" t="s">
        <v>455</v>
      </c>
      <c r="Q159" s="22" t="s">
        <v>456</v>
      </c>
      <c r="R159" s="25" t="s">
        <v>457</v>
      </c>
    </row>
    <row r="160" spans="1:18" x14ac:dyDescent="0.2">
      <c r="A160">
        <v>159</v>
      </c>
      <c r="B160" s="10" t="s">
        <v>30</v>
      </c>
      <c r="C160" s="5" t="s">
        <v>118</v>
      </c>
      <c r="D160" s="5">
        <v>2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9">
        <v>0</v>
      </c>
      <c r="K160" s="8">
        <v>0</v>
      </c>
      <c r="L160" s="9">
        <v>0</v>
      </c>
      <c r="M160" s="9">
        <v>0</v>
      </c>
      <c r="N160" s="9">
        <v>0</v>
      </c>
      <c r="P160" s="22" t="s">
        <v>572</v>
      </c>
      <c r="Q160" s="22" t="s">
        <v>513</v>
      </c>
      <c r="R160" s="20" t="s">
        <v>573</v>
      </c>
    </row>
    <row r="161" spans="1:18" x14ac:dyDescent="0.2">
      <c r="A161">
        <v>160</v>
      </c>
      <c r="B161" s="10" t="s">
        <v>31</v>
      </c>
      <c r="C161" s="5" t="s">
        <v>118</v>
      </c>
      <c r="D161" s="5">
        <v>2</v>
      </c>
      <c r="E161" s="8">
        <v>18</v>
      </c>
      <c r="F161" s="8">
        <v>6</v>
      </c>
      <c r="G161" s="8">
        <v>0</v>
      </c>
      <c r="H161" s="8">
        <v>0</v>
      </c>
      <c r="I161" s="8">
        <v>0</v>
      </c>
      <c r="J161" s="9">
        <v>0</v>
      </c>
      <c r="K161" s="8">
        <v>0</v>
      </c>
      <c r="L161" s="9">
        <v>0</v>
      </c>
      <c r="M161" s="9">
        <v>0</v>
      </c>
      <c r="N161" s="9">
        <v>0</v>
      </c>
      <c r="P161" s="22" t="s">
        <v>461</v>
      </c>
      <c r="Q161" s="22" t="s">
        <v>462</v>
      </c>
      <c r="R161" s="20" t="s">
        <v>463</v>
      </c>
    </row>
    <row r="162" spans="1:18" x14ac:dyDescent="0.2">
      <c r="A162">
        <v>161</v>
      </c>
      <c r="B162" s="10" t="s">
        <v>32</v>
      </c>
      <c r="C162" s="5" t="s">
        <v>117</v>
      </c>
      <c r="D162" s="5">
        <v>0</v>
      </c>
      <c r="E162" s="8">
        <v>20</v>
      </c>
      <c r="F162" s="8">
        <v>8</v>
      </c>
      <c r="G162" s="8">
        <v>9</v>
      </c>
      <c r="H162" s="8">
        <v>0</v>
      </c>
      <c r="I162" s="8">
        <v>1</v>
      </c>
      <c r="J162" s="9">
        <v>0</v>
      </c>
      <c r="K162" s="8">
        <v>2</v>
      </c>
      <c r="L162" s="9">
        <v>0</v>
      </c>
      <c r="M162" s="9">
        <v>0</v>
      </c>
      <c r="N162" s="9">
        <v>0</v>
      </c>
      <c r="P162" s="22" t="s">
        <v>464</v>
      </c>
      <c r="Q162" s="22" t="s">
        <v>465</v>
      </c>
      <c r="R162" s="20" t="s">
        <v>466</v>
      </c>
    </row>
    <row r="163" spans="1:18" x14ac:dyDescent="0.2">
      <c r="A163">
        <v>162</v>
      </c>
      <c r="B163" s="10" t="s">
        <v>33</v>
      </c>
      <c r="C163" s="5" t="s">
        <v>117</v>
      </c>
      <c r="D163" s="5">
        <v>0</v>
      </c>
      <c r="E163" s="8">
        <v>4</v>
      </c>
      <c r="F163" s="8">
        <v>6</v>
      </c>
      <c r="G163" s="8">
        <v>0</v>
      </c>
      <c r="H163" s="8">
        <v>0</v>
      </c>
      <c r="I163" s="8">
        <v>0</v>
      </c>
      <c r="J163" s="9">
        <v>0</v>
      </c>
      <c r="K163" s="8">
        <v>0</v>
      </c>
      <c r="L163" s="9">
        <v>0</v>
      </c>
      <c r="M163" s="9">
        <v>0</v>
      </c>
      <c r="N163" s="8">
        <v>1</v>
      </c>
      <c r="P163" s="20" t="s">
        <v>574</v>
      </c>
      <c r="Q163" s="20" t="s">
        <v>575</v>
      </c>
      <c r="R163" s="20" t="s">
        <v>261</v>
      </c>
    </row>
    <row r="164" spans="1:18" x14ac:dyDescent="0.2">
      <c r="A164">
        <v>163</v>
      </c>
      <c r="B164" s="10" t="s">
        <v>26</v>
      </c>
      <c r="C164" s="5" t="s">
        <v>117</v>
      </c>
      <c r="D164" s="5">
        <v>0</v>
      </c>
      <c r="E164" s="8">
        <v>8</v>
      </c>
      <c r="F164" s="8">
        <v>11</v>
      </c>
      <c r="G164" s="8">
        <v>4</v>
      </c>
      <c r="H164" s="8">
        <v>2</v>
      </c>
      <c r="I164" s="8">
        <v>1</v>
      </c>
      <c r="J164" s="8">
        <v>1</v>
      </c>
      <c r="K164" s="8">
        <v>3</v>
      </c>
      <c r="L164" s="8">
        <v>1</v>
      </c>
      <c r="M164" s="9">
        <v>0</v>
      </c>
      <c r="N164" s="9">
        <v>0</v>
      </c>
      <c r="P164" s="22" t="s">
        <v>576</v>
      </c>
      <c r="Q164" s="22" t="s">
        <v>577</v>
      </c>
      <c r="R164" s="20" t="s">
        <v>578</v>
      </c>
    </row>
    <row r="165" spans="1:18" x14ac:dyDescent="0.2">
      <c r="A165">
        <v>164</v>
      </c>
      <c r="B165" s="10" t="s">
        <v>27</v>
      </c>
      <c r="C165" s="5" t="s">
        <v>118</v>
      </c>
      <c r="D165" s="5">
        <v>2</v>
      </c>
      <c r="E165" s="8">
        <v>14</v>
      </c>
      <c r="F165" s="8">
        <v>14</v>
      </c>
      <c r="G165" s="8">
        <v>0</v>
      </c>
      <c r="H165" s="8">
        <v>1</v>
      </c>
      <c r="I165" s="8">
        <v>0</v>
      </c>
      <c r="J165" s="9">
        <v>0</v>
      </c>
      <c r="K165" s="9">
        <v>0</v>
      </c>
      <c r="L165" s="9">
        <v>0</v>
      </c>
      <c r="M165" s="9">
        <v>0</v>
      </c>
      <c r="N165" s="8">
        <v>1</v>
      </c>
      <c r="P165" s="22" t="s">
        <v>579</v>
      </c>
      <c r="Q165" s="22" t="s">
        <v>580</v>
      </c>
      <c r="R165" s="20" t="s">
        <v>581</v>
      </c>
    </row>
    <row r="166" spans="1:18" x14ac:dyDescent="0.2">
      <c r="A166">
        <v>165</v>
      </c>
      <c r="B166" s="10" t="s">
        <v>28</v>
      </c>
      <c r="C166" s="5" t="s">
        <v>117</v>
      </c>
      <c r="D166" s="5">
        <v>0</v>
      </c>
      <c r="E166" s="8">
        <v>13</v>
      </c>
      <c r="F166" s="8">
        <v>33</v>
      </c>
      <c r="G166" s="8">
        <v>1</v>
      </c>
      <c r="H166" s="8">
        <v>0</v>
      </c>
      <c r="I166" s="8">
        <v>0</v>
      </c>
      <c r="J166" s="9">
        <v>0</v>
      </c>
      <c r="K166" s="9">
        <v>0</v>
      </c>
      <c r="L166" s="8">
        <v>1</v>
      </c>
      <c r="M166" s="9">
        <v>0</v>
      </c>
      <c r="N166" s="9">
        <v>0</v>
      </c>
      <c r="P166" s="22" t="s">
        <v>582</v>
      </c>
      <c r="Q166" s="22" t="s">
        <v>583</v>
      </c>
      <c r="R166" s="20" t="s">
        <v>584</v>
      </c>
    </row>
    <row r="167" spans="1:18" x14ac:dyDescent="0.2">
      <c r="A167">
        <v>166</v>
      </c>
      <c r="B167" s="10" t="s">
        <v>29</v>
      </c>
      <c r="C167" s="5" t="s">
        <v>117</v>
      </c>
      <c r="D167" s="5">
        <v>0</v>
      </c>
      <c r="E167" s="8">
        <v>3</v>
      </c>
      <c r="F167" s="8">
        <v>4</v>
      </c>
      <c r="G167" s="8">
        <v>3</v>
      </c>
      <c r="H167" s="8">
        <v>1</v>
      </c>
      <c r="I167" s="8">
        <v>1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P167" s="22" t="s">
        <v>544</v>
      </c>
      <c r="Q167" s="22" t="s">
        <v>545</v>
      </c>
      <c r="R167" s="20" t="s">
        <v>546</v>
      </c>
    </row>
    <row r="168" spans="1:18" x14ac:dyDescent="0.2">
      <c r="A168">
        <v>167</v>
      </c>
      <c r="B168" s="10">
        <v>2</v>
      </c>
      <c r="C168" s="10" t="s">
        <v>118</v>
      </c>
      <c r="D168" s="10">
        <v>2</v>
      </c>
      <c r="E168" s="8">
        <v>3</v>
      </c>
      <c r="F168" s="8">
        <v>0</v>
      </c>
      <c r="G168" s="8">
        <v>1</v>
      </c>
      <c r="H168" s="8">
        <v>3</v>
      </c>
      <c r="I168" s="8">
        <v>1</v>
      </c>
      <c r="J168" s="8">
        <v>4</v>
      </c>
      <c r="K168" s="9">
        <v>0</v>
      </c>
      <c r="L168" s="9">
        <v>0</v>
      </c>
      <c r="M168" s="9">
        <v>0</v>
      </c>
      <c r="N168" s="9">
        <v>0</v>
      </c>
      <c r="P168" s="20" t="s">
        <v>467</v>
      </c>
      <c r="Q168" s="20" t="s">
        <v>468</v>
      </c>
      <c r="R168" s="20" t="s">
        <v>469</v>
      </c>
    </row>
    <row r="169" spans="1:18" x14ac:dyDescent="0.2">
      <c r="A169">
        <v>168</v>
      </c>
      <c r="B169" s="10" t="s">
        <v>1</v>
      </c>
      <c r="C169" s="10" t="s">
        <v>117</v>
      </c>
      <c r="D169" s="10">
        <v>0</v>
      </c>
      <c r="E169" s="8">
        <v>9</v>
      </c>
      <c r="F169" s="8">
        <v>2</v>
      </c>
      <c r="G169" s="8">
        <v>1</v>
      </c>
      <c r="H169" s="8">
        <v>1</v>
      </c>
      <c r="I169" s="8">
        <v>0</v>
      </c>
      <c r="J169" s="9">
        <v>0</v>
      </c>
      <c r="K169" s="9">
        <v>0</v>
      </c>
      <c r="L169" s="9">
        <v>0</v>
      </c>
      <c r="M169" s="9">
        <v>0</v>
      </c>
      <c r="N169" s="8">
        <v>1</v>
      </c>
      <c r="P169" s="20" t="s">
        <v>503</v>
      </c>
      <c r="Q169" s="20" t="s">
        <v>504</v>
      </c>
      <c r="R169" s="20" t="s">
        <v>505</v>
      </c>
    </row>
    <row r="170" spans="1:18" x14ac:dyDescent="0.2">
      <c r="A170">
        <v>169</v>
      </c>
      <c r="B170" s="10" t="s">
        <v>2</v>
      </c>
      <c r="C170" s="10" t="s">
        <v>118</v>
      </c>
      <c r="D170" s="10">
        <v>2</v>
      </c>
      <c r="E170" s="8">
        <v>15</v>
      </c>
      <c r="F170" s="8">
        <v>5</v>
      </c>
      <c r="G170" s="8">
        <v>5</v>
      </c>
      <c r="H170" s="8">
        <v>0</v>
      </c>
      <c r="I170" s="8">
        <v>1</v>
      </c>
      <c r="J170" s="9">
        <v>0</v>
      </c>
      <c r="K170" s="9">
        <v>0</v>
      </c>
      <c r="L170" s="9">
        <v>0</v>
      </c>
      <c r="M170" s="9">
        <v>0</v>
      </c>
      <c r="N170" s="8">
        <v>1</v>
      </c>
      <c r="P170" s="20" t="s">
        <v>585</v>
      </c>
      <c r="Q170" s="20" t="s">
        <v>471</v>
      </c>
      <c r="R170" s="20" t="s">
        <v>472</v>
      </c>
    </row>
    <row r="171" spans="1:18" x14ac:dyDescent="0.2">
      <c r="A171">
        <v>170</v>
      </c>
      <c r="B171" s="10" t="s">
        <v>3</v>
      </c>
      <c r="C171" s="10" t="s">
        <v>118</v>
      </c>
      <c r="D171" s="10">
        <v>2</v>
      </c>
      <c r="E171" s="8">
        <v>13</v>
      </c>
      <c r="F171" s="8">
        <v>11</v>
      </c>
      <c r="G171" s="8">
        <v>0</v>
      </c>
      <c r="H171" s="8">
        <v>4</v>
      </c>
      <c r="I171" s="8">
        <v>0</v>
      </c>
      <c r="J171" s="8">
        <v>1</v>
      </c>
      <c r="K171" s="8">
        <v>1</v>
      </c>
      <c r="L171" s="9">
        <v>0</v>
      </c>
      <c r="M171" s="9">
        <v>0</v>
      </c>
      <c r="N171" s="9">
        <v>0</v>
      </c>
      <c r="P171" s="20" t="s">
        <v>473</v>
      </c>
      <c r="Q171" s="20" t="s">
        <v>474</v>
      </c>
      <c r="R171" s="20" t="s">
        <v>475</v>
      </c>
    </row>
    <row r="172" spans="1:18" x14ac:dyDescent="0.2">
      <c r="A172">
        <v>171</v>
      </c>
      <c r="B172" s="10" t="s">
        <v>4</v>
      </c>
      <c r="C172" s="10" t="s">
        <v>117</v>
      </c>
      <c r="D172" s="10">
        <v>0</v>
      </c>
      <c r="E172" s="8">
        <v>6</v>
      </c>
      <c r="F172" s="8">
        <v>1</v>
      </c>
      <c r="G172" s="8">
        <v>0</v>
      </c>
      <c r="H172" s="8">
        <v>3</v>
      </c>
      <c r="I172" s="8">
        <v>0</v>
      </c>
      <c r="J172" s="9">
        <v>0</v>
      </c>
      <c r="K172" s="8">
        <v>2</v>
      </c>
      <c r="L172" s="9">
        <v>0</v>
      </c>
      <c r="M172" s="9">
        <v>0</v>
      </c>
      <c r="N172" s="9">
        <v>0</v>
      </c>
      <c r="P172" s="20" t="s">
        <v>476</v>
      </c>
      <c r="Q172" s="20" t="s">
        <v>477</v>
      </c>
      <c r="R172" s="20" t="s">
        <v>478</v>
      </c>
    </row>
    <row r="173" spans="1:18" x14ac:dyDescent="0.2">
      <c r="A173">
        <v>172</v>
      </c>
      <c r="B173" s="10">
        <v>12</v>
      </c>
      <c r="C173" s="10" t="s">
        <v>117</v>
      </c>
      <c r="D173" s="10">
        <v>0</v>
      </c>
      <c r="E173" s="8">
        <v>9</v>
      </c>
      <c r="F173" s="8">
        <v>1</v>
      </c>
      <c r="G173" s="8">
        <v>0</v>
      </c>
      <c r="H173" s="8">
        <v>0</v>
      </c>
      <c r="I173" s="8">
        <v>0</v>
      </c>
      <c r="J173" s="8">
        <v>1</v>
      </c>
      <c r="K173" s="9">
        <v>0</v>
      </c>
      <c r="L173" s="9">
        <v>0</v>
      </c>
      <c r="M173" s="9">
        <v>0</v>
      </c>
      <c r="N173" s="9">
        <v>0</v>
      </c>
      <c r="P173" s="20" t="s">
        <v>479</v>
      </c>
      <c r="Q173" s="20" t="s">
        <v>480</v>
      </c>
      <c r="R173" s="20" t="s">
        <v>481</v>
      </c>
    </row>
    <row r="174" spans="1:18" x14ac:dyDescent="0.2">
      <c r="A174">
        <v>173</v>
      </c>
      <c r="B174" s="10">
        <v>14</v>
      </c>
      <c r="C174" s="10" t="s">
        <v>118</v>
      </c>
      <c r="D174" s="10">
        <v>2</v>
      </c>
      <c r="E174" s="8">
        <v>0</v>
      </c>
      <c r="F174" s="8">
        <v>1</v>
      </c>
      <c r="G174" s="8">
        <v>0</v>
      </c>
      <c r="H174" s="8">
        <v>0</v>
      </c>
      <c r="I174" s="8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P174" s="20" t="s">
        <v>482</v>
      </c>
      <c r="Q174" s="20" t="s">
        <v>483</v>
      </c>
      <c r="R174" s="20" t="s">
        <v>484</v>
      </c>
    </row>
    <row r="175" spans="1:18" x14ac:dyDescent="0.2">
      <c r="A175">
        <v>174</v>
      </c>
      <c r="B175" s="10" t="s">
        <v>7</v>
      </c>
      <c r="C175" s="10" t="s">
        <v>117</v>
      </c>
      <c r="D175" s="10">
        <v>0</v>
      </c>
      <c r="E175" s="8">
        <v>7</v>
      </c>
      <c r="F175" s="8">
        <v>10</v>
      </c>
      <c r="G175" s="8">
        <v>0</v>
      </c>
      <c r="H175" s="8">
        <v>3</v>
      </c>
      <c r="I175" s="8">
        <v>4</v>
      </c>
      <c r="J175" s="8">
        <v>7</v>
      </c>
      <c r="K175" s="9">
        <v>0</v>
      </c>
      <c r="L175" s="8">
        <v>4</v>
      </c>
      <c r="M175" s="9">
        <v>0</v>
      </c>
      <c r="N175" s="8">
        <v>1</v>
      </c>
      <c r="P175" s="20" t="s">
        <v>494</v>
      </c>
      <c r="Q175" s="20" t="s">
        <v>495</v>
      </c>
      <c r="R175" s="20" t="s">
        <v>496</v>
      </c>
    </row>
    <row r="176" spans="1:18" x14ac:dyDescent="0.2">
      <c r="A176">
        <v>175</v>
      </c>
      <c r="B176" s="10">
        <v>17</v>
      </c>
      <c r="C176" s="10" t="s">
        <v>118</v>
      </c>
      <c r="D176" s="10">
        <v>2</v>
      </c>
      <c r="E176" s="8">
        <v>29</v>
      </c>
      <c r="F176" s="8">
        <v>16</v>
      </c>
      <c r="G176" s="8">
        <v>0</v>
      </c>
      <c r="H176" s="8">
        <v>1</v>
      </c>
      <c r="I176" s="8">
        <v>0</v>
      </c>
      <c r="J176" s="8">
        <v>2</v>
      </c>
      <c r="K176" s="9">
        <v>0</v>
      </c>
      <c r="L176" s="9">
        <v>0</v>
      </c>
      <c r="M176" s="9">
        <v>0</v>
      </c>
      <c r="N176" s="9">
        <v>0</v>
      </c>
      <c r="P176" s="20" t="s">
        <v>491</v>
      </c>
      <c r="Q176" s="20" t="s">
        <v>492</v>
      </c>
      <c r="R176" s="20" t="s">
        <v>493</v>
      </c>
    </row>
    <row r="177" spans="1:18" x14ac:dyDescent="0.2">
      <c r="A177">
        <v>176</v>
      </c>
      <c r="B177" s="10">
        <v>18</v>
      </c>
      <c r="C177" s="10" t="s">
        <v>118</v>
      </c>
      <c r="D177" s="10">
        <v>2</v>
      </c>
      <c r="E177" s="8">
        <v>19</v>
      </c>
      <c r="F177" s="8">
        <v>16</v>
      </c>
      <c r="G177" s="8">
        <v>0</v>
      </c>
      <c r="H177" s="8">
        <v>7</v>
      </c>
      <c r="I177" s="8">
        <v>0</v>
      </c>
      <c r="J177" s="8">
        <v>3</v>
      </c>
      <c r="K177" s="9">
        <v>0</v>
      </c>
      <c r="L177" s="8">
        <v>1</v>
      </c>
      <c r="M177" s="8">
        <v>2</v>
      </c>
      <c r="N177" s="9">
        <v>0</v>
      </c>
      <c r="P177" s="20" t="s">
        <v>488</v>
      </c>
      <c r="Q177" s="20" t="s">
        <v>489</v>
      </c>
      <c r="R177" s="20" t="s">
        <v>490</v>
      </c>
    </row>
    <row r="178" spans="1:18" x14ac:dyDescent="0.2">
      <c r="A178">
        <v>177</v>
      </c>
      <c r="B178" s="10" t="s">
        <v>26</v>
      </c>
      <c r="C178" s="10" t="s">
        <v>117</v>
      </c>
      <c r="D178" s="10">
        <v>0</v>
      </c>
      <c r="E178" s="8">
        <v>10</v>
      </c>
      <c r="F178" s="8">
        <v>3</v>
      </c>
      <c r="G178" s="8">
        <v>5</v>
      </c>
      <c r="H178" s="8">
        <v>1</v>
      </c>
      <c r="I178" s="8">
        <v>0</v>
      </c>
      <c r="J178" s="8">
        <v>1</v>
      </c>
      <c r="K178" s="9">
        <v>0</v>
      </c>
      <c r="L178" s="9">
        <v>0</v>
      </c>
      <c r="M178" s="9">
        <v>0</v>
      </c>
      <c r="N178" s="9">
        <v>0</v>
      </c>
      <c r="P178" s="20" t="s">
        <v>485</v>
      </c>
      <c r="Q178" s="20" t="s">
        <v>486</v>
      </c>
      <c r="R178" s="20" t="s">
        <v>487</v>
      </c>
    </row>
    <row r="179" spans="1:18" x14ac:dyDescent="0.2">
      <c r="A179">
        <v>178</v>
      </c>
      <c r="B179" s="10">
        <v>22</v>
      </c>
      <c r="C179" s="10" t="s">
        <v>118</v>
      </c>
      <c r="D179" s="10">
        <v>2</v>
      </c>
      <c r="E179" s="8">
        <v>5</v>
      </c>
      <c r="F179" s="8">
        <v>3</v>
      </c>
      <c r="G179" s="8">
        <v>3</v>
      </c>
      <c r="H179" s="8">
        <v>0</v>
      </c>
      <c r="I179" s="8">
        <v>0</v>
      </c>
      <c r="J179" s="8">
        <v>0</v>
      </c>
      <c r="K179" s="9">
        <v>0</v>
      </c>
      <c r="L179" s="9">
        <v>0</v>
      </c>
      <c r="M179" s="8">
        <v>1</v>
      </c>
      <c r="N179" s="8">
        <v>1</v>
      </c>
      <c r="P179" s="20" t="s">
        <v>500</v>
      </c>
      <c r="Q179" s="20" t="s">
        <v>501</v>
      </c>
      <c r="R179" s="20" t="s">
        <v>502</v>
      </c>
    </row>
    <row r="180" spans="1:18" x14ac:dyDescent="0.2">
      <c r="A180">
        <v>179</v>
      </c>
      <c r="B180" s="10">
        <v>23</v>
      </c>
      <c r="C180" s="5" t="s">
        <v>118</v>
      </c>
      <c r="D180" s="5">
        <v>2</v>
      </c>
      <c r="E180" s="2">
        <v>3</v>
      </c>
      <c r="F180" s="2">
        <v>9</v>
      </c>
      <c r="G180" s="2">
        <v>1</v>
      </c>
      <c r="H180" s="2">
        <v>0</v>
      </c>
      <c r="I180" s="2">
        <v>0</v>
      </c>
      <c r="J180" s="2">
        <v>0</v>
      </c>
      <c r="K180" s="3">
        <v>0</v>
      </c>
      <c r="L180" s="3">
        <v>0</v>
      </c>
      <c r="M180" s="2">
        <v>0</v>
      </c>
      <c r="N180" s="3">
        <v>0</v>
      </c>
      <c r="P180" s="20" t="s">
        <v>497</v>
      </c>
      <c r="Q180" s="20" t="s">
        <v>568</v>
      </c>
      <c r="R180" s="20" t="s">
        <v>499</v>
      </c>
    </row>
    <row r="181" spans="1:18" x14ac:dyDescent="0.2">
      <c r="A181">
        <v>180</v>
      </c>
      <c r="B181" s="10">
        <v>27</v>
      </c>
      <c r="C181" s="5" t="s">
        <v>117</v>
      </c>
      <c r="D181" s="5">
        <v>0</v>
      </c>
      <c r="E181" s="2">
        <v>2</v>
      </c>
      <c r="F181" s="2">
        <v>1</v>
      </c>
      <c r="G181" s="2">
        <v>6</v>
      </c>
      <c r="H181" s="2">
        <v>0</v>
      </c>
      <c r="I181" s="2">
        <v>0</v>
      </c>
      <c r="J181" s="2">
        <v>2</v>
      </c>
      <c r="K181" s="3">
        <v>0</v>
      </c>
      <c r="L181" s="3">
        <v>0</v>
      </c>
      <c r="M181" s="2">
        <v>0</v>
      </c>
      <c r="N181" s="3">
        <v>0</v>
      </c>
      <c r="P181" s="20" t="s">
        <v>506</v>
      </c>
      <c r="Q181" s="20" t="s">
        <v>507</v>
      </c>
      <c r="R181" s="20" t="s">
        <v>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wet season</vt:lpstr>
      <vt:lpstr>dry season</vt:lpstr>
      <vt:lpstr>Chi-Square Test Season</vt:lpstr>
      <vt:lpstr>Low Cover</vt:lpstr>
      <vt:lpstr>High Cover</vt:lpstr>
      <vt:lpstr>Chi-Square Test Vegetation</vt:lpstr>
      <vt:lpstr>Sheet7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2020-11-27T14:56:20Z</dcterms:created>
  <dcterms:modified xsi:type="dcterms:W3CDTF">2021-08-12T11:36:11Z</dcterms:modified>
</cp:coreProperties>
</file>