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theme/themeOverride1.xml" ContentType="application/vnd.openxmlformats-officedocument.themeOverride+xml"/>
  <Override PartName="/xl/charts/chart15.xml" ContentType="application/vnd.openxmlformats-officedocument.drawingml.chart+xml"/>
  <Override PartName="/xl/theme/themeOverride2.xml" ContentType="application/vnd.openxmlformats-officedocument.themeOverride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theme/themeOverride3.xml" ContentType="application/vnd.openxmlformats-officedocument.themeOverride+xml"/>
  <Override PartName="/xl/drawings/drawing3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20730" windowHeight="11760" activeTab="1"/>
  </bookViews>
  <sheets>
    <sheet name="Act e coli silanol cont" sheetId="1" r:id="rId1"/>
    <sheet name="Act e coli high oil vol frac" sheetId="2" r:id="rId2"/>
    <sheet name="Act e coli amount of silica np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2" i="2" l="1"/>
  <c r="J81" i="2"/>
  <c r="J80" i="2"/>
  <c r="I82" i="2"/>
  <c r="I81" i="2"/>
  <c r="I80" i="2"/>
  <c r="C16" i="2"/>
  <c r="E16" i="2"/>
  <c r="D16" i="2"/>
</calcChain>
</file>

<file path=xl/sharedStrings.xml><?xml version="1.0" encoding="utf-8"?>
<sst xmlns="http://schemas.openxmlformats.org/spreadsheetml/2006/main" count="132" uniqueCount="40">
  <si>
    <t>WU OP</t>
  </si>
  <si>
    <t>WU AP</t>
  </si>
  <si>
    <t>48 h</t>
  </si>
  <si>
    <t>non-hom/stirr</t>
  </si>
  <si>
    <t>non-hom/-non-stirr</t>
  </si>
  <si>
    <t>hom/stirr</t>
  </si>
  <si>
    <t>hom/non-stirr</t>
  </si>
  <si>
    <t>Two Phase system (control experiments)</t>
  </si>
  <si>
    <t>Pickering Emulsions with different silanol content</t>
  </si>
  <si>
    <t>Aqueous Phase</t>
  </si>
  <si>
    <t>Comparison PE two phase system</t>
  </si>
  <si>
    <t>Conversion / %</t>
  </si>
  <si>
    <t>Time / h</t>
  </si>
  <si>
    <t>Organic Phase</t>
  </si>
  <si>
    <t>Sample</t>
  </si>
  <si>
    <t>0.082 wt% oxime/0.025 wt% e. coli.</t>
  </si>
  <si>
    <t>0.082 wt% oxime/0.1 wt% e. coli.</t>
  </si>
  <si>
    <t>1.44 wt% oxime/0.1 wt% e. coli.</t>
  </si>
  <si>
    <t>72 h</t>
  </si>
  <si>
    <t>Pickering mulsions at high oil volume fractions</t>
  </si>
  <si>
    <t>Two-phase system at high oil volume fraction (benchmark)</t>
  </si>
  <si>
    <t>stirred</t>
  </si>
  <si>
    <t>non-stirred</t>
  </si>
  <si>
    <t>Productivity</t>
  </si>
  <si>
    <t>PE</t>
  </si>
  <si>
    <t>Pickering Emulsions with different amount of silica particles (65 %)</t>
  </si>
  <si>
    <t>Two-phase system organic phase</t>
  </si>
  <si>
    <t>Comparison of work-up vs. 48 h sample taking</t>
  </si>
  <si>
    <t>Conversion control hom/non-stirr t = 48 h</t>
  </si>
  <si>
    <t>*Productivity is defined as the converted grams of oxime divided by the grams of cells that were used</t>
  </si>
  <si>
    <t>0.082 wt% oxime/0.025 wt% E. Coli</t>
  </si>
  <si>
    <t>0.082 wt% oxime/0.1 wt% E. Coli</t>
  </si>
  <si>
    <t>1.44 wt% oxime/0.1 wt% E. Coli</t>
  </si>
  <si>
    <t>two-phase system organic phase stirred</t>
  </si>
  <si>
    <t>two-phase system aqueous phase stirred</t>
  </si>
  <si>
    <t>two-phase systme organic phase non-stirred</t>
  </si>
  <si>
    <t>0.082 oxime/ 0.025 cells</t>
  </si>
  <si>
    <t>1.44 oxime/ 0.1 cells</t>
  </si>
  <si>
    <t>emulsion</t>
  </si>
  <si>
    <t>CONTROL T = 72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</si>
</sst>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9" fontId="0" fillId="0" borderId="0" xfId="0" applyNumberFormat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0" borderId="13" xfId="0" applyBorder="1" applyAlignment="1">
      <alignment horizontal="center"/>
    </xf>
    <xf numFmtId="0" fontId="1" fillId="0" borderId="0" xfId="0" applyFont="1"/>
    <xf numFmtId="0" fontId="1" fillId="2" borderId="7" xfId="0" applyFont="1" applyFill="1" applyBorder="1"/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9" fontId="1" fillId="2" borderId="12" xfId="0" applyNumberFormat="1" applyFont="1" applyFill="1" applyBorder="1" applyAlignment="1">
      <alignment horizontal="center"/>
    </xf>
    <xf numFmtId="9" fontId="1" fillId="2" borderId="13" xfId="0" applyNumberFormat="1" applyFont="1" applyFill="1" applyBorder="1" applyAlignment="1">
      <alignment horizontal="center"/>
    </xf>
    <xf numFmtId="9" fontId="1" fillId="2" borderId="14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10" xfId="0" applyFont="1" applyFill="1" applyBorder="1"/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3" borderId="0" xfId="0" applyFont="1" applyFill="1" applyBorder="1"/>
    <xf numFmtId="9" fontId="1" fillId="2" borderId="0" xfId="0" applyNumberFormat="1" applyFont="1" applyFill="1" applyBorder="1" applyAlignment="1">
      <alignment horizontal="center"/>
    </xf>
    <xf numFmtId="0" fontId="1" fillId="2" borderId="12" xfId="0" applyFont="1" applyFill="1" applyBorder="1"/>
    <xf numFmtId="0" fontId="0" fillId="3" borderId="0" xfId="0" applyFill="1" applyBorder="1" applyAlignment="1">
      <alignment horizontal="center"/>
    </xf>
    <xf numFmtId="0" fontId="1" fillId="3" borderId="0" xfId="0" applyFont="1" applyFill="1" applyBorder="1" applyAlignment="1"/>
    <xf numFmtId="9" fontId="1" fillId="3" borderId="0" xfId="0" applyNumberFormat="1" applyFont="1" applyFill="1" applyBorder="1" applyAlignment="1">
      <alignment horizontal="center"/>
    </xf>
    <xf numFmtId="0" fontId="0" fillId="3" borderId="0" xfId="0" applyFill="1" applyBorder="1"/>
    <xf numFmtId="9" fontId="1" fillId="3" borderId="0" xfId="0" applyNumberFormat="1" applyFont="1" applyFill="1" applyBorder="1" applyAlignment="1"/>
    <xf numFmtId="0" fontId="1" fillId="3" borderId="0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3" xfId="0" applyFont="1" applyFill="1" applyBorder="1"/>
    <xf numFmtId="9" fontId="1" fillId="2" borderId="10" xfId="0" applyNumberFormat="1" applyFont="1" applyFill="1" applyBorder="1" applyAlignment="1">
      <alignment horizontal="center"/>
    </xf>
    <xf numFmtId="9" fontId="1" fillId="2" borderId="11" xfId="0" applyNumberFormat="1" applyFont="1" applyFill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2" borderId="9" xfId="0" applyFill="1" applyBorder="1"/>
    <xf numFmtId="0" fontId="2" fillId="2" borderId="1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9" fontId="1" fillId="2" borderId="7" xfId="0" applyNumberFormat="1" applyFont="1" applyFill="1" applyBorder="1" applyAlignment="1">
      <alignment horizontal="center"/>
    </xf>
    <xf numFmtId="9" fontId="1" fillId="2" borderId="8" xfId="0" applyNumberFormat="1" applyFont="1" applyFill="1" applyBorder="1" applyAlignment="1">
      <alignment horizontal="center"/>
    </xf>
    <xf numFmtId="9" fontId="1" fillId="2" borderId="9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/>
    </xf>
    <xf numFmtId="9" fontId="1" fillId="2" borderId="2" xfId="0" applyNumberFormat="1" applyFont="1" applyFill="1" applyBorder="1" applyAlignment="1">
      <alignment horizontal="center"/>
    </xf>
    <xf numFmtId="9" fontId="1" fillId="2" borderId="3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9" fontId="1" fillId="2" borderId="7" xfId="0" applyNumberFormat="1" applyFont="1" applyFill="1" applyBorder="1" applyAlignment="1">
      <alignment horizontal="center" vertical="center"/>
    </xf>
    <xf numFmtId="9" fontId="1" fillId="2" borderId="8" xfId="0" applyNumberFormat="1" applyFont="1" applyFill="1" applyBorder="1" applyAlignment="1">
      <alignment horizontal="center" vertical="center"/>
    </xf>
    <xf numFmtId="9" fontId="1" fillId="2" borderId="9" xfId="0" applyNumberFormat="1" applyFont="1" applyFill="1" applyBorder="1" applyAlignment="1">
      <alignment horizontal="center" vertical="center"/>
    </xf>
    <xf numFmtId="9" fontId="1" fillId="2" borderId="12" xfId="0" applyNumberFormat="1" applyFont="1" applyFill="1" applyBorder="1" applyAlignment="1">
      <alignment horizontal="center"/>
    </xf>
    <xf numFmtId="9" fontId="1" fillId="2" borderId="13" xfId="0" applyNumberFormat="1" applyFont="1" applyFill="1" applyBorder="1" applyAlignment="1">
      <alignment horizontal="center"/>
    </xf>
    <xf numFmtId="9" fontId="1" fillId="2" borderId="14" xfId="0" applyNumberFormat="1" applyFont="1" applyFill="1" applyBorder="1" applyAlignment="1">
      <alignment horizontal="center"/>
    </xf>
    <xf numFmtId="0" fontId="0" fillId="3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1295864564436"/>
          <c:y val="5.2865134266877105E-2"/>
          <c:w val="0.81751516782598188"/>
          <c:h val="0.64332912175246537"/>
        </c:manualLayout>
      </c:layout>
      <c:scatterChart>
        <c:scatterStyle val="lineMarker"/>
        <c:varyColors val="0"/>
        <c:ser>
          <c:idx val="4"/>
          <c:order val="0"/>
          <c:tx>
            <c:strRef>
              <c:f>'Act e coli silanol cont'!$H$4</c:f>
              <c:strCache>
                <c:ptCount val="1"/>
                <c:pt idx="0">
                  <c:v>15%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12700">
                <a:solidFill>
                  <a:schemeClr val="accent5"/>
                </a:solidFill>
              </a:ln>
              <a:effectLst/>
            </c:spPr>
          </c:marker>
          <c:xVal>
            <c:numRef>
              <c:f>'Act e coli silanol cont'!$B$5:$B$8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cont'!$H$5:$H$8</c:f>
              <c:numCache>
                <c:formatCode>General</c:formatCode>
                <c:ptCount val="4"/>
                <c:pt idx="0">
                  <c:v>7.1</c:v>
                </c:pt>
                <c:pt idx="1">
                  <c:v>18.7</c:v>
                </c:pt>
                <c:pt idx="2">
                  <c:v>61.2</c:v>
                </c:pt>
                <c:pt idx="3">
                  <c:v>78.8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752-4CE1-A711-7642CE6A3B89}"/>
            </c:ext>
          </c:extLst>
        </c:ser>
        <c:ser>
          <c:idx val="3"/>
          <c:order val="1"/>
          <c:tx>
            <c:strRef>
              <c:f>'Act e coli silanol cont'!$G$4</c:f>
              <c:strCache>
                <c:ptCount val="1"/>
                <c:pt idx="0">
                  <c:v>25%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  <a:effectLst/>
            </c:spPr>
          </c:marker>
          <c:xVal>
            <c:numRef>
              <c:f>'Act e coli silanol cont'!$B$5:$B$8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cont'!$G$5:$G$8</c:f>
              <c:numCache>
                <c:formatCode>General</c:formatCode>
                <c:ptCount val="4"/>
                <c:pt idx="0">
                  <c:v>5.9</c:v>
                </c:pt>
                <c:pt idx="1">
                  <c:v>14</c:v>
                </c:pt>
                <c:pt idx="2">
                  <c:v>48.1</c:v>
                </c:pt>
                <c:pt idx="3">
                  <c:v>72.2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752-4CE1-A711-7642CE6A3B89}"/>
            </c:ext>
          </c:extLst>
        </c:ser>
        <c:ser>
          <c:idx val="2"/>
          <c:order val="2"/>
          <c:tx>
            <c:strRef>
              <c:f>'Act e coli silanol cont'!$F$4</c:f>
              <c:strCache>
                <c:ptCount val="1"/>
                <c:pt idx="0">
                  <c:v>51%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  <a:effectLst/>
            </c:spPr>
          </c:marker>
          <c:xVal>
            <c:numRef>
              <c:f>'Act e coli silanol cont'!$B$5:$B$8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cont'!$F$5:$F$8</c:f>
              <c:numCache>
                <c:formatCode>General</c:formatCode>
                <c:ptCount val="4"/>
                <c:pt idx="0">
                  <c:v>5.7</c:v>
                </c:pt>
                <c:pt idx="1">
                  <c:v>14.3</c:v>
                </c:pt>
                <c:pt idx="2">
                  <c:v>44.6</c:v>
                </c:pt>
                <c:pt idx="3">
                  <c:v>65.2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752-4CE1-A711-7642CE6A3B89}"/>
            </c:ext>
          </c:extLst>
        </c:ser>
        <c:ser>
          <c:idx val="1"/>
          <c:order val="3"/>
          <c:tx>
            <c:strRef>
              <c:f>'Act e coli silanol cont'!$E$4</c:f>
              <c:strCache>
                <c:ptCount val="1"/>
                <c:pt idx="0">
                  <c:v>65%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xVal>
            <c:numRef>
              <c:f>'Act e coli silanol cont'!$B$5:$B$8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cont'!$E$5:$E$8</c:f>
              <c:numCache>
                <c:formatCode>General</c:formatCode>
                <c:ptCount val="4"/>
                <c:pt idx="0">
                  <c:v>8.9</c:v>
                </c:pt>
                <c:pt idx="1">
                  <c:v>25.3</c:v>
                </c:pt>
                <c:pt idx="2">
                  <c:v>73.900000000000006</c:v>
                </c:pt>
                <c:pt idx="3">
                  <c:v>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752-4CE1-A711-7642CE6A3B89}"/>
            </c:ext>
          </c:extLst>
        </c:ser>
        <c:ser>
          <c:idx val="0"/>
          <c:order val="4"/>
          <c:tx>
            <c:strRef>
              <c:f>'Act e coli silanol cont'!$D$4</c:f>
              <c:strCache>
                <c:ptCount val="1"/>
                <c:pt idx="0">
                  <c:v>79%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xVal>
            <c:numRef>
              <c:f>'Act e coli silanol cont'!$B$5:$B$8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cont'!$D$5:$D$8</c:f>
              <c:numCache>
                <c:formatCode>General</c:formatCode>
                <c:ptCount val="4"/>
                <c:pt idx="0">
                  <c:v>5.9</c:v>
                </c:pt>
                <c:pt idx="1">
                  <c:v>14.5</c:v>
                </c:pt>
                <c:pt idx="2">
                  <c:v>42.4</c:v>
                </c:pt>
                <c:pt idx="3">
                  <c:v>56.6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752-4CE1-A711-7642CE6A3B89}"/>
            </c:ext>
          </c:extLst>
        </c:ser>
        <c:ser>
          <c:idx val="5"/>
          <c:order val="5"/>
          <c:tx>
            <c:strRef>
              <c:f>'Act e coli silanol cont'!$C$4</c:f>
              <c:strCache>
                <c:ptCount val="1"/>
                <c:pt idx="0">
                  <c:v>100%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12700">
                <a:solidFill>
                  <a:schemeClr val="accent6"/>
                </a:solidFill>
              </a:ln>
              <a:effectLst/>
            </c:spPr>
          </c:marker>
          <c:xVal>
            <c:numRef>
              <c:f>'Act e coli silanol cont'!$B$5:$B$8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cont'!$C$5:$C$8</c:f>
              <c:numCache>
                <c:formatCode>General</c:formatCode>
                <c:ptCount val="4"/>
                <c:pt idx="0">
                  <c:v>3.5</c:v>
                </c:pt>
                <c:pt idx="1">
                  <c:v>4.7</c:v>
                </c:pt>
                <c:pt idx="2">
                  <c:v>11.6</c:v>
                </c:pt>
                <c:pt idx="3">
                  <c:v>16.600000000000001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52-4CE1-A711-7642CE6A3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96192"/>
        <c:axId val="37922304"/>
      </c:scatterChart>
      <c:valAx>
        <c:axId val="37896192"/>
        <c:scaling>
          <c:orientation val="minMax"/>
          <c:max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r>
                  <a:rPr lang="de-DE" sz="120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rPr>
                  <a:t>time / 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en-US"/>
          </a:p>
        </c:txPr>
        <c:crossAx val="37922304"/>
        <c:crosses val="autoZero"/>
        <c:crossBetween val="midCat"/>
      </c:valAx>
      <c:valAx>
        <c:axId val="37922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rPr>
                  <a:t>Conversion</a:t>
                </a:r>
                <a:r>
                  <a:rPr lang="en-US" sz="1200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rPr>
                  <a:t>/%</a:t>
                </a:r>
                <a:endParaRPr lang="en-US" sz="1200">
                  <a:solidFill>
                    <a:sysClr val="windowText" lastClr="000000"/>
                  </a:solidFill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en-US"/>
          </a:p>
        </c:txPr>
        <c:crossAx val="37896192"/>
        <c:crosses val="autoZero"/>
        <c:crossBetween val="midCat"/>
        <c:majorUnit val="20"/>
      </c:valAx>
      <c:spPr>
        <a:noFill/>
        <a:ln w="12700">
          <a:solidFill>
            <a:sysClr val="windowText" lastClr="000000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itchFamily="18" charset="0"/>
              <a:ea typeface="+mn-ea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Productivity*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'Act e coli high oil vol frac'!$B$16</c:f>
              <c:strCache>
                <c:ptCount val="1"/>
                <c:pt idx="0">
                  <c:v>Productivity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'Act e coli high oil vol frac'!$C$12:$E$12</c:f>
              <c:strCache>
                <c:ptCount val="3"/>
                <c:pt idx="0">
                  <c:v>0.082 wt% oxime/0.025 wt% E. Coli</c:v>
                </c:pt>
                <c:pt idx="1">
                  <c:v>0.082 wt% oxime/0.1 wt% E. Coli</c:v>
                </c:pt>
                <c:pt idx="2">
                  <c:v>1.44 wt% oxime/0.1 wt% E. Coli</c:v>
                </c:pt>
              </c:strCache>
            </c:strRef>
          </c:cat>
          <c:val>
            <c:numRef>
              <c:f>'Act e coli high oil vol frac'!$C$16:$E$16</c:f>
              <c:numCache>
                <c:formatCode>0.00</c:formatCode>
                <c:ptCount val="3"/>
                <c:pt idx="0">
                  <c:v>0.66583999999999999</c:v>
                </c:pt>
                <c:pt idx="1">
                  <c:v>0.43296000000000001</c:v>
                </c:pt>
                <c:pt idx="2">
                  <c:v>2.0592000000000001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3-4D00-A600-A9B3F34F5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5490176"/>
        <c:axId val="195552000"/>
      </c:barChart>
      <c:catAx>
        <c:axId val="195490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552000"/>
        <c:crosses val="autoZero"/>
        <c:auto val="1"/>
        <c:lblAlgn val="ctr"/>
        <c:lblOffset val="100"/>
        <c:noMultiLvlLbl val="0"/>
      </c:catAx>
      <c:valAx>
        <c:axId val="19555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g(oxime)/g(cells)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490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00646136696038"/>
          <c:y val="5.4719527825219556E-2"/>
          <c:w val="0.80846665369344872"/>
          <c:h val="0.5714189605385592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'Act e coli high oil vol frac'!$C$23</c:f>
              <c:strCache>
                <c:ptCount val="1"/>
                <c:pt idx="0">
                  <c:v>0.082 wt% oxime/0.025 wt% E. Coli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xVal>
            <c:numRef>
              <c:f>'Act e coli high oil vol frac'!$B$24:$B$28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frac'!$C$24:$C$28</c:f>
              <c:numCache>
                <c:formatCode>General</c:formatCode>
                <c:ptCount val="5"/>
                <c:pt idx="0">
                  <c:v>3.3</c:v>
                </c:pt>
                <c:pt idx="1">
                  <c:v>5.6</c:v>
                </c:pt>
                <c:pt idx="2">
                  <c:v>21.2</c:v>
                </c:pt>
                <c:pt idx="3">
                  <c:v>39.9</c:v>
                </c:pt>
                <c:pt idx="4">
                  <c:v>39.299999999999997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54-438B-B477-A2732E36F3B2}"/>
            </c:ext>
          </c:extLst>
        </c:ser>
        <c:ser>
          <c:idx val="1"/>
          <c:order val="1"/>
          <c:tx>
            <c:strRef>
              <c:f>'Act e coli high oil vol frac'!$D$23</c:f>
              <c:strCache>
                <c:ptCount val="1"/>
                <c:pt idx="0">
                  <c:v>0.082 wt% oxime/0.1 wt% E. Coli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xVal>
            <c:numRef>
              <c:f>'Act e coli high oil vol frac'!$B$24:$B$28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frac'!$D$24:$D$28</c:f>
              <c:numCache>
                <c:formatCode>General</c:formatCode>
                <c:ptCount val="5"/>
                <c:pt idx="0">
                  <c:v>4.8</c:v>
                </c:pt>
                <c:pt idx="1">
                  <c:v>16.600000000000001</c:v>
                </c:pt>
                <c:pt idx="2">
                  <c:v>34.700000000000003</c:v>
                </c:pt>
                <c:pt idx="3">
                  <c:v>55.4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E54-438B-B477-A2732E36F3B2}"/>
            </c:ext>
          </c:extLst>
        </c:ser>
        <c:ser>
          <c:idx val="2"/>
          <c:order val="2"/>
          <c:tx>
            <c:strRef>
              <c:f>'Act e coli high oil vol frac'!$E$23</c:f>
              <c:strCache>
                <c:ptCount val="1"/>
                <c:pt idx="0">
                  <c:v>1.44 wt% oxime/0.1 wt% E. Coli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  <a:effectLst/>
            </c:spPr>
          </c:marker>
          <c:xVal>
            <c:numRef>
              <c:f>'Act e coli high oil vol frac'!$B$24:$B$28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frac'!$E$24:$E$28</c:f>
              <c:numCache>
                <c:formatCode>General</c:formatCode>
                <c:ptCount val="5"/>
                <c:pt idx="0">
                  <c:v>1.5</c:v>
                </c:pt>
                <c:pt idx="1">
                  <c:v>3.1</c:v>
                </c:pt>
                <c:pt idx="2">
                  <c:v>12.5</c:v>
                </c:pt>
                <c:pt idx="3">
                  <c:v>14.1</c:v>
                </c:pt>
                <c:pt idx="4">
                  <c:v>15.8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E54-438B-B477-A2732E36F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33312"/>
        <c:axId val="69837184"/>
      </c:scatterChart>
      <c:valAx>
        <c:axId val="20713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GB" sz="1200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time/h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9837184"/>
        <c:crosses val="autoZero"/>
        <c:crossBetween val="midCat"/>
      </c:valAx>
      <c:valAx>
        <c:axId val="69837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GB" sz="1200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conversion/%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7133312"/>
        <c:crosses val="autoZero"/>
        <c:crossBetween val="midCat"/>
        <c:minorUnit val="5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'Act e coli high oil vol frac'!$C$42</c:f>
              <c:strCache>
                <c:ptCount val="1"/>
                <c:pt idx="0">
                  <c:v>0.082 wt% oxime/0.025 wt% E. Coli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xVal>
            <c:numRef>
              <c:f>'Act e coli high oil vol frac'!$B$43:$B$47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frac'!$C$43:$C$47</c:f>
              <c:numCache>
                <c:formatCode>General</c:formatCode>
                <c:ptCount val="5"/>
                <c:pt idx="0">
                  <c:v>1.9</c:v>
                </c:pt>
                <c:pt idx="1">
                  <c:v>3.2</c:v>
                </c:pt>
                <c:pt idx="2">
                  <c:v>6.6</c:v>
                </c:pt>
                <c:pt idx="3">
                  <c:v>11.1</c:v>
                </c:pt>
                <c:pt idx="4">
                  <c:v>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68-4C49-80FF-227C0E6642AF}"/>
            </c:ext>
          </c:extLst>
        </c:ser>
        <c:ser>
          <c:idx val="1"/>
          <c:order val="1"/>
          <c:tx>
            <c:strRef>
              <c:f>'Act e coli high oil vol frac'!$D$42</c:f>
              <c:strCache>
                <c:ptCount val="1"/>
                <c:pt idx="0">
                  <c:v>0.082 wt% oxime/0.1 wt% E. Coli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xVal>
            <c:numRef>
              <c:f>'Act e coli high oil vol frac'!$B$43:$B$47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frac'!$D$43:$D$47</c:f>
              <c:numCache>
                <c:formatCode>General</c:formatCode>
                <c:ptCount val="5"/>
                <c:pt idx="0">
                  <c:v>2.2000000000000002</c:v>
                </c:pt>
                <c:pt idx="1">
                  <c:v>2.5</c:v>
                </c:pt>
                <c:pt idx="2">
                  <c:v>5.4</c:v>
                </c:pt>
                <c:pt idx="3">
                  <c:v>10.6</c:v>
                </c:pt>
                <c:pt idx="4">
                  <c:v>13.3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68-4C49-80FF-227C0E6642AF}"/>
            </c:ext>
          </c:extLst>
        </c:ser>
        <c:ser>
          <c:idx val="2"/>
          <c:order val="2"/>
          <c:tx>
            <c:strRef>
              <c:f>'Act e coli high oil vol frac'!$E$42</c:f>
              <c:strCache>
                <c:ptCount val="1"/>
                <c:pt idx="0">
                  <c:v>1.44 wt% oxime/0.1 wt% E. Coli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  <a:effectLst/>
            </c:spPr>
          </c:marker>
          <c:xVal>
            <c:numRef>
              <c:f>'Act e coli high oil vol frac'!$B$43:$B$47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frac'!$E$43:$E$47</c:f>
              <c:numCache>
                <c:formatCode>General</c:formatCode>
                <c:ptCount val="5"/>
                <c:pt idx="0">
                  <c:v>1.1000000000000001</c:v>
                </c:pt>
                <c:pt idx="1">
                  <c:v>1.4</c:v>
                </c:pt>
                <c:pt idx="2">
                  <c:v>1.9</c:v>
                </c:pt>
                <c:pt idx="3">
                  <c:v>3</c:v>
                </c:pt>
                <c:pt idx="4">
                  <c:v>4.2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C68-4C49-80FF-227C0E664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56448"/>
        <c:axId val="81257984"/>
      </c:scatterChart>
      <c:valAx>
        <c:axId val="8125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GB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time/h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1257984"/>
        <c:crosses val="autoZero"/>
        <c:crossBetween val="midCat"/>
      </c:valAx>
      <c:valAx>
        <c:axId val="81257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GB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conversion/%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1256448"/>
        <c:crosses val="autoZero"/>
        <c:crossBetween val="midCat"/>
        <c:minorUnit val="1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00646136696038"/>
          <c:y val="5.5327288528150914E-2"/>
          <c:w val="0.80846665369344872"/>
          <c:h val="0.7837177085706569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'Act e coli high oil vol frac'!$C$63</c:f>
              <c:strCache>
                <c:ptCount val="1"/>
                <c:pt idx="0">
                  <c:v>PE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xVal>
            <c:numRef>
              <c:f>'Act e coli high oil vol frac'!$B$64:$B$68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frac'!$C$64:$C$68</c:f>
              <c:numCache>
                <c:formatCode>General</c:formatCode>
                <c:ptCount val="5"/>
                <c:pt idx="0">
                  <c:v>3</c:v>
                </c:pt>
                <c:pt idx="1">
                  <c:v>5.2</c:v>
                </c:pt>
                <c:pt idx="2">
                  <c:v>11.5</c:v>
                </c:pt>
                <c:pt idx="3">
                  <c:v>16</c:v>
                </c:pt>
                <c:pt idx="4">
                  <c:v>20.3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21-4165-818D-ADA5392106A1}"/>
            </c:ext>
          </c:extLst>
        </c:ser>
        <c:ser>
          <c:idx val="2"/>
          <c:order val="1"/>
          <c:tx>
            <c:strRef>
              <c:f>'Act e coli high oil vol frac'!$E$63</c:f>
              <c:strCache>
                <c:ptCount val="1"/>
                <c:pt idx="0">
                  <c:v>non-stirred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  <a:effectLst/>
            </c:spPr>
          </c:marker>
          <c:xVal>
            <c:numRef>
              <c:f>'Act e coli high oil vol frac'!$B$64:$B$68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frac'!$E$64:$E$68</c:f>
              <c:numCache>
                <c:formatCode>General</c:formatCode>
                <c:ptCount val="5"/>
                <c:pt idx="0">
                  <c:v>1.9</c:v>
                </c:pt>
                <c:pt idx="1">
                  <c:v>3.2</c:v>
                </c:pt>
                <c:pt idx="2">
                  <c:v>6.6</c:v>
                </c:pt>
                <c:pt idx="3">
                  <c:v>11.1</c:v>
                </c:pt>
                <c:pt idx="4">
                  <c:v>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621-4165-818D-ADA539210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82176"/>
        <c:axId val="81283712"/>
      </c:scatterChart>
      <c:valAx>
        <c:axId val="8128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GB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time/h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1283712"/>
        <c:crosses val="autoZero"/>
        <c:crossBetween val="midCat"/>
      </c:valAx>
      <c:valAx>
        <c:axId val="8128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GB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conversion/%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1282176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5950299954300226"/>
          <c:y val="8.7033522518751155E-2"/>
          <c:w val="0.38464989482007583"/>
          <c:h val="9.1018125811108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400646136696038"/>
          <c:y val="5.5327288528150914E-2"/>
          <c:w val="0.80846665369344872"/>
          <c:h val="0.7552108293219814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'Act e coli high oil vol frac'!$C$72</c:f>
              <c:strCache>
                <c:ptCount val="1"/>
                <c:pt idx="0">
                  <c:v>PE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xVal>
            <c:numRef>
              <c:f>'Act e coli high oil vol frac'!$B$73:$B$77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frac'!$C$73:$C$77</c:f>
              <c:numCache>
                <c:formatCode>General</c:formatCode>
                <c:ptCount val="5"/>
                <c:pt idx="0">
                  <c:v>7.2</c:v>
                </c:pt>
                <c:pt idx="1">
                  <c:v>12.6</c:v>
                </c:pt>
                <c:pt idx="2">
                  <c:v>33.4</c:v>
                </c:pt>
                <c:pt idx="3">
                  <c:v>45.1</c:v>
                </c:pt>
                <c:pt idx="4">
                  <c:v>52.8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21-4165-818D-ADA5392106A1}"/>
            </c:ext>
          </c:extLst>
        </c:ser>
        <c:ser>
          <c:idx val="2"/>
          <c:order val="1"/>
          <c:tx>
            <c:strRef>
              <c:f>'Act e coli high oil vol frac'!$E$72</c:f>
              <c:strCache>
                <c:ptCount val="1"/>
                <c:pt idx="0">
                  <c:v>non-stirred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  <a:effectLst/>
            </c:spPr>
          </c:marker>
          <c:xVal>
            <c:numRef>
              <c:f>'Act e coli high oil vol frac'!$B$73:$B$77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frac'!$E$73:$E$77</c:f>
              <c:numCache>
                <c:formatCode>General</c:formatCode>
                <c:ptCount val="5"/>
                <c:pt idx="0">
                  <c:v>2.2000000000000002</c:v>
                </c:pt>
                <c:pt idx="1">
                  <c:v>2.4</c:v>
                </c:pt>
                <c:pt idx="2">
                  <c:v>5.4</c:v>
                </c:pt>
                <c:pt idx="3">
                  <c:v>10.6</c:v>
                </c:pt>
                <c:pt idx="4">
                  <c:v>13.3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621-4165-818D-ADA539210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82176"/>
        <c:axId val="81283712"/>
      </c:scatterChart>
      <c:valAx>
        <c:axId val="8128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GB"/>
                  <a:t>time/h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1283712"/>
        <c:crosses val="autoZero"/>
        <c:crossBetween val="midCat"/>
      </c:valAx>
      <c:valAx>
        <c:axId val="8128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GB"/>
                  <a:t>conversion/%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1282176"/>
        <c:crosses val="autoZero"/>
        <c:crossBetween val="midCat"/>
        <c:minorUnit val="5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6509439777118942"/>
          <c:y val="9.6535815601642941E-2"/>
          <c:w val="0.38464989482007583"/>
          <c:h val="9.1018125811108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400646136696038"/>
          <c:y val="5.5327288528150914E-2"/>
          <c:w val="0.80846665369344872"/>
          <c:h val="0.75996197586342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'Act e coli high oil vol frac'!$C$81</c:f>
              <c:strCache>
                <c:ptCount val="1"/>
                <c:pt idx="0">
                  <c:v>PE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xVal>
            <c:numRef>
              <c:f>'Act e coli high oil vol frac'!$B$82:$B$86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frac'!$C$82:$C$86</c:f>
              <c:numCache>
                <c:formatCode>General</c:formatCode>
                <c:ptCount val="5"/>
                <c:pt idx="0">
                  <c:v>3.5</c:v>
                </c:pt>
                <c:pt idx="1">
                  <c:v>6.3</c:v>
                </c:pt>
                <c:pt idx="2">
                  <c:v>12.7</c:v>
                </c:pt>
                <c:pt idx="3">
                  <c:v>14.7</c:v>
                </c:pt>
                <c:pt idx="4">
                  <c:v>14.3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21-4165-818D-ADA5392106A1}"/>
            </c:ext>
          </c:extLst>
        </c:ser>
        <c:ser>
          <c:idx val="2"/>
          <c:order val="1"/>
          <c:tx>
            <c:strRef>
              <c:f>'Act e coli high oil vol frac'!$E$81</c:f>
              <c:strCache>
                <c:ptCount val="1"/>
                <c:pt idx="0">
                  <c:v>non-stirred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  <a:effectLst/>
            </c:spPr>
          </c:marker>
          <c:xVal>
            <c:numRef>
              <c:f>'Act e coli high oil vol frac'!$B$82:$B$86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frac'!$E$82:$E$86</c:f>
              <c:numCache>
                <c:formatCode>General</c:formatCode>
                <c:ptCount val="5"/>
                <c:pt idx="0">
                  <c:v>1.1000000000000001</c:v>
                </c:pt>
                <c:pt idx="1">
                  <c:v>1.4</c:v>
                </c:pt>
                <c:pt idx="2">
                  <c:v>1.9</c:v>
                </c:pt>
                <c:pt idx="3">
                  <c:v>3</c:v>
                </c:pt>
                <c:pt idx="4">
                  <c:v>4.2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621-4165-818D-ADA539210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82176"/>
        <c:axId val="81283712"/>
      </c:scatterChart>
      <c:valAx>
        <c:axId val="8128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GB"/>
                  <a:t>time/h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1283712"/>
        <c:crosses val="autoZero"/>
        <c:crossBetween val="midCat"/>
      </c:valAx>
      <c:valAx>
        <c:axId val="8128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GB"/>
                  <a:t>conversion/%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1282176"/>
        <c:crosses val="autoZero"/>
        <c:crossBetween val="midCat"/>
        <c:minorUnit val="1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5369657463019728"/>
          <c:y val="0.69993142636527184"/>
          <c:w val="0.38464989482007583"/>
          <c:h val="9.1018125811108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'Act e coli high oil vol frac'!$C$32</c:f>
              <c:strCache>
                <c:ptCount val="1"/>
                <c:pt idx="0">
                  <c:v>0.082 wt% oxime/0.025 wt% e. coli.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 e coli high oil vol frac'!$B$33:$B$37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frac'!$C$33:$C$37</c:f>
              <c:numCache>
                <c:formatCode>General</c:formatCode>
                <c:ptCount val="5"/>
                <c:pt idx="0">
                  <c:v>10.6</c:v>
                </c:pt>
                <c:pt idx="1">
                  <c:v>8.3000000000000007</c:v>
                </c:pt>
                <c:pt idx="2">
                  <c:v>21.3</c:v>
                </c:pt>
                <c:pt idx="3">
                  <c:v>33.5</c:v>
                </c:pt>
                <c:pt idx="4">
                  <c:v>57.2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91-4D58-8437-1D16FF156BA9}"/>
            </c:ext>
          </c:extLst>
        </c:ser>
        <c:ser>
          <c:idx val="1"/>
          <c:order val="1"/>
          <c:tx>
            <c:strRef>
              <c:f>'Act e coli high oil vol frac'!$D$32</c:f>
              <c:strCache>
                <c:ptCount val="1"/>
                <c:pt idx="0">
                  <c:v>0.082 wt% oxime/0.1 wt% e. coli.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'Act e coli high oil vol frac'!$B$33:$B$37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frac'!$D$33:$D$37</c:f>
              <c:numCache>
                <c:formatCode>General</c:formatCode>
                <c:ptCount val="5"/>
                <c:pt idx="0">
                  <c:v>22.8</c:v>
                </c:pt>
                <c:pt idx="1">
                  <c:v>21.3</c:v>
                </c:pt>
                <c:pt idx="2">
                  <c:v>34.6</c:v>
                </c:pt>
                <c:pt idx="3">
                  <c:v>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91-4D58-8437-1D16FF156BA9}"/>
            </c:ext>
          </c:extLst>
        </c:ser>
        <c:ser>
          <c:idx val="2"/>
          <c:order val="2"/>
          <c:tx>
            <c:strRef>
              <c:f>'Act e coli high oil vol frac'!$E$32</c:f>
              <c:strCache>
                <c:ptCount val="1"/>
                <c:pt idx="0">
                  <c:v>1.44 wt% oxime/0.1 wt% e. coli.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'Act e coli high oil vol frac'!$B$33:$B$37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frac'!$E$33:$E$37</c:f>
              <c:numCache>
                <c:formatCode>General</c:formatCode>
                <c:ptCount val="5"/>
                <c:pt idx="0">
                  <c:v>5.8</c:v>
                </c:pt>
                <c:pt idx="1">
                  <c:v>5.3</c:v>
                </c:pt>
                <c:pt idx="2">
                  <c:v>14.3</c:v>
                </c:pt>
                <c:pt idx="3">
                  <c:v>15.6</c:v>
                </c:pt>
                <c:pt idx="4">
                  <c:v>16.899999999999999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91-4D58-8437-1D16FF156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177664"/>
        <c:axId val="84179200"/>
      </c:scatterChart>
      <c:valAx>
        <c:axId val="8417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79200"/>
        <c:crosses val="autoZero"/>
        <c:crossBetween val="midCat"/>
      </c:valAx>
      <c:valAx>
        <c:axId val="8417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77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Two-phase system aqueous phase non-stirred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'Act e coli high oil vol frac'!$C$51</c:f>
              <c:strCache>
                <c:ptCount val="1"/>
                <c:pt idx="0">
                  <c:v>0.082 wt% oxime/0.025 wt% e. coli.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 e coli high oil vol frac'!$B$52:$B$56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frac'!$C$52:$C$56</c:f>
              <c:numCache>
                <c:formatCode>General</c:formatCode>
                <c:ptCount val="5"/>
                <c:pt idx="0">
                  <c:v>6.7</c:v>
                </c:pt>
                <c:pt idx="1">
                  <c:v>7.6</c:v>
                </c:pt>
                <c:pt idx="2">
                  <c:v>25.8</c:v>
                </c:pt>
                <c:pt idx="3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DA-44D3-9AF4-BAA2CE8211C9}"/>
            </c:ext>
          </c:extLst>
        </c:ser>
        <c:ser>
          <c:idx val="1"/>
          <c:order val="1"/>
          <c:tx>
            <c:strRef>
              <c:f>'Act e coli high oil vol frac'!$D$51</c:f>
              <c:strCache>
                <c:ptCount val="1"/>
                <c:pt idx="0">
                  <c:v>0.082 wt% oxime/0.1 wt% e. coli.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'Act e coli high oil vol frac'!$B$52:$B$56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frac'!$D$52:$D$56</c:f>
              <c:numCache>
                <c:formatCode>General</c:formatCode>
                <c:ptCount val="5"/>
                <c:pt idx="0">
                  <c:v>1.8</c:v>
                </c:pt>
                <c:pt idx="1">
                  <c:v>11.6</c:v>
                </c:pt>
                <c:pt idx="2">
                  <c:v>15.9</c:v>
                </c:pt>
                <c:pt idx="3">
                  <c:v>43.9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1DA-44D3-9AF4-BAA2CE8211C9}"/>
            </c:ext>
          </c:extLst>
        </c:ser>
        <c:ser>
          <c:idx val="2"/>
          <c:order val="2"/>
          <c:tx>
            <c:strRef>
              <c:f>'Act e coli high oil vol frac'!$E$51</c:f>
              <c:strCache>
                <c:ptCount val="1"/>
                <c:pt idx="0">
                  <c:v>1.44 wt% oxime/0.1 wt% e. coli.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'Act e coli high oil vol frac'!$B$52:$B$56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frac'!$E$52:$E$56</c:f>
              <c:numCache>
                <c:formatCode>General</c:formatCode>
                <c:ptCount val="5"/>
                <c:pt idx="0">
                  <c:v>4.9000000000000004</c:v>
                </c:pt>
                <c:pt idx="1">
                  <c:v>8.6999999999999993</c:v>
                </c:pt>
                <c:pt idx="2">
                  <c:v>6.9</c:v>
                </c:pt>
                <c:pt idx="3">
                  <c:v>10.1</c:v>
                </c:pt>
                <c:pt idx="4">
                  <c:v>10.1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1DA-44D3-9AF4-BAA2CE821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681856"/>
        <c:axId val="128683392"/>
      </c:scatterChart>
      <c:valAx>
        <c:axId val="128681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683392"/>
        <c:crosses val="autoZero"/>
        <c:crossBetween val="midCat"/>
      </c:valAx>
      <c:valAx>
        <c:axId val="128683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681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022025371828523"/>
          <c:y val="0.85069335083114617"/>
          <c:w val="0.8584483814523185"/>
          <c:h val="0.149306649168853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'Act e coli high oil vol frac'!$B$13</c:f>
              <c:strCache>
                <c:ptCount val="1"/>
                <c:pt idx="0">
                  <c:v>WU AP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'Act e coli high oil vol frac'!$C$12:$E$12</c:f>
              <c:strCache>
                <c:ptCount val="3"/>
                <c:pt idx="0">
                  <c:v>0.082 wt% oxime/0.025 wt% E. Coli</c:v>
                </c:pt>
                <c:pt idx="1">
                  <c:v>0.082 wt% oxime/0.1 wt% E. Coli</c:v>
                </c:pt>
                <c:pt idx="2">
                  <c:v>1.44 wt% oxime/0.1 wt% E. Coli</c:v>
                </c:pt>
              </c:strCache>
            </c:strRef>
          </c:cat>
          <c:val>
            <c:numRef>
              <c:f>'Act e coli high oil vol frac'!$C$13:$E$13</c:f>
              <c:numCache>
                <c:formatCode>General</c:formatCode>
                <c:ptCount val="3"/>
                <c:pt idx="0">
                  <c:v>17</c:v>
                </c:pt>
                <c:pt idx="1">
                  <c:v>50.7</c:v>
                </c:pt>
                <c:pt idx="2">
                  <c:v>15.9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6C-470F-90C1-006F2A33F328}"/>
            </c:ext>
          </c:extLst>
        </c:ser>
        <c:ser>
          <c:idx val="1"/>
          <c:order val="1"/>
          <c:tx>
            <c:strRef>
              <c:f>'Act e coli high oil vol frac'!$B$14</c:f>
              <c:strCache>
                <c:ptCount val="1"/>
                <c:pt idx="0">
                  <c:v>WU OP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'Act e coli high oil vol frac'!$C$12:$E$12</c:f>
              <c:strCache>
                <c:ptCount val="3"/>
                <c:pt idx="0">
                  <c:v>0.082 wt% oxime/0.025 wt% E. Coli</c:v>
                </c:pt>
                <c:pt idx="1">
                  <c:v>0.082 wt% oxime/0.1 wt% E. Coli</c:v>
                </c:pt>
                <c:pt idx="2">
                  <c:v>1.44 wt% oxime/0.1 wt% E. Coli</c:v>
                </c:pt>
              </c:strCache>
            </c:strRef>
          </c:cat>
          <c:val>
            <c:numRef>
              <c:f>'Act e coli high oil vol frac'!$C$14:$E$14</c:f>
              <c:numCache>
                <c:formatCode>General</c:formatCode>
                <c:ptCount val="3"/>
                <c:pt idx="0">
                  <c:v>24.3</c:v>
                </c:pt>
                <c:pt idx="1">
                  <c:v>58.6</c:v>
                </c:pt>
                <c:pt idx="2">
                  <c:v>13.4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6C-470F-90C1-006F2A33F328}"/>
            </c:ext>
          </c:extLst>
        </c:ser>
        <c:ser>
          <c:idx val="2"/>
          <c:order val="2"/>
          <c:tx>
            <c:strRef>
              <c:f>'Act e coli high oil vol frac'!$B$15</c:f>
              <c:strCache>
                <c:ptCount val="1"/>
                <c:pt idx="0">
                  <c:v>72 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'Act e coli high oil vol frac'!$C$12:$E$12</c:f>
              <c:strCache>
                <c:ptCount val="3"/>
                <c:pt idx="0">
                  <c:v>0.082 wt% oxime/0.025 wt% E. Coli</c:v>
                </c:pt>
                <c:pt idx="1">
                  <c:v>0.082 wt% oxime/0.1 wt% E. Coli</c:v>
                </c:pt>
                <c:pt idx="2">
                  <c:v>1.44 wt% oxime/0.1 wt% E. Coli</c:v>
                </c:pt>
              </c:strCache>
            </c:strRef>
          </c:cat>
          <c:val>
            <c:numRef>
              <c:f>'Act e coli high oil vol frac'!$C$15:$E$15</c:f>
              <c:numCache>
                <c:formatCode>General</c:formatCode>
                <c:ptCount val="3"/>
                <c:pt idx="0">
                  <c:v>20.3</c:v>
                </c:pt>
                <c:pt idx="1">
                  <c:v>52.8</c:v>
                </c:pt>
                <c:pt idx="2">
                  <c:v>14.3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6C-470F-90C1-006F2A33F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716160"/>
        <c:axId val="128738432"/>
      </c:barChart>
      <c:catAx>
        <c:axId val="12871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738432"/>
        <c:crosses val="autoZero"/>
        <c:auto val="1"/>
        <c:lblAlgn val="ctr"/>
        <c:lblOffset val="100"/>
        <c:noMultiLvlLbl val="0"/>
      </c:catAx>
      <c:valAx>
        <c:axId val="12873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GB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conversion/%</a:t>
                </a:r>
              </a:p>
            </c:rich>
          </c:tx>
          <c:layout/>
          <c:overlay val="0"/>
        </c:title>
        <c:numFmt formatCode="#,##0" sourceLinked="0"/>
        <c:majorTickMark val="in"/>
        <c:minorTickMark val="in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7161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'Act e coli high oil vol frac'!$H$80:$H$82</c:f>
              <c:strCache>
                <c:ptCount val="3"/>
                <c:pt idx="0">
                  <c:v>0.082 wt% oxime/0.025 wt% E. Coli</c:v>
                </c:pt>
                <c:pt idx="1">
                  <c:v>0.082 wt% oxime/0.1 wt% E. Coli</c:v>
                </c:pt>
                <c:pt idx="2">
                  <c:v>1.44 wt% oxime/0.1 wt% E. Coli</c:v>
                </c:pt>
              </c:strCache>
            </c:strRef>
          </c:cat>
          <c:val>
            <c:numRef>
              <c:f>'Act e coli high oil vol frac'!$I$80:$I$82</c:f>
              <c:numCache>
                <c:formatCode>General</c:formatCode>
                <c:ptCount val="3"/>
                <c:pt idx="0">
                  <c:v>24.3</c:v>
                </c:pt>
                <c:pt idx="1">
                  <c:v>58.6</c:v>
                </c:pt>
                <c:pt idx="2">
                  <c:v>13.4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6C-470F-90C1-006F2A33F328}"/>
            </c:ext>
          </c:extLst>
        </c:ser>
        <c:ser>
          <c:idx val="1"/>
          <c:order val="1"/>
          <c:tx>
            <c:strRef>
              <c:f>'Act e coli high oil vol frac'!$H$80:$H$82</c:f>
              <c:strCache>
                <c:ptCount val="3"/>
                <c:pt idx="0">
                  <c:v>0.082 wt% oxime/0.025 wt% E. Coli</c:v>
                </c:pt>
                <c:pt idx="1">
                  <c:v>0.082 wt% oxime/0.1 wt% E. Coli</c:v>
                </c:pt>
                <c:pt idx="2">
                  <c:v>1.44 wt% oxime/0.1 wt% E. Coli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'Act e coli high oil vol frac'!$J$80:$J$82</c:f>
              <c:numCache>
                <c:formatCode>General</c:formatCode>
                <c:ptCount val="3"/>
                <c:pt idx="0">
                  <c:v>14</c:v>
                </c:pt>
                <c:pt idx="1">
                  <c:v>13.3</c:v>
                </c:pt>
                <c:pt idx="2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6C-470F-90C1-006F2A33F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716160"/>
        <c:axId val="128738432"/>
      </c:barChart>
      <c:catAx>
        <c:axId val="12871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738432"/>
        <c:crosses val="autoZero"/>
        <c:auto val="1"/>
        <c:lblAlgn val="ctr"/>
        <c:lblOffset val="100"/>
        <c:noMultiLvlLbl val="0"/>
      </c:catAx>
      <c:valAx>
        <c:axId val="12873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GB"/>
                  <a:t>conversion/%</a:t>
                </a:r>
              </a:p>
            </c:rich>
          </c:tx>
          <c:layout/>
          <c:overlay val="0"/>
        </c:title>
        <c:numFmt formatCode="#,##0" sourceLinked="0"/>
        <c:majorTickMark val="in"/>
        <c:minorTickMark val="in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7161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48639452425085"/>
          <c:y val="5.2865134266877105E-2"/>
          <c:w val="0.80915835975817463"/>
          <c:h val="0.78701084097294516"/>
        </c:manualLayout>
      </c:layout>
      <c:scatterChart>
        <c:scatterStyle val="lineMarker"/>
        <c:varyColors val="0"/>
        <c:ser>
          <c:idx val="1"/>
          <c:order val="1"/>
          <c:tx>
            <c:strRef>
              <c:f>'Act e coli silanol cont'!$D$21</c:f>
              <c:strCache>
                <c:ptCount val="1"/>
                <c:pt idx="0">
                  <c:v>non-hom/-non-stirr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'Act e coli silanol cont'!$B$22:$B$25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cont'!$D$22:$D$25</c:f>
              <c:numCache>
                <c:formatCode>General</c:formatCode>
                <c:ptCount val="4"/>
                <c:pt idx="0">
                  <c:v>3.6</c:v>
                </c:pt>
                <c:pt idx="1">
                  <c:v>3.3</c:v>
                </c:pt>
                <c:pt idx="2">
                  <c:v>13.7</c:v>
                </c:pt>
                <c:pt idx="3">
                  <c:v>24.7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BB-4692-90CA-17DEE326B218}"/>
            </c:ext>
          </c:extLst>
        </c:ser>
        <c:ser>
          <c:idx val="2"/>
          <c:order val="2"/>
          <c:tx>
            <c:strRef>
              <c:f>'Act e coli silanol cont'!$E$21</c:f>
              <c:strCache>
                <c:ptCount val="1"/>
                <c:pt idx="0">
                  <c:v>hom/stirr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'Act e coli silanol cont'!$B$22:$B$25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cont'!$E$22:$E$25</c:f>
              <c:numCache>
                <c:formatCode>General</c:formatCode>
                <c:ptCount val="4"/>
                <c:pt idx="0">
                  <c:v>4.4000000000000004</c:v>
                </c:pt>
                <c:pt idx="1">
                  <c:v>10.7</c:v>
                </c:pt>
                <c:pt idx="2">
                  <c:v>49.5</c:v>
                </c:pt>
                <c:pt idx="3">
                  <c:v>80.099999999999994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BB-4692-90CA-17DEE326B218}"/>
            </c:ext>
          </c:extLst>
        </c:ser>
        <c:ser>
          <c:idx val="3"/>
          <c:order val="3"/>
          <c:tx>
            <c:strRef>
              <c:f>'Act e coli silanol cont'!$F$21</c:f>
              <c:strCache>
                <c:ptCount val="1"/>
                <c:pt idx="0">
                  <c:v>hom/non-stirr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'Act e coli silanol cont'!$B$22:$B$25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cont'!$F$22:$F$25</c:f>
              <c:numCache>
                <c:formatCode>General</c:formatCode>
                <c:ptCount val="4"/>
                <c:pt idx="0">
                  <c:v>2.7</c:v>
                </c:pt>
                <c:pt idx="1">
                  <c:v>3.6</c:v>
                </c:pt>
                <c:pt idx="2">
                  <c:v>14.3</c:v>
                </c:pt>
                <c:pt idx="3">
                  <c:v>32.200000000000003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2BB-4692-90CA-17DEE326B218}"/>
            </c:ext>
          </c:extLst>
        </c:ser>
        <c:ser>
          <c:idx val="0"/>
          <c:order val="0"/>
          <c:tx>
            <c:strRef>
              <c:f>'Act e coli silanol cont'!$C$21</c:f>
              <c:strCache>
                <c:ptCount val="1"/>
                <c:pt idx="0">
                  <c:v>non-hom/stirr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 e coli silanol cont'!$B$22:$B$25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cont'!$C$22:$C$25</c:f>
              <c:numCache>
                <c:formatCode>General</c:formatCode>
                <c:ptCount val="4"/>
                <c:pt idx="0">
                  <c:v>5.0999999999999996</c:v>
                </c:pt>
                <c:pt idx="1">
                  <c:v>12.1</c:v>
                </c:pt>
                <c:pt idx="2">
                  <c:v>59.8</c:v>
                </c:pt>
                <c:pt idx="3">
                  <c:v>87.7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BB-4692-90CA-17DEE326B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576320"/>
        <c:axId val="82117760"/>
      </c:scatterChart>
      <c:valAx>
        <c:axId val="81576320"/>
        <c:scaling>
          <c:orientation val="minMax"/>
          <c:max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r>
                  <a:rPr lang="de-DE" sz="120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rPr>
                  <a:t>time/h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en-US"/>
          </a:p>
        </c:txPr>
        <c:crossAx val="82117760"/>
        <c:crosses val="autoZero"/>
        <c:crossBetween val="midCat"/>
      </c:valAx>
      <c:valAx>
        <c:axId val="82117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r>
                  <a:rPr lang="de-DE" sz="120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rPr>
                  <a:t>Conversion/%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en-US"/>
          </a:p>
        </c:txPr>
        <c:crossAx val="81576320"/>
        <c:crosses val="autoZero"/>
        <c:crossBetween val="midCat"/>
      </c:valAx>
      <c:spPr>
        <a:noFill/>
        <a:ln w="12700"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15462683123217735"/>
          <c:y val="5.902649518116794E-2"/>
          <c:w val="0.64617647516854537"/>
          <c:h val="0.163545059717698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itchFamily="18" charset="0"/>
              <a:ea typeface="+mn-ea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0702034618082"/>
          <c:y val="5.1576032928394529E-2"/>
          <c:w val="0.82738959659888323"/>
          <c:h val="0.75604533012176145"/>
        </c:manualLayout>
      </c:layout>
      <c:scatterChart>
        <c:scatterStyle val="lineMarker"/>
        <c:varyColors val="0"/>
        <c:ser>
          <c:idx val="0"/>
          <c:order val="0"/>
          <c:tx>
            <c:strRef>
              <c:f>'Act e coli amount of silica np'!$C$4</c:f>
              <c:strCache>
                <c:ptCount val="1"/>
                <c:pt idx="0">
                  <c:v>0.1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 e coli amount of silica np'!$B$5:$B$8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amount of silica np'!$C$5:$C$8</c:f>
              <c:numCache>
                <c:formatCode>General</c:formatCode>
                <c:ptCount val="4"/>
                <c:pt idx="0">
                  <c:v>3.7</c:v>
                </c:pt>
                <c:pt idx="1">
                  <c:v>12.2</c:v>
                </c:pt>
                <c:pt idx="2">
                  <c:v>42.4</c:v>
                </c:pt>
                <c:pt idx="3">
                  <c:v>76.900000000000006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62-448E-A300-F6DE47BC1D05}"/>
            </c:ext>
          </c:extLst>
        </c:ser>
        <c:ser>
          <c:idx val="1"/>
          <c:order val="1"/>
          <c:tx>
            <c:strRef>
              <c:f>'Act e coli amount of silica np'!$D$4</c:f>
              <c:strCache>
                <c:ptCount val="1"/>
                <c:pt idx="0">
                  <c:v>0.2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'Act e coli amount of silica np'!$B$5:$B$8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amount of silica np'!$D$5:$D$8</c:f>
              <c:numCache>
                <c:formatCode>General</c:formatCode>
                <c:ptCount val="4"/>
                <c:pt idx="0">
                  <c:v>6.3</c:v>
                </c:pt>
                <c:pt idx="1">
                  <c:v>18.2</c:v>
                </c:pt>
                <c:pt idx="2">
                  <c:v>74.7</c:v>
                </c:pt>
                <c:pt idx="3">
                  <c:v>83.2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862-448E-A300-F6DE47BC1D05}"/>
            </c:ext>
          </c:extLst>
        </c:ser>
        <c:ser>
          <c:idx val="2"/>
          <c:order val="2"/>
          <c:tx>
            <c:strRef>
              <c:f>'Act e coli amount of silica np'!$E$4</c:f>
              <c:strCache>
                <c:ptCount val="1"/>
                <c:pt idx="0">
                  <c:v>0.5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'Act e coli amount of silica np'!$B$5:$B$8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amount of silica np'!$E$5:$E$8</c:f>
              <c:numCache>
                <c:formatCode>General</c:formatCode>
                <c:ptCount val="4"/>
                <c:pt idx="0">
                  <c:v>6.9</c:v>
                </c:pt>
                <c:pt idx="1">
                  <c:v>21.9</c:v>
                </c:pt>
                <c:pt idx="2">
                  <c:v>74.8</c:v>
                </c:pt>
                <c:pt idx="3">
                  <c:v>87.2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862-448E-A300-F6DE47BC1D05}"/>
            </c:ext>
          </c:extLst>
        </c:ser>
        <c:ser>
          <c:idx val="3"/>
          <c:order val="3"/>
          <c:tx>
            <c:strRef>
              <c:f>'Act e coli amount of silica np'!$F$4</c:f>
              <c:strCache>
                <c:ptCount val="1"/>
                <c:pt idx="0">
                  <c:v>0.7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'Act e coli amount of silica np'!$B$5:$B$8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amount of silica np'!$F$5:$F$8</c:f>
              <c:numCache>
                <c:formatCode>General</c:formatCode>
                <c:ptCount val="4"/>
                <c:pt idx="0">
                  <c:v>8.1999999999999993</c:v>
                </c:pt>
                <c:pt idx="1">
                  <c:v>25.6</c:v>
                </c:pt>
                <c:pt idx="2">
                  <c:v>82.2</c:v>
                </c:pt>
                <c:pt idx="3">
                  <c:v>93.3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862-448E-A300-F6DE47BC1D05}"/>
            </c:ext>
          </c:extLst>
        </c:ser>
        <c:ser>
          <c:idx val="4"/>
          <c:order val="4"/>
          <c:tx>
            <c:strRef>
              <c:f>'Act e coli amount of silica np'!$G$4</c:f>
              <c:strCache>
                <c:ptCount val="1"/>
                <c:pt idx="0">
                  <c:v>0.9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'Act e coli amount of silica np'!$B$5:$B$8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amount of silica np'!$G$5:$G$8</c:f>
              <c:numCache>
                <c:formatCode>General</c:formatCode>
                <c:ptCount val="4"/>
                <c:pt idx="0">
                  <c:v>9.6</c:v>
                </c:pt>
                <c:pt idx="1">
                  <c:v>31.2</c:v>
                </c:pt>
                <c:pt idx="2">
                  <c:v>84.1</c:v>
                </c:pt>
                <c:pt idx="3">
                  <c:v>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862-448E-A300-F6DE47BC1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322240"/>
        <c:axId val="131324160"/>
      </c:scatterChart>
      <c:valAx>
        <c:axId val="131322240"/>
        <c:scaling>
          <c:orientation val="minMax"/>
          <c:max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rPr>
                  <a:t>time/h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en-US"/>
          </a:p>
        </c:txPr>
        <c:crossAx val="131324160"/>
        <c:crosses val="autoZero"/>
        <c:crossBetween val="midCat"/>
      </c:valAx>
      <c:valAx>
        <c:axId val="1313241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rPr>
                  <a:t>conversion/%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en-US"/>
          </a:p>
        </c:txPr>
        <c:crossAx val="131322240"/>
        <c:crosses val="autoZero"/>
        <c:crossBetween val="midCat"/>
        <c:majorUnit val="20"/>
      </c:valAx>
      <c:spPr>
        <a:noFill/>
        <a:ln w="12700"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69024922434385416"/>
          <c:y val="0.53556828338458629"/>
          <c:w val="0.25275968377112057"/>
          <c:h val="0.239057455079572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itchFamily="18" charset="0"/>
              <a:ea typeface="+mn-ea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with two-phase system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'Act e coli amount of silica np'!$C$39</c:f>
              <c:strCache>
                <c:ptCount val="1"/>
                <c:pt idx="0">
                  <c:v>0.1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 e coli amount of silica np'!$B$40:$B$43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amount of silica np'!$C$40:$C$43</c:f>
              <c:numCache>
                <c:formatCode>General</c:formatCode>
                <c:ptCount val="4"/>
                <c:pt idx="0">
                  <c:v>3.7</c:v>
                </c:pt>
                <c:pt idx="1">
                  <c:v>12.2</c:v>
                </c:pt>
                <c:pt idx="2">
                  <c:v>42.4</c:v>
                </c:pt>
                <c:pt idx="3">
                  <c:v>76.900000000000006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B2-4D6C-9E82-48FCC8685BAC}"/>
            </c:ext>
          </c:extLst>
        </c:ser>
        <c:ser>
          <c:idx val="4"/>
          <c:order val="1"/>
          <c:tx>
            <c:strRef>
              <c:f>'Act e coli amount of silica np'!$G$39</c:f>
              <c:strCache>
                <c:ptCount val="1"/>
                <c:pt idx="0">
                  <c:v>0.8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'Act e coli amount of silica np'!$B$40:$B$43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amount of silica np'!$G$40:$G$43</c:f>
              <c:numCache>
                <c:formatCode>General</c:formatCode>
                <c:ptCount val="4"/>
                <c:pt idx="0">
                  <c:v>9.6</c:v>
                </c:pt>
                <c:pt idx="1">
                  <c:v>31.2</c:v>
                </c:pt>
                <c:pt idx="2">
                  <c:v>84.1</c:v>
                </c:pt>
                <c:pt idx="3">
                  <c:v>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0CB2-4D6C-9E82-48FCC8685BAC}"/>
            </c:ext>
          </c:extLst>
        </c:ser>
        <c:ser>
          <c:idx val="5"/>
          <c:order val="2"/>
          <c:tx>
            <c:strRef>
              <c:f>'Act e coli amount of silica np'!$H$39</c:f>
              <c:strCache>
                <c:ptCount val="1"/>
                <c:pt idx="0">
                  <c:v>hom/stirr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'Act e coli amount of silica np'!$B$40:$B$43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amount of silica np'!$H$40:$H$43</c:f>
              <c:numCache>
                <c:formatCode>General</c:formatCode>
                <c:ptCount val="4"/>
                <c:pt idx="0">
                  <c:v>4.4000000000000004</c:v>
                </c:pt>
                <c:pt idx="1">
                  <c:v>10.7</c:v>
                </c:pt>
                <c:pt idx="2">
                  <c:v>49.5</c:v>
                </c:pt>
                <c:pt idx="3">
                  <c:v>80.099999999999994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0CB2-4D6C-9E82-48FCC8685BAC}"/>
            </c:ext>
          </c:extLst>
        </c:ser>
        <c:ser>
          <c:idx val="6"/>
          <c:order val="3"/>
          <c:tx>
            <c:strRef>
              <c:f>'Act e coli amount of silica np'!$I$39</c:f>
              <c:strCache>
                <c:ptCount val="1"/>
                <c:pt idx="0">
                  <c:v>hom/non-stirr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'Act e coli amount of silica np'!$B$40:$B$43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amount of silica np'!$I$40:$I$43</c:f>
              <c:numCache>
                <c:formatCode>General</c:formatCode>
                <c:ptCount val="4"/>
                <c:pt idx="0">
                  <c:v>2.7</c:v>
                </c:pt>
                <c:pt idx="1">
                  <c:v>3.6</c:v>
                </c:pt>
                <c:pt idx="2">
                  <c:v>14.3</c:v>
                </c:pt>
                <c:pt idx="3">
                  <c:v>32.200000000000003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0CB2-4D6C-9E82-48FCC8685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43680"/>
        <c:axId val="137545600"/>
      </c:scatterChart>
      <c:valAx>
        <c:axId val="137543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/ 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545600"/>
        <c:crosses val="autoZero"/>
        <c:crossBetween val="midCat"/>
      </c:valAx>
      <c:valAx>
        <c:axId val="13754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543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'Act e coli amount of silica np'!$B$12</c:f>
              <c:strCache>
                <c:ptCount val="1"/>
                <c:pt idx="0">
                  <c:v>WU AP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'Act e coli amount of silica np'!$C$11:$G$11</c:f>
              <c:numCache>
                <c:formatCode>0.00</c:formatCode>
                <c:ptCount val="5"/>
                <c:pt idx="0">
                  <c:v>0.1142857142857143</c:v>
                </c:pt>
                <c:pt idx="1">
                  <c:v>0.22857142857142859</c:v>
                </c:pt>
                <c:pt idx="2">
                  <c:v>0.45714285714285718</c:v>
                </c:pt>
                <c:pt idx="3">
                  <c:v>0.68571428571428572</c:v>
                </c:pt>
                <c:pt idx="4">
                  <c:v>0.91428571428571437</c:v>
                </c:pt>
              </c:numCache>
            </c:numRef>
          </c:cat>
          <c:val>
            <c:numRef>
              <c:f>'Act e coli amount of silica np'!$C$12:$G$12</c:f>
              <c:numCache>
                <c:formatCode>General</c:formatCode>
                <c:ptCount val="5"/>
                <c:pt idx="0">
                  <c:v>52.2</c:v>
                </c:pt>
                <c:pt idx="1">
                  <c:v>80.599999999999994</c:v>
                </c:pt>
                <c:pt idx="2">
                  <c:v>86.9</c:v>
                </c:pt>
                <c:pt idx="3">
                  <c:v>77.900000000000006</c:v>
                </c:pt>
                <c:pt idx="4">
                  <c:v>92.6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7D-4775-BAE1-87AAD0736245}"/>
            </c:ext>
          </c:extLst>
        </c:ser>
        <c:ser>
          <c:idx val="1"/>
          <c:order val="1"/>
          <c:tx>
            <c:strRef>
              <c:f>'Act e coli amount of silica np'!$B$13</c:f>
              <c:strCache>
                <c:ptCount val="1"/>
                <c:pt idx="0">
                  <c:v>WU OP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'Act e coli amount of silica np'!$C$11:$G$11</c:f>
              <c:numCache>
                <c:formatCode>0.00</c:formatCode>
                <c:ptCount val="5"/>
                <c:pt idx="0">
                  <c:v>0.1142857142857143</c:v>
                </c:pt>
                <c:pt idx="1">
                  <c:v>0.22857142857142859</c:v>
                </c:pt>
                <c:pt idx="2">
                  <c:v>0.45714285714285718</c:v>
                </c:pt>
                <c:pt idx="3">
                  <c:v>0.68571428571428572</c:v>
                </c:pt>
                <c:pt idx="4">
                  <c:v>0.91428571428571437</c:v>
                </c:pt>
              </c:numCache>
            </c:numRef>
          </c:cat>
          <c:val>
            <c:numRef>
              <c:f>'Act e coli amount of silica np'!$C$13:$G$13</c:f>
              <c:numCache>
                <c:formatCode>General</c:formatCode>
                <c:ptCount val="5"/>
                <c:pt idx="0">
                  <c:v>50.8</c:v>
                </c:pt>
                <c:pt idx="1">
                  <c:v>81.7</c:v>
                </c:pt>
                <c:pt idx="2">
                  <c:v>87.3</c:v>
                </c:pt>
                <c:pt idx="3">
                  <c:v>92.3</c:v>
                </c:pt>
                <c:pt idx="4">
                  <c:v>93.1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7D-4775-BAE1-87AAD0736245}"/>
            </c:ext>
          </c:extLst>
        </c:ser>
        <c:ser>
          <c:idx val="2"/>
          <c:order val="2"/>
          <c:tx>
            <c:strRef>
              <c:f>'Act e coli amount of silica np'!$B$14</c:f>
              <c:strCache>
                <c:ptCount val="1"/>
                <c:pt idx="0">
                  <c:v>48 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'Act e coli amount of silica np'!$C$11:$G$11</c:f>
              <c:numCache>
                <c:formatCode>0.00</c:formatCode>
                <c:ptCount val="5"/>
                <c:pt idx="0">
                  <c:v>0.1142857142857143</c:v>
                </c:pt>
                <c:pt idx="1">
                  <c:v>0.22857142857142859</c:v>
                </c:pt>
                <c:pt idx="2">
                  <c:v>0.45714285714285718</c:v>
                </c:pt>
                <c:pt idx="3">
                  <c:v>0.68571428571428572</c:v>
                </c:pt>
                <c:pt idx="4">
                  <c:v>0.91428571428571437</c:v>
                </c:pt>
              </c:numCache>
            </c:numRef>
          </c:cat>
          <c:val>
            <c:numRef>
              <c:f>'Act e coli amount of silica np'!$C$14:$G$14</c:f>
              <c:numCache>
                <c:formatCode>General</c:formatCode>
                <c:ptCount val="5"/>
                <c:pt idx="0">
                  <c:v>76.900000000000006</c:v>
                </c:pt>
                <c:pt idx="1">
                  <c:v>83.2</c:v>
                </c:pt>
                <c:pt idx="2">
                  <c:v>87.2</c:v>
                </c:pt>
                <c:pt idx="3">
                  <c:v>93.3</c:v>
                </c:pt>
                <c:pt idx="4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7D-4775-BAE1-87AAD0736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7660288"/>
        <c:axId val="147853312"/>
      </c:barChart>
      <c:lineChart>
        <c:grouping val="standard"/>
        <c:varyColors val="0"/>
        <c:ser>
          <c:idx val="3"/>
          <c:order val="3"/>
          <c:tx>
            <c:v>Control</c:v>
          </c:tx>
          <c:spPr>
            <a:ln w="12700"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val>
            <c:numRef>
              <c:f>'Act e coli amount of silica np'!$J$20:$J$24</c:f>
              <c:numCache>
                <c:formatCode>General</c:formatCode>
                <c:ptCount val="5"/>
                <c:pt idx="0">
                  <c:v>32.200000000000003</c:v>
                </c:pt>
                <c:pt idx="1">
                  <c:v>32.200000000000003</c:v>
                </c:pt>
                <c:pt idx="2">
                  <c:v>32.200000000000003</c:v>
                </c:pt>
                <c:pt idx="3">
                  <c:v>32.200000000000003</c:v>
                </c:pt>
                <c:pt idx="4">
                  <c:v>32.200000000000003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65-4226-88C7-BD77A2E57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660288"/>
        <c:axId val="147853312"/>
      </c:lineChart>
      <c:catAx>
        <c:axId val="137660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rPr>
                  <a:t>[silica particles 65% SiOH]/wt%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en-US"/>
          </a:p>
        </c:txPr>
        <c:crossAx val="147853312"/>
        <c:crosses val="autoZero"/>
        <c:auto val="1"/>
        <c:lblAlgn val="ctr"/>
        <c:lblOffset val="100"/>
        <c:noMultiLvlLbl val="0"/>
      </c:catAx>
      <c:valAx>
        <c:axId val="1478533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rPr>
                  <a:t>conversion/%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en-US"/>
          </a:p>
        </c:txPr>
        <c:crossAx val="137660288"/>
        <c:crosses val="autoZero"/>
        <c:crossBetween val="between"/>
        <c:majorUnit val="20"/>
        <c:minorUnit val="5"/>
      </c:valAx>
      <c:spPr>
        <a:noFill/>
        <a:ln w="12700">
          <a:solidFill>
            <a:sysClr val="windowText" lastClr="000000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itchFamily="18" charset="0"/>
              <a:ea typeface="+mn-ea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Two-phase system aqueous phase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'Act e coli silanol cont'!$C$29</c:f>
              <c:strCache>
                <c:ptCount val="1"/>
                <c:pt idx="0">
                  <c:v>non-hom/stirr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 e coli silanol cont'!$B$30:$B$33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cont'!$C$30:$C$33</c:f>
              <c:numCache>
                <c:formatCode>General</c:formatCode>
                <c:ptCount val="4"/>
                <c:pt idx="0">
                  <c:v>31.2</c:v>
                </c:pt>
                <c:pt idx="1">
                  <c:v>21.6</c:v>
                </c:pt>
                <c:pt idx="2">
                  <c:v>58</c:v>
                </c:pt>
                <c:pt idx="3">
                  <c:v>90.6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E8-4671-BB79-CE478B5F5DA0}"/>
            </c:ext>
          </c:extLst>
        </c:ser>
        <c:ser>
          <c:idx val="1"/>
          <c:order val="1"/>
          <c:tx>
            <c:strRef>
              <c:f>'Act e coli silanol cont'!$D$29</c:f>
              <c:strCache>
                <c:ptCount val="1"/>
                <c:pt idx="0">
                  <c:v>non-hom/-non-stirr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'Act e coli silanol cont'!$B$30:$B$33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cont'!$D$30:$D$33</c:f>
              <c:numCache>
                <c:formatCode>General</c:formatCode>
                <c:ptCount val="4"/>
                <c:pt idx="0">
                  <c:v>12.6</c:v>
                </c:pt>
                <c:pt idx="1">
                  <c:v>44.2</c:v>
                </c:pt>
                <c:pt idx="2">
                  <c:v>62.6</c:v>
                </c:pt>
                <c:pt idx="3">
                  <c:v>56.2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E8-4671-BB79-CE478B5F5DA0}"/>
            </c:ext>
          </c:extLst>
        </c:ser>
        <c:ser>
          <c:idx val="2"/>
          <c:order val="2"/>
          <c:tx>
            <c:strRef>
              <c:f>'Act e coli silanol cont'!$E$29</c:f>
              <c:strCache>
                <c:ptCount val="1"/>
                <c:pt idx="0">
                  <c:v>hom/stirr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'Act e coli silanol cont'!$B$30:$B$33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cont'!$E$30:$E$33</c:f>
              <c:numCache>
                <c:formatCode>General</c:formatCode>
                <c:ptCount val="4"/>
                <c:pt idx="0">
                  <c:v>15.5</c:v>
                </c:pt>
                <c:pt idx="1">
                  <c:v>25.7</c:v>
                </c:pt>
                <c:pt idx="2">
                  <c:v>52.8</c:v>
                </c:pt>
                <c:pt idx="3">
                  <c:v>70.099999999999994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0E8-4671-BB79-CE478B5F5DA0}"/>
            </c:ext>
          </c:extLst>
        </c:ser>
        <c:ser>
          <c:idx val="3"/>
          <c:order val="3"/>
          <c:tx>
            <c:strRef>
              <c:f>'Act e coli silanol cont'!$F$29</c:f>
              <c:strCache>
                <c:ptCount val="1"/>
                <c:pt idx="0">
                  <c:v>hom/non-stirr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'Act e coli silanol cont'!$B$30:$B$33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cont'!$F$30:$F$33</c:f>
              <c:numCache>
                <c:formatCode>General</c:formatCode>
                <c:ptCount val="4"/>
                <c:pt idx="0">
                  <c:v>15.9</c:v>
                </c:pt>
                <c:pt idx="1">
                  <c:v>53.2</c:v>
                </c:pt>
                <c:pt idx="2">
                  <c:v>58.9</c:v>
                </c:pt>
                <c:pt idx="3">
                  <c:v>61.8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0E8-4671-BB79-CE478B5F5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33824"/>
        <c:axId val="84616320"/>
      </c:scatterChart>
      <c:valAx>
        <c:axId val="83933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/ 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16320"/>
        <c:crosses val="autoZero"/>
        <c:crossBetween val="midCat"/>
      </c:valAx>
      <c:valAx>
        <c:axId val="8461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33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Comparison of PE with two-phase system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'Act e coli silanol cont'!$C$39</c:f>
              <c:strCache>
                <c:ptCount val="1"/>
                <c:pt idx="0">
                  <c:v>65%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 e coli silanol cont'!$B$40:$B$43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cont'!$C$40:$C$43</c:f>
              <c:numCache>
                <c:formatCode>General</c:formatCode>
                <c:ptCount val="4"/>
                <c:pt idx="0">
                  <c:v>8.9</c:v>
                </c:pt>
                <c:pt idx="1">
                  <c:v>25.3</c:v>
                </c:pt>
                <c:pt idx="2">
                  <c:v>73.900000000000006</c:v>
                </c:pt>
                <c:pt idx="3">
                  <c:v>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F4-40A0-B700-285B384D63B0}"/>
            </c:ext>
          </c:extLst>
        </c:ser>
        <c:ser>
          <c:idx val="1"/>
          <c:order val="1"/>
          <c:tx>
            <c:strRef>
              <c:f>'Act e coli silanol cont'!$D$39</c:f>
              <c:strCache>
                <c:ptCount val="1"/>
                <c:pt idx="0">
                  <c:v>51%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'Act e coli silanol cont'!$B$40:$B$43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cont'!$D$40:$D$43</c:f>
              <c:numCache>
                <c:formatCode>General</c:formatCode>
                <c:ptCount val="4"/>
                <c:pt idx="0">
                  <c:v>5.7</c:v>
                </c:pt>
                <c:pt idx="1">
                  <c:v>14.3</c:v>
                </c:pt>
                <c:pt idx="2">
                  <c:v>44.6</c:v>
                </c:pt>
                <c:pt idx="3">
                  <c:v>65.2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F4-40A0-B700-285B384D63B0}"/>
            </c:ext>
          </c:extLst>
        </c:ser>
        <c:ser>
          <c:idx val="2"/>
          <c:order val="2"/>
          <c:tx>
            <c:strRef>
              <c:f>'Act e coli silanol cont'!$E$39</c:f>
              <c:strCache>
                <c:ptCount val="1"/>
                <c:pt idx="0">
                  <c:v>hom/stirr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'Act e coli silanol cont'!$B$40:$B$43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cont'!$E$40:$E$43</c:f>
              <c:numCache>
                <c:formatCode>General</c:formatCode>
                <c:ptCount val="4"/>
                <c:pt idx="0">
                  <c:v>4.4000000000000004</c:v>
                </c:pt>
                <c:pt idx="1">
                  <c:v>10.7</c:v>
                </c:pt>
                <c:pt idx="2">
                  <c:v>49.5</c:v>
                </c:pt>
                <c:pt idx="3">
                  <c:v>80.099999999999994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3F4-40A0-B700-285B384D63B0}"/>
            </c:ext>
          </c:extLst>
        </c:ser>
        <c:ser>
          <c:idx val="3"/>
          <c:order val="3"/>
          <c:tx>
            <c:strRef>
              <c:f>'Act e coli silanol cont'!$F$39</c:f>
              <c:strCache>
                <c:ptCount val="1"/>
                <c:pt idx="0">
                  <c:v>hom/non-stirr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'Act e coli silanol cont'!$B$40:$B$43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</c:numCache>
            </c:numRef>
          </c:xVal>
          <c:yVal>
            <c:numRef>
              <c:f>'Act e coli silanol cont'!$F$40:$F$43</c:f>
              <c:numCache>
                <c:formatCode>General</c:formatCode>
                <c:ptCount val="4"/>
                <c:pt idx="0">
                  <c:v>2.7</c:v>
                </c:pt>
                <c:pt idx="1">
                  <c:v>3.6</c:v>
                </c:pt>
                <c:pt idx="2">
                  <c:v>14.3</c:v>
                </c:pt>
                <c:pt idx="3">
                  <c:v>32.200000000000003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3F4-40A0-B700-285B384D63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230720"/>
        <c:axId val="131286912"/>
      </c:scatterChart>
      <c:valAx>
        <c:axId val="131230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/ 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286912"/>
        <c:crosses val="autoZero"/>
        <c:crossBetween val="midCat"/>
      </c:valAx>
      <c:valAx>
        <c:axId val="13128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2307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Comparison</a:t>
            </a:r>
            <a:r>
              <a:rPr lang="de-DE" baseline="0"/>
              <a:t> of wurk-up vs. 48 h sample-taking</a:t>
            </a:r>
            <a:endParaRPr lang="de-DE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'Act e coli silanol cont'!$B$12</c:f>
              <c:strCache>
                <c:ptCount val="1"/>
                <c:pt idx="0">
                  <c:v>WU AP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'Act e coli silanol cont'!$C$11:$H$11</c:f>
              <c:numCache>
                <c:formatCode>General</c:formatCode>
                <c:ptCount val="6"/>
                <c:pt idx="0">
                  <c:v>100</c:v>
                </c:pt>
                <c:pt idx="1">
                  <c:v>79</c:v>
                </c:pt>
                <c:pt idx="2">
                  <c:v>65</c:v>
                </c:pt>
                <c:pt idx="3">
                  <c:v>51</c:v>
                </c:pt>
                <c:pt idx="4">
                  <c:v>25</c:v>
                </c:pt>
                <c:pt idx="5">
                  <c:v>15</c:v>
                </c:pt>
              </c:numCache>
            </c:numRef>
          </c:xVal>
          <c:yVal>
            <c:numRef>
              <c:f>'Act e coli silanol cont'!$C$12:$H$12</c:f>
              <c:numCache>
                <c:formatCode>General</c:formatCode>
                <c:ptCount val="6"/>
                <c:pt idx="0">
                  <c:v>28.3</c:v>
                </c:pt>
                <c:pt idx="1">
                  <c:v>71.599999999999994</c:v>
                </c:pt>
                <c:pt idx="2">
                  <c:v>91.1</c:v>
                </c:pt>
                <c:pt idx="3">
                  <c:v>59.2</c:v>
                </c:pt>
                <c:pt idx="4">
                  <c:v>73</c:v>
                </c:pt>
                <c:pt idx="5">
                  <c:v>66.5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3A-49DB-BC9E-C1CA3FD2CF5A}"/>
            </c:ext>
          </c:extLst>
        </c:ser>
        <c:ser>
          <c:idx val="1"/>
          <c:order val="1"/>
          <c:tx>
            <c:strRef>
              <c:f>'Act e coli silanol cont'!$B$13</c:f>
              <c:strCache>
                <c:ptCount val="1"/>
                <c:pt idx="0">
                  <c:v>WU OP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'Act e coli silanol cont'!$C$11:$H$11</c:f>
              <c:numCache>
                <c:formatCode>General</c:formatCode>
                <c:ptCount val="6"/>
                <c:pt idx="0">
                  <c:v>100</c:v>
                </c:pt>
                <c:pt idx="1">
                  <c:v>79</c:v>
                </c:pt>
                <c:pt idx="2">
                  <c:v>65</c:v>
                </c:pt>
                <c:pt idx="3">
                  <c:v>51</c:v>
                </c:pt>
                <c:pt idx="4">
                  <c:v>25</c:v>
                </c:pt>
                <c:pt idx="5">
                  <c:v>15</c:v>
                </c:pt>
              </c:numCache>
            </c:numRef>
          </c:xVal>
          <c:yVal>
            <c:numRef>
              <c:f>'Act e coli silanol cont'!$C$13:$H$13</c:f>
              <c:numCache>
                <c:formatCode>General</c:formatCode>
                <c:ptCount val="6"/>
                <c:pt idx="0">
                  <c:v>27.5</c:v>
                </c:pt>
                <c:pt idx="1">
                  <c:v>67.900000000000006</c:v>
                </c:pt>
                <c:pt idx="2">
                  <c:v>92.1</c:v>
                </c:pt>
                <c:pt idx="3">
                  <c:v>72.7</c:v>
                </c:pt>
                <c:pt idx="4">
                  <c:v>75.599999999999994</c:v>
                </c:pt>
                <c:pt idx="5">
                  <c:v>68.3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3A-49DB-BC9E-C1CA3FD2CF5A}"/>
            </c:ext>
          </c:extLst>
        </c:ser>
        <c:ser>
          <c:idx val="2"/>
          <c:order val="2"/>
          <c:tx>
            <c:strRef>
              <c:f>'Act e coli silanol cont'!$B$14</c:f>
              <c:strCache>
                <c:ptCount val="1"/>
                <c:pt idx="0">
                  <c:v>48 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'Act e coli silanol cont'!$C$11:$H$11</c:f>
              <c:numCache>
                <c:formatCode>General</c:formatCode>
                <c:ptCount val="6"/>
                <c:pt idx="0">
                  <c:v>100</c:v>
                </c:pt>
                <c:pt idx="1">
                  <c:v>79</c:v>
                </c:pt>
                <c:pt idx="2">
                  <c:v>65</c:v>
                </c:pt>
                <c:pt idx="3">
                  <c:v>51</c:v>
                </c:pt>
                <c:pt idx="4">
                  <c:v>25</c:v>
                </c:pt>
                <c:pt idx="5">
                  <c:v>15</c:v>
                </c:pt>
              </c:numCache>
            </c:numRef>
          </c:xVal>
          <c:yVal>
            <c:numRef>
              <c:f>'Act e coli silanol cont'!$C$14:$H$14</c:f>
              <c:numCache>
                <c:formatCode>General</c:formatCode>
                <c:ptCount val="6"/>
                <c:pt idx="0">
                  <c:v>16.600000000000001</c:v>
                </c:pt>
                <c:pt idx="1">
                  <c:v>56.6</c:v>
                </c:pt>
                <c:pt idx="2">
                  <c:v>92</c:v>
                </c:pt>
                <c:pt idx="3">
                  <c:v>65.2</c:v>
                </c:pt>
                <c:pt idx="4">
                  <c:v>72.2</c:v>
                </c:pt>
                <c:pt idx="5">
                  <c:v>78.8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3A-49DB-BC9E-C1CA3FD2C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49824"/>
        <c:axId val="132380160"/>
      </c:scatterChart>
      <c:valAx>
        <c:axId val="131549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Silanol content /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380160"/>
        <c:crosses val="autoZero"/>
        <c:crossBetween val="midCat"/>
      </c:valAx>
      <c:valAx>
        <c:axId val="132380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 /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49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19997552179591"/>
          <c:y val="5.262870142953803E-2"/>
          <c:w val="0.78408798291263426"/>
          <c:h val="0.79086942698337914"/>
        </c:manualLayout>
      </c:layout>
      <c:scatterChart>
        <c:scatterStyle val="lineMarker"/>
        <c:varyColors val="0"/>
        <c:ser>
          <c:idx val="1"/>
          <c:order val="0"/>
          <c:tx>
            <c:strRef>
              <c:f>'Act e coli silanol cont'!$B$13</c:f>
              <c:strCache>
                <c:ptCount val="1"/>
                <c:pt idx="0">
                  <c:v>WU OP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xVal>
            <c:numRef>
              <c:f>'Act e coli silanol cont'!$C$11:$H$11</c:f>
              <c:numCache>
                <c:formatCode>General</c:formatCode>
                <c:ptCount val="6"/>
                <c:pt idx="0">
                  <c:v>100</c:v>
                </c:pt>
                <c:pt idx="1">
                  <c:v>79</c:v>
                </c:pt>
                <c:pt idx="2">
                  <c:v>65</c:v>
                </c:pt>
                <c:pt idx="3">
                  <c:v>51</c:v>
                </c:pt>
                <c:pt idx="4">
                  <c:v>25</c:v>
                </c:pt>
                <c:pt idx="5">
                  <c:v>15</c:v>
                </c:pt>
              </c:numCache>
            </c:numRef>
          </c:xVal>
          <c:yVal>
            <c:numRef>
              <c:f>'Act e coli silanol cont'!$C$13:$H$13</c:f>
              <c:numCache>
                <c:formatCode>General</c:formatCode>
                <c:ptCount val="6"/>
                <c:pt idx="0">
                  <c:v>27.5</c:v>
                </c:pt>
                <c:pt idx="1">
                  <c:v>67.900000000000006</c:v>
                </c:pt>
                <c:pt idx="2">
                  <c:v>92.1</c:v>
                </c:pt>
                <c:pt idx="3">
                  <c:v>72.7</c:v>
                </c:pt>
                <c:pt idx="4">
                  <c:v>75.599999999999994</c:v>
                </c:pt>
                <c:pt idx="5">
                  <c:v>68.3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3A-49DB-BC9E-C1CA3FD2CF5A}"/>
            </c:ext>
          </c:extLst>
        </c:ser>
        <c:ser>
          <c:idx val="2"/>
          <c:order val="1"/>
          <c:tx>
            <c:strRef>
              <c:f>'Act e coli silanol cont'!$B$14</c:f>
              <c:strCache>
                <c:ptCount val="1"/>
                <c:pt idx="0">
                  <c:v>48 h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'Act e coli silanol cont'!$C$11:$H$11</c:f>
              <c:numCache>
                <c:formatCode>General</c:formatCode>
                <c:ptCount val="6"/>
                <c:pt idx="0">
                  <c:v>100</c:v>
                </c:pt>
                <c:pt idx="1">
                  <c:v>79</c:v>
                </c:pt>
                <c:pt idx="2">
                  <c:v>65</c:v>
                </c:pt>
                <c:pt idx="3">
                  <c:v>51</c:v>
                </c:pt>
                <c:pt idx="4">
                  <c:v>25</c:v>
                </c:pt>
                <c:pt idx="5">
                  <c:v>15</c:v>
                </c:pt>
              </c:numCache>
            </c:numRef>
          </c:xVal>
          <c:yVal>
            <c:numRef>
              <c:f>'Act e coli silanol cont'!$C$14:$H$14</c:f>
              <c:numCache>
                <c:formatCode>General</c:formatCode>
                <c:ptCount val="6"/>
                <c:pt idx="0">
                  <c:v>16.600000000000001</c:v>
                </c:pt>
                <c:pt idx="1">
                  <c:v>56.6</c:v>
                </c:pt>
                <c:pt idx="2">
                  <c:v>92</c:v>
                </c:pt>
                <c:pt idx="3">
                  <c:v>65.2</c:v>
                </c:pt>
                <c:pt idx="4">
                  <c:v>72.2</c:v>
                </c:pt>
                <c:pt idx="5">
                  <c:v>78.8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3A-49DB-BC9E-C1CA3FD2C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34112"/>
        <c:axId val="160952320"/>
      </c:scatterChart>
      <c:valAx>
        <c:axId val="140234112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rPr>
                  <a:t>SiOH content/%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en-US"/>
          </a:p>
        </c:txPr>
        <c:crossAx val="160952320"/>
        <c:crosses val="autoZero"/>
        <c:crossBetween val="midCat"/>
      </c:valAx>
      <c:valAx>
        <c:axId val="1609523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rPr>
                  <a:t>Conversion/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en-US"/>
          </a:p>
        </c:txPr>
        <c:crossAx val="140234112"/>
        <c:crosses val="autoZero"/>
        <c:crossBetween val="midCat"/>
        <c:minorUnit val="5"/>
      </c:valAx>
      <c:spPr>
        <a:noFill/>
        <a:ln w="12700"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18133260571359888"/>
          <c:y val="0.72068273490951285"/>
          <c:w val="0.358774361406207"/>
          <c:h val="8.47237471997581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itchFamily="18" charset="0"/>
              <a:ea typeface="+mn-ea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19997552179591"/>
          <c:y val="5.2628701429538044E-2"/>
          <c:w val="0.78408798291263393"/>
          <c:h val="0.79086942698337936"/>
        </c:manualLayout>
      </c:layout>
      <c:scatterChart>
        <c:scatterStyle val="lineMarker"/>
        <c:varyColors val="0"/>
        <c:ser>
          <c:idx val="1"/>
          <c:order val="0"/>
          <c:tx>
            <c:strRef>
              <c:f>'Act e coli silanol cont'!$B$13</c:f>
              <c:strCache>
                <c:ptCount val="1"/>
                <c:pt idx="0">
                  <c:v>WU OP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'Act e coli silanol cont'!$C$11:$H$11</c:f>
              <c:numCache>
                <c:formatCode>General</c:formatCode>
                <c:ptCount val="6"/>
                <c:pt idx="0">
                  <c:v>100</c:v>
                </c:pt>
                <c:pt idx="1">
                  <c:v>79</c:v>
                </c:pt>
                <c:pt idx="2">
                  <c:v>65</c:v>
                </c:pt>
                <c:pt idx="3">
                  <c:v>51</c:v>
                </c:pt>
                <c:pt idx="4">
                  <c:v>25</c:v>
                </c:pt>
                <c:pt idx="5">
                  <c:v>15</c:v>
                </c:pt>
              </c:numCache>
            </c:numRef>
          </c:xVal>
          <c:yVal>
            <c:numRef>
              <c:f>'Act e coli silanol cont'!$C$13:$H$13</c:f>
              <c:numCache>
                <c:formatCode>General</c:formatCode>
                <c:ptCount val="6"/>
                <c:pt idx="0">
                  <c:v>27.5</c:v>
                </c:pt>
                <c:pt idx="1">
                  <c:v>67.900000000000006</c:v>
                </c:pt>
                <c:pt idx="2">
                  <c:v>92.1</c:v>
                </c:pt>
                <c:pt idx="3">
                  <c:v>72.7</c:v>
                </c:pt>
                <c:pt idx="4">
                  <c:v>75.599999999999994</c:v>
                </c:pt>
                <c:pt idx="5">
                  <c:v>68.3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3A-49DB-BC9E-C1CA3FD2CF5A}"/>
            </c:ext>
          </c:extLst>
        </c:ser>
        <c:ser>
          <c:idx val="0"/>
          <c:order val="1"/>
          <c:tx>
            <c:v>Control hom/non-stirr</c:v>
          </c:tx>
          <c:spPr>
            <a:ln w="12700"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'Act e coli silanol cont'!$V$42:$V$43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'Act e coli silanol cont'!$W$42:$W$43</c:f>
              <c:numCache>
                <c:formatCode>General</c:formatCode>
                <c:ptCount val="2"/>
                <c:pt idx="0">
                  <c:v>32.200000000000003</c:v>
                </c:pt>
                <c:pt idx="1">
                  <c:v>32.200000000000003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AD-47A4-9D0D-7D853C944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946816"/>
        <c:axId val="184579200"/>
      </c:scatterChart>
      <c:valAx>
        <c:axId val="160946816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rPr>
                  <a:t>SiOH content/%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en-US"/>
          </a:p>
        </c:txPr>
        <c:crossAx val="184579200"/>
        <c:crosses val="autoZero"/>
        <c:crossBetween val="midCat"/>
      </c:valAx>
      <c:valAx>
        <c:axId val="1845792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rPr>
                  <a:t>Conversion/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en-US"/>
          </a:p>
        </c:txPr>
        <c:crossAx val="160946816"/>
        <c:crosses val="autoZero"/>
        <c:crossBetween val="midCat"/>
        <c:minorUnit val="5"/>
      </c:valAx>
      <c:spPr>
        <a:noFill/>
        <a:ln w="12700"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29339607439818"/>
          <c:y val="5.0980396450129528E-2"/>
          <c:w val="0.8302055257103057"/>
          <c:h val="0.5506540605674892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'Act e coli high oil vol frac'!$C$4</c:f>
              <c:strCache>
                <c:ptCount val="1"/>
                <c:pt idx="0">
                  <c:v>0.082 wt% oxime/0.025 wt% E. Coli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xVal>
            <c:numRef>
              <c:f>'Act e coli high oil vol frac'!$B$5:$B$9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frac'!$C$5:$C$9</c:f>
              <c:numCache>
                <c:formatCode>General</c:formatCode>
                <c:ptCount val="5"/>
                <c:pt idx="0">
                  <c:v>3</c:v>
                </c:pt>
                <c:pt idx="1">
                  <c:v>5.2</c:v>
                </c:pt>
                <c:pt idx="2">
                  <c:v>11.5</c:v>
                </c:pt>
                <c:pt idx="3">
                  <c:v>16</c:v>
                </c:pt>
                <c:pt idx="4">
                  <c:v>20.3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62D-487B-B08F-CB16D8DF69EC}"/>
            </c:ext>
          </c:extLst>
        </c:ser>
        <c:ser>
          <c:idx val="1"/>
          <c:order val="1"/>
          <c:tx>
            <c:strRef>
              <c:f>'Act e coli high oil vol frac'!$D$4</c:f>
              <c:strCache>
                <c:ptCount val="1"/>
                <c:pt idx="0">
                  <c:v>0.082 wt% oxime/0.1 wt% E. Coli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xVal>
            <c:numRef>
              <c:f>'Act e coli high oil vol frac'!$B$5:$B$9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frac'!$D$5:$D$9</c:f>
              <c:numCache>
                <c:formatCode>General</c:formatCode>
                <c:ptCount val="5"/>
                <c:pt idx="0">
                  <c:v>7.2</c:v>
                </c:pt>
                <c:pt idx="1">
                  <c:v>12.6</c:v>
                </c:pt>
                <c:pt idx="2">
                  <c:v>33.4</c:v>
                </c:pt>
                <c:pt idx="3">
                  <c:v>45.1</c:v>
                </c:pt>
                <c:pt idx="4">
                  <c:v>52.8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62D-487B-B08F-CB16D8DF69EC}"/>
            </c:ext>
          </c:extLst>
        </c:ser>
        <c:ser>
          <c:idx val="2"/>
          <c:order val="2"/>
          <c:tx>
            <c:strRef>
              <c:f>'Act e coli high oil vol frac'!$E$4</c:f>
              <c:strCache>
                <c:ptCount val="1"/>
                <c:pt idx="0">
                  <c:v>1.44 wt% oxime/0.1 wt% E. Coli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  <a:effectLst/>
            </c:spPr>
          </c:marker>
          <c:xVal>
            <c:numRef>
              <c:f>'Act e coli high oil vol frac'!$B$5:$B$9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24</c:v>
                </c:pt>
                <c:pt idx="3">
                  <c:v>48</c:v>
                </c:pt>
                <c:pt idx="4">
                  <c:v>72</c:v>
                </c:pt>
              </c:numCache>
            </c:numRef>
          </c:xVal>
          <c:yVal>
            <c:numRef>
              <c:f>'Act e coli high oil vol frac'!$E$5:$E$9</c:f>
              <c:numCache>
                <c:formatCode>General</c:formatCode>
                <c:ptCount val="5"/>
                <c:pt idx="0">
                  <c:v>3.5</c:v>
                </c:pt>
                <c:pt idx="1">
                  <c:v>6.3</c:v>
                </c:pt>
                <c:pt idx="2">
                  <c:v>12.7</c:v>
                </c:pt>
                <c:pt idx="3">
                  <c:v>14.7</c:v>
                </c:pt>
                <c:pt idx="4">
                  <c:v>14.3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62D-487B-B08F-CB16D8DF6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985600"/>
        <c:axId val="152605824"/>
      </c:scatterChart>
      <c:valAx>
        <c:axId val="132985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/ 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2605824"/>
        <c:crosses val="autoZero"/>
        <c:crossBetween val="midCat"/>
      </c:valAx>
      <c:valAx>
        <c:axId val="152605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conversion /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2985600"/>
        <c:crosses val="autoZero"/>
        <c:crossBetween val="midCat"/>
        <c:minorUnit val="5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"/>
          <c:y val="0.73684468062202124"/>
          <c:w val="0.99705967298685449"/>
          <c:h val="0.259403365144078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Productivity*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'Act e coli high oil vol frac'!$B$16</c:f>
              <c:strCache>
                <c:ptCount val="1"/>
                <c:pt idx="0">
                  <c:v>Productivity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'Act e coli high oil vol frac'!$C$12:$E$12</c:f>
              <c:strCache>
                <c:ptCount val="3"/>
                <c:pt idx="0">
                  <c:v>0.082 wt% oxime/0.025 wt% E. Coli</c:v>
                </c:pt>
                <c:pt idx="1">
                  <c:v>0.082 wt% oxime/0.1 wt% E. Coli</c:v>
                </c:pt>
                <c:pt idx="2">
                  <c:v>1.44 wt% oxime/0.1 wt% E. Coli</c:v>
                </c:pt>
              </c:strCache>
            </c:strRef>
          </c:cat>
          <c:val>
            <c:numRef>
              <c:f>'Act e coli high oil vol frac'!$C$16:$E$16</c:f>
              <c:numCache>
                <c:formatCode>0.00</c:formatCode>
                <c:ptCount val="3"/>
                <c:pt idx="0">
                  <c:v>0.66583999999999999</c:v>
                </c:pt>
                <c:pt idx="1">
                  <c:v>0.43296000000000001</c:v>
                </c:pt>
                <c:pt idx="2">
                  <c:v>2.0592000000000001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4F-4F8A-97BC-BE7F54098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128832"/>
        <c:axId val="163143040"/>
      </c:lineChart>
      <c:catAx>
        <c:axId val="16312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43040"/>
        <c:crosses val="autoZero"/>
        <c:auto val="1"/>
        <c:lblAlgn val="ctr"/>
        <c:lblOffset val="100"/>
        <c:noMultiLvlLbl val="0"/>
      </c:catAx>
      <c:valAx>
        <c:axId val="16314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g(oxime)/g(cells)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28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.xml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12" Type="http://schemas.openxmlformats.org/officeDocument/2006/relationships/chart" Target="../charts/chart19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11" Type="http://schemas.openxmlformats.org/officeDocument/2006/relationships/chart" Target="../charts/chart18.xml"/><Relationship Id="rId5" Type="http://schemas.openxmlformats.org/officeDocument/2006/relationships/chart" Target="../charts/chart12.xml"/><Relationship Id="rId10" Type="http://schemas.openxmlformats.org/officeDocument/2006/relationships/chart" Target="../charts/chart17.xml"/><Relationship Id="rId4" Type="http://schemas.openxmlformats.org/officeDocument/2006/relationships/chart" Target="../charts/chart11.xml"/><Relationship Id="rId9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414617</xdr:colOff>
      <xdr:row>1</xdr:row>
      <xdr:rowOff>113180</xdr:rowOff>
    </xdr:from>
    <xdr:to>
      <xdr:col>14</xdr:col>
      <xdr:colOff>414617</xdr:colOff>
      <xdr:row>15</xdr:row>
      <xdr:rowOff>189380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403412</xdr:colOff>
      <xdr:row>18</xdr:row>
      <xdr:rowOff>113179</xdr:rowOff>
    </xdr:from>
    <xdr:to>
      <xdr:col>14</xdr:col>
      <xdr:colOff>403412</xdr:colOff>
      <xdr:row>32</xdr:row>
      <xdr:rowOff>189379</xdr:rowOff>
    </xdr:to>
    <xdr:graphicFrame macro="">
      <xdr:nvGraphicFramePr>
        <xdr:cNvPr id="12" name="Diagram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526677</xdr:colOff>
      <xdr:row>18</xdr:row>
      <xdr:rowOff>124385</xdr:rowOff>
    </xdr:from>
    <xdr:to>
      <xdr:col>20</xdr:col>
      <xdr:colOff>526677</xdr:colOff>
      <xdr:row>33</xdr:row>
      <xdr:rowOff>10085</xdr:rowOff>
    </xdr:to>
    <xdr:graphicFrame macro="">
      <xdr:nvGraphicFramePr>
        <xdr:cNvPr id="13" name="Diagram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381000</xdr:colOff>
      <xdr:row>35</xdr:row>
      <xdr:rowOff>12326</xdr:rowOff>
    </xdr:from>
    <xdr:to>
      <xdr:col>14</xdr:col>
      <xdr:colOff>381000</xdr:colOff>
      <xdr:row>49</xdr:row>
      <xdr:rowOff>88526</xdr:rowOff>
    </xdr:to>
    <xdr:graphicFrame macro="">
      <xdr:nvGraphicFramePr>
        <xdr:cNvPr id="14" name="Diagramm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557893</xdr:colOff>
      <xdr:row>1</xdr:row>
      <xdr:rowOff>118382</xdr:rowOff>
    </xdr:from>
    <xdr:to>
      <xdr:col>20</xdr:col>
      <xdr:colOff>557893</xdr:colOff>
      <xdr:row>16</xdr:row>
      <xdr:rowOff>4082</xdr:rowOff>
    </xdr:to>
    <xdr:graphicFrame macro="">
      <xdr:nvGraphicFramePr>
        <xdr:cNvPr id="15" name="Diagramm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10703</xdr:colOff>
      <xdr:row>1</xdr:row>
      <xdr:rowOff>96320</xdr:rowOff>
    </xdr:from>
    <xdr:to>
      <xdr:col>27</xdr:col>
      <xdr:colOff>10704</xdr:colOff>
      <xdr:row>15</xdr:row>
      <xdr:rowOff>185363</xdr:rowOff>
    </xdr:to>
    <xdr:graphicFrame macro="">
      <xdr:nvGraphicFramePr>
        <xdr:cNvPr id="7" name="Diagramm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610029</xdr:colOff>
      <xdr:row>35</xdr:row>
      <xdr:rowOff>0</xdr:rowOff>
    </xdr:from>
    <xdr:to>
      <xdr:col>20</xdr:col>
      <xdr:colOff>610029</xdr:colOff>
      <xdr:row>49</xdr:row>
      <xdr:rowOff>121149</xdr:rowOff>
    </xdr:to>
    <xdr:graphicFrame macro="">
      <xdr:nvGraphicFramePr>
        <xdr:cNvPr id="8" name="Diagramm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1</xdr:row>
      <xdr:rowOff>190500</xdr:rowOff>
    </xdr:from>
    <xdr:to>
      <xdr:col>11</xdr:col>
      <xdr:colOff>219075</xdr:colOff>
      <xdr:row>18</xdr:row>
      <xdr:rowOff>36635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30616</xdr:colOff>
      <xdr:row>2</xdr:row>
      <xdr:rowOff>6123</xdr:rowOff>
    </xdr:from>
    <xdr:to>
      <xdr:col>24</xdr:col>
      <xdr:colOff>30616</xdr:colOff>
      <xdr:row>15</xdr:row>
      <xdr:rowOff>150359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463261</xdr:colOff>
      <xdr:row>1</xdr:row>
      <xdr:rowOff>193221</xdr:rowOff>
    </xdr:from>
    <xdr:to>
      <xdr:col>30</xdr:col>
      <xdr:colOff>463261</xdr:colOff>
      <xdr:row>15</xdr:row>
      <xdr:rowOff>174171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251731</xdr:colOff>
      <xdr:row>20</xdr:row>
      <xdr:rowOff>193221</xdr:rowOff>
    </xdr:from>
    <xdr:to>
      <xdr:col>11</xdr:col>
      <xdr:colOff>251731</xdr:colOff>
      <xdr:row>38</xdr:row>
      <xdr:rowOff>109903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319767</xdr:colOff>
      <xdr:row>39</xdr:row>
      <xdr:rowOff>166008</xdr:rowOff>
    </xdr:from>
    <xdr:to>
      <xdr:col>11</xdr:col>
      <xdr:colOff>319767</xdr:colOff>
      <xdr:row>58</xdr:row>
      <xdr:rowOff>12211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389658</xdr:colOff>
      <xdr:row>60</xdr:row>
      <xdr:rowOff>117763</xdr:rowOff>
    </xdr:from>
    <xdr:to>
      <xdr:col>11</xdr:col>
      <xdr:colOff>389658</xdr:colOff>
      <xdr:row>74</xdr:row>
      <xdr:rowOff>55417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649431</xdr:colOff>
      <xdr:row>60</xdr:row>
      <xdr:rowOff>117764</xdr:rowOff>
    </xdr:from>
    <xdr:to>
      <xdr:col>17</xdr:col>
      <xdr:colOff>649431</xdr:colOff>
      <xdr:row>74</xdr:row>
      <xdr:rowOff>55418</xdr:rowOff>
    </xdr:to>
    <xdr:graphicFrame macro="">
      <xdr:nvGraphicFramePr>
        <xdr:cNvPr id="12" name="Diagram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181840</xdr:colOff>
      <xdr:row>60</xdr:row>
      <xdr:rowOff>117763</xdr:rowOff>
    </xdr:from>
    <xdr:to>
      <xdr:col>24</xdr:col>
      <xdr:colOff>181840</xdr:colOff>
      <xdr:row>74</xdr:row>
      <xdr:rowOff>55417</xdr:rowOff>
    </xdr:to>
    <xdr:graphicFrame macro="">
      <xdr:nvGraphicFramePr>
        <xdr:cNvPr id="13" name="Diagram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528204</xdr:colOff>
      <xdr:row>20</xdr:row>
      <xdr:rowOff>204355</xdr:rowOff>
    </xdr:from>
    <xdr:to>
      <xdr:col>17</xdr:col>
      <xdr:colOff>528204</xdr:colOff>
      <xdr:row>34</xdr:row>
      <xdr:rowOff>142009</xdr:rowOff>
    </xdr:to>
    <xdr:graphicFrame macro="">
      <xdr:nvGraphicFramePr>
        <xdr:cNvPr id="14" name="Diagramm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562840</xdr:colOff>
      <xdr:row>39</xdr:row>
      <xdr:rowOff>169718</xdr:rowOff>
    </xdr:from>
    <xdr:to>
      <xdr:col>17</xdr:col>
      <xdr:colOff>562840</xdr:colOff>
      <xdr:row>53</xdr:row>
      <xdr:rowOff>107372</xdr:rowOff>
    </xdr:to>
    <xdr:graphicFrame macro="">
      <xdr:nvGraphicFramePr>
        <xdr:cNvPr id="15" name="Diagramm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528203</xdr:colOff>
      <xdr:row>2</xdr:row>
      <xdr:rowOff>8970</xdr:rowOff>
    </xdr:from>
    <xdr:to>
      <xdr:col>17</xdr:col>
      <xdr:colOff>720481</xdr:colOff>
      <xdr:row>17</xdr:row>
      <xdr:rowOff>183174</xdr:rowOff>
    </xdr:to>
    <xdr:graphicFrame macro="">
      <xdr:nvGraphicFramePr>
        <xdr:cNvPr id="16" name="Diagramm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565393</xdr:colOff>
      <xdr:row>76</xdr:row>
      <xdr:rowOff>8305</xdr:rowOff>
    </xdr:from>
    <xdr:to>
      <xdr:col>18</xdr:col>
      <xdr:colOff>280865</xdr:colOff>
      <xdr:row>90</xdr:row>
      <xdr:rowOff>16121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959302</xdr:colOff>
      <xdr:row>1</xdr:row>
      <xdr:rowOff>97970</xdr:rowOff>
    </xdr:from>
    <xdr:to>
      <xdr:col>14</xdr:col>
      <xdr:colOff>121227</xdr:colOff>
      <xdr:row>16</xdr:row>
      <xdr:rowOff>34635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333374</xdr:colOff>
      <xdr:row>29</xdr:row>
      <xdr:rowOff>3959</xdr:rowOff>
    </xdr:from>
    <xdr:to>
      <xdr:col>15</xdr:col>
      <xdr:colOff>333374</xdr:colOff>
      <xdr:row>42</xdr:row>
      <xdr:rowOff>192727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344507</xdr:colOff>
      <xdr:row>1</xdr:row>
      <xdr:rowOff>114053</xdr:rowOff>
    </xdr:from>
    <xdr:to>
      <xdr:col>20</xdr:col>
      <xdr:colOff>344507</xdr:colOff>
      <xdr:row>16</xdr:row>
      <xdr:rowOff>136071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showGridLines="0" topLeftCell="A16" zoomScale="89" zoomScaleNormal="89" workbookViewId="0">
      <selection activeCell="V42" sqref="V42:W43"/>
    </sheetView>
  </sheetViews>
  <sheetFormatPr defaultColWidth="11.42578125" defaultRowHeight="15" x14ac:dyDescent="0.25"/>
  <cols>
    <col min="3" max="3" width="17.140625" customWidth="1"/>
    <col min="4" max="4" width="25.7109375" customWidth="1"/>
    <col min="5" max="8" width="17.140625" customWidth="1"/>
  </cols>
  <sheetData>
    <row r="1" spans="1:8" ht="15.75" thickBot="1" x14ac:dyDescent="0.3">
      <c r="A1" s="52" t="s">
        <v>8</v>
      </c>
      <c r="B1" s="53"/>
      <c r="C1" s="53"/>
      <c r="D1" s="53"/>
      <c r="E1" s="54"/>
    </row>
    <row r="2" spans="1:8" ht="15.75" thickBot="1" x14ac:dyDescent="0.3"/>
    <row r="3" spans="1:8" ht="15.75" thickBot="1" x14ac:dyDescent="0.3">
      <c r="C3" s="49" t="s">
        <v>11</v>
      </c>
      <c r="D3" s="50"/>
      <c r="E3" s="50"/>
      <c r="F3" s="50"/>
      <c r="G3" s="50"/>
      <c r="H3" s="51"/>
    </row>
    <row r="4" spans="1:8" ht="15.75" thickBot="1" x14ac:dyDescent="0.3">
      <c r="B4" s="7" t="s">
        <v>12</v>
      </c>
      <c r="C4" s="13">
        <v>1</v>
      </c>
      <c r="D4" s="14">
        <v>0.79</v>
      </c>
      <c r="E4" s="14">
        <v>0.65</v>
      </c>
      <c r="F4" s="14">
        <v>0.51</v>
      </c>
      <c r="G4" s="14">
        <v>0.25</v>
      </c>
      <c r="H4" s="15">
        <v>0.15</v>
      </c>
    </row>
    <row r="5" spans="1:8" x14ac:dyDescent="0.25">
      <c r="B5" s="3">
        <v>1</v>
      </c>
      <c r="C5" s="8">
        <v>3.5</v>
      </c>
      <c r="D5" s="9">
        <v>5.9</v>
      </c>
      <c r="E5" s="9">
        <v>8.9</v>
      </c>
      <c r="F5" s="9">
        <v>5.7</v>
      </c>
      <c r="G5" s="9">
        <v>5.9</v>
      </c>
      <c r="H5" s="10">
        <v>7.1</v>
      </c>
    </row>
    <row r="6" spans="1:8" x14ac:dyDescent="0.25">
      <c r="B6" s="3">
        <v>4</v>
      </c>
      <c r="C6" s="8">
        <v>4.7</v>
      </c>
      <c r="D6" s="9">
        <v>14.5</v>
      </c>
      <c r="E6" s="9">
        <v>25.3</v>
      </c>
      <c r="F6" s="9">
        <v>14.3</v>
      </c>
      <c r="G6" s="9">
        <v>14</v>
      </c>
      <c r="H6" s="10">
        <v>18.7</v>
      </c>
    </row>
    <row r="7" spans="1:8" x14ac:dyDescent="0.25">
      <c r="B7" s="3">
        <v>24</v>
      </c>
      <c r="C7" s="8">
        <v>11.6</v>
      </c>
      <c r="D7" s="9">
        <v>42.4</v>
      </c>
      <c r="E7" s="9">
        <v>73.900000000000006</v>
      </c>
      <c r="F7" s="9">
        <v>44.6</v>
      </c>
      <c r="G7" s="9">
        <v>48.1</v>
      </c>
      <c r="H7" s="10">
        <v>61.2</v>
      </c>
    </row>
    <row r="8" spans="1:8" ht="15.75" thickBot="1" x14ac:dyDescent="0.3">
      <c r="B8" s="4">
        <v>48</v>
      </c>
      <c r="C8" s="11">
        <v>16.600000000000001</v>
      </c>
      <c r="D8" s="5">
        <v>56.6</v>
      </c>
      <c r="E8" s="5">
        <v>92</v>
      </c>
      <c r="F8" s="5">
        <v>65.2</v>
      </c>
      <c r="G8" s="5">
        <v>72.2</v>
      </c>
      <c r="H8" s="12">
        <v>78.8</v>
      </c>
    </row>
    <row r="9" spans="1:8" ht="15.75" thickBot="1" x14ac:dyDescent="0.3"/>
    <row r="10" spans="1:8" ht="15.75" thickBot="1" x14ac:dyDescent="0.3">
      <c r="B10" s="23"/>
      <c r="C10" s="56" t="s">
        <v>11</v>
      </c>
      <c r="D10" s="57"/>
      <c r="E10" s="57"/>
      <c r="F10" s="57"/>
      <c r="G10" s="57"/>
      <c r="H10" s="58"/>
    </row>
    <row r="11" spans="1:8" ht="15.75" thickBot="1" x14ac:dyDescent="0.3">
      <c r="B11" s="2" t="s">
        <v>14</v>
      </c>
      <c r="C11" s="20">
        <v>100</v>
      </c>
      <c r="D11" s="21">
        <v>79</v>
      </c>
      <c r="E11" s="21">
        <v>65</v>
      </c>
      <c r="F11" s="21">
        <v>51</v>
      </c>
      <c r="G11" s="21">
        <v>25</v>
      </c>
      <c r="H11" s="22">
        <v>15</v>
      </c>
    </row>
    <row r="12" spans="1:8" x14ac:dyDescent="0.25">
      <c r="B12" s="3" t="s">
        <v>1</v>
      </c>
      <c r="C12" s="8">
        <v>28.3</v>
      </c>
      <c r="D12" s="9">
        <v>71.599999999999994</v>
      </c>
      <c r="E12" s="9">
        <v>91.1</v>
      </c>
      <c r="F12" s="9">
        <v>59.2</v>
      </c>
      <c r="G12" s="9">
        <v>73</v>
      </c>
      <c r="H12" s="10">
        <v>66.5</v>
      </c>
    </row>
    <row r="13" spans="1:8" x14ac:dyDescent="0.25">
      <c r="B13" s="3" t="s">
        <v>0</v>
      </c>
      <c r="C13" s="8">
        <v>27.5</v>
      </c>
      <c r="D13" s="9">
        <v>67.900000000000006</v>
      </c>
      <c r="E13" s="9">
        <v>92.1</v>
      </c>
      <c r="F13" s="9">
        <v>72.7</v>
      </c>
      <c r="G13" s="9">
        <v>75.599999999999994</v>
      </c>
      <c r="H13" s="10">
        <v>68.3</v>
      </c>
    </row>
    <row r="14" spans="1:8" ht="15.75" thickBot="1" x14ac:dyDescent="0.3">
      <c r="B14" s="4" t="s">
        <v>2</v>
      </c>
      <c r="C14" s="11">
        <v>16.600000000000001</v>
      </c>
      <c r="D14" s="5">
        <v>56.6</v>
      </c>
      <c r="E14" s="5">
        <v>92</v>
      </c>
      <c r="F14" s="5">
        <v>65.2</v>
      </c>
      <c r="G14" s="5">
        <v>72.2</v>
      </c>
      <c r="H14" s="12">
        <v>78.8</v>
      </c>
    </row>
    <row r="16" spans="1:8" ht="15.75" thickBot="1" x14ac:dyDescent="0.3"/>
    <row r="17" spans="1:9" ht="15.75" thickBot="1" x14ac:dyDescent="0.3">
      <c r="A17" s="52" t="s">
        <v>7</v>
      </c>
      <c r="B17" s="53"/>
      <c r="C17" s="53"/>
      <c r="D17" s="54"/>
    </row>
    <row r="18" spans="1:9" ht="15.75" thickBot="1" x14ac:dyDescent="0.3">
      <c r="A18" s="55"/>
      <c r="B18" s="55"/>
      <c r="C18" s="6"/>
      <c r="D18" s="6"/>
      <c r="I18" t="s">
        <v>26</v>
      </c>
    </row>
    <row r="19" spans="1:9" ht="15.75" thickBot="1" x14ac:dyDescent="0.3">
      <c r="A19" s="52" t="s">
        <v>13</v>
      </c>
      <c r="B19" s="54"/>
    </row>
    <row r="20" spans="1:9" ht="15.75" thickBot="1" x14ac:dyDescent="0.3">
      <c r="C20" s="49" t="s">
        <v>11</v>
      </c>
      <c r="D20" s="50"/>
      <c r="E20" s="50"/>
      <c r="F20" s="51"/>
    </row>
    <row r="21" spans="1:9" ht="15.75" thickBot="1" x14ac:dyDescent="0.3">
      <c r="B21" s="7" t="s">
        <v>12</v>
      </c>
      <c r="C21" s="13" t="s">
        <v>3</v>
      </c>
      <c r="D21" s="14" t="s">
        <v>4</v>
      </c>
      <c r="E21" s="14" t="s">
        <v>5</v>
      </c>
      <c r="F21" s="15" t="s">
        <v>6</v>
      </c>
    </row>
    <row r="22" spans="1:9" x14ac:dyDescent="0.25">
      <c r="B22" s="3">
        <v>1</v>
      </c>
      <c r="C22" s="9">
        <v>5.0999999999999996</v>
      </c>
      <c r="D22" s="9">
        <v>3.6</v>
      </c>
      <c r="E22" s="9">
        <v>4.4000000000000004</v>
      </c>
      <c r="F22" s="10">
        <v>2.7</v>
      </c>
    </row>
    <row r="23" spans="1:9" x14ac:dyDescent="0.25">
      <c r="B23" s="3">
        <v>4</v>
      </c>
      <c r="C23" s="9">
        <v>12.1</v>
      </c>
      <c r="D23" s="9">
        <v>3.3</v>
      </c>
      <c r="E23" s="9">
        <v>10.7</v>
      </c>
      <c r="F23" s="10">
        <v>3.6</v>
      </c>
    </row>
    <row r="24" spans="1:9" x14ac:dyDescent="0.25">
      <c r="B24" s="3">
        <v>24</v>
      </c>
      <c r="C24" s="9">
        <v>59.8</v>
      </c>
      <c r="D24" s="9">
        <v>13.7</v>
      </c>
      <c r="E24" s="9">
        <v>49.5</v>
      </c>
      <c r="F24" s="10">
        <v>14.3</v>
      </c>
    </row>
    <row r="25" spans="1:9" ht="15.75" thickBot="1" x14ac:dyDescent="0.3">
      <c r="B25" s="4">
        <v>48</v>
      </c>
      <c r="C25" s="5">
        <v>87.7</v>
      </c>
      <c r="D25" s="5">
        <v>24.7</v>
      </c>
      <c r="E25" s="5">
        <v>80.099999999999994</v>
      </c>
      <c r="F25" s="12">
        <v>32.200000000000003</v>
      </c>
    </row>
    <row r="26" spans="1:9" ht="15.75" thickBot="1" x14ac:dyDescent="0.3"/>
    <row r="27" spans="1:9" ht="15.75" thickBot="1" x14ac:dyDescent="0.3">
      <c r="A27" s="52" t="s">
        <v>9</v>
      </c>
      <c r="B27" s="54"/>
    </row>
    <row r="28" spans="1:9" ht="15.75" thickBot="1" x14ac:dyDescent="0.3">
      <c r="C28" s="49" t="s">
        <v>11</v>
      </c>
      <c r="D28" s="50"/>
      <c r="E28" s="50"/>
      <c r="F28" s="51"/>
    </row>
    <row r="29" spans="1:9" ht="15.75" thickBot="1" x14ac:dyDescent="0.3">
      <c r="B29" s="7" t="s">
        <v>12</v>
      </c>
      <c r="C29" s="13" t="s">
        <v>3</v>
      </c>
      <c r="D29" s="14" t="s">
        <v>4</v>
      </c>
      <c r="E29" s="14" t="s">
        <v>5</v>
      </c>
      <c r="F29" s="15" t="s">
        <v>6</v>
      </c>
    </row>
    <row r="30" spans="1:9" x14ac:dyDescent="0.25">
      <c r="B30" s="3">
        <v>1</v>
      </c>
      <c r="C30" s="9">
        <v>31.2</v>
      </c>
      <c r="D30" s="9">
        <v>12.6</v>
      </c>
      <c r="E30" s="9">
        <v>15.5</v>
      </c>
      <c r="F30" s="10">
        <v>15.9</v>
      </c>
    </row>
    <row r="31" spans="1:9" x14ac:dyDescent="0.25">
      <c r="B31" s="3">
        <v>4</v>
      </c>
      <c r="C31" s="9">
        <v>21.6</v>
      </c>
      <c r="D31" s="9">
        <v>44.2</v>
      </c>
      <c r="E31" s="9">
        <v>25.7</v>
      </c>
      <c r="F31" s="10">
        <v>53.2</v>
      </c>
    </row>
    <row r="32" spans="1:9" x14ac:dyDescent="0.25">
      <c r="B32" s="3">
        <v>24</v>
      </c>
      <c r="C32" s="9">
        <v>58</v>
      </c>
      <c r="D32" s="9">
        <v>62.6</v>
      </c>
      <c r="E32" s="9">
        <v>52.8</v>
      </c>
      <c r="F32" s="10">
        <v>58.9</v>
      </c>
    </row>
    <row r="33" spans="1:23" ht="15.75" thickBot="1" x14ac:dyDescent="0.3">
      <c r="B33" s="4">
        <v>48</v>
      </c>
      <c r="C33" s="5">
        <v>90.6</v>
      </c>
      <c r="D33" s="5">
        <v>56.2</v>
      </c>
      <c r="E33" s="5">
        <v>70.099999999999994</v>
      </c>
      <c r="F33" s="12">
        <v>61.8</v>
      </c>
      <c r="G33" s="1"/>
      <c r="H33" s="1"/>
    </row>
    <row r="35" spans="1:23" ht="15.75" thickBot="1" x14ac:dyDescent="0.3"/>
    <row r="36" spans="1:23" ht="15.75" thickBot="1" x14ac:dyDescent="0.3">
      <c r="A36" s="52" t="s">
        <v>10</v>
      </c>
      <c r="B36" s="53"/>
      <c r="C36" s="53"/>
      <c r="D36" s="54"/>
    </row>
    <row r="37" spans="1:23" ht="15.75" thickBot="1" x14ac:dyDescent="0.3"/>
    <row r="38" spans="1:23" ht="15.75" thickBot="1" x14ac:dyDescent="0.3">
      <c r="C38" s="49" t="s">
        <v>11</v>
      </c>
      <c r="D38" s="50"/>
      <c r="E38" s="50"/>
      <c r="F38" s="51"/>
    </row>
    <row r="39" spans="1:23" ht="15.75" thickBot="1" x14ac:dyDescent="0.3">
      <c r="B39" s="7" t="s">
        <v>12</v>
      </c>
      <c r="C39" s="13">
        <v>0.65</v>
      </c>
      <c r="D39" s="14">
        <v>0.51</v>
      </c>
      <c r="E39" s="14" t="s">
        <v>5</v>
      </c>
      <c r="F39" s="15" t="s">
        <v>6</v>
      </c>
    </row>
    <row r="40" spans="1:23" x14ac:dyDescent="0.25">
      <c r="B40" s="3">
        <v>1</v>
      </c>
      <c r="C40" s="9">
        <v>8.9</v>
      </c>
      <c r="D40" s="9">
        <v>5.7</v>
      </c>
      <c r="E40" s="9">
        <v>4.4000000000000004</v>
      </c>
      <c r="F40" s="10">
        <v>2.7</v>
      </c>
    </row>
    <row r="41" spans="1:23" x14ac:dyDescent="0.25">
      <c r="B41" s="3">
        <v>4</v>
      </c>
      <c r="C41" s="9">
        <v>25.3</v>
      </c>
      <c r="D41" s="9">
        <v>14.3</v>
      </c>
      <c r="E41" s="9">
        <v>10.7</v>
      </c>
      <c r="F41" s="10">
        <v>3.6</v>
      </c>
    </row>
    <row r="42" spans="1:23" x14ac:dyDescent="0.25">
      <c r="B42" s="3">
        <v>24</v>
      </c>
      <c r="C42" s="9">
        <v>73.900000000000006</v>
      </c>
      <c r="D42" s="9">
        <v>44.6</v>
      </c>
      <c r="E42" s="9">
        <v>49.5</v>
      </c>
      <c r="F42" s="10">
        <v>14.3</v>
      </c>
      <c r="V42">
        <v>0</v>
      </c>
      <c r="W42">
        <v>32.200000000000003</v>
      </c>
    </row>
    <row r="43" spans="1:23" ht="15.75" thickBot="1" x14ac:dyDescent="0.3">
      <c r="B43" s="4">
        <v>48</v>
      </c>
      <c r="C43" s="5">
        <v>92</v>
      </c>
      <c r="D43" s="5">
        <v>65.2</v>
      </c>
      <c r="E43" s="5">
        <v>80.099999999999994</v>
      </c>
      <c r="F43" s="12">
        <v>32.200000000000003</v>
      </c>
      <c r="V43">
        <v>100</v>
      </c>
      <c r="W43">
        <v>32.200000000000003</v>
      </c>
    </row>
  </sheetData>
  <mergeCells count="11">
    <mergeCell ref="A1:E1"/>
    <mergeCell ref="C3:H3"/>
    <mergeCell ref="C10:H10"/>
    <mergeCell ref="C28:F28"/>
    <mergeCell ref="C20:F20"/>
    <mergeCell ref="C38:F38"/>
    <mergeCell ref="A17:D17"/>
    <mergeCell ref="A36:D36"/>
    <mergeCell ref="A27:B27"/>
    <mergeCell ref="A19:B19"/>
    <mergeCell ref="A18:B18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6"/>
  <sheetViews>
    <sheetView showGridLines="0" tabSelected="1" topLeftCell="A52" zoomScale="78" zoomScaleNormal="78" workbookViewId="0">
      <selection activeCell="J80" activeCellId="1" sqref="H80:H82 J80:J82"/>
    </sheetView>
  </sheetViews>
  <sheetFormatPr defaultColWidth="11.42578125" defaultRowHeight="15" x14ac:dyDescent="0.25"/>
  <cols>
    <col min="3" max="5" width="31.42578125" customWidth="1"/>
  </cols>
  <sheetData>
    <row r="1" spans="1:8" ht="15.75" thickBot="1" x14ac:dyDescent="0.3">
      <c r="A1" s="52" t="s">
        <v>19</v>
      </c>
      <c r="B1" s="53"/>
      <c r="C1" s="54"/>
    </row>
    <row r="2" spans="1:8" ht="15.75" thickBot="1" x14ac:dyDescent="0.3"/>
    <row r="3" spans="1:8" ht="15.75" thickBot="1" x14ac:dyDescent="0.3">
      <c r="C3" s="49" t="s">
        <v>11</v>
      </c>
      <c r="D3" s="50"/>
      <c r="E3" s="51"/>
      <c r="F3" s="27"/>
      <c r="G3" s="27"/>
      <c r="H3" s="27"/>
    </row>
    <row r="4" spans="1:8" ht="15.75" thickBot="1" x14ac:dyDescent="0.3">
      <c r="B4" s="7" t="s">
        <v>12</v>
      </c>
      <c r="C4" s="13" t="s">
        <v>30</v>
      </c>
      <c r="D4" s="14" t="s">
        <v>31</v>
      </c>
      <c r="E4" s="15" t="s">
        <v>32</v>
      </c>
      <c r="F4" s="28"/>
      <c r="G4" s="28"/>
      <c r="H4" s="28"/>
    </row>
    <row r="5" spans="1:8" x14ac:dyDescent="0.25">
      <c r="B5" s="3">
        <v>1</v>
      </c>
      <c r="C5" s="8">
        <v>3</v>
      </c>
      <c r="D5" s="9">
        <v>7.2</v>
      </c>
      <c r="E5" s="10">
        <v>3.5</v>
      </c>
      <c r="F5" s="26"/>
      <c r="G5" s="26"/>
      <c r="H5" s="26"/>
    </row>
    <row r="6" spans="1:8" x14ac:dyDescent="0.25">
      <c r="B6" s="3">
        <v>4</v>
      </c>
      <c r="C6" s="8">
        <v>5.2</v>
      </c>
      <c r="D6" s="9">
        <v>12.6</v>
      </c>
      <c r="E6" s="10">
        <v>6.3</v>
      </c>
      <c r="F6" s="26"/>
      <c r="G6" s="26"/>
      <c r="H6" s="26"/>
    </row>
    <row r="7" spans="1:8" x14ac:dyDescent="0.25">
      <c r="B7" s="3">
        <v>24</v>
      </c>
      <c r="C7" s="8">
        <v>11.5</v>
      </c>
      <c r="D7" s="9">
        <v>33.4</v>
      </c>
      <c r="E7" s="10">
        <v>12.7</v>
      </c>
      <c r="F7" s="26"/>
      <c r="G7" s="26"/>
      <c r="H7" s="26"/>
    </row>
    <row r="8" spans="1:8" x14ac:dyDescent="0.25">
      <c r="B8" s="3">
        <v>48</v>
      </c>
      <c r="C8" s="8">
        <v>16</v>
      </c>
      <c r="D8" s="9">
        <v>45.1</v>
      </c>
      <c r="E8" s="10">
        <v>14.7</v>
      </c>
      <c r="F8" s="26"/>
      <c r="G8" s="26"/>
      <c r="H8" s="26"/>
    </row>
    <row r="9" spans="1:8" ht="15.75" thickBot="1" x14ac:dyDescent="0.3">
      <c r="B9" s="4">
        <v>72</v>
      </c>
      <c r="C9" s="11">
        <v>20.3</v>
      </c>
      <c r="D9" s="5">
        <v>52.8</v>
      </c>
      <c r="E9" s="12">
        <v>14.3</v>
      </c>
      <c r="F9" s="29"/>
      <c r="G9" s="29"/>
      <c r="H9" s="29"/>
    </row>
    <row r="10" spans="1:8" ht="15.75" thickBot="1" x14ac:dyDescent="0.3">
      <c r="F10" s="29"/>
      <c r="G10" s="29"/>
      <c r="H10" s="29"/>
    </row>
    <row r="11" spans="1:8" ht="15.75" thickBot="1" x14ac:dyDescent="0.3">
      <c r="B11" s="23"/>
      <c r="C11" s="56" t="s">
        <v>11</v>
      </c>
      <c r="D11" s="57"/>
      <c r="E11" s="58"/>
      <c r="F11" s="30"/>
      <c r="G11" s="30"/>
      <c r="H11" s="30"/>
    </row>
    <row r="12" spans="1:8" ht="15.75" thickBot="1" x14ac:dyDescent="0.3">
      <c r="B12" s="2" t="s">
        <v>14</v>
      </c>
      <c r="C12" s="24" t="s">
        <v>30</v>
      </c>
      <c r="D12" s="24" t="s">
        <v>31</v>
      </c>
      <c r="E12" s="35" t="s">
        <v>32</v>
      </c>
      <c r="F12" s="31"/>
      <c r="G12" s="31"/>
      <c r="H12" s="31"/>
    </row>
    <row r="13" spans="1:8" x14ac:dyDescent="0.25">
      <c r="B13" s="3" t="s">
        <v>1</v>
      </c>
      <c r="C13" s="16">
        <v>17</v>
      </c>
      <c r="D13" s="17">
        <v>50.7</v>
      </c>
      <c r="E13" s="18">
        <v>15.9</v>
      </c>
      <c r="F13" s="26"/>
      <c r="G13" s="26"/>
      <c r="H13" s="26"/>
    </row>
    <row r="14" spans="1:8" x14ac:dyDescent="0.25">
      <c r="B14" s="3" t="s">
        <v>0</v>
      </c>
      <c r="C14" s="8">
        <v>24.3</v>
      </c>
      <c r="D14" s="9">
        <v>58.6</v>
      </c>
      <c r="E14" s="10">
        <v>13.4</v>
      </c>
      <c r="F14" s="26"/>
      <c r="G14" s="26"/>
      <c r="H14" s="26"/>
    </row>
    <row r="15" spans="1:8" x14ac:dyDescent="0.25">
      <c r="B15" s="3" t="s">
        <v>18</v>
      </c>
      <c r="C15" s="8">
        <v>20.3</v>
      </c>
      <c r="D15" s="9">
        <v>52.8</v>
      </c>
      <c r="E15" s="10">
        <v>14.3</v>
      </c>
      <c r="F15" s="26"/>
      <c r="G15" s="26"/>
      <c r="H15" s="26"/>
    </row>
    <row r="16" spans="1:8" ht="15.75" thickBot="1" x14ac:dyDescent="0.3">
      <c r="B16" s="4" t="s">
        <v>23</v>
      </c>
      <c r="C16" s="37">
        <f>C15/100*0.082/0.025</f>
        <v>0.66583999999999999</v>
      </c>
      <c r="D16" s="36">
        <f>D15/100*0.082/0.1</f>
        <v>0.43296000000000001</v>
      </c>
      <c r="E16" s="38">
        <f>E15/100*1.44/0.1</f>
        <v>2.0592000000000001</v>
      </c>
    </row>
    <row r="17" spans="1:19" ht="15.75" thickBot="1" x14ac:dyDescent="0.3">
      <c r="S17" s="74" t="s">
        <v>29</v>
      </c>
    </row>
    <row r="18" spans="1:19" ht="15.75" thickBot="1" x14ac:dyDescent="0.3">
      <c r="A18" s="52" t="s">
        <v>20</v>
      </c>
      <c r="B18" s="53"/>
      <c r="C18" s="54"/>
    </row>
    <row r="19" spans="1:19" ht="15.75" thickBot="1" x14ac:dyDescent="0.3"/>
    <row r="20" spans="1:19" ht="15.75" thickBot="1" x14ac:dyDescent="0.3">
      <c r="A20" s="59" t="s">
        <v>21</v>
      </c>
      <c r="B20" s="60"/>
    </row>
    <row r="21" spans="1:19" ht="15.75" thickBot="1" x14ac:dyDescent="0.3">
      <c r="A21" s="32" t="s">
        <v>13</v>
      </c>
      <c r="B21" s="33"/>
      <c r="G21" t="s">
        <v>33</v>
      </c>
      <c r="N21" t="s">
        <v>34</v>
      </c>
    </row>
    <row r="22" spans="1:19" ht="15.75" thickBot="1" x14ac:dyDescent="0.3">
      <c r="C22" s="49" t="s">
        <v>11</v>
      </c>
      <c r="D22" s="50"/>
      <c r="E22" s="51"/>
    </row>
    <row r="23" spans="1:19" ht="15.75" thickBot="1" x14ac:dyDescent="0.3">
      <c r="B23" s="7" t="s">
        <v>12</v>
      </c>
      <c r="C23" s="13" t="s">
        <v>30</v>
      </c>
      <c r="D23" s="14" t="s">
        <v>31</v>
      </c>
      <c r="E23" s="15" t="s">
        <v>32</v>
      </c>
    </row>
    <row r="24" spans="1:19" x14ac:dyDescent="0.25">
      <c r="B24" s="3">
        <v>1</v>
      </c>
      <c r="C24" s="8">
        <v>3.3</v>
      </c>
      <c r="D24" s="9">
        <v>4.8</v>
      </c>
      <c r="E24" s="10">
        <v>1.5</v>
      </c>
    </row>
    <row r="25" spans="1:19" x14ac:dyDescent="0.25">
      <c r="B25" s="3">
        <v>4</v>
      </c>
      <c r="C25" s="8">
        <v>5.6</v>
      </c>
      <c r="D25" s="9">
        <v>16.600000000000001</v>
      </c>
      <c r="E25" s="10">
        <v>3.1</v>
      </c>
    </row>
    <row r="26" spans="1:19" x14ac:dyDescent="0.25">
      <c r="B26" s="3">
        <v>24</v>
      </c>
      <c r="C26" s="8">
        <v>21.2</v>
      </c>
      <c r="D26" s="9">
        <v>34.700000000000003</v>
      </c>
      <c r="E26" s="10">
        <v>12.5</v>
      </c>
    </row>
    <row r="27" spans="1:19" x14ac:dyDescent="0.25">
      <c r="B27" s="3">
        <v>48</v>
      </c>
      <c r="C27" s="8">
        <v>39.9</v>
      </c>
      <c r="D27" s="9">
        <v>55.4</v>
      </c>
      <c r="E27" s="10">
        <v>14.1</v>
      </c>
    </row>
    <row r="28" spans="1:19" ht="15.75" thickBot="1" x14ac:dyDescent="0.3">
      <c r="B28" s="4">
        <v>72</v>
      </c>
      <c r="C28" s="11">
        <v>39.299999999999997</v>
      </c>
      <c r="D28" s="5"/>
      <c r="E28" s="12">
        <v>15.8</v>
      </c>
    </row>
    <row r="29" spans="1:19" ht="15.75" thickBot="1" x14ac:dyDescent="0.3"/>
    <row r="30" spans="1:19" ht="15.75" thickBot="1" x14ac:dyDescent="0.3">
      <c r="A30" s="32" t="s">
        <v>9</v>
      </c>
      <c r="B30" s="33"/>
    </row>
    <row r="31" spans="1:19" ht="15.75" thickBot="1" x14ac:dyDescent="0.3">
      <c r="C31" s="49" t="s">
        <v>11</v>
      </c>
      <c r="D31" s="50"/>
      <c r="E31" s="51"/>
    </row>
    <row r="32" spans="1:19" ht="15.75" thickBot="1" x14ac:dyDescent="0.3">
      <c r="B32" s="7" t="s">
        <v>12</v>
      </c>
      <c r="C32" s="13" t="s">
        <v>15</v>
      </c>
      <c r="D32" s="14" t="s">
        <v>16</v>
      </c>
      <c r="E32" s="15" t="s">
        <v>17</v>
      </c>
    </row>
    <row r="33" spans="1:7" x14ac:dyDescent="0.25">
      <c r="B33" s="3">
        <v>1</v>
      </c>
      <c r="C33" s="8">
        <v>10.6</v>
      </c>
      <c r="D33" s="9">
        <v>22.8</v>
      </c>
      <c r="E33" s="10">
        <v>5.8</v>
      </c>
    </row>
    <row r="34" spans="1:7" x14ac:dyDescent="0.25">
      <c r="B34" s="3">
        <v>4</v>
      </c>
      <c r="C34" s="8">
        <v>8.3000000000000007</v>
      </c>
      <c r="D34" s="9">
        <v>21.3</v>
      </c>
      <c r="E34" s="10">
        <v>5.3</v>
      </c>
    </row>
    <row r="35" spans="1:7" x14ac:dyDescent="0.25">
      <c r="B35" s="3">
        <v>24</v>
      </c>
      <c r="C35" s="8">
        <v>21.3</v>
      </c>
      <c r="D35" s="9">
        <v>34.6</v>
      </c>
      <c r="E35" s="10">
        <v>14.3</v>
      </c>
    </row>
    <row r="36" spans="1:7" x14ac:dyDescent="0.25">
      <c r="B36" s="3">
        <v>48</v>
      </c>
      <c r="C36" s="8">
        <v>33.5</v>
      </c>
      <c r="D36" s="9">
        <v>58</v>
      </c>
      <c r="E36" s="10">
        <v>15.6</v>
      </c>
    </row>
    <row r="37" spans="1:7" ht="15.75" thickBot="1" x14ac:dyDescent="0.3">
      <c r="B37" s="4">
        <v>72</v>
      </c>
      <c r="C37" s="11">
        <v>57.2</v>
      </c>
      <c r="D37" s="5"/>
      <c r="E37" s="12">
        <v>16.899999999999999</v>
      </c>
    </row>
    <row r="38" spans="1:7" ht="15.75" thickBot="1" x14ac:dyDescent="0.3"/>
    <row r="39" spans="1:7" ht="15.75" thickBot="1" x14ac:dyDescent="0.3">
      <c r="A39" s="59" t="s">
        <v>22</v>
      </c>
      <c r="B39" s="60"/>
    </row>
    <row r="40" spans="1:7" ht="15.75" thickBot="1" x14ac:dyDescent="0.3">
      <c r="A40" s="32" t="s">
        <v>13</v>
      </c>
      <c r="B40" s="33"/>
      <c r="G40" t="s">
        <v>35</v>
      </c>
    </row>
    <row r="41" spans="1:7" ht="15.75" thickBot="1" x14ac:dyDescent="0.3">
      <c r="C41" s="49" t="s">
        <v>11</v>
      </c>
      <c r="D41" s="50"/>
      <c r="E41" s="51"/>
    </row>
    <row r="42" spans="1:7" ht="15.75" thickBot="1" x14ac:dyDescent="0.3">
      <c r="B42" s="7" t="s">
        <v>12</v>
      </c>
      <c r="C42" s="13" t="s">
        <v>30</v>
      </c>
      <c r="D42" s="14" t="s">
        <v>31</v>
      </c>
      <c r="E42" s="15" t="s">
        <v>32</v>
      </c>
    </row>
    <row r="43" spans="1:7" x14ac:dyDescent="0.25">
      <c r="B43" s="3">
        <v>1</v>
      </c>
      <c r="C43" s="8">
        <v>1.9</v>
      </c>
      <c r="D43" s="9">
        <v>2.2000000000000002</v>
      </c>
      <c r="E43" s="10">
        <v>1.1000000000000001</v>
      </c>
    </row>
    <row r="44" spans="1:7" x14ac:dyDescent="0.25">
      <c r="B44" s="3">
        <v>4</v>
      </c>
      <c r="C44" s="8">
        <v>3.2</v>
      </c>
      <c r="D44" s="9">
        <v>2.5</v>
      </c>
      <c r="E44" s="10">
        <v>1.4</v>
      </c>
    </row>
    <row r="45" spans="1:7" x14ac:dyDescent="0.25">
      <c r="B45" s="3">
        <v>24</v>
      </c>
      <c r="C45" s="8">
        <v>6.6</v>
      </c>
      <c r="D45" s="9">
        <v>5.4</v>
      </c>
      <c r="E45" s="10">
        <v>1.9</v>
      </c>
    </row>
    <row r="46" spans="1:7" x14ac:dyDescent="0.25">
      <c r="B46" s="3">
        <v>48</v>
      </c>
      <c r="C46" s="8">
        <v>11.1</v>
      </c>
      <c r="D46" s="9">
        <v>10.6</v>
      </c>
      <c r="E46" s="10">
        <v>3</v>
      </c>
    </row>
    <row r="47" spans="1:7" ht="15.75" thickBot="1" x14ac:dyDescent="0.3">
      <c r="B47" s="4">
        <v>72</v>
      </c>
      <c r="C47" s="11">
        <v>14</v>
      </c>
      <c r="D47" s="5">
        <v>13.3</v>
      </c>
      <c r="E47" s="12">
        <v>4.2</v>
      </c>
    </row>
    <row r="48" spans="1:7" ht="15.75" thickBot="1" x14ac:dyDescent="0.3"/>
    <row r="49" spans="1:20" ht="15.75" thickBot="1" x14ac:dyDescent="0.3">
      <c r="A49" s="32" t="s">
        <v>9</v>
      </c>
      <c r="B49" s="33"/>
    </row>
    <row r="50" spans="1:20" ht="15.75" thickBot="1" x14ac:dyDescent="0.3">
      <c r="C50" s="49" t="s">
        <v>11</v>
      </c>
      <c r="D50" s="50"/>
      <c r="E50" s="51"/>
    </row>
    <row r="51" spans="1:20" ht="15.75" thickBot="1" x14ac:dyDescent="0.3">
      <c r="B51" s="7" t="s">
        <v>12</v>
      </c>
      <c r="C51" s="13" t="s">
        <v>15</v>
      </c>
      <c r="D51" s="14" t="s">
        <v>16</v>
      </c>
      <c r="E51" s="15" t="s">
        <v>17</v>
      </c>
    </row>
    <row r="52" spans="1:20" x14ac:dyDescent="0.25">
      <c r="B52" s="3">
        <v>1</v>
      </c>
      <c r="C52" s="8">
        <v>6.7</v>
      </c>
      <c r="D52" s="9">
        <v>1.8</v>
      </c>
      <c r="E52" s="10">
        <v>4.9000000000000004</v>
      </c>
    </row>
    <row r="53" spans="1:20" x14ac:dyDescent="0.25">
      <c r="B53" s="3">
        <v>4</v>
      </c>
      <c r="C53" s="8">
        <v>7.6</v>
      </c>
      <c r="D53" s="9">
        <v>11.6</v>
      </c>
      <c r="E53" s="10">
        <v>8.6999999999999993</v>
      </c>
    </row>
    <row r="54" spans="1:20" x14ac:dyDescent="0.25">
      <c r="B54" s="3">
        <v>24</v>
      </c>
      <c r="C54" s="8">
        <v>25.8</v>
      </c>
      <c r="D54" s="9">
        <v>15.9</v>
      </c>
      <c r="E54" s="10">
        <v>6.9</v>
      </c>
    </row>
    <row r="55" spans="1:20" x14ac:dyDescent="0.25">
      <c r="B55" s="3">
        <v>48</v>
      </c>
      <c r="C55" s="8">
        <v>25</v>
      </c>
      <c r="D55" s="9">
        <v>43.9</v>
      </c>
      <c r="E55" s="10">
        <v>10.1</v>
      </c>
    </row>
    <row r="56" spans="1:20" ht="15.75" thickBot="1" x14ac:dyDescent="0.3">
      <c r="B56" s="4">
        <v>72</v>
      </c>
      <c r="C56" s="11"/>
      <c r="D56" s="5"/>
      <c r="E56" s="12">
        <v>10.1</v>
      </c>
    </row>
    <row r="60" spans="1:20" ht="15.75" thickBot="1" x14ac:dyDescent="0.3">
      <c r="H60" t="s">
        <v>36</v>
      </c>
      <c r="O60" t="s">
        <v>36</v>
      </c>
      <c r="T60" t="s">
        <v>37</v>
      </c>
    </row>
    <row r="61" spans="1:20" ht="15.75" thickBot="1" x14ac:dyDescent="0.3">
      <c r="A61" s="62" t="s">
        <v>15</v>
      </c>
      <c r="B61" s="63"/>
      <c r="C61" s="64"/>
    </row>
    <row r="62" spans="1:20" ht="15.75" thickBot="1" x14ac:dyDescent="0.3">
      <c r="C62" s="61" t="s">
        <v>11</v>
      </c>
      <c r="D62" s="50"/>
      <c r="E62" s="51"/>
    </row>
    <row r="63" spans="1:20" ht="15.75" thickBot="1" x14ac:dyDescent="0.3">
      <c r="B63" s="7" t="s">
        <v>12</v>
      </c>
      <c r="C63" s="34" t="s">
        <v>24</v>
      </c>
      <c r="D63" s="24" t="s">
        <v>21</v>
      </c>
      <c r="E63" s="35" t="s">
        <v>22</v>
      </c>
    </row>
    <row r="64" spans="1:20" x14ac:dyDescent="0.25">
      <c r="B64" s="19">
        <v>1</v>
      </c>
      <c r="C64" s="16">
        <v>3</v>
      </c>
      <c r="D64" s="17">
        <v>3.3</v>
      </c>
      <c r="E64" s="18">
        <v>1.9</v>
      </c>
    </row>
    <row r="65" spans="1:10" x14ac:dyDescent="0.25">
      <c r="B65" s="19">
        <v>4</v>
      </c>
      <c r="C65" s="8">
        <v>5.2</v>
      </c>
      <c r="D65" s="9">
        <v>5.6</v>
      </c>
      <c r="E65" s="10">
        <v>3.2</v>
      </c>
    </row>
    <row r="66" spans="1:10" x14ac:dyDescent="0.25">
      <c r="B66" s="19">
        <v>24</v>
      </c>
      <c r="C66" s="8">
        <v>11.5</v>
      </c>
      <c r="D66" s="9">
        <v>21.2</v>
      </c>
      <c r="E66" s="10">
        <v>6.6</v>
      </c>
    </row>
    <row r="67" spans="1:10" x14ac:dyDescent="0.25">
      <c r="B67" s="19">
        <v>48</v>
      </c>
      <c r="C67" s="8">
        <v>16</v>
      </c>
      <c r="D67" s="9">
        <v>39.9</v>
      </c>
      <c r="E67" s="10">
        <v>11.1</v>
      </c>
    </row>
    <row r="68" spans="1:10" ht="15.75" thickBot="1" x14ac:dyDescent="0.3">
      <c r="B68" s="25">
        <v>72</v>
      </c>
      <c r="C68" s="11">
        <v>20.3</v>
      </c>
      <c r="D68" s="5">
        <v>39.299999999999997</v>
      </c>
      <c r="E68" s="12">
        <v>14</v>
      </c>
    </row>
    <row r="69" spans="1:10" ht="15.75" thickBot="1" x14ac:dyDescent="0.3"/>
    <row r="70" spans="1:10" ht="15.75" thickBot="1" x14ac:dyDescent="0.3">
      <c r="A70" s="62" t="s">
        <v>16</v>
      </c>
      <c r="B70" s="63"/>
      <c r="C70" s="64"/>
    </row>
    <row r="71" spans="1:10" ht="15.75" thickBot="1" x14ac:dyDescent="0.3">
      <c r="C71" s="61" t="s">
        <v>11</v>
      </c>
      <c r="D71" s="50"/>
      <c r="E71" s="51"/>
    </row>
    <row r="72" spans="1:10" ht="15.75" thickBot="1" x14ac:dyDescent="0.3">
      <c r="B72" s="7" t="s">
        <v>12</v>
      </c>
      <c r="C72" s="13" t="s">
        <v>24</v>
      </c>
      <c r="D72" s="14" t="s">
        <v>21</v>
      </c>
      <c r="E72" s="15" t="s">
        <v>22</v>
      </c>
    </row>
    <row r="73" spans="1:10" x14ac:dyDescent="0.25">
      <c r="B73" s="3">
        <v>1</v>
      </c>
      <c r="C73" s="16">
        <v>7.2</v>
      </c>
      <c r="D73" s="17">
        <v>4.8</v>
      </c>
      <c r="E73" s="18">
        <v>2.2000000000000002</v>
      </c>
    </row>
    <row r="74" spans="1:10" x14ac:dyDescent="0.25">
      <c r="B74" s="3">
        <v>4</v>
      </c>
      <c r="C74" s="8">
        <v>12.6</v>
      </c>
      <c r="D74" s="9">
        <v>16.600000000000001</v>
      </c>
      <c r="E74" s="10">
        <v>2.4</v>
      </c>
    </row>
    <row r="75" spans="1:10" x14ac:dyDescent="0.25">
      <c r="B75" s="3">
        <v>24</v>
      </c>
      <c r="C75" s="8">
        <v>33.4</v>
      </c>
      <c r="D75" s="9">
        <v>34.700000000000003</v>
      </c>
      <c r="E75" s="10">
        <v>5.4</v>
      </c>
    </row>
    <row r="76" spans="1:10" x14ac:dyDescent="0.25">
      <c r="B76" s="3">
        <v>48</v>
      </c>
      <c r="C76" s="8">
        <v>45.1</v>
      </c>
      <c r="D76" s="9">
        <v>55.4</v>
      </c>
      <c r="E76" s="10">
        <v>10.6</v>
      </c>
    </row>
    <row r="77" spans="1:10" ht="15.75" thickBot="1" x14ac:dyDescent="0.3">
      <c r="B77" s="4">
        <v>72</v>
      </c>
      <c r="C77" s="11">
        <v>52.8</v>
      </c>
      <c r="D77" s="5"/>
      <c r="E77" s="12">
        <v>13.3</v>
      </c>
    </row>
    <row r="78" spans="1:10" ht="15.75" thickBot="1" x14ac:dyDescent="0.3"/>
    <row r="79" spans="1:10" ht="15.75" thickBot="1" x14ac:dyDescent="0.3">
      <c r="A79" s="62" t="s">
        <v>17</v>
      </c>
      <c r="B79" s="63"/>
      <c r="C79" s="64"/>
      <c r="H79" t="s">
        <v>38</v>
      </c>
      <c r="I79" t="s">
        <v>0</v>
      </c>
      <c r="J79" t="s">
        <v>39</v>
      </c>
    </row>
    <row r="80" spans="1:10" ht="15.75" thickBot="1" x14ac:dyDescent="0.3">
      <c r="C80" s="61" t="s">
        <v>11</v>
      </c>
      <c r="D80" s="50"/>
      <c r="E80" s="51"/>
      <c r="H80" s="71" t="s">
        <v>30</v>
      </c>
      <c r="I80">
        <f>C14</f>
        <v>24.3</v>
      </c>
      <c r="J80">
        <f>E68</f>
        <v>14</v>
      </c>
    </row>
    <row r="81" spans="2:10" ht="15.75" thickBot="1" x14ac:dyDescent="0.3">
      <c r="B81" s="7" t="s">
        <v>12</v>
      </c>
      <c r="C81" s="34" t="s">
        <v>24</v>
      </c>
      <c r="D81" s="24" t="s">
        <v>21</v>
      </c>
      <c r="E81" s="35" t="s">
        <v>22</v>
      </c>
      <c r="H81" s="72" t="s">
        <v>31</v>
      </c>
      <c r="I81">
        <f>D14</f>
        <v>58.6</v>
      </c>
      <c r="J81">
        <f>E77</f>
        <v>13.3</v>
      </c>
    </row>
    <row r="82" spans="2:10" ht="15.75" thickBot="1" x14ac:dyDescent="0.3">
      <c r="B82" s="19">
        <v>1</v>
      </c>
      <c r="C82" s="16">
        <v>3.5</v>
      </c>
      <c r="D82" s="17">
        <v>1.5</v>
      </c>
      <c r="E82" s="18">
        <v>1.1000000000000001</v>
      </c>
      <c r="H82" s="73" t="s">
        <v>32</v>
      </c>
      <c r="I82">
        <f>E14</f>
        <v>13.4</v>
      </c>
      <c r="J82">
        <f>E86</f>
        <v>4.2</v>
      </c>
    </row>
    <row r="83" spans="2:10" x14ac:dyDescent="0.25">
      <c r="B83" s="19">
        <v>4</v>
      </c>
      <c r="C83" s="8">
        <v>6.3</v>
      </c>
      <c r="D83" s="9">
        <v>3.1</v>
      </c>
      <c r="E83" s="10">
        <v>1.4</v>
      </c>
    </row>
    <row r="84" spans="2:10" x14ac:dyDescent="0.25">
      <c r="B84" s="19">
        <v>24</v>
      </c>
      <c r="C84" s="8">
        <v>12.7</v>
      </c>
      <c r="D84" s="9">
        <v>12.5</v>
      </c>
      <c r="E84" s="10">
        <v>1.9</v>
      </c>
    </row>
    <row r="85" spans="2:10" x14ac:dyDescent="0.25">
      <c r="B85" s="19">
        <v>48</v>
      </c>
      <c r="C85" s="8">
        <v>14.7</v>
      </c>
      <c r="D85" s="9">
        <v>14.1</v>
      </c>
      <c r="E85" s="10">
        <v>3</v>
      </c>
    </row>
    <row r="86" spans="2:10" ht="15.75" thickBot="1" x14ac:dyDescent="0.3">
      <c r="B86" s="25">
        <v>72</v>
      </c>
      <c r="C86" s="11">
        <v>14.3</v>
      </c>
      <c r="D86" s="5">
        <v>15.8</v>
      </c>
      <c r="E86" s="12">
        <v>4.2</v>
      </c>
    </row>
  </sheetData>
  <mergeCells count="16">
    <mergeCell ref="A70:C70"/>
    <mergeCell ref="C71:E71"/>
    <mergeCell ref="A79:C79"/>
    <mergeCell ref="C80:E80"/>
    <mergeCell ref="C31:E31"/>
    <mergeCell ref="A39:B39"/>
    <mergeCell ref="C41:E41"/>
    <mergeCell ref="C50:E50"/>
    <mergeCell ref="C62:E62"/>
    <mergeCell ref="A61:C61"/>
    <mergeCell ref="A1:C1"/>
    <mergeCell ref="C22:E22"/>
    <mergeCell ref="A18:C18"/>
    <mergeCell ref="C3:E3"/>
    <mergeCell ref="C11:E11"/>
    <mergeCell ref="A20:B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showGridLines="0" topLeftCell="B1" zoomScale="84" zoomScaleNormal="84" workbookViewId="0">
      <selection activeCell="L24" sqref="L24"/>
    </sheetView>
  </sheetViews>
  <sheetFormatPr defaultColWidth="11.42578125" defaultRowHeight="15" x14ac:dyDescent="0.25"/>
  <cols>
    <col min="3" max="9" width="25.7109375" customWidth="1"/>
  </cols>
  <sheetData>
    <row r="1" spans="1:16" ht="15.75" thickBot="1" x14ac:dyDescent="0.3">
      <c r="A1" s="52" t="s">
        <v>25</v>
      </c>
      <c r="B1" s="53"/>
      <c r="C1" s="53"/>
      <c r="D1" s="53"/>
      <c r="E1" s="53"/>
      <c r="F1" s="53"/>
      <c r="G1" s="54"/>
      <c r="P1" t="s">
        <v>27</v>
      </c>
    </row>
    <row r="2" spans="1:16" ht="15.75" thickBot="1" x14ac:dyDescent="0.3"/>
    <row r="3" spans="1:16" ht="15.75" thickBot="1" x14ac:dyDescent="0.3">
      <c r="C3" s="65" t="s">
        <v>11</v>
      </c>
      <c r="D3" s="66"/>
      <c r="E3" s="66"/>
      <c r="F3" s="66"/>
      <c r="G3" s="66"/>
      <c r="H3" s="67"/>
    </row>
    <row r="4" spans="1:16" ht="15.75" thickBot="1" x14ac:dyDescent="0.3">
      <c r="B4" s="7" t="s">
        <v>12</v>
      </c>
      <c r="C4" s="46">
        <v>0.1142857142857143</v>
      </c>
      <c r="D4" s="47">
        <v>0.22857142857142859</v>
      </c>
      <c r="E4" s="47">
        <v>0.45714285714285718</v>
      </c>
      <c r="F4" s="47">
        <v>0.68571428571428572</v>
      </c>
      <c r="G4" s="47">
        <v>0.91428571428571437</v>
      </c>
      <c r="H4" s="43">
        <v>1</v>
      </c>
    </row>
    <row r="5" spans="1:16" x14ac:dyDescent="0.25">
      <c r="B5" s="3">
        <v>1</v>
      </c>
      <c r="C5" s="16">
        <v>3.7</v>
      </c>
      <c r="D5" s="17">
        <v>6.3</v>
      </c>
      <c r="E5" s="17">
        <v>6.9</v>
      </c>
      <c r="F5" s="17">
        <v>8.1999999999999993</v>
      </c>
      <c r="G5" s="17">
        <v>9.6</v>
      </c>
      <c r="H5" s="39">
        <v>8.9</v>
      </c>
    </row>
    <row r="6" spans="1:16" x14ac:dyDescent="0.25">
      <c r="B6" s="3">
        <v>4</v>
      </c>
      <c r="C6" s="8">
        <v>12.2</v>
      </c>
      <c r="D6" s="9">
        <v>18.2</v>
      </c>
      <c r="E6" s="9">
        <v>21.9</v>
      </c>
      <c r="F6" s="9">
        <v>25.6</v>
      </c>
      <c r="G6" s="9">
        <v>31.2</v>
      </c>
      <c r="H6" s="40">
        <v>25.3</v>
      </c>
    </row>
    <row r="7" spans="1:16" x14ac:dyDescent="0.25">
      <c r="B7" s="3">
        <v>24</v>
      </c>
      <c r="C7" s="8">
        <v>42.4</v>
      </c>
      <c r="D7" s="9">
        <v>74.7</v>
      </c>
      <c r="E7" s="9">
        <v>74.8</v>
      </c>
      <c r="F7" s="9">
        <v>82.2</v>
      </c>
      <c r="G7" s="9">
        <v>84.1</v>
      </c>
      <c r="H7" s="40">
        <v>73.900000000000006</v>
      </c>
    </row>
    <row r="8" spans="1:16" ht="15.75" thickBot="1" x14ac:dyDescent="0.3">
      <c r="B8" s="4">
        <v>48</v>
      </c>
      <c r="C8" s="11">
        <v>76.900000000000006</v>
      </c>
      <c r="D8" s="5">
        <v>83.2</v>
      </c>
      <c r="E8" s="5">
        <v>87.2</v>
      </c>
      <c r="F8" s="5">
        <v>93.3</v>
      </c>
      <c r="G8" s="5">
        <v>94</v>
      </c>
      <c r="H8" s="41">
        <v>92</v>
      </c>
    </row>
    <row r="9" spans="1:16" ht="15.75" thickBot="1" x14ac:dyDescent="0.3"/>
    <row r="10" spans="1:16" ht="15.75" thickBot="1" x14ac:dyDescent="0.3">
      <c r="B10" s="23"/>
      <c r="C10" s="68" t="s">
        <v>11</v>
      </c>
      <c r="D10" s="69"/>
      <c r="E10" s="69"/>
      <c r="F10" s="69"/>
      <c r="G10" s="69"/>
      <c r="H10" s="70"/>
    </row>
    <row r="11" spans="1:16" ht="15.75" thickBot="1" x14ac:dyDescent="0.3">
      <c r="B11" s="2" t="s">
        <v>14</v>
      </c>
      <c r="C11" s="45">
        <v>0.1142857142857143</v>
      </c>
      <c r="D11" s="45">
        <v>0.22857142857142859</v>
      </c>
      <c r="E11" s="45">
        <v>0.45714285714285718</v>
      </c>
      <c r="F11" s="45">
        <v>0.68571428571428572</v>
      </c>
      <c r="G11" s="45">
        <v>0.91428571428571437</v>
      </c>
      <c r="H11" s="44">
        <v>1</v>
      </c>
    </row>
    <row r="12" spans="1:16" x14ac:dyDescent="0.25">
      <c r="B12" s="3" t="s">
        <v>1</v>
      </c>
      <c r="C12" s="16">
        <v>52.2</v>
      </c>
      <c r="D12" s="17">
        <v>80.599999999999994</v>
      </c>
      <c r="E12" s="17">
        <v>86.9</v>
      </c>
      <c r="F12" s="17">
        <v>77.900000000000006</v>
      </c>
      <c r="G12" s="17">
        <v>92.6</v>
      </c>
      <c r="H12" s="39">
        <v>91.1</v>
      </c>
    </row>
    <row r="13" spans="1:16" x14ac:dyDescent="0.25">
      <c r="B13" s="3" t="s">
        <v>0</v>
      </c>
      <c r="C13" s="8">
        <v>50.8</v>
      </c>
      <c r="D13" s="9">
        <v>81.7</v>
      </c>
      <c r="E13" s="9">
        <v>87.3</v>
      </c>
      <c r="F13" s="9">
        <v>92.3</v>
      </c>
      <c r="G13" s="9">
        <v>93.1</v>
      </c>
      <c r="H13" s="40">
        <v>92.1</v>
      </c>
    </row>
    <row r="14" spans="1:16" ht="15.75" thickBot="1" x14ac:dyDescent="0.3">
      <c r="B14" s="4" t="s">
        <v>2</v>
      </c>
      <c r="C14" s="11">
        <v>76.900000000000006</v>
      </c>
      <c r="D14" s="5">
        <v>83.2</v>
      </c>
      <c r="E14" s="5">
        <v>87.2</v>
      </c>
      <c r="F14" s="5">
        <v>93.3</v>
      </c>
      <c r="G14" s="5">
        <v>94</v>
      </c>
      <c r="H14" s="41">
        <v>92</v>
      </c>
    </row>
    <row r="16" spans="1:16" ht="15.75" thickBot="1" x14ac:dyDescent="0.3"/>
    <row r="17" spans="1:10" ht="15.75" thickBot="1" x14ac:dyDescent="0.3">
      <c r="A17" s="52" t="s">
        <v>7</v>
      </c>
      <c r="B17" s="53"/>
      <c r="C17" s="53"/>
      <c r="D17" s="54"/>
    </row>
    <row r="18" spans="1:10" ht="15.75" thickBot="1" x14ac:dyDescent="0.3">
      <c r="A18" s="55"/>
      <c r="B18" s="55"/>
      <c r="C18" s="6"/>
      <c r="D18" s="6"/>
    </row>
    <row r="19" spans="1:10" ht="15.75" thickBot="1" x14ac:dyDescent="0.3">
      <c r="A19" s="52" t="s">
        <v>13</v>
      </c>
      <c r="B19" s="54"/>
      <c r="I19" t="s">
        <v>28</v>
      </c>
    </row>
    <row r="20" spans="1:10" ht="15.75" thickBot="1" x14ac:dyDescent="0.3">
      <c r="C20" s="49" t="s">
        <v>11</v>
      </c>
      <c r="D20" s="50"/>
      <c r="E20" s="50"/>
      <c r="F20" s="51"/>
      <c r="I20">
        <v>0.1</v>
      </c>
      <c r="J20">
        <v>32.200000000000003</v>
      </c>
    </row>
    <row r="21" spans="1:10" ht="15.75" thickBot="1" x14ac:dyDescent="0.3">
      <c r="B21" s="7" t="s">
        <v>12</v>
      </c>
      <c r="C21" s="13" t="s">
        <v>3</v>
      </c>
      <c r="D21" s="14" t="s">
        <v>4</v>
      </c>
      <c r="E21" s="14" t="s">
        <v>5</v>
      </c>
      <c r="F21" s="15" t="s">
        <v>6</v>
      </c>
      <c r="I21">
        <v>0.2</v>
      </c>
      <c r="J21">
        <v>32.200000000000003</v>
      </c>
    </row>
    <row r="22" spans="1:10" x14ac:dyDescent="0.25">
      <c r="B22" s="3">
        <v>1</v>
      </c>
      <c r="C22" s="9">
        <v>5.0999999999999996</v>
      </c>
      <c r="D22" s="9">
        <v>3.6</v>
      </c>
      <c r="E22" s="9">
        <v>4.4000000000000004</v>
      </c>
      <c r="F22" s="10">
        <v>2.7</v>
      </c>
      <c r="I22" s="48">
        <v>0.5</v>
      </c>
      <c r="J22">
        <v>32.200000000000003</v>
      </c>
    </row>
    <row r="23" spans="1:10" x14ac:dyDescent="0.25">
      <c r="B23" s="3">
        <v>4</v>
      </c>
      <c r="C23" s="9">
        <v>12.1</v>
      </c>
      <c r="D23" s="9">
        <v>3.3</v>
      </c>
      <c r="E23" s="9">
        <v>10.7</v>
      </c>
      <c r="F23" s="10">
        <v>3.6</v>
      </c>
      <c r="I23" s="48">
        <v>0.7</v>
      </c>
      <c r="J23">
        <v>32.200000000000003</v>
      </c>
    </row>
    <row r="24" spans="1:10" x14ac:dyDescent="0.25">
      <c r="B24" s="3">
        <v>24</v>
      </c>
      <c r="C24" s="9">
        <v>59.8</v>
      </c>
      <c r="D24" s="9">
        <v>13.7</v>
      </c>
      <c r="E24" s="9">
        <v>49.5</v>
      </c>
      <c r="F24" s="10">
        <v>14.3</v>
      </c>
      <c r="I24" s="48">
        <v>0.9</v>
      </c>
      <c r="J24">
        <v>32.200000000000003</v>
      </c>
    </row>
    <row r="25" spans="1:10" ht="15.75" thickBot="1" x14ac:dyDescent="0.3">
      <c r="B25" s="4">
        <v>48</v>
      </c>
      <c r="C25" s="5">
        <v>87.7</v>
      </c>
      <c r="D25" s="5">
        <v>24.7</v>
      </c>
      <c r="E25" s="5">
        <v>80.099999999999994</v>
      </c>
      <c r="F25" s="12">
        <v>32.200000000000003</v>
      </c>
    </row>
    <row r="26" spans="1:10" ht="15.75" thickBot="1" x14ac:dyDescent="0.3"/>
    <row r="27" spans="1:10" ht="15.75" thickBot="1" x14ac:dyDescent="0.3">
      <c r="A27" s="52" t="s">
        <v>9</v>
      </c>
      <c r="B27" s="54"/>
    </row>
    <row r="28" spans="1:10" ht="15.75" thickBot="1" x14ac:dyDescent="0.3">
      <c r="C28" s="49" t="s">
        <v>11</v>
      </c>
      <c r="D28" s="50"/>
      <c r="E28" s="50"/>
      <c r="F28" s="51"/>
    </row>
    <row r="29" spans="1:10" ht="15.75" thickBot="1" x14ac:dyDescent="0.3">
      <c r="B29" s="7" t="s">
        <v>12</v>
      </c>
      <c r="C29" s="13" t="s">
        <v>3</v>
      </c>
      <c r="D29" s="14" t="s">
        <v>4</v>
      </c>
      <c r="E29" s="14" t="s">
        <v>5</v>
      </c>
      <c r="F29" s="15" t="s">
        <v>6</v>
      </c>
    </row>
    <row r="30" spans="1:10" x14ac:dyDescent="0.25">
      <c r="B30" s="3">
        <v>1</v>
      </c>
      <c r="C30" s="9">
        <v>31.2</v>
      </c>
      <c r="D30" s="9">
        <v>12.6</v>
      </c>
      <c r="E30" s="9">
        <v>15.5</v>
      </c>
      <c r="F30" s="10">
        <v>15.9</v>
      </c>
    </row>
    <row r="31" spans="1:10" x14ac:dyDescent="0.25">
      <c r="B31" s="3">
        <v>4</v>
      </c>
      <c r="C31" s="9">
        <v>21.6</v>
      </c>
      <c r="D31" s="9">
        <v>44.2</v>
      </c>
      <c r="E31" s="9">
        <v>25.7</v>
      </c>
      <c r="F31" s="10">
        <v>53.2</v>
      </c>
    </row>
    <row r="32" spans="1:10" x14ac:dyDescent="0.25">
      <c r="B32" s="3">
        <v>24</v>
      </c>
      <c r="C32" s="9">
        <v>58</v>
      </c>
      <c r="D32" s="9">
        <v>62.6</v>
      </c>
      <c r="E32" s="9">
        <v>52.8</v>
      </c>
      <c r="F32" s="10">
        <v>58.9</v>
      </c>
    </row>
    <row r="33" spans="1:9" ht="15.75" thickBot="1" x14ac:dyDescent="0.3">
      <c r="B33" s="4">
        <v>48</v>
      </c>
      <c r="C33" s="5">
        <v>90.6</v>
      </c>
      <c r="D33" s="5">
        <v>56.2</v>
      </c>
      <c r="E33" s="5">
        <v>70.099999999999994</v>
      </c>
      <c r="F33" s="12">
        <v>61.8</v>
      </c>
      <c r="G33" s="1"/>
      <c r="H33" s="1"/>
    </row>
    <row r="35" spans="1:9" ht="15.75" thickBot="1" x14ac:dyDescent="0.3"/>
    <row r="36" spans="1:9" ht="15.75" thickBot="1" x14ac:dyDescent="0.3">
      <c r="A36" s="52" t="s">
        <v>10</v>
      </c>
      <c r="B36" s="53"/>
      <c r="C36" s="53"/>
      <c r="D36" s="54"/>
    </row>
    <row r="37" spans="1:9" ht="15.75" thickBot="1" x14ac:dyDescent="0.3"/>
    <row r="38" spans="1:9" ht="15.75" thickBot="1" x14ac:dyDescent="0.3">
      <c r="C38" s="49" t="s">
        <v>11</v>
      </c>
      <c r="D38" s="50"/>
      <c r="E38" s="50"/>
      <c r="F38" s="50"/>
      <c r="G38" s="50"/>
      <c r="H38" s="50"/>
      <c r="I38" s="42"/>
    </row>
    <row r="39" spans="1:9" ht="15.75" thickBot="1" x14ac:dyDescent="0.3">
      <c r="B39" s="7" t="s">
        <v>12</v>
      </c>
      <c r="C39" s="20">
        <v>0.1</v>
      </c>
      <c r="D39" s="21">
        <v>0.2</v>
      </c>
      <c r="E39" s="21">
        <v>0.4</v>
      </c>
      <c r="F39" s="21">
        <v>0.6</v>
      </c>
      <c r="G39" s="21">
        <v>0.8</v>
      </c>
      <c r="H39" s="14" t="s">
        <v>5</v>
      </c>
      <c r="I39" s="15" t="s">
        <v>6</v>
      </c>
    </row>
    <row r="40" spans="1:9" x14ac:dyDescent="0.25">
      <c r="B40" s="3">
        <v>1</v>
      </c>
      <c r="C40" s="8">
        <v>3.7</v>
      </c>
      <c r="D40" s="9">
        <v>6.3</v>
      </c>
      <c r="E40" s="9">
        <v>6.9</v>
      </c>
      <c r="F40" s="9">
        <v>8.1999999999999993</v>
      </c>
      <c r="G40" s="9">
        <v>9.6</v>
      </c>
      <c r="H40" s="9">
        <v>4.4000000000000004</v>
      </c>
      <c r="I40" s="10">
        <v>2.7</v>
      </c>
    </row>
    <row r="41" spans="1:9" x14ac:dyDescent="0.25">
      <c r="B41" s="3">
        <v>4</v>
      </c>
      <c r="C41" s="8">
        <v>12.2</v>
      </c>
      <c r="D41" s="9">
        <v>18.2</v>
      </c>
      <c r="E41" s="9">
        <v>21.9</v>
      </c>
      <c r="F41" s="9">
        <v>25.6</v>
      </c>
      <c r="G41" s="9">
        <v>31.2</v>
      </c>
      <c r="H41" s="9">
        <v>10.7</v>
      </c>
      <c r="I41" s="10">
        <v>3.6</v>
      </c>
    </row>
    <row r="42" spans="1:9" x14ac:dyDescent="0.25">
      <c r="B42" s="3">
        <v>24</v>
      </c>
      <c r="C42" s="8">
        <v>42.4</v>
      </c>
      <c r="D42" s="9">
        <v>74.7</v>
      </c>
      <c r="E42" s="9">
        <v>74.8</v>
      </c>
      <c r="F42" s="9">
        <v>82.2</v>
      </c>
      <c r="G42" s="9">
        <v>84.1</v>
      </c>
      <c r="H42" s="9">
        <v>49.5</v>
      </c>
      <c r="I42" s="10">
        <v>14.3</v>
      </c>
    </row>
    <row r="43" spans="1:9" ht="15.75" thickBot="1" x14ac:dyDescent="0.3">
      <c r="B43" s="4">
        <v>48</v>
      </c>
      <c r="C43" s="11">
        <v>76.900000000000006</v>
      </c>
      <c r="D43" s="5">
        <v>83.2</v>
      </c>
      <c r="E43" s="5">
        <v>87.2</v>
      </c>
      <c r="F43" s="5">
        <v>93.3</v>
      </c>
      <c r="G43" s="5">
        <v>94</v>
      </c>
      <c r="H43" s="5">
        <v>80.099999999999994</v>
      </c>
      <c r="I43" s="12">
        <v>32.200000000000003</v>
      </c>
    </row>
  </sheetData>
  <mergeCells count="11">
    <mergeCell ref="A1:G1"/>
    <mergeCell ref="C38:H38"/>
    <mergeCell ref="C3:H3"/>
    <mergeCell ref="C10:H10"/>
    <mergeCell ref="A17:D17"/>
    <mergeCell ref="A18:B18"/>
    <mergeCell ref="A19:B19"/>
    <mergeCell ref="C20:F20"/>
    <mergeCell ref="A27:B27"/>
    <mergeCell ref="C28:F28"/>
    <mergeCell ref="A36:D36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 e coli silanol cont</vt:lpstr>
      <vt:lpstr>Act e coli high oil vol frac</vt:lpstr>
      <vt:lpstr>Act e coli amount of silica np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Schober Lukas Christian</dc:creator>
  <cp:lastModifiedBy>Ana M Bago Rodriguez</cp:lastModifiedBy>
  <dcterms:created xsi:type="dcterms:W3CDTF">2019-08-28T12:04:39Z</dcterms:created>
  <dcterms:modified xsi:type="dcterms:W3CDTF">2019-09-02T17:30:03Z</dcterms:modified>
</cp:coreProperties>
</file>