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harts/chartEx2.xml" ContentType="application/vnd.ms-office.chartex+xml"/>
  <Override PartName="/xl/charts/style2.xml" ContentType="application/vnd.ms-office.chartstyle+xml"/>
  <Override PartName="/xl/charts/colors2.xml" ContentType="application/vnd.ms-office.chartcolorstyle+xml"/>
  <Override PartName="/xl/charts/chartEx3.xml" ContentType="application/vnd.ms-office.chartex+xml"/>
  <Override PartName="/xl/charts/style3.xml" ContentType="application/vnd.ms-office.chartstyle+xml"/>
  <Override PartName="/xl/charts/colors3.xml" ContentType="application/vnd.ms-office.chartcolorstyle+xml"/>
  <Override PartName="/xl/charts/chartEx4.xml" ContentType="application/vnd.ms-office.chartex+xml"/>
  <Override PartName="/xl/charts/style4.xml" ContentType="application/vnd.ms-office.chartstyle+xml"/>
  <Override PartName="/xl/charts/colors4.xml" ContentType="application/vnd.ms-office.chartcolorstyle+xml"/>
  <Override PartName="/xl/charts/chartEx5.xml" ContentType="application/vnd.ms-office.chartex+xml"/>
  <Override PartName="/xl/charts/style5.xml" ContentType="application/vnd.ms-office.chartstyle+xml"/>
  <Override PartName="/xl/charts/colors5.xml" ContentType="application/vnd.ms-office.chartcolorstyle+xml"/>
  <Override PartName="/xl/drawings/drawing3.xml" ContentType="application/vnd.openxmlformats-officedocument.drawing+xml"/>
  <Override PartName="/xl/charts/chartEx6.xml" ContentType="application/vnd.ms-office.chartex+xml"/>
  <Override PartName="/xl/charts/style6.xml" ContentType="application/vnd.ms-office.chartstyle+xml"/>
  <Override PartName="/xl/charts/colors6.xml" ContentType="application/vnd.ms-office.chartcolorstyle+xml"/>
  <Override PartName="/xl/charts/chartEx7.xml" ContentType="application/vnd.ms-office.chartex+xml"/>
  <Override PartName="/xl/charts/style7.xml" ContentType="application/vnd.ms-office.chartstyle+xml"/>
  <Override PartName="/xl/charts/colors7.xml" ContentType="application/vnd.ms-office.chartcolorstyle+xml"/>
  <Override PartName="/xl/charts/chartEx8.xml" ContentType="application/vnd.ms-office.chartex+xml"/>
  <Override PartName="/xl/charts/style8.xml" ContentType="application/vnd.ms-office.chartstyle+xml"/>
  <Override PartName="/xl/charts/colors8.xml" ContentType="application/vnd.ms-office.chartcolorstyle+xml"/>
  <Override PartName="/xl/charts/chartEx9.xml" ContentType="application/vnd.ms-office.chartex+xml"/>
  <Override PartName="/xl/charts/style9.xml" ContentType="application/vnd.ms-office.chartstyle+xml"/>
  <Override PartName="/xl/charts/colors9.xml" ContentType="application/vnd.ms-office.chartcolorstyle+xml"/>
  <Override PartName="/xl/charts/chartEx10.xml" ContentType="application/vnd.ms-office.chartex+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boris\Documents\Ausbildung\Industrial_Ecology\Thesis\Furniture Data Boris\Survey\"/>
    </mc:Choice>
  </mc:AlternateContent>
  <xr:revisionPtr revIDLastSave="0" documentId="13_ncr:1_{2518BF54-8B06-4390-8B24-FCA5CB866A26}" xr6:coauthVersionLast="47" xr6:coauthVersionMax="47" xr10:uidLastSave="{00000000-0000-0000-0000-000000000000}"/>
  <bookViews>
    <workbookView xWindow="28680" yWindow="-120" windowWidth="29040" windowHeight="15840" xr2:uid="{00000000-000D-0000-FFFF-FFFF00000000}"/>
  </bookViews>
  <sheets>
    <sheet name="Survey Results Guide" sheetId="9" r:id="rId1"/>
    <sheet name="Survey Results" sheetId="1" r:id="rId2"/>
    <sheet name="Furniture amounts per m2" sheetId="6" r:id="rId3"/>
    <sheet name="2nd hand fraction per FC" sheetId="8" r:id="rId4"/>
    <sheet name="Average m2 per capita survey" sheetId="7" r:id="rId5"/>
    <sheet name="2nd hand share per Income group" sheetId="2" r:id="rId6"/>
    <sheet name="Reliability Cronbach's Alpha" sheetId="3" r:id="rId7"/>
  </sheets>
  <definedNames>
    <definedName name="_xlchart.v1.0" hidden="1">'Survey Results'!$F$121:$F$228</definedName>
    <definedName name="_xlchart.v1.1" hidden="1">'Survey Results'!$L$121:$L$228</definedName>
    <definedName name="_xlchart.v1.2" hidden="1">'Survey Results'!$AB$121:$AB$228</definedName>
    <definedName name="_xlchart.v1.3" hidden="1">'Survey Results'!$R$121:$R$228</definedName>
    <definedName name="_xlchart.v1.4" hidden="1">'Survey Results'!$N$121:$N$228</definedName>
    <definedName name="_xlchart.v1.5" hidden="1">'2nd hand share per Income group'!$AU$14:$AU$25</definedName>
    <definedName name="_xlchart.v1.6" hidden="1">'2nd hand share per Income group'!$AU$26:$AU$37</definedName>
    <definedName name="_xlchart.v1.7" hidden="1">'2nd hand share per Income group'!$AU$2:$AU$13</definedName>
    <definedName name="_xlchart.v1.8" hidden="1">'2nd hand share per Income group'!$AU$50:$AU$59</definedName>
    <definedName name="_xlchart.v1.9" hidden="1">'2nd hand share per Income group'!$AU$38:$AU$49</definedName>
  </definedNames>
  <calcPr calcId="191029"/>
</workbook>
</file>

<file path=xl/calcChain.xml><?xml version="1.0" encoding="utf-8"?>
<calcChain xmlns="http://schemas.openxmlformats.org/spreadsheetml/2006/main">
  <c r="I125" i="8" l="1"/>
  <c r="I126" i="8"/>
  <c r="I127" i="8"/>
  <c r="I128" i="8"/>
  <c r="I129" i="8"/>
  <c r="I130" i="8"/>
  <c r="I131" i="8"/>
  <c r="I132" i="8"/>
  <c r="I133" i="8"/>
  <c r="I134" i="8"/>
  <c r="I135" i="8"/>
  <c r="I136" i="8"/>
  <c r="I137" i="8"/>
  <c r="I138" i="8"/>
  <c r="I139" i="8"/>
  <c r="I124" i="8"/>
  <c r="H118" i="8"/>
  <c r="I118" i="8"/>
  <c r="J118" i="8"/>
  <c r="K118" i="8"/>
  <c r="L118" i="8"/>
  <c r="M118" i="8"/>
  <c r="N118" i="8"/>
  <c r="O118" i="8"/>
  <c r="P118" i="8"/>
  <c r="Q118" i="8"/>
  <c r="R118" i="8"/>
  <c r="S118" i="8"/>
  <c r="T118" i="8"/>
  <c r="U118" i="8"/>
  <c r="G118" i="8"/>
  <c r="F118" i="8"/>
  <c r="AT63" i="2"/>
  <c r="AT67" i="2"/>
  <c r="AT66" i="2"/>
  <c r="AT65" i="2"/>
  <c r="AT64" i="2"/>
  <c r="I116" i="8"/>
  <c r="U114" i="8"/>
  <c r="T114" i="8"/>
  <c r="S114" i="8"/>
  <c r="R114" i="8"/>
  <c r="Q114" i="8"/>
  <c r="P114" i="8"/>
  <c r="O114" i="8"/>
  <c r="N114" i="8"/>
  <c r="M114" i="8"/>
  <c r="L114" i="8"/>
  <c r="K114" i="8"/>
  <c r="J114" i="8"/>
  <c r="I114" i="8"/>
  <c r="H114" i="8"/>
  <c r="G114" i="8"/>
  <c r="F114" i="8"/>
  <c r="G110" i="8"/>
  <c r="H110" i="8"/>
  <c r="I110" i="8"/>
  <c r="J110" i="8"/>
  <c r="K110" i="8"/>
  <c r="L110" i="8"/>
  <c r="M110" i="8"/>
  <c r="N110" i="8"/>
  <c r="O110" i="8"/>
  <c r="P110" i="8"/>
  <c r="Q110" i="8"/>
  <c r="R110" i="8"/>
  <c r="S110" i="8"/>
  <c r="T110" i="8"/>
  <c r="U110" i="8"/>
  <c r="V110" i="8"/>
  <c r="W110" i="8"/>
  <c r="X110" i="8"/>
  <c r="Y110" i="8"/>
  <c r="Z110" i="8"/>
  <c r="AA110" i="8"/>
  <c r="AB110" i="8"/>
  <c r="AC110" i="8"/>
  <c r="AD110" i="8"/>
  <c r="AE110" i="8"/>
  <c r="AF110" i="8"/>
  <c r="AG110" i="8"/>
  <c r="AH110" i="8"/>
  <c r="AI110" i="8"/>
  <c r="AJ110" i="8"/>
  <c r="AK110" i="8"/>
  <c r="F110" i="8"/>
  <c r="C1" i="6"/>
  <c r="B17" i="6"/>
  <c r="B16" i="6"/>
  <c r="B15" i="6"/>
  <c r="B14" i="6"/>
  <c r="B13" i="6"/>
  <c r="B12" i="6"/>
  <c r="B11" i="6"/>
  <c r="B10" i="6"/>
  <c r="B9" i="6"/>
  <c r="B8" i="6"/>
  <c r="B7" i="6"/>
  <c r="B6" i="6"/>
  <c r="B5" i="6"/>
  <c r="B4" i="6"/>
  <c r="B3" i="6"/>
  <c r="B2" i="6"/>
  <c r="H121" i="1"/>
  <c r="I121" i="1"/>
  <c r="J121" i="1"/>
  <c r="K121" i="1"/>
  <c r="L121" i="1"/>
  <c r="M121" i="1"/>
  <c r="N121" i="1"/>
  <c r="O121" i="1"/>
  <c r="P121" i="1"/>
  <c r="Q121" i="1"/>
  <c r="R121" i="1"/>
  <c r="S121" i="1"/>
  <c r="T121" i="1"/>
  <c r="U121" i="1"/>
  <c r="V121" i="1"/>
  <c r="W121" i="1"/>
  <c r="X121" i="1"/>
  <c r="Y121" i="1"/>
  <c r="Z121" i="1"/>
  <c r="AA121" i="1"/>
  <c r="AB121" i="1"/>
  <c r="AC121" i="1"/>
  <c r="AD121" i="1"/>
  <c r="AE121" i="1"/>
  <c r="AF121" i="1"/>
  <c r="AG121" i="1"/>
  <c r="AH121" i="1"/>
  <c r="AI121" i="1"/>
  <c r="AJ121" i="1"/>
  <c r="AK121" i="1"/>
  <c r="H122" i="1"/>
  <c r="I122" i="1"/>
  <c r="J122" i="1"/>
  <c r="K122" i="1"/>
  <c r="L122" i="1"/>
  <c r="M122" i="1"/>
  <c r="N122" i="1"/>
  <c r="O122" i="1"/>
  <c r="P122" i="1"/>
  <c r="Q122" i="1"/>
  <c r="R122" i="1"/>
  <c r="S122" i="1"/>
  <c r="T122" i="1"/>
  <c r="U122" i="1"/>
  <c r="V122" i="1"/>
  <c r="W122" i="1"/>
  <c r="X122" i="1"/>
  <c r="Y122" i="1"/>
  <c r="Z122" i="1"/>
  <c r="AA122" i="1"/>
  <c r="AB122" i="1"/>
  <c r="AC122" i="1"/>
  <c r="AD122" i="1"/>
  <c r="AE122" i="1"/>
  <c r="AF122" i="1"/>
  <c r="AG122" i="1"/>
  <c r="AH122" i="1"/>
  <c r="AI122" i="1"/>
  <c r="AJ122" i="1"/>
  <c r="AK122" i="1"/>
  <c r="H123" i="1"/>
  <c r="I123" i="1"/>
  <c r="J123" i="1"/>
  <c r="K123" i="1"/>
  <c r="L123" i="1"/>
  <c r="M123" i="1"/>
  <c r="N123" i="1"/>
  <c r="O123" i="1"/>
  <c r="P123" i="1"/>
  <c r="Q123" i="1"/>
  <c r="R123" i="1"/>
  <c r="S123" i="1"/>
  <c r="T123" i="1"/>
  <c r="U123" i="1"/>
  <c r="V123" i="1"/>
  <c r="W123" i="1"/>
  <c r="X123" i="1"/>
  <c r="Y123" i="1"/>
  <c r="Z123" i="1"/>
  <c r="AA123" i="1"/>
  <c r="AB123" i="1"/>
  <c r="AC123" i="1"/>
  <c r="AD123" i="1"/>
  <c r="AE123" i="1"/>
  <c r="AF123" i="1"/>
  <c r="AG123" i="1"/>
  <c r="AH123" i="1"/>
  <c r="AI123" i="1"/>
  <c r="AJ123" i="1"/>
  <c r="AK123" i="1"/>
  <c r="H124" i="1"/>
  <c r="I124" i="1"/>
  <c r="J124" i="1"/>
  <c r="K124" i="1"/>
  <c r="L124" i="1"/>
  <c r="M124" i="1"/>
  <c r="N124" i="1"/>
  <c r="O124" i="1"/>
  <c r="P124" i="1"/>
  <c r="Q124" i="1"/>
  <c r="R124" i="1"/>
  <c r="S124" i="1"/>
  <c r="T124" i="1"/>
  <c r="U124" i="1"/>
  <c r="V124" i="1"/>
  <c r="W124" i="1"/>
  <c r="X124" i="1"/>
  <c r="Y124" i="1"/>
  <c r="Z124" i="1"/>
  <c r="AA124" i="1"/>
  <c r="AB124" i="1"/>
  <c r="AC124" i="1"/>
  <c r="AD124" i="1"/>
  <c r="AE124" i="1"/>
  <c r="AF124" i="1"/>
  <c r="AG124" i="1"/>
  <c r="AH124" i="1"/>
  <c r="AI124" i="1"/>
  <c r="AJ124" i="1"/>
  <c r="AK124" i="1"/>
  <c r="H125" i="1"/>
  <c r="I125" i="1"/>
  <c r="J125" i="1"/>
  <c r="K125" i="1"/>
  <c r="L125" i="1"/>
  <c r="M125" i="1"/>
  <c r="N125" i="1"/>
  <c r="O125" i="1"/>
  <c r="P125" i="1"/>
  <c r="Q125" i="1"/>
  <c r="R125" i="1"/>
  <c r="S125" i="1"/>
  <c r="T125" i="1"/>
  <c r="U125" i="1"/>
  <c r="V125" i="1"/>
  <c r="W125" i="1"/>
  <c r="X125" i="1"/>
  <c r="Y125" i="1"/>
  <c r="Z125" i="1"/>
  <c r="AA125" i="1"/>
  <c r="AB125" i="1"/>
  <c r="AC125" i="1"/>
  <c r="AD125" i="1"/>
  <c r="AE125" i="1"/>
  <c r="AF125" i="1"/>
  <c r="AG125" i="1"/>
  <c r="AH125" i="1"/>
  <c r="AI125" i="1"/>
  <c r="AJ125" i="1"/>
  <c r="AK125" i="1"/>
  <c r="H126" i="1"/>
  <c r="I126" i="1"/>
  <c r="J126" i="1"/>
  <c r="K126" i="1"/>
  <c r="L126" i="1"/>
  <c r="M126" i="1"/>
  <c r="N126" i="1"/>
  <c r="O126" i="1"/>
  <c r="P126" i="1"/>
  <c r="Q126" i="1"/>
  <c r="R126" i="1"/>
  <c r="S126" i="1"/>
  <c r="T126" i="1"/>
  <c r="U126" i="1"/>
  <c r="V126" i="1"/>
  <c r="W126" i="1"/>
  <c r="X126" i="1"/>
  <c r="Y126" i="1"/>
  <c r="Z126" i="1"/>
  <c r="AA126" i="1"/>
  <c r="AB126" i="1"/>
  <c r="AC126" i="1"/>
  <c r="AD126" i="1"/>
  <c r="AE126" i="1"/>
  <c r="AF126" i="1"/>
  <c r="AG126" i="1"/>
  <c r="AH126" i="1"/>
  <c r="AI126" i="1"/>
  <c r="AJ126" i="1"/>
  <c r="AK126" i="1"/>
  <c r="H127" i="1"/>
  <c r="I127" i="1"/>
  <c r="J127" i="1"/>
  <c r="K127" i="1"/>
  <c r="L127" i="1"/>
  <c r="M127" i="1"/>
  <c r="N127" i="1"/>
  <c r="O127" i="1"/>
  <c r="P127" i="1"/>
  <c r="Q127" i="1"/>
  <c r="R127" i="1"/>
  <c r="S127" i="1"/>
  <c r="T127" i="1"/>
  <c r="U127" i="1"/>
  <c r="V127" i="1"/>
  <c r="W127" i="1"/>
  <c r="X127" i="1"/>
  <c r="Y127" i="1"/>
  <c r="Z127" i="1"/>
  <c r="AA127" i="1"/>
  <c r="AB127" i="1"/>
  <c r="AC127" i="1"/>
  <c r="AD127" i="1"/>
  <c r="AE127" i="1"/>
  <c r="AF127" i="1"/>
  <c r="AG127" i="1"/>
  <c r="AH127" i="1"/>
  <c r="AI127" i="1"/>
  <c r="AJ127" i="1"/>
  <c r="AK127" i="1"/>
  <c r="H128" i="1"/>
  <c r="I128" i="1"/>
  <c r="J128" i="1"/>
  <c r="K128" i="1"/>
  <c r="L128" i="1"/>
  <c r="M128" i="1"/>
  <c r="N128" i="1"/>
  <c r="O128" i="1"/>
  <c r="P128" i="1"/>
  <c r="Q128" i="1"/>
  <c r="R128" i="1"/>
  <c r="S128" i="1"/>
  <c r="T128" i="1"/>
  <c r="U128" i="1"/>
  <c r="V128" i="1"/>
  <c r="W128" i="1"/>
  <c r="X128" i="1"/>
  <c r="Y128" i="1"/>
  <c r="Z128" i="1"/>
  <c r="AA128" i="1"/>
  <c r="AB128" i="1"/>
  <c r="AC128" i="1"/>
  <c r="AD128" i="1"/>
  <c r="AE128" i="1"/>
  <c r="AF128" i="1"/>
  <c r="AG128" i="1"/>
  <c r="AH128" i="1"/>
  <c r="AI128" i="1"/>
  <c r="AJ128" i="1"/>
  <c r="AK128" i="1"/>
  <c r="H129" i="1"/>
  <c r="I129" i="1"/>
  <c r="J129" i="1"/>
  <c r="K129" i="1"/>
  <c r="L129" i="1"/>
  <c r="M129" i="1"/>
  <c r="N129" i="1"/>
  <c r="O129" i="1"/>
  <c r="P129" i="1"/>
  <c r="Q129" i="1"/>
  <c r="R129" i="1"/>
  <c r="S129" i="1"/>
  <c r="T129" i="1"/>
  <c r="U129" i="1"/>
  <c r="V129" i="1"/>
  <c r="W129" i="1"/>
  <c r="X129" i="1"/>
  <c r="Y129" i="1"/>
  <c r="Z129" i="1"/>
  <c r="AA129" i="1"/>
  <c r="AB129" i="1"/>
  <c r="AC129" i="1"/>
  <c r="AD129" i="1"/>
  <c r="AE129" i="1"/>
  <c r="AF129" i="1"/>
  <c r="AG129" i="1"/>
  <c r="AH129" i="1"/>
  <c r="AI129" i="1"/>
  <c r="AJ129" i="1"/>
  <c r="AK129" i="1"/>
  <c r="H130" i="1"/>
  <c r="I130" i="1"/>
  <c r="J130" i="1"/>
  <c r="K130" i="1"/>
  <c r="L130" i="1"/>
  <c r="M130" i="1"/>
  <c r="N130" i="1"/>
  <c r="O130" i="1"/>
  <c r="P130" i="1"/>
  <c r="Q130" i="1"/>
  <c r="R130" i="1"/>
  <c r="S130" i="1"/>
  <c r="T130" i="1"/>
  <c r="U130" i="1"/>
  <c r="V130" i="1"/>
  <c r="W130" i="1"/>
  <c r="X130" i="1"/>
  <c r="Y130" i="1"/>
  <c r="Z130" i="1"/>
  <c r="AA130" i="1"/>
  <c r="AB130" i="1"/>
  <c r="AC130" i="1"/>
  <c r="AD130" i="1"/>
  <c r="AE130" i="1"/>
  <c r="AF130" i="1"/>
  <c r="AG130" i="1"/>
  <c r="AH130" i="1"/>
  <c r="AI130" i="1"/>
  <c r="AJ130" i="1"/>
  <c r="AK130" i="1"/>
  <c r="H131" i="1"/>
  <c r="I131" i="1"/>
  <c r="J131" i="1"/>
  <c r="K131" i="1"/>
  <c r="L131" i="1"/>
  <c r="M131" i="1"/>
  <c r="N131" i="1"/>
  <c r="O131" i="1"/>
  <c r="P131" i="1"/>
  <c r="Q131" i="1"/>
  <c r="R131" i="1"/>
  <c r="S131" i="1"/>
  <c r="T131" i="1"/>
  <c r="U131" i="1"/>
  <c r="V131" i="1"/>
  <c r="W131" i="1"/>
  <c r="X131" i="1"/>
  <c r="Y131" i="1"/>
  <c r="Z131" i="1"/>
  <c r="AA131" i="1"/>
  <c r="AB131" i="1"/>
  <c r="AC131" i="1"/>
  <c r="AD131" i="1"/>
  <c r="AE131" i="1"/>
  <c r="AF131" i="1"/>
  <c r="AG131" i="1"/>
  <c r="AH131" i="1"/>
  <c r="AI131" i="1"/>
  <c r="AJ131" i="1"/>
  <c r="AK131" i="1"/>
  <c r="H132" i="1"/>
  <c r="I132" i="1"/>
  <c r="J132" i="1"/>
  <c r="K132" i="1"/>
  <c r="L132" i="1"/>
  <c r="M132" i="1"/>
  <c r="N132" i="1"/>
  <c r="O132" i="1"/>
  <c r="P132" i="1"/>
  <c r="Q132" i="1"/>
  <c r="R132" i="1"/>
  <c r="S132" i="1"/>
  <c r="T132" i="1"/>
  <c r="U132" i="1"/>
  <c r="V132" i="1"/>
  <c r="W132" i="1"/>
  <c r="X132" i="1"/>
  <c r="Y132" i="1"/>
  <c r="Z132" i="1"/>
  <c r="AA132" i="1"/>
  <c r="AB132" i="1"/>
  <c r="AC132" i="1"/>
  <c r="AD132" i="1"/>
  <c r="AE132" i="1"/>
  <c r="AF132" i="1"/>
  <c r="AG132" i="1"/>
  <c r="AH132" i="1"/>
  <c r="AI132" i="1"/>
  <c r="AJ132" i="1"/>
  <c r="AK132" i="1"/>
  <c r="H133" i="1"/>
  <c r="I133" i="1"/>
  <c r="J133" i="1"/>
  <c r="K133" i="1"/>
  <c r="L133" i="1"/>
  <c r="M133" i="1"/>
  <c r="N133" i="1"/>
  <c r="O133" i="1"/>
  <c r="P133" i="1"/>
  <c r="Q133" i="1"/>
  <c r="R133" i="1"/>
  <c r="S133" i="1"/>
  <c r="T133" i="1"/>
  <c r="U133" i="1"/>
  <c r="V133" i="1"/>
  <c r="W133" i="1"/>
  <c r="X133" i="1"/>
  <c r="Y133" i="1"/>
  <c r="Z133" i="1"/>
  <c r="AA133" i="1"/>
  <c r="AB133" i="1"/>
  <c r="AC133" i="1"/>
  <c r="AD133" i="1"/>
  <c r="AE133" i="1"/>
  <c r="AF133" i="1"/>
  <c r="AG133" i="1"/>
  <c r="AH133" i="1"/>
  <c r="AI133" i="1"/>
  <c r="AJ133" i="1"/>
  <c r="AK133" i="1"/>
  <c r="H134" i="1"/>
  <c r="I134" i="1"/>
  <c r="J134" i="1"/>
  <c r="K134" i="1"/>
  <c r="L134" i="1"/>
  <c r="M134" i="1"/>
  <c r="N134" i="1"/>
  <c r="O134" i="1"/>
  <c r="P134" i="1"/>
  <c r="Q134" i="1"/>
  <c r="R134" i="1"/>
  <c r="S134" i="1"/>
  <c r="T134" i="1"/>
  <c r="U134" i="1"/>
  <c r="V134" i="1"/>
  <c r="W134" i="1"/>
  <c r="X134" i="1"/>
  <c r="Y134" i="1"/>
  <c r="Z134" i="1"/>
  <c r="AA134" i="1"/>
  <c r="AB134" i="1"/>
  <c r="AC134" i="1"/>
  <c r="AD134" i="1"/>
  <c r="AE134" i="1"/>
  <c r="AF134" i="1"/>
  <c r="AG134" i="1"/>
  <c r="AH134" i="1"/>
  <c r="AI134" i="1"/>
  <c r="AJ134" i="1"/>
  <c r="AK134" i="1"/>
  <c r="H135" i="1"/>
  <c r="I135" i="1"/>
  <c r="J135" i="1"/>
  <c r="K135" i="1"/>
  <c r="L135" i="1"/>
  <c r="M135" i="1"/>
  <c r="N135" i="1"/>
  <c r="O135" i="1"/>
  <c r="P135" i="1"/>
  <c r="Q135" i="1"/>
  <c r="R135" i="1"/>
  <c r="S135" i="1"/>
  <c r="T135" i="1"/>
  <c r="U135" i="1"/>
  <c r="V135" i="1"/>
  <c r="W135" i="1"/>
  <c r="X135" i="1"/>
  <c r="Y135" i="1"/>
  <c r="Z135" i="1"/>
  <c r="AA135" i="1"/>
  <c r="AB135" i="1"/>
  <c r="AC135" i="1"/>
  <c r="AD135" i="1"/>
  <c r="AE135" i="1"/>
  <c r="AF135" i="1"/>
  <c r="AG135" i="1"/>
  <c r="AH135" i="1"/>
  <c r="AI135" i="1"/>
  <c r="AJ135" i="1"/>
  <c r="AK135" i="1"/>
  <c r="H136" i="1"/>
  <c r="I136" i="1"/>
  <c r="J136" i="1"/>
  <c r="K136" i="1"/>
  <c r="L136" i="1"/>
  <c r="M136" i="1"/>
  <c r="N136" i="1"/>
  <c r="O136" i="1"/>
  <c r="P136" i="1"/>
  <c r="Q136" i="1"/>
  <c r="R136" i="1"/>
  <c r="S136" i="1"/>
  <c r="T136" i="1"/>
  <c r="U136" i="1"/>
  <c r="V136" i="1"/>
  <c r="W136" i="1"/>
  <c r="X136" i="1"/>
  <c r="Y136" i="1"/>
  <c r="Z136" i="1"/>
  <c r="AA136" i="1"/>
  <c r="AB136" i="1"/>
  <c r="AC136" i="1"/>
  <c r="AD136" i="1"/>
  <c r="AE136" i="1"/>
  <c r="AF136" i="1"/>
  <c r="AG136" i="1"/>
  <c r="AH136" i="1"/>
  <c r="AI136" i="1"/>
  <c r="AJ136" i="1"/>
  <c r="AK136" i="1"/>
  <c r="H137" i="1"/>
  <c r="I137" i="1"/>
  <c r="J137" i="1"/>
  <c r="K137" i="1"/>
  <c r="L137" i="1"/>
  <c r="M137" i="1"/>
  <c r="N137" i="1"/>
  <c r="O137" i="1"/>
  <c r="P137" i="1"/>
  <c r="Q137" i="1"/>
  <c r="R137" i="1"/>
  <c r="S137" i="1"/>
  <c r="T137" i="1"/>
  <c r="U137" i="1"/>
  <c r="V137" i="1"/>
  <c r="W137" i="1"/>
  <c r="X137" i="1"/>
  <c r="Y137" i="1"/>
  <c r="Z137" i="1"/>
  <c r="AA137" i="1"/>
  <c r="AB137" i="1"/>
  <c r="AC137" i="1"/>
  <c r="AD137" i="1"/>
  <c r="AE137" i="1"/>
  <c r="AF137" i="1"/>
  <c r="AG137" i="1"/>
  <c r="AH137" i="1"/>
  <c r="AI137" i="1"/>
  <c r="AJ137" i="1"/>
  <c r="AK137" i="1"/>
  <c r="H138" i="1"/>
  <c r="I138" i="1"/>
  <c r="J138" i="1"/>
  <c r="K138" i="1"/>
  <c r="L138" i="1"/>
  <c r="M138" i="1"/>
  <c r="N138" i="1"/>
  <c r="O138" i="1"/>
  <c r="P138" i="1"/>
  <c r="Q138" i="1"/>
  <c r="R138" i="1"/>
  <c r="S138" i="1"/>
  <c r="T138" i="1"/>
  <c r="U138" i="1"/>
  <c r="V138" i="1"/>
  <c r="W138" i="1"/>
  <c r="X138" i="1"/>
  <c r="Y138" i="1"/>
  <c r="Z138" i="1"/>
  <c r="AA138" i="1"/>
  <c r="AB138" i="1"/>
  <c r="AC138" i="1"/>
  <c r="AD138" i="1"/>
  <c r="AE138" i="1"/>
  <c r="AF138" i="1"/>
  <c r="AG138" i="1"/>
  <c r="AH138" i="1"/>
  <c r="AI138" i="1"/>
  <c r="AJ138" i="1"/>
  <c r="AK138" i="1"/>
  <c r="H139" i="1"/>
  <c r="I139" i="1"/>
  <c r="J139" i="1"/>
  <c r="K139" i="1"/>
  <c r="L139" i="1"/>
  <c r="M139" i="1"/>
  <c r="N139" i="1"/>
  <c r="O139" i="1"/>
  <c r="P139" i="1"/>
  <c r="Q139" i="1"/>
  <c r="R139" i="1"/>
  <c r="S139" i="1"/>
  <c r="T139" i="1"/>
  <c r="U139" i="1"/>
  <c r="V139" i="1"/>
  <c r="W139" i="1"/>
  <c r="X139" i="1"/>
  <c r="Y139" i="1"/>
  <c r="Z139" i="1"/>
  <c r="AA139" i="1"/>
  <c r="AB139" i="1"/>
  <c r="AC139" i="1"/>
  <c r="AD139" i="1"/>
  <c r="AE139" i="1"/>
  <c r="AF139" i="1"/>
  <c r="AG139" i="1"/>
  <c r="AH139" i="1"/>
  <c r="AI139" i="1"/>
  <c r="AJ139" i="1"/>
  <c r="AK139" i="1"/>
  <c r="H140" i="1"/>
  <c r="I140" i="1"/>
  <c r="J140" i="1"/>
  <c r="K140" i="1"/>
  <c r="L140" i="1"/>
  <c r="M140" i="1"/>
  <c r="N140" i="1"/>
  <c r="O140" i="1"/>
  <c r="P140" i="1"/>
  <c r="Q140" i="1"/>
  <c r="R140" i="1"/>
  <c r="S140" i="1"/>
  <c r="T140" i="1"/>
  <c r="U140" i="1"/>
  <c r="V140" i="1"/>
  <c r="W140" i="1"/>
  <c r="X140" i="1"/>
  <c r="Y140" i="1"/>
  <c r="Z140" i="1"/>
  <c r="AA140" i="1"/>
  <c r="AB140" i="1"/>
  <c r="AC140" i="1"/>
  <c r="AD140" i="1"/>
  <c r="AE140" i="1"/>
  <c r="AF140" i="1"/>
  <c r="AG140" i="1"/>
  <c r="AH140" i="1"/>
  <c r="AI140" i="1"/>
  <c r="AJ140" i="1"/>
  <c r="AK140" i="1"/>
  <c r="H141" i="1"/>
  <c r="I141" i="1"/>
  <c r="J141" i="1"/>
  <c r="K141" i="1"/>
  <c r="L141" i="1"/>
  <c r="M141" i="1"/>
  <c r="N141" i="1"/>
  <c r="O141" i="1"/>
  <c r="P141" i="1"/>
  <c r="Q141" i="1"/>
  <c r="R141" i="1"/>
  <c r="S141" i="1"/>
  <c r="T141" i="1"/>
  <c r="U141" i="1"/>
  <c r="V141" i="1"/>
  <c r="W141" i="1"/>
  <c r="X141" i="1"/>
  <c r="Y141" i="1"/>
  <c r="Z141" i="1"/>
  <c r="AA141" i="1"/>
  <c r="AB141" i="1"/>
  <c r="AC141" i="1"/>
  <c r="AD141" i="1"/>
  <c r="AE141" i="1"/>
  <c r="AF141" i="1"/>
  <c r="AG141" i="1"/>
  <c r="AH141" i="1"/>
  <c r="AI141" i="1"/>
  <c r="AJ141" i="1"/>
  <c r="AK141" i="1"/>
  <c r="H142" i="1"/>
  <c r="I142" i="1"/>
  <c r="J142" i="1"/>
  <c r="K142" i="1"/>
  <c r="L142" i="1"/>
  <c r="M142" i="1"/>
  <c r="N142" i="1"/>
  <c r="O142" i="1"/>
  <c r="P142" i="1"/>
  <c r="Q142" i="1"/>
  <c r="R142" i="1"/>
  <c r="S142" i="1"/>
  <c r="T142" i="1"/>
  <c r="U142" i="1"/>
  <c r="V142" i="1"/>
  <c r="W142" i="1"/>
  <c r="X142" i="1"/>
  <c r="Y142" i="1"/>
  <c r="Z142" i="1"/>
  <c r="AA142" i="1"/>
  <c r="AB142" i="1"/>
  <c r="AC142" i="1"/>
  <c r="AD142" i="1"/>
  <c r="AE142" i="1"/>
  <c r="AF142" i="1"/>
  <c r="AG142" i="1"/>
  <c r="AH142" i="1"/>
  <c r="AI142" i="1"/>
  <c r="AJ142" i="1"/>
  <c r="AK142" i="1"/>
  <c r="H143" i="1"/>
  <c r="I143" i="1"/>
  <c r="J143" i="1"/>
  <c r="K143" i="1"/>
  <c r="L143" i="1"/>
  <c r="M143" i="1"/>
  <c r="N143" i="1"/>
  <c r="O143" i="1"/>
  <c r="P143" i="1"/>
  <c r="Q143" i="1"/>
  <c r="R143" i="1"/>
  <c r="S143" i="1"/>
  <c r="T143" i="1"/>
  <c r="U143" i="1"/>
  <c r="V143" i="1"/>
  <c r="W143" i="1"/>
  <c r="X143" i="1"/>
  <c r="Y143" i="1"/>
  <c r="Z143" i="1"/>
  <c r="AA143" i="1"/>
  <c r="AB143" i="1"/>
  <c r="AC143" i="1"/>
  <c r="AD143" i="1"/>
  <c r="AE143" i="1"/>
  <c r="AF143" i="1"/>
  <c r="AG143" i="1"/>
  <c r="AH143" i="1"/>
  <c r="AI143" i="1"/>
  <c r="AJ143" i="1"/>
  <c r="AK143" i="1"/>
  <c r="H144" i="1"/>
  <c r="I144" i="1"/>
  <c r="J144" i="1"/>
  <c r="K144" i="1"/>
  <c r="L144" i="1"/>
  <c r="M144" i="1"/>
  <c r="N144" i="1"/>
  <c r="O144" i="1"/>
  <c r="P144" i="1"/>
  <c r="Q144" i="1"/>
  <c r="R144" i="1"/>
  <c r="S144" i="1"/>
  <c r="T144" i="1"/>
  <c r="U144" i="1"/>
  <c r="V144" i="1"/>
  <c r="W144" i="1"/>
  <c r="X144" i="1"/>
  <c r="Y144" i="1"/>
  <c r="Z144" i="1"/>
  <c r="AA144" i="1"/>
  <c r="AB144" i="1"/>
  <c r="AC144" i="1"/>
  <c r="AD144" i="1"/>
  <c r="AE144" i="1"/>
  <c r="AF144" i="1"/>
  <c r="AG144" i="1"/>
  <c r="AH144" i="1"/>
  <c r="AI144" i="1"/>
  <c r="AJ144" i="1"/>
  <c r="AK144" i="1"/>
  <c r="H145" i="1"/>
  <c r="I145" i="1"/>
  <c r="J145" i="1"/>
  <c r="K145" i="1"/>
  <c r="L145" i="1"/>
  <c r="M145" i="1"/>
  <c r="N145" i="1"/>
  <c r="O145" i="1"/>
  <c r="P145" i="1"/>
  <c r="Q145" i="1"/>
  <c r="R145" i="1"/>
  <c r="S145" i="1"/>
  <c r="T145" i="1"/>
  <c r="U145" i="1"/>
  <c r="V145" i="1"/>
  <c r="W145" i="1"/>
  <c r="X145" i="1"/>
  <c r="Y145" i="1"/>
  <c r="Z145" i="1"/>
  <c r="AA145" i="1"/>
  <c r="AB145" i="1"/>
  <c r="AC145" i="1"/>
  <c r="AD145" i="1"/>
  <c r="AE145" i="1"/>
  <c r="AF145" i="1"/>
  <c r="AG145" i="1"/>
  <c r="AH145" i="1"/>
  <c r="AI145" i="1"/>
  <c r="AJ145" i="1"/>
  <c r="AK145" i="1"/>
  <c r="H146" i="1"/>
  <c r="I146" i="1"/>
  <c r="J146" i="1"/>
  <c r="K146" i="1"/>
  <c r="L146" i="1"/>
  <c r="M146" i="1"/>
  <c r="N146" i="1"/>
  <c r="O146" i="1"/>
  <c r="P146" i="1"/>
  <c r="Q146" i="1"/>
  <c r="R146" i="1"/>
  <c r="S146" i="1"/>
  <c r="T146" i="1"/>
  <c r="U146" i="1"/>
  <c r="V146" i="1"/>
  <c r="W146" i="1"/>
  <c r="X146" i="1"/>
  <c r="Y146" i="1"/>
  <c r="Z146" i="1"/>
  <c r="AA146" i="1"/>
  <c r="AB146" i="1"/>
  <c r="AC146" i="1"/>
  <c r="AD146" i="1"/>
  <c r="AE146" i="1"/>
  <c r="AF146" i="1"/>
  <c r="AG146" i="1"/>
  <c r="AH146" i="1"/>
  <c r="AI146" i="1"/>
  <c r="AJ146" i="1"/>
  <c r="AK146" i="1"/>
  <c r="H147" i="1"/>
  <c r="I147" i="1"/>
  <c r="J147" i="1"/>
  <c r="K147" i="1"/>
  <c r="L147" i="1"/>
  <c r="M147" i="1"/>
  <c r="N147" i="1"/>
  <c r="O147" i="1"/>
  <c r="P147" i="1"/>
  <c r="Q147" i="1"/>
  <c r="R147" i="1"/>
  <c r="S147" i="1"/>
  <c r="T147" i="1"/>
  <c r="U147" i="1"/>
  <c r="V147" i="1"/>
  <c r="W147" i="1"/>
  <c r="X147" i="1"/>
  <c r="Y147" i="1"/>
  <c r="Z147" i="1"/>
  <c r="AA147" i="1"/>
  <c r="AB147" i="1"/>
  <c r="AC147" i="1"/>
  <c r="AD147" i="1"/>
  <c r="AE147" i="1"/>
  <c r="AF147" i="1"/>
  <c r="AG147" i="1"/>
  <c r="AH147" i="1"/>
  <c r="AI147" i="1"/>
  <c r="AJ147" i="1"/>
  <c r="AK147" i="1"/>
  <c r="H148" i="1"/>
  <c r="I148" i="1"/>
  <c r="J148" i="1"/>
  <c r="K148" i="1"/>
  <c r="L148" i="1"/>
  <c r="M148" i="1"/>
  <c r="N148" i="1"/>
  <c r="O148" i="1"/>
  <c r="P148" i="1"/>
  <c r="Q148" i="1"/>
  <c r="R148" i="1"/>
  <c r="S148" i="1"/>
  <c r="T148" i="1"/>
  <c r="U148" i="1"/>
  <c r="V148" i="1"/>
  <c r="W148" i="1"/>
  <c r="X148" i="1"/>
  <c r="Y148" i="1"/>
  <c r="Z148" i="1"/>
  <c r="AA148" i="1"/>
  <c r="AB148" i="1"/>
  <c r="AC148" i="1"/>
  <c r="AD148" i="1"/>
  <c r="AE148" i="1"/>
  <c r="AF148" i="1"/>
  <c r="AG148" i="1"/>
  <c r="AH148" i="1"/>
  <c r="AI148" i="1"/>
  <c r="AJ148" i="1"/>
  <c r="AK148" i="1"/>
  <c r="H149" i="1"/>
  <c r="I149" i="1"/>
  <c r="J149" i="1"/>
  <c r="K149" i="1"/>
  <c r="L149" i="1"/>
  <c r="M149" i="1"/>
  <c r="N149" i="1"/>
  <c r="O149" i="1"/>
  <c r="P149" i="1"/>
  <c r="Q149" i="1"/>
  <c r="R149" i="1"/>
  <c r="S149" i="1"/>
  <c r="T149" i="1"/>
  <c r="U149" i="1"/>
  <c r="V149" i="1"/>
  <c r="W149" i="1"/>
  <c r="X149" i="1"/>
  <c r="Y149" i="1"/>
  <c r="Z149" i="1"/>
  <c r="AA149" i="1"/>
  <c r="AB149" i="1"/>
  <c r="AC149" i="1"/>
  <c r="AD149" i="1"/>
  <c r="AE149" i="1"/>
  <c r="AF149" i="1"/>
  <c r="AG149" i="1"/>
  <c r="AH149" i="1"/>
  <c r="AI149" i="1"/>
  <c r="AJ149" i="1"/>
  <c r="AK149" i="1"/>
  <c r="H150" i="1"/>
  <c r="I150" i="1"/>
  <c r="J150" i="1"/>
  <c r="K150" i="1"/>
  <c r="L150" i="1"/>
  <c r="M150" i="1"/>
  <c r="N150" i="1"/>
  <c r="O150" i="1"/>
  <c r="P150" i="1"/>
  <c r="Q150" i="1"/>
  <c r="R150" i="1"/>
  <c r="S150" i="1"/>
  <c r="T150" i="1"/>
  <c r="U150" i="1"/>
  <c r="V150" i="1"/>
  <c r="W150" i="1"/>
  <c r="X150" i="1"/>
  <c r="Y150" i="1"/>
  <c r="Z150" i="1"/>
  <c r="AA150" i="1"/>
  <c r="AB150" i="1"/>
  <c r="AC150" i="1"/>
  <c r="AD150" i="1"/>
  <c r="AE150" i="1"/>
  <c r="AF150" i="1"/>
  <c r="AG150" i="1"/>
  <c r="AH150" i="1"/>
  <c r="AI150" i="1"/>
  <c r="AJ150" i="1"/>
  <c r="AK150" i="1"/>
  <c r="H151" i="1"/>
  <c r="I151" i="1"/>
  <c r="J151" i="1"/>
  <c r="K151" i="1"/>
  <c r="L151" i="1"/>
  <c r="M151" i="1"/>
  <c r="N151" i="1"/>
  <c r="O151" i="1"/>
  <c r="P151" i="1"/>
  <c r="Q151" i="1"/>
  <c r="R151" i="1"/>
  <c r="S151" i="1"/>
  <c r="T151" i="1"/>
  <c r="U151" i="1"/>
  <c r="V151" i="1"/>
  <c r="W151" i="1"/>
  <c r="X151" i="1"/>
  <c r="Y151" i="1"/>
  <c r="Z151" i="1"/>
  <c r="AA151" i="1"/>
  <c r="AB151" i="1"/>
  <c r="AC151" i="1"/>
  <c r="AD151" i="1"/>
  <c r="AE151" i="1"/>
  <c r="AF151" i="1"/>
  <c r="AG151" i="1"/>
  <c r="AH151" i="1"/>
  <c r="AI151" i="1"/>
  <c r="AJ151" i="1"/>
  <c r="AK151" i="1"/>
  <c r="H152" i="1"/>
  <c r="I152" i="1"/>
  <c r="J152" i="1"/>
  <c r="K152" i="1"/>
  <c r="L152" i="1"/>
  <c r="M152" i="1"/>
  <c r="N152" i="1"/>
  <c r="O152" i="1"/>
  <c r="P152" i="1"/>
  <c r="Q152" i="1"/>
  <c r="R152" i="1"/>
  <c r="S152" i="1"/>
  <c r="T152" i="1"/>
  <c r="U152" i="1"/>
  <c r="V152" i="1"/>
  <c r="W152" i="1"/>
  <c r="X152" i="1"/>
  <c r="Y152" i="1"/>
  <c r="Z152" i="1"/>
  <c r="AA152" i="1"/>
  <c r="AB152" i="1"/>
  <c r="AC152" i="1"/>
  <c r="AD152" i="1"/>
  <c r="AE152" i="1"/>
  <c r="AF152" i="1"/>
  <c r="AG152" i="1"/>
  <c r="AH152" i="1"/>
  <c r="AI152" i="1"/>
  <c r="AJ152" i="1"/>
  <c r="AK152" i="1"/>
  <c r="H153" i="1"/>
  <c r="I153" i="1"/>
  <c r="J153" i="1"/>
  <c r="K153" i="1"/>
  <c r="L153" i="1"/>
  <c r="M153" i="1"/>
  <c r="N153" i="1"/>
  <c r="O153" i="1"/>
  <c r="P153" i="1"/>
  <c r="Q153" i="1"/>
  <c r="R153" i="1"/>
  <c r="S153" i="1"/>
  <c r="T153" i="1"/>
  <c r="U153" i="1"/>
  <c r="V153" i="1"/>
  <c r="W153" i="1"/>
  <c r="X153" i="1"/>
  <c r="Y153" i="1"/>
  <c r="Z153" i="1"/>
  <c r="AA153" i="1"/>
  <c r="AB153" i="1"/>
  <c r="AC153" i="1"/>
  <c r="AD153" i="1"/>
  <c r="AE153" i="1"/>
  <c r="AF153" i="1"/>
  <c r="AG153" i="1"/>
  <c r="AH153" i="1"/>
  <c r="AI153" i="1"/>
  <c r="AJ153" i="1"/>
  <c r="AK153" i="1"/>
  <c r="H154" i="1"/>
  <c r="I154" i="1"/>
  <c r="J154" i="1"/>
  <c r="K154" i="1"/>
  <c r="L154" i="1"/>
  <c r="M154" i="1"/>
  <c r="N154" i="1"/>
  <c r="O154" i="1"/>
  <c r="P154" i="1"/>
  <c r="Q154" i="1"/>
  <c r="R154" i="1"/>
  <c r="S154" i="1"/>
  <c r="T154" i="1"/>
  <c r="U154" i="1"/>
  <c r="V154" i="1"/>
  <c r="W154" i="1"/>
  <c r="X154" i="1"/>
  <c r="Y154" i="1"/>
  <c r="Z154" i="1"/>
  <c r="AA154" i="1"/>
  <c r="AB154" i="1"/>
  <c r="AC154" i="1"/>
  <c r="AD154" i="1"/>
  <c r="AE154" i="1"/>
  <c r="AF154" i="1"/>
  <c r="AG154" i="1"/>
  <c r="AH154" i="1"/>
  <c r="AI154" i="1"/>
  <c r="AJ154" i="1"/>
  <c r="AK154" i="1"/>
  <c r="H155" i="1"/>
  <c r="I155" i="1"/>
  <c r="J155" i="1"/>
  <c r="K155" i="1"/>
  <c r="L155" i="1"/>
  <c r="M155" i="1"/>
  <c r="N155" i="1"/>
  <c r="O155" i="1"/>
  <c r="P155" i="1"/>
  <c r="Q155" i="1"/>
  <c r="R155" i="1"/>
  <c r="S155" i="1"/>
  <c r="T155" i="1"/>
  <c r="U155" i="1"/>
  <c r="V155" i="1"/>
  <c r="W155" i="1"/>
  <c r="X155" i="1"/>
  <c r="Y155" i="1"/>
  <c r="Z155" i="1"/>
  <c r="AA155" i="1"/>
  <c r="AB155" i="1"/>
  <c r="AC155" i="1"/>
  <c r="AD155" i="1"/>
  <c r="AE155" i="1"/>
  <c r="AF155" i="1"/>
  <c r="AG155" i="1"/>
  <c r="AH155" i="1"/>
  <c r="AI155" i="1"/>
  <c r="AJ155" i="1"/>
  <c r="AK155" i="1"/>
  <c r="H156" i="1"/>
  <c r="I156" i="1"/>
  <c r="J156" i="1"/>
  <c r="K156" i="1"/>
  <c r="L156" i="1"/>
  <c r="M156" i="1"/>
  <c r="N156" i="1"/>
  <c r="O156" i="1"/>
  <c r="P156" i="1"/>
  <c r="Q156" i="1"/>
  <c r="R156" i="1"/>
  <c r="S156" i="1"/>
  <c r="T156" i="1"/>
  <c r="U156" i="1"/>
  <c r="V156" i="1"/>
  <c r="W156" i="1"/>
  <c r="X156" i="1"/>
  <c r="Y156" i="1"/>
  <c r="Z156" i="1"/>
  <c r="AA156" i="1"/>
  <c r="AB156" i="1"/>
  <c r="AC156" i="1"/>
  <c r="AD156" i="1"/>
  <c r="AE156" i="1"/>
  <c r="AF156" i="1"/>
  <c r="AG156" i="1"/>
  <c r="AH156" i="1"/>
  <c r="AI156" i="1"/>
  <c r="AJ156" i="1"/>
  <c r="AK156" i="1"/>
  <c r="H157" i="1"/>
  <c r="I157" i="1"/>
  <c r="J157" i="1"/>
  <c r="K157" i="1"/>
  <c r="L157" i="1"/>
  <c r="M157" i="1"/>
  <c r="N157" i="1"/>
  <c r="O157" i="1"/>
  <c r="P157" i="1"/>
  <c r="Q157" i="1"/>
  <c r="R157" i="1"/>
  <c r="S157" i="1"/>
  <c r="T157" i="1"/>
  <c r="U157" i="1"/>
  <c r="V157" i="1"/>
  <c r="W157" i="1"/>
  <c r="X157" i="1"/>
  <c r="Y157" i="1"/>
  <c r="Z157" i="1"/>
  <c r="AA157" i="1"/>
  <c r="AB157" i="1"/>
  <c r="AC157" i="1"/>
  <c r="AD157" i="1"/>
  <c r="AE157" i="1"/>
  <c r="AF157" i="1"/>
  <c r="AG157" i="1"/>
  <c r="AH157" i="1"/>
  <c r="AI157" i="1"/>
  <c r="AJ157" i="1"/>
  <c r="AK157" i="1"/>
  <c r="H158" i="1"/>
  <c r="I158" i="1"/>
  <c r="J158" i="1"/>
  <c r="K158" i="1"/>
  <c r="L158" i="1"/>
  <c r="M158" i="1"/>
  <c r="N158" i="1"/>
  <c r="O158" i="1"/>
  <c r="P158" i="1"/>
  <c r="Q158" i="1"/>
  <c r="R158" i="1"/>
  <c r="S158" i="1"/>
  <c r="T158" i="1"/>
  <c r="U158" i="1"/>
  <c r="V158" i="1"/>
  <c r="W158" i="1"/>
  <c r="X158" i="1"/>
  <c r="Y158" i="1"/>
  <c r="Z158" i="1"/>
  <c r="AA158" i="1"/>
  <c r="AB158" i="1"/>
  <c r="AC158" i="1"/>
  <c r="AD158" i="1"/>
  <c r="AE158" i="1"/>
  <c r="AF158" i="1"/>
  <c r="AG158" i="1"/>
  <c r="AH158" i="1"/>
  <c r="AI158" i="1"/>
  <c r="AJ158" i="1"/>
  <c r="AK158" i="1"/>
  <c r="H159" i="1"/>
  <c r="I159" i="1"/>
  <c r="J159" i="1"/>
  <c r="K159" i="1"/>
  <c r="L159" i="1"/>
  <c r="M159" i="1"/>
  <c r="N159" i="1"/>
  <c r="O159" i="1"/>
  <c r="P159" i="1"/>
  <c r="Q159" i="1"/>
  <c r="R159" i="1"/>
  <c r="S159" i="1"/>
  <c r="T159" i="1"/>
  <c r="U159" i="1"/>
  <c r="V159" i="1"/>
  <c r="W159" i="1"/>
  <c r="X159" i="1"/>
  <c r="Y159" i="1"/>
  <c r="Z159" i="1"/>
  <c r="AA159" i="1"/>
  <c r="AB159" i="1"/>
  <c r="AC159" i="1"/>
  <c r="AD159" i="1"/>
  <c r="AE159" i="1"/>
  <c r="AF159" i="1"/>
  <c r="AG159" i="1"/>
  <c r="AH159" i="1"/>
  <c r="AI159" i="1"/>
  <c r="AJ159" i="1"/>
  <c r="AK159" i="1"/>
  <c r="H160" i="1"/>
  <c r="I160" i="1"/>
  <c r="J160" i="1"/>
  <c r="K160" i="1"/>
  <c r="L160" i="1"/>
  <c r="M160" i="1"/>
  <c r="N160" i="1"/>
  <c r="O160" i="1"/>
  <c r="P160" i="1"/>
  <c r="Q160" i="1"/>
  <c r="R160" i="1"/>
  <c r="S160" i="1"/>
  <c r="T160" i="1"/>
  <c r="U160" i="1"/>
  <c r="V160" i="1"/>
  <c r="W160" i="1"/>
  <c r="X160" i="1"/>
  <c r="Y160" i="1"/>
  <c r="Z160" i="1"/>
  <c r="AA160" i="1"/>
  <c r="AB160" i="1"/>
  <c r="AC160" i="1"/>
  <c r="AD160" i="1"/>
  <c r="AE160" i="1"/>
  <c r="AF160" i="1"/>
  <c r="AG160" i="1"/>
  <c r="AH160" i="1"/>
  <c r="AI160" i="1"/>
  <c r="AJ160" i="1"/>
  <c r="AK160" i="1"/>
  <c r="H161" i="1"/>
  <c r="I161" i="1"/>
  <c r="J161" i="1"/>
  <c r="K161" i="1"/>
  <c r="L161" i="1"/>
  <c r="M161" i="1"/>
  <c r="N161" i="1"/>
  <c r="O161" i="1"/>
  <c r="P161" i="1"/>
  <c r="Q161" i="1"/>
  <c r="R161" i="1"/>
  <c r="S161" i="1"/>
  <c r="T161" i="1"/>
  <c r="U161" i="1"/>
  <c r="V161" i="1"/>
  <c r="W161" i="1"/>
  <c r="X161" i="1"/>
  <c r="Y161" i="1"/>
  <c r="Z161" i="1"/>
  <c r="AA161" i="1"/>
  <c r="AB161" i="1"/>
  <c r="AC161" i="1"/>
  <c r="AD161" i="1"/>
  <c r="AE161" i="1"/>
  <c r="AF161" i="1"/>
  <c r="AG161" i="1"/>
  <c r="AH161" i="1"/>
  <c r="AI161" i="1"/>
  <c r="AJ161" i="1"/>
  <c r="AK161" i="1"/>
  <c r="H162" i="1"/>
  <c r="I162" i="1"/>
  <c r="J162" i="1"/>
  <c r="K162" i="1"/>
  <c r="L162" i="1"/>
  <c r="M162" i="1"/>
  <c r="N162" i="1"/>
  <c r="O162" i="1"/>
  <c r="P162" i="1"/>
  <c r="Q162" i="1"/>
  <c r="R162" i="1"/>
  <c r="S162" i="1"/>
  <c r="T162" i="1"/>
  <c r="U162" i="1"/>
  <c r="V162" i="1"/>
  <c r="W162" i="1"/>
  <c r="X162" i="1"/>
  <c r="Y162" i="1"/>
  <c r="Z162" i="1"/>
  <c r="AA162" i="1"/>
  <c r="AB162" i="1"/>
  <c r="AC162" i="1"/>
  <c r="AD162" i="1"/>
  <c r="AE162" i="1"/>
  <c r="AF162" i="1"/>
  <c r="AG162" i="1"/>
  <c r="AH162" i="1"/>
  <c r="AI162" i="1"/>
  <c r="AJ162" i="1"/>
  <c r="AK162" i="1"/>
  <c r="H163" i="1"/>
  <c r="I163" i="1"/>
  <c r="J163" i="1"/>
  <c r="K163" i="1"/>
  <c r="L163" i="1"/>
  <c r="M163" i="1"/>
  <c r="N163" i="1"/>
  <c r="O163" i="1"/>
  <c r="P163" i="1"/>
  <c r="Q163" i="1"/>
  <c r="R163" i="1"/>
  <c r="S163" i="1"/>
  <c r="T163" i="1"/>
  <c r="U163" i="1"/>
  <c r="V163" i="1"/>
  <c r="W163" i="1"/>
  <c r="X163" i="1"/>
  <c r="Y163" i="1"/>
  <c r="Z163" i="1"/>
  <c r="AA163" i="1"/>
  <c r="AB163" i="1"/>
  <c r="AC163" i="1"/>
  <c r="AD163" i="1"/>
  <c r="AE163" i="1"/>
  <c r="AF163" i="1"/>
  <c r="AG163" i="1"/>
  <c r="AH163" i="1"/>
  <c r="AI163" i="1"/>
  <c r="AJ163" i="1"/>
  <c r="AK163" i="1"/>
  <c r="H164" i="1"/>
  <c r="I164" i="1"/>
  <c r="J164" i="1"/>
  <c r="K164" i="1"/>
  <c r="L164" i="1"/>
  <c r="M164" i="1"/>
  <c r="N164" i="1"/>
  <c r="O164" i="1"/>
  <c r="P164" i="1"/>
  <c r="Q164" i="1"/>
  <c r="R164" i="1"/>
  <c r="S164" i="1"/>
  <c r="T164" i="1"/>
  <c r="U164" i="1"/>
  <c r="V164" i="1"/>
  <c r="W164" i="1"/>
  <c r="X164" i="1"/>
  <c r="Y164" i="1"/>
  <c r="Z164" i="1"/>
  <c r="AA164" i="1"/>
  <c r="AB164" i="1"/>
  <c r="AC164" i="1"/>
  <c r="AD164" i="1"/>
  <c r="AE164" i="1"/>
  <c r="AF164" i="1"/>
  <c r="AG164" i="1"/>
  <c r="AH164" i="1"/>
  <c r="AI164" i="1"/>
  <c r="AJ164" i="1"/>
  <c r="AK164" i="1"/>
  <c r="H165" i="1"/>
  <c r="I165" i="1"/>
  <c r="J165" i="1"/>
  <c r="K165" i="1"/>
  <c r="L165" i="1"/>
  <c r="M165" i="1"/>
  <c r="N165" i="1"/>
  <c r="O165" i="1"/>
  <c r="P165" i="1"/>
  <c r="Q165" i="1"/>
  <c r="R165" i="1"/>
  <c r="S165" i="1"/>
  <c r="T165" i="1"/>
  <c r="U165" i="1"/>
  <c r="V165" i="1"/>
  <c r="W165" i="1"/>
  <c r="X165" i="1"/>
  <c r="Y165" i="1"/>
  <c r="Z165" i="1"/>
  <c r="AA165" i="1"/>
  <c r="AB165" i="1"/>
  <c r="AC165" i="1"/>
  <c r="AD165" i="1"/>
  <c r="AE165" i="1"/>
  <c r="AF165" i="1"/>
  <c r="AG165" i="1"/>
  <c r="AH165" i="1"/>
  <c r="AI165" i="1"/>
  <c r="AJ165" i="1"/>
  <c r="AK165" i="1"/>
  <c r="H166" i="1"/>
  <c r="I166" i="1"/>
  <c r="J166" i="1"/>
  <c r="K166" i="1"/>
  <c r="L166" i="1"/>
  <c r="M166" i="1"/>
  <c r="N166" i="1"/>
  <c r="O166" i="1"/>
  <c r="P166" i="1"/>
  <c r="Q166" i="1"/>
  <c r="R166" i="1"/>
  <c r="S166" i="1"/>
  <c r="T166" i="1"/>
  <c r="U166" i="1"/>
  <c r="V166" i="1"/>
  <c r="W166" i="1"/>
  <c r="X166" i="1"/>
  <c r="Y166" i="1"/>
  <c r="Z166" i="1"/>
  <c r="AA166" i="1"/>
  <c r="AB166" i="1"/>
  <c r="AC166" i="1"/>
  <c r="AD166" i="1"/>
  <c r="AE166" i="1"/>
  <c r="AF166" i="1"/>
  <c r="AG166" i="1"/>
  <c r="AH166" i="1"/>
  <c r="AI166" i="1"/>
  <c r="AJ166" i="1"/>
  <c r="AK166" i="1"/>
  <c r="H167" i="1"/>
  <c r="I167" i="1"/>
  <c r="J167" i="1"/>
  <c r="K167" i="1"/>
  <c r="L167" i="1"/>
  <c r="M167" i="1"/>
  <c r="N167" i="1"/>
  <c r="O167" i="1"/>
  <c r="P167" i="1"/>
  <c r="Q167" i="1"/>
  <c r="R167" i="1"/>
  <c r="S167" i="1"/>
  <c r="T167" i="1"/>
  <c r="U167" i="1"/>
  <c r="V167" i="1"/>
  <c r="W167" i="1"/>
  <c r="X167" i="1"/>
  <c r="Y167" i="1"/>
  <c r="Z167" i="1"/>
  <c r="AA167" i="1"/>
  <c r="AB167" i="1"/>
  <c r="AC167" i="1"/>
  <c r="AD167" i="1"/>
  <c r="AE167" i="1"/>
  <c r="AF167" i="1"/>
  <c r="AG167" i="1"/>
  <c r="AH167" i="1"/>
  <c r="AI167" i="1"/>
  <c r="AJ167" i="1"/>
  <c r="AK167" i="1"/>
  <c r="H168" i="1"/>
  <c r="I168" i="1"/>
  <c r="J168" i="1"/>
  <c r="K168" i="1"/>
  <c r="L168" i="1"/>
  <c r="M168" i="1"/>
  <c r="N168" i="1"/>
  <c r="O168" i="1"/>
  <c r="P168" i="1"/>
  <c r="Q168" i="1"/>
  <c r="R168" i="1"/>
  <c r="S168" i="1"/>
  <c r="T168" i="1"/>
  <c r="U168" i="1"/>
  <c r="V168" i="1"/>
  <c r="W168" i="1"/>
  <c r="X168" i="1"/>
  <c r="Y168" i="1"/>
  <c r="Z168" i="1"/>
  <c r="AA168" i="1"/>
  <c r="AB168" i="1"/>
  <c r="AC168" i="1"/>
  <c r="AD168" i="1"/>
  <c r="AE168" i="1"/>
  <c r="AF168" i="1"/>
  <c r="AG168" i="1"/>
  <c r="AH168" i="1"/>
  <c r="AI168" i="1"/>
  <c r="AJ168" i="1"/>
  <c r="AK168" i="1"/>
  <c r="H169" i="1"/>
  <c r="I169" i="1"/>
  <c r="J169" i="1"/>
  <c r="K169" i="1"/>
  <c r="L169" i="1"/>
  <c r="M169" i="1"/>
  <c r="N169" i="1"/>
  <c r="O169" i="1"/>
  <c r="P169" i="1"/>
  <c r="Q169" i="1"/>
  <c r="R169" i="1"/>
  <c r="S169" i="1"/>
  <c r="T169" i="1"/>
  <c r="U169" i="1"/>
  <c r="V169" i="1"/>
  <c r="W169" i="1"/>
  <c r="X169" i="1"/>
  <c r="Y169" i="1"/>
  <c r="Z169" i="1"/>
  <c r="AA169" i="1"/>
  <c r="AB169" i="1"/>
  <c r="AC169" i="1"/>
  <c r="AD169" i="1"/>
  <c r="AE169" i="1"/>
  <c r="AF169" i="1"/>
  <c r="AG169" i="1"/>
  <c r="AH169" i="1"/>
  <c r="AI169" i="1"/>
  <c r="AJ169" i="1"/>
  <c r="AK169" i="1"/>
  <c r="H170" i="1"/>
  <c r="I170" i="1"/>
  <c r="J170" i="1"/>
  <c r="K170" i="1"/>
  <c r="L170" i="1"/>
  <c r="M170" i="1"/>
  <c r="N170" i="1"/>
  <c r="O170" i="1"/>
  <c r="P170" i="1"/>
  <c r="Q170" i="1"/>
  <c r="R170" i="1"/>
  <c r="S170" i="1"/>
  <c r="T170" i="1"/>
  <c r="U170" i="1"/>
  <c r="V170" i="1"/>
  <c r="W170" i="1"/>
  <c r="X170" i="1"/>
  <c r="Y170" i="1"/>
  <c r="Z170" i="1"/>
  <c r="AA170" i="1"/>
  <c r="AB170" i="1"/>
  <c r="AC170" i="1"/>
  <c r="AD170" i="1"/>
  <c r="AE170" i="1"/>
  <c r="AF170" i="1"/>
  <c r="AG170" i="1"/>
  <c r="AH170" i="1"/>
  <c r="AI170" i="1"/>
  <c r="AJ170" i="1"/>
  <c r="AK170" i="1"/>
  <c r="H171" i="1"/>
  <c r="I171" i="1"/>
  <c r="J171" i="1"/>
  <c r="K171" i="1"/>
  <c r="L171" i="1"/>
  <c r="M171" i="1"/>
  <c r="N171" i="1"/>
  <c r="O171" i="1"/>
  <c r="P171" i="1"/>
  <c r="Q171" i="1"/>
  <c r="R171" i="1"/>
  <c r="S171" i="1"/>
  <c r="T171" i="1"/>
  <c r="U171" i="1"/>
  <c r="V171" i="1"/>
  <c r="W171" i="1"/>
  <c r="X171" i="1"/>
  <c r="Y171" i="1"/>
  <c r="Z171" i="1"/>
  <c r="AA171" i="1"/>
  <c r="AB171" i="1"/>
  <c r="AC171" i="1"/>
  <c r="AD171" i="1"/>
  <c r="AE171" i="1"/>
  <c r="AF171" i="1"/>
  <c r="AG171" i="1"/>
  <c r="AH171" i="1"/>
  <c r="AI171" i="1"/>
  <c r="AJ171" i="1"/>
  <c r="AK171" i="1"/>
  <c r="H172" i="1"/>
  <c r="I172" i="1"/>
  <c r="J172" i="1"/>
  <c r="K172" i="1"/>
  <c r="L172" i="1"/>
  <c r="M172" i="1"/>
  <c r="N172" i="1"/>
  <c r="O172" i="1"/>
  <c r="P172" i="1"/>
  <c r="Q172" i="1"/>
  <c r="R172" i="1"/>
  <c r="S172" i="1"/>
  <c r="T172" i="1"/>
  <c r="U172" i="1"/>
  <c r="V172" i="1"/>
  <c r="W172" i="1"/>
  <c r="X172" i="1"/>
  <c r="Y172" i="1"/>
  <c r="Z172" i="1"/>
  <c r="AA172" i="1"/>
  <c r="AB172" i="1"/>
  <c r="AC172" i="1"/>
  <c r="AD172" i="1"/>
  <c r="AE172" i="1"/>
  <c r="AF172" i="1"/>
  <c r="AG172" i="1"/>
  <c r="AH172" i="1"/>
  <c r="AI172" i="1"/>
  <c r="AJ172" i="1"/>
  <c r="AK172" i="1"/>
  <c r="H173" i="1"/>
  <c r="I173" i="1"/>
  <c r="J173" i="1"/>
  <c r="K173" i="1"/>
  <c r="L173" i="1"/>
  <c r="M173" i="1"/>
  <c r="N173" i="1"/>
  <c r="O173" i="1"/>
  <c r="P173" i="1"/>
  <c r="Q173" i="1"/>
  <c r="R173" i="1"/>
  <c r="S173" i="1"/>
  <c r="T173" i="1"/>
  <c r="U173" i="1"/>
  <c r="V173" i="1"/>
  <c r="W173" i="1"/>
  <c r="X173" i="1"/>
  <c r="Y173" i="1"/>
  <c r="Z173" i="1"/>
  <c r="AA173" i="1"/>
  <c r="AB173" i="1"/>
  <c r="AC173" i="1"/>
  <c r="AD173" i="1"/>
  <c r="AE173" i="1"/>
  <c r="AF173" i="1"/>
  <c r="AG173" i="1"/>
  <c r="AH173" i="1"/>
  <c r="AI173" i="1"/>
  <c r="AJ173" i="1"/>
  <c r="AK173" i="1"/>
  <c r="H174" i="1"/>
  <c r="I174" i="1"/>
  <c r="J174" i="1"/>
  <c r="K174" i="1"/>
  <c r="L174" i="1"/>
  <c r="M174" i="1"/>
  <c r="N174" i="1"/>
  <c r="O174" i="1"/>
  <c r="P174" i="1"/>
  <c r="Q174" i="1"/>
  <c r="R174" i="1"/>
  <c r="S174" i="1"/>
  <c r="T174" i="1"/>
  <c r="U174" i="1"/>
  <c r="V174" i="1"/>
  <c r="W174" i="1"/>
  <c r="X174" i="1"/>
  <c r="Y174" i="1"/>
  <c r="Z174" i="1"/>
  <c r="AA174" i="1"/>
  <c r="AB174" i="1"/>
  <c r="AC174" i="1"/>
  <c r="AD174" i="1"/>
  <c r="AE174" i="1"/>
  <c r="AF174" i="1"/>
  <c r="AG174" i="1"/>
  <c r="AH174" i="1"/>
  <c r="AI174" i="1"/>
  <c r="AJ174" i="1"/>
  <c r="AK174" i="1"/>
  <c r="H175" i="1"/>
  <c r="I175" i="1"/>
  <c r="J175" i="1"/>
  <c r="K175" i="1"/>
  <c r="L175" i="1"/>
  <c r="M175" i="1"/>
  <c r="N175" i="1"/>
  <c r="O175" i="1"/>
  <c r="P175" i="1"/>
  <c r="Q175" i="1"/>
  <c r="R175" i="1"/>
  <c r="S175" i="1"/>
  <c r="T175" i="1"/>
  <c r="U175" i="1"/>
  <c r="V175" i="1"/>
  <c r="W175" i="1"/>
  <c r="X175" i="1"/>
  <c r="Y175" i="1"/>
  <c r="Z175" i="1"/>
  <c r="AA175" i="1"/>
  <c r="AB175" i="1"/>
  <c r="AC175" i="1"/>
  <c r="AD175" i="1"/>
  <c r="AE175" i="1"/>
  <c r="AF175" i="1"/>
  <c r="AG175" i="1"/>
  <c r="AH175" i="1"/>
  <c r="AI175" i="1"/>
  <c r="AJ175" i="1"/>
  <c r="AK175" i="1"/>
  <c r="H176" i="1"/>
  <c r="I176" i="1"/>
  <c r="J176" i="1"/>
  <c r="K176" i="1"/>
  <c r="L176" i="1"/>
  <c r="M176" i="1"/>
  <c r="N176" i="1"/>
  <c r="O176" i="1"/>
  <c r="P176" i="1"/>
  <c r="Q176" i="1"/>
  <c r="R176" i="1"/>
  <c r="S176" i="1"/>
  <c r="T176" i="1"/>
  <c r="U176" i="1"/>
  <c r="V176" i="1"/>
  <c r="W176" i="1"/>
  <c r="X176" i="1"/>
  <c r="Y176" i="1"/>
  <c r="Z176" i="1"/>
  <c r="AA176" i="1"/>
  <c r="AB176" i="1"/>
  <c r="AC176" i="1"/>
  <c r="AD176" i="1"/>
  <c r="AE176" i="1"/>
  <c r="AF176" i="1"/>
  <c r="AG176" i="1"/>
  <c r="AH176" i="1"/>
  <c r="AI176" i="1"/>
  <c r="AJ176" i="1"/>
  <c r="AK176" i="1"/>
  <c r="H177" i="1"/>
  <c r="I177" i="1"/>
  <c r="J177" i="1"/>
  <c r="K177" i="1"/>
  <c r="L177" i="1"/>
  <c r="M177" i="1"/>
  <c r="N177" i="1"/>
  <c r="O177" i="1"/>
  <c r="P177" i="1"/>
  <c r="Q177" i="1"/>
  <c r="R177" i="1"/>
  <c r="S177" i="1"/>
  <c r="T177" i="1"/>
  <c r="U177" i="1"/>
  <c r="V177" i="1"/>
  <c r="W177" i="1"/>
  <c r="X177" i="1"/>
  <c r="Y177" i="1"/>
  <c r="Z177" i="1"/>
  <c r="AA177" i="1"/>
  <c r="AB177" i="1"/>
  <c r="AC177" i="1"/>
  <c r="AD177" i="1"/>
  <c r="AE177" i="1"/>
  <c r="AF177" i="1"/>
  <c r="AG177" i="1"/>
  <c r="AH177" i="1"/>
  <c r="AI177" i="1"/>
  <c r="AJ177" i="1"/>
  <c r="AK177" i="1"/>
  <c r="H178" i="1"/>
  <c r="I178" i="1"/>
  <c r="J178" i="1"/>
  <c r="K178" i="1"/>
  <c r="L178" i="1"/>
  <c r="M178" i="1"/>
  <c r="N178" i="1"/>
  <c r="O178" i="1"/>
  <c r="P178" i="1"/>
  <c r="Q178" i="1"/>
  <c r="R178" i="1"/>
  <c r="S178" i="1"/>
  <c r="T178" i="1"/>
  <c r="U178" i="1"/>
  <c r="V178" i="1"/>
  <c r="W178" i="1"/>
  <c r="X178" i="1"/>
  <c r="Y178" i="1"/>
  <c r="Z178" i="1"/>
  <c r="AA178" i="1"/>
  <c r="AB178" i="1"/>
  <c r="AC178" i="1"/>
  <c r="AD178" i="1"/>
  <c r="AE178" i="1"/>
  <c r="AF178" i="1"/>
  <c r="AG178" i="1"/>
  <c r="AH178" i="1"/>
  <c r="AI178" i="1"/>
  <c r="AJ178" i="1"/>
  <c r="AK178" i="1"/>
  <c r="H179" i="1"/>
  <c r="I179" i="1"/>
  <c r="J179" i="1"/>
  <c r="K179" i="1"/>
  <c r="L179" i="1"/>
  <c r="M179" i="1"/>
  <c r="N179" i="1"/>
  <c r="O179" i="1"/>
  <c r="P179" i="1"/>
  <c r="Q179" i="1"/>
  <c r="R179" i="1"/>
  <c r="S179" i="1"/>
  <c r="T179" i="1"/>
  <c r="U179" i="1"/>
  <c r="V179" i="1"/>
  <c r="W179" i="1"/>
  <c r="X179" i="1"/>
  <c r="Y179" i="1"/>
  <c r="Z179" i="1"/>
  <c r="AA179" i="1"/>
  <c r="AB179" i="1"/>
  <c r="AC179" i="1"/>
  <c r="AD179" i="1"/>
  <c r="AE179" i="1"/>
  <c r="AF179" i="1"/>
  <c r="AG179" i="1"/>
  <c r="AH179" i="1"/>
  <c r="AI179" i="1"/>
  <c r="AJ179" i="1"/>
  <c r="AK179" i="1"/>
  <c r="H180" i="1"/>
  <c r="I180" i="1"/>
  <c r="J180" i="1"/>
  <c r="K180" i="1"/>
  <c r="L180" i="1"/>
  <c r="M180" i="1"/>
  <c r="N180" i="1"/>
  <c r="O180" i="1"/>
  <c r="P180" i="1"/>
  <c r="Q180" i="1"/>
  <c r="R180" i="1"/>
  <c r="S180" i="1"/>
  <c r="T180" i="1"/>
  <c r="U180" i="1"/>
  <c r="V180" i="1"/>
  <c r="W180" i="1"/>
  <c r="X180" i="1"/>
  <c r="Y180" i="1"/>
  <c r="Z180" i="1"/>
  <c r="AA180" i="1"/>
  <c r="AB180" i="1"/>
  <c r="AC180" i="1"/>
  <c r="AD180" i="1"/>
  <c r="AE180" i="1"/>
  <c r="AF180" i="1"/>
  <c r="AG180" i="1"/>
  <c r="AH180" i="1"/>
  <c r="AI180" i="1"/>
  <c r="AJ180" i="1"/>
  <c r="AK180" i="1"/>
  <c r="H181" i="1"/>
  <c r="I181" i="1"/>
  <c r="J181" i="1"/>
  <c r="K181" i="1"/>
  <c r="L181" i="1"/>
  <c r="M181" i="1"/>
  <c r="N181" i="1"/>
  <c r="O181" i="1"/>
  <c r="P181" i="1"/>
  <c r="Q181" i="1"/>
  <c r="R181" i="1"/>
  <c r="S181" i="1"/>
  <c r="T181" i="1"/>
  <c r="U181" i="1"/>
  <c r="V181" i="1"/>
  <c r="W181" i="1"/>
  <c r="X181" i="1"/>
  <c r="Y181" i="1"/>
  <c r="Z181" i="1"/>
  <c r="AA181" i="1"/>
  <c r="AB181" i="1"/>
  <c r="AC181" i="1"/>
  <c r="AD181" i="1"/>
  <c r="AE181" i="1"/>
  <c r="AF181" i="1"/>
  <c r="AG181" i="1"/>
  <c r="AH181" i="1"/>
  <c r="AI181" i="1"/>
  <c r="AJ181" i="1"/>
  <c r="AK181" i="1"/>
  <c r="H182" i="1"/>
  <c r="I182" i="1"/>
  <c r="J182" i="1"/>
  <c r="K182" i="1"/>
  <c r="L182" i="1"/>
  <c r="M182" i="1"/>
  <c r="N182" i="1"/>
  <c r="O182" i="1"/>
  <c r="P182" i="1"/>
  <c r="Q182" i="1"/>
  <c r="R182" i="1"/>
  <c r="S182" i="1"/>
  <c r="T182" i="1"/>
  <c r="U182" i="1"/>
  <c r="V182" i="1"/>
  <c r="W182" i="1"/>
  <c r="X182" i="1"/>
  <c r="Y182" i="1"/>
  <c r="Z182" i="1"/>
  <c r="AA182" i="1"/>
  <c r="AB182" i="1"/>
  <c r="AC182" i="1"/>
  <c r="AD182" i="1"/>
  <c r="AE182" i="1"/>
  <c r="AF182" i="1"/>
  <c r="AG182" i="1"/>
  <c r="AH182" i="1"/>
  <c r="AI182" i="1"/>
  <c r="AJ182" i="1"/>
  <c r="AK182" i="1"/>
  <c r="H183" i="1"/>
  <c r="I183" i="1"/>
  <c r="J183" i="1"/>
  <c r="K183" i="1"/>
  <c r="L183" i="1"/>
  <c r="M183" i="1"/>
  <c r="N183" i="1"/>
  <c r="O183" i="1"/>
  <c r="P183" i="1"/>
  <c r="Q183" i="1"/>
  <c r="R183" i="1"/>
  <c r="S183" i="1"/>
  <c r="T183" i="1"/>
  <c r="U183" i="1"/>
  <c r="V183" i="1"/>
  <c r="W183" i="1"/>
  <c r="X183" i="1"/>
  <c r="Y183" i="1"/>
  <c r="Z183" i="1"/>
  <c r="AA183" i="1"/>
  <c r="AB183" i="1"/>
  <c r="AC183" i="1"/>
  <c r="AD183" i="1"/>
  <c r="AE183" i="1"/>
  <c r="AF183" i="1"/>
  <c r="AG183" i="1"/>
  <c r="AH183" i="1"/>
  <c r="AI183" i="1"/>
  <c r="AJ183" i="1"/>
  <c r="AK183" i="1"/>
  <c r="H184" i="1"/>
  <c r="I184" i="1"/>
  <c r="J184" i="1"/>
  <c r="K184" i="1"/>
  <c r="L184" i="1"/>
  <c r="M184" i="1"/>
  <c r="N184" i="1"/>
  <c r="O184" i="1"/>
  <c r="P184" i="1"/>
  <c r="Q184" i="1"/>
  <c r="R184" i="1"/>
  <c r="S184" i="1"/>
  <c r="T184" i="1"/>
  <c r="U184" i="1"/>
  <c r="V184" i="1"/>
  <c r="W184" i="1"/>
  <c r="X184" i="1"/>
  <c r="Y184" i="1"/>
  <c r="Z184" i="1"/>
  <c r="AA184" i="1"/>
  <c r="AB184" i="1"/>
  <c r="AC184" i="1"/>
  <c r="AD184" i="1"/>
  <c r="AE184" i="1"/>
  <c r="AF184" i="1"/>
  <c r="AG184" i="1"/>
  <c r="AH184" i="1"/>
  <c r="AI184" i="1"/>
  <c r="AJ184" i="1"/>
  <c r="AK184" i="1"/>
  <c r="H185" i="1"/>
  <c r="I185" i="1"/>
  <c r="J185" i="1"/>
  <c r="K185" i="1"/>
  <c r="L185" i="1"/>
  <c r="M185" i="1"/>
  <c r="N185" i="1"/>
  <c r="O185" i="1"/>
  <c r="P185" i="1"/>
  <c r="Q185" i="1"/>
  <c r="R185" i="1"/>
  <c r="S185" i="1"/>
  <c r="T185" i="1"/>
  <c r="U185" i="1"/>
  <c r="V185" i="1"/>
  <c r="W185" i="1"/>
  <c r="X185" i="1"/>
  <c r="Y185" i="1"/>
  <c r="Z185" i="1"/>
  <c r="AA185" i="1"/>
  <c r="AB185" i="1"/>
  <c r="AC185" i="1"/>
  <c r="AD185" i="1"/>
  <c r="AE185" i="1"/>
  <c r="AF185" i="1"/>
  <c r="AG185" i="1"/>
  <c r="AH185" i="1"/>
  <c r="AI185" i="1"/>
  <c r="AJ185" i="1"/>
  <c r="AK185" i="1"/>
  <c r="H186" i="1"/>
  <c r="I186" i="1"/>
  <c r="J186" i="1"/>
  <c r="K186" i="1"/>
  <c r="L186" i="1"/>
  <c r="M186" i="1"/>
  <c r="N186" i="1"/>
  <c r="O186" i="1"/>
  <c r="P186" i="1"/>
  <c r="Q186" i="1"/>
  <c r="R186" i="1"/>
  <c r="S186" i="1"/>
  <c r="T186" i="1"/>
  <c r="U186" i="1"/>
  <c r="V186" i="1"/>
  <c r="W186" i="1"/>
  <c r="X186" i="1"/>
  <c r="Y186" i="1"/>
  <c r="Z186" i="1"/>
  <c r="AA186" i="1"/>
  <c r="AB186" i="1"/>
  <c r="AC186" i="1"/>
  <c r="AD186" i="1"/>
  <c r="AE186" i="1"/>
  <c r="AF186" i="1"/>
  <c r="AG186" i="1"/>
  <c r="AH186" i="1"/>
  <c r="AI186" i="1"/>
  <c r="AJ186" i="1"/>
  <c r="AK186" i="1"/>
  <c r="H187" i="1"/>
  <c r="I187" i="1"/>
  <c r="J187" i="1"/>
  <c r="K187" i="1"/>
  <c r="L187" i="1"/>
  <c r="M187" i="1"/>
  <c r="N187" i="1"/>
  <c r="O187" i="1"/>
  <c r="P187" i="1"/>
  <c r="Q187" i="1"/>
  <c r="R187" i="1"/>
  <c r="S187" i="1"/>
  <c r="T187" i="1"/>
  <c r="U187" i="1"/>
  <c r="V187" i="1"/>
  <c r="W187" i="1"/>
  <c r="X187" i="1"/>
  <c r="Y187" i="1"/>
  <c r="Z187" i="1"/>
  <c r="AA187" i="1"/>
  <c r="AB187" i="1"/>
  <c r="AC187" i="1"/>
  <c r="AD187" i="1"/>
  <c r="AE187" i="1"/>
  <c r="AF187" i="1"/>
  <c r="AG187" i="1"/>
  <c r="AH187" i="1"/>
  <c r="AI187" i="1"/>
  <c r="AJ187" i="1"/>
  <c r="AK187" i="1"/>
  <c r="H188" i="1"/>
  <c r="I188" i="1"/>
  <c r="J188" i="1"/>
  <c r="K188" i="1"/>
  <c r="L188" i="1"/>
  <c r="M188" i="1"/>
  <c r="N188" i="1"/>
  <c r="O188" i="1"/>
  <c r="P188" i="1"/>
  <c r="Q188" i="1"/>
  <c r="R188" i="1"/>
  <c r="S188" i="1"/>
  <c r="T188" i="1"/>
  <c r="U188" i="1"/>
  <c r="V188" i="1"/>
  <c r="W188" i="1"/>
  <c r="X188" i="1"/>
  <c r="Y188" i="1"/>
  <c r="Z188" i="1"/>
  <c r="AA188" i="1"/>
  <c r="AB188" i="1"/>
  <c r="AC188" i="1"/>
  <c r="AD188" i="1"/>
  <c r="AE188" i="1"/>
  <c r="AF188" i="1"/>
  <c r="AG188" i="1"/>
  <c r="AH188" i="1"/>
  <c r="AI188" i="1"/>
  <c r="AJ188" i="1"/>
  <c r="AK188" i="1"/>
  <c r="H189" i="1"/>
  <c r="I189" i="1"/>
  <c r="J189" i="1"/>
  <c r="K189" i="1"/>
  <c r="L189" i="1"/>
  <c r="M189" i="1"/>
  <c r="N189" i="1"/>
  <c r="O189" i="1"/>
  <c r="P189" i="1"/>
  <c r="Q189" i="1"/>
  <c r="R189" i="1"/>
  <c r="S189" i="1"/>
  <c r="T189" i="1"/>
  <c r="U189" i="1"/>
  <c r="V189" i="1"/>
  <c r="W189" i="1"/>
  <c r="X189" i="1"/>
  <c r="Y189" i="1"/>
  <c r="Z189" i="1"/>
  <c r="AA189" i="1"/>
  <c r="AB189" i="1"/>
  <c r="AC189" i="1"/>
  <c r="AD189" i="1"/>
  <c r="AE189" i="1"/>
  <c r="AF189" i="1"/>
  <c r="AG189" i="1"/>
  <c r="AH189" i="1"/>
  <c r="AI189" i="1"/>
  <c r="AJ189" i="1"/>
  <c r="AK189" i="1"/>
  <c r="H190" i="1"/>
  <c r="I190" i="1"/>
  <c r="J190" i="1"/>
  <c r="K190" i="1"/>
  <c r="L190" i="1"/>
  <c r="M190" i="1"/>
  <c r="N190" i="1"/>
  <c r="O190" i="1"/>
  <c r="P190" i="1"/>
  <c r="Q190" i="1"/>
  <c r="R190" i="1"/>
  <c r="S190" i="1"/>
  <c r="T190" i="1"/>
  <c r="U190" i="1"/>
  <c r="V190" i="1"/>
  <c r="W190" i="1"/>
  <c r="X190" i="1"/>
  <c r="Y190" i="1"/>
  <c r="Z190" i="1"/>
  <c r="AA190" i="1"/>
  <c r="AB190" i="1"/>
  <c r="AC190" i="1"/>
  <c r="AD190" i="1"/>
  <c r="AE190" i="1"/>
  <c r="AF190" i="1"/>
  <c r="AG190" i="1"/>
  <c r="AH190" i="1"/>
  <c r="AI190" i="1"/>
  <c r="AJ190" i="1"/>
  <c r="AK190" i="1"/>
  <c r="H191" i="1"/>
  <c r="I191" i="1"/>
  <c r="J191" i="1"/>
  <c r="K191" i="1"/>
  <c r="L191" i="1"/>
  <c r="M191" i="1"/>
  <c r="N191" i="1"/>
  <c r="O191" i="1"/>
  <c r="P191" i="1"/>
  <c r="Q191" i="1"/>
  <c r="R191" i="1"/>
  <c r="S191" i="1"/>
  <c r="T191" i="1"/>
  <c r="U191" i="1"/>
  <c r="V191" i="1"/>
  <c r="W191" i="1"/>
  <c r="X191" i="1"/>
  <c r="Y191" i="1"/>
  <c r="Z191" i="1"/>
  <c r="AA191" i="1"/>
  <c r="AB191" i="1"/>
  <c r="AC191" i="1"/>
  <c r="AD191" i="1"/>
  <c r="AE191" i="1"/>
  <c r="AF191" i="1"/>
  <c r="AG191" i="1"/>
  <c r="AH191" i="1"/>
  <c r="AI191" i="1"/>
  <c r="AJ191" i="1"/>
  <c r="AK191" i="1"/>
  <c r="H192" i="1"/>
  <c r="I192" i="1"/>
  <c r="J192" i="1"/>
  <c r="K192" i="1"/>
  <c r="L192" i="1"/>
  <c r="M192" i="1"/>
  <c r="N192" i="1"/>
  <c r="O192" i="1"/>
  <c r="P192" i="1"/>
  <c r="Q192" i="1"/>
  <c r="R192" i="1"/>
  <c r="S192" i="1"/>
  <c r="T192" i="1"/>
  <c r="U192" i="1"/>
  <c r="V192" i="1"/>
  <c r="W192" i="1"/>
  <c r="X192" i="1"/>
  <c r="Y192" i="1"/>
  <c r="Z192" i="1"/>
  <c r="AA192" i="1"/>
  <c r="AB192" i="1"/>
  <c r="AC192" i="1"/>
  <c r="AD192" i="1"/>
  <c r="AE192" i="1"/>
  <c r="AF192" i="1"/>
  <c r="AG192" i="1"/>
  <c r="AH192" i="1"/>
  <c r="AI192" i="1"/>
  <c r="AJ192" i="1"/>
  <c r="AK192" i="1"/>
  <c r="H193" i="1"/>
  <c r="I193" i="1"/>
  <c r="J193" i="1"/>
  <c r="K193" i="1"/>
  <c r="L193" i="1"/>
  <c r="M193" i="1"/>
  <c r="N193" i="1"/>
  <c r="O193" i="1"/>
  <c r="P193" i="1"/>
  <c r="Q193" i="1"/>
  <c r="R193" i="1"/>
  <c r="S193" i="1"/>
  <c r="T193" i="1"/>
  <c r="U193" i="1"/>
  <c r="V193" i="1"/>
  <c r="W193" i="1"/>
  <c r="X193" i="1"/>
  <c r="Y193" i="1"/>
  <c r="Z193" i="1"/>
  <c r="AA193" i="1"/>
  <c r="AB193" i="1"/>
  <c r="AC193" i="1"/>
  <c r="AD193" i="1"/>
  <c r="AE193" i="1"/>
  <c r="AF193" i="1"/>
  <c r="AG193" i="1"/>
  <c r="AH193" i="1"/>
  <c r="AI193" i="1"/>
  <c r="AJ193" i="1"/>
  <c r="AK193" i="1"/>
  <c r="H194" i="1"/>
  <c r="I194" i="1"/>
  <c r="J194" i="1"/>
  <c r="K194" i="1"/>
  <c r="L194" i="1"/>
  <c r="M194" i="1"/>
  <c r="N194" i="1"/>
  <c r="O194" i="1"/>
  <c r="P194" i="1"/>
  <c r="Q194" i="1"/>
  <c r="R194" i="1"/>
  <c r="S194" i="1"/>
  <c r="T194" i="1"/>
  <c r="U194" i="1"/>
  <c r="V194" i="1"/>
  <c r="W194" i="1"/>
  <c r="X194" i="1"/>
  <c r="Y194" i="1"/>
  <c r="Z194" i="1"/>
  <c r="AA194" i="1"/>
  <c r="AB194" i="1"/>
  <c r="AC194" i="1"/>
  <c r="AD194" i="1"/>
  <c r="AE194" i="1"/>
  <c r="AF194" i="1"/>
  <c r="AG194" i="1"/>
  <c r="AH194" i="1"/>
  <c r="AI194" i="1"/>
  <c r="AJ194" i="1"/>
  <c r="AK194" i="1"/>
  <c r="H195" i="1"/>
  <c r="I195" i="1"/>
  <c r="J195" i="1"/>
  <c r="K195" i="1"/>
  <c r="L195" i="1"/>
  <c r="M195" i="1"/>
  <c r="N195" i="1"/>
  <c r="O195" i="1"/>
  <c r="P195" i="1"/>
  <c r="Q195" i="1"/>
  <c r="R195" i="1"/>
  <c r="S195" i="1"/>
  <c r="T195" i="1"/>
  <c r="U195" i="1"/>
  <c r="V195" i="1"/>
  <c r="W195" i="1"/>
  <c r="X195" i="1"/>
  <c r="Y195" i="1"/>
  <c r="Z195" i="1"/>
  <c r="AA195" i="1"/>
  <c r="AB195" i="1"/>
  <c r="AC195" i="1"/>
  <c r="AD195" i="1"/>
  <c r="AE195" i="1"/>
  <c r="AF195" i="1"/>
  <c r="AG195" i="1"/>
  <c r="AH195" i="1"/>
  <c r="AI195" i="1"/>
  <c r="AJ195" i="1"/>
  <c r="AK195" i="1"/>
  <c r="H196" i="1"/>
  <c r="I196" i="1"/>
  <c r="J196" i="1"/>
  <c r="K196" i="1"/>
  <c r="L196" i="1"/>
  <c r="M196" i="1"/>
  <c r="N196" i="1"/>
  <c r="O196" i="1"/>
  <c r="P196" i="1"/>
  <c r="Q196" i="1"/>
  <c r="R196" i="1"/>
  <c r="S196" i="1"/>
  <c r="T196" i="1"/>
  <c r="U196" i="1"/>
  <c r="V196" i="1"/>
  <c r="W196" i="1"/>
  <c r="X196" i="1"/>
  <c r="Y196" i="1"/>
  <c r="Z196" i="1"/>
  <c r="AA196" i="1"/>
  <c r="AB196" i="1"/>
  <c r="AC196" i="1"/>
  <c r="AD196" i="1"/>
  <c r="AE196" i="1"/>
  <c r="AF196" i="1"/>
  <c r="AG196" i="1"/>
  <c r="AH196" i="1"/>
  <c r="AI196" i="1"/>
  <c r="AJ196" i="1"/>
  <c r="AK196" i="1"/>
  <c r="H197" i="1"/>
  <c r="I197" i="1"/>
  <c r="J197" i="1"/>
  <c r="K197" i="1"/>
  <c r="L197" i="1"/>
  <c r="M197" i="1"/>
  <c r="N197" i="1"/>
  <c r="O197" i="1"/>
  <c r="P197" i="1"/>
  <c r="Q197" i="1"/>
  <c r="R197" i="1"/>
  <c r="S197" i="1"/>
  <c r="T197" i="1"/>
  <c r="U197" i="1"/>
  <c r="V197" i="1"/>
  <c r="W197" i="1"/>
  <c r="X197" i="1"/>
  <c r="Y197" i="1"/>
  <c r="Z197" i="1"/>
  <c r="AA197" i="1"/>
  <c r="AB197" i="1"/>
  <c r="AC197" i="1"/>
  <c r="AD197" i="1"/>
  <c r="AE197" i="1"/>
  <c r="AF197" i="1"/>
  <c r="AG197" i="1"/>
  <c r="AH197" i="1"/>
  <c r="AI197" i="1"/>
  <c r="AJ197" i="1"/>
  <c r="AK197" i="1"/>
  <c r="H198" i="1"/>
  <c r="I198" i="1"/>
  <c r="J198" i="1"/>
  <c r="K198" i="1"/>
  <c r="L198" i="1"/>
  <c r="M198" i="1"/>
  <c r="N198" i="1"/>
  <c r="O198" i="1"/>
  <c r="P198" i="1"/>
  <c r="Q198" i="1"/>
  <c r="R198" i="1"/>
  <c r="S198" i="1"/>
  <c r="T198" i="1"/>
  <c r="U198" i="1"/>
  <c r="V198" i="1"/>
  <c r="W198" i="1"/>
  <c r="X198" i="1"/>
  <c r="Y198" i="1"/>
  <c r="Z198" i="1"/>
  <c r="AA198" i="1"/>
  <c r="AB198" i="1"/>
  <c r="AC198" i="1"/>
  <c r="AD198" i="1"/>
  <c r="AE198" i="1"/>
  <c r="AF198" i="1"/>
  <c r="AG198" i="1"/>
  <c r="AH198" i="1"/>
  <c r="AI198" i="1"/>
  <c r="AJ198" i="1"/>
  <c r="AK198" i="1"/>
  <c r="H199" i="1"/>
  <c r="I199" i="1"/>
  <c r="J199" i="1"/>
  <c r="K199" i="1"/>
  <c r="L199" i="1"/>
  <c r="M199" i="1"/>
  <c r="N199" i="1"/>
  <c r="O199" i="1"/>
  <c r="P199" i="1"/>
  <c r="Q199" i="1"/>
  <c r="R199" i="1"/>
  <c r="S199" i="1"/>
  <c r="T199" i="1"/>
  <c r="U199" i="1"/>
  <c r="V199" i="1"/>
  <c r="W199" i="1"/>
  <c r="X199" i="1"/>
  <c r="Y199" i="1"/>
  <c r="Z199" i="1"/>
  <c r="AA199" i="1"/>
  <c r="AB199" i="1"/>
  <c r="AC199" i="1"/>
  <c r="AD199" i="1"/>
  <c r="AE199" i="1"/>
  <c r="AF199" i="1"/>
  <c r="AG199" i="1"/>
  <c r="AH199" i="1"/>
  <c r="AI199" i="1"/>
  <c r="AJ199" i="1"/>
  <c r="AK199" i="1"/>
  <c r="H200" i="1"/>
  <c r="I200" i="1"/>
  <c r="J200" i="1"/>
  <c r="K200" i="1"/>
  <c r="L200" i="1"/>
  <c r="M200" i="1"/>
  <c r="N200" i="1"/>
  <c r="O200" i="1"/>
  <c r="P200" i="1"/>
  <c r="Q200" i="1"/>
  <c r="R200" i="1"/>
  <c r="S200" i="1"/>
  <c r="T200" i="1"/>
  <c r="U200" i="1"/>
  <c r="V200" i="1"/>
  <c r="W200" i="1"/>
  <c r="X200" i="1"/>
  <c r="Y200" i="1"/>
  <c r="Z200" i="1"/>
  <c r="AA200" i="1"/>
  <c r="AB200" i="1"/>
  <c r="AC200" i="1"/>
  <c r="AD200" i="1"/>
  <c r="AE200" i="1"/>
  <c r="AF200" i="1"/>
  <c r="AG200" i="1"/>
  <c r="AH200" i="1"/>
  <c r="AI200" i="1"/>
  <c r="AJ200" i="1"/>
  <c r="AK200" i="1"/>
  <c r="H201" i="1"/>
  <c r="I201" i="1"/>
  <c r="J201" i="1"/>
  <c r="K201" i="1"/>
  <c r="L201" i="1"/>
  <c r="M201" i="1"/>
  <c r="N201" i="1"/>
  <c r="O201" i="1"/>
  <c r="P201" i="1"/>
  <c r="Q201" i="1"/>
  <c r="R201" i="1"/>
  <c r="S201" i="1"/>
  <c r="T201" i="1"/>
  <c r="U201" i="1"/>
  <c r="V201" i="1"/>
  <c r="W201" i="1"/>
  <c r="X201" i="1"/>
  <c r="Y201" i="1"/>
  <c r="Z201" i="1"/>
  <c r="AA201" i="1"/>
  <c r="AB201" i="1"/>
  <c r="AC201" i="1"/>
  <c r="AD201" i="1"/>
  <c r="AE201" i="1"/>
  <c r="AF201" i="1"/>
  <c r="AG201" i="1"/>
  <c r="AH201" i="1"/>
  <c r="AI201" i="1"/>
  <c r="AJ201" i="1"/>
  <c r="AK201" i="1"/>
  <c r="H202" i="1"/>
  <c r="I202" i="1"/>
  <c r="J202" i="1"/>
  <c r="K202" i="1"/>
  <c r="L202" i="1"/>
  <c r="M202" i="1"/>
  <c r="N202" i="1"/>
  <c r="O202" i="1"/>
  <c r="P202" i="1"/>
  <c r="Q202" i="1"/>
  <c r="R202" i="1"/>
  <c r="S202" i="1"/>
  <c r="T202" i="1"/>
  <c r="U202" i="1"/>
  <c r="V202" i="1"/>
  <c r="W202" i="1"/>
  <c r="X202" i="1"/>
  <c r="Y202" i="1"/>
  <c r="Z202" i="1"/>
  <c r="AA202" i="1"/>
  <c r="AB202" i="1"/>
  <c r="AC202" i="1"/>
  <c r="AD202" i="1"/>
  <c r="AE202" i="1"/>
  <c r="AF202" i="1"/>
  <c r="AG202" i="1"/>
  <c r="AH202" i="1"/>
  <c r="AI202" i="1"/>
  <c r="AJ202" i="1"/>
  <c r="AK202" i="1"/>
  <c r="H203" i="1"/>
  <c r="I203" i="1"/>
  <c r="J203" i="1"/>
  <c r="K203" i="1"/>
  <c r="L203" i="1"/>
  <c r="M203" i="1"/>
  <c r="N203" i="1"/>
  <c r="O203" i="1"/>
  <c r="P203" i="1"/>
  <c r="Q203" i="1"/>
  <c r="R203" i="1"/>
  <c r="S203" i="1"/>
  <c r="T203" i="1"/>
  <c r="U203" i="1"/>
  <c r="V203" i="1"/>
  <c r="W203" i="1"/>
  <c r="X203" i="1"/>
  <c r="Y203" i="1"/>
  <c r="Z203" i="1"/>
  <c r="AA203" i="1"/>
  <c r="AB203" i="1"/>
  <c r="AC203" i="1"/>
  <c r="AD203" i="1"/>
  <c r="AE203" i="1"/>
  <c r="AF203" i="1"/>
  <c r="AG203" i="1"/>
  <c r="AH203" i="1"/>
  <c r="AI203" i="1"/>
  <c r="AJ203" i="1"/>
  <c r="AK203" i="1"/>
  <c r="H204" i="1"/>
  <c r="I204" i="1"/>
  <c r="J204" i="1"/>
  <c r="K204" i="1"/>
  <c r="L204" i="1"/>
  <c r="M204" i="1"/>
  <c r="N204" i="1"/>
  <c r="O204" i="1"/>
  <c r="P204" i="1"/>
  <c r="Q204" i="1"/>
  <c r="R204" i="1"/>
  <c r="S204" i="1"/>
  <c r="T204" i="1"/>
  <c r="U204" i="1"/>
  <c r="V204" i="1"/>
  <c r="W204" i="1"/>
  <c r="X204" i="1"/>
  <c r="Y204" i="1"/>
  <c r="Z204" i="1"/>
  <c r="AA204" i="1"/>
  <c r="AB204" i="1"/>
  <c r="AC204" i="1"/>
  <c r="AD204" i="1"/>
  <c r="AE204" i="1"/>
  <c r="AF204" i="1"/>
  <c r="AG204" i="1"/>
  <c r="AH204" i="1"/>
  <c r="AI204" i="1"/>
  <c r="AJ204" i="1"/>
  <c r="AK204" i="1"/>
  <c r="H205" i="1"/>
  <c r="I205" i="1"/>
  <c r="J205" i="1"/>
  <c r="K205" i="1"/>
  <c r="L205" i="1"/>
  <c r="M205" i="1"/>
  <c r="N205" i="1"/>
  <c r="O205" i="1"/>
  <c r="P205" i="1"/>
  <c r="Q205" i="1"/>
  <c r="R205" i="1"/>
  <c r="S205" i="1"/>
  <c r="T205" i="1"/>
  <c r="U205" i="1"/>
  <c r="V205" i="1"/>
  <c r="W205" i="1"/>
  <c r="X205" i="1"/>
  <c r="Y205" i="1"/>
  <c r="Z205" i="1"/>
  <c r="AA205" i="1"/>
  <c r="AB205" i="1"/>
  <c r="AC205" i="1"/>
  <c r="AD205" i="1"/>
  <c r="AE205" i="1"/>
  <c r="AF205" i="1"/>
  <c r="AG205" i="1"/>
  <c r="AH205" i="1"/>
  <c r="AI205" i="1"/>
  <c r="AJ205" i="1"/>
  <c r="AK205" i="1"/>
  <c r="H206" i="1"/>
  <c r="I206" i="1"/>
  <c r="J206" i="1"/>
  <c r="K206" i="1"/>
  <c r="L206" i="1"/>
  <c r="M206" i="1"/>
  <c r="N206" i="1"/>
  <c r="O206" i="1"/>
  <c r="P206" i="1"/>
  <c r="Q206" i="1"/>
  <c r="R206" i="1"/>
  <c r="S206" i="1"/>
  <c r="T206" i="1"/>
  <c r="U206" i="1"/>
  <c r="V206" i="1"/>
  <c r="W206" i="1"/>
  <c r="X206" i="1"/>
  <c r="Y206" i="1"/>
  <c r="Z206" i="1"/>
  <c r="AA206" i="1"/>
  <c r="AB206" i="1"/>
  <c r="AC206" i="1"/>
  <c r="AD206" i="1"/>
  <c r="AE206" i="1"/>
  <c r="AF206" i="1"/>
  <c r="AG206" i="1"/>
  <c r="AH206" i="1"/>
  <c r="AI206" i="1"/>
  <c r="AJ206" i="1"/>
  <c r="AK206" i="1"/>
  <c r="H207" i="1"/>
  <c r="I207" i="1"/>
  <c r="J207" i="1"/>
  <c r="K207" i="1"/>
  <c r="L207" i="1"/>
  <c r="M207" i="1"/>
  <c r="N207" i="1"/>
  <c r="O207" i="1"/>
  <c r="P207" i="1"/>
  <c r="Q207" i="1"/>
  <c r="R207" i="1"/>
  <c r="S207" i="1"/>
  <c r="T207" i="1"/>
  <c r="U207" i="1"/>
  <c r="V207" i="1"/>
  <c r="W207" i="1"/>
  <c r="X207" i="1"/>
  <c r="Y207" i="1"/>
  <c r="Z207" i="1"/>
  <c r="AA207" i="1"/>
  <c r="AB207" i="1"/>
  <c r="AC207" i="1"/>
  <c r="AD207" i="1"/>
  <c r="AE207" i="1"/>
  <c r="AF207" i="1"/>
  <c r="AG207" i="1"/>
  <c r="AH207" i="1"/>
  <c r="AI207" i="1"/>
  <c r="AJ207" i="1"/>
  <c r="AK207" i="1"/>
  <c r="H208" i="1"/>
  <c r="I208" i="1"/>
  <c r="J208" i="1"/>
  <c r="K208" i="1"/>
  <c r="L208" i="1"/>
  <c r="M208" i="1"/>
  <c r="N208" i="1"/>
  <c r="O208" i="1"/>
  <c r="P208" i="1"/>
  <c r="Q208" i="1"/>
  <c r="R208" i="1"/>
  <c r="S208" i="1"/>
  <c r="T208" i="1"/>
  <c r="U208" i="1"/>
  <c r="V208" i="1"/>
  <c r="W208" i="1"/>
  <c r="X208" i="1"/>
  <c r="Y208" i="1"/>
  <c r="Z208" i="1"/>
  <c r="AA208" i="1"/>
  <c r="AB208" i="1"/>
  <c r="AC208" i="1"/>
  <c r="AD208" i="1"/>
  <c r="AE208" i="1"/>
  <c r="AF208" i="1"/>
  <c r="AG208" i="1"/>
  <c r="AH208" i="1"/>
  <c r="AI208" i="1"/>
  <c r="AJ208" i="1"/>
  <c r="AK208" i="1"/>
  <c r="H209" i="1"/>
  <c r="I209" i="1"/>
  <c r="J209" i="1"/>
  <c r="K209" i="1"/>
  <c r="L209" i="1"/>
  <c r="M209" i="1"/>
  <c r="N209" i="1"/>
  <c r="O209" i="1"/>
  <c r="P209" i="1"/>
  <c r="Q209" i="1"/>
  <c r="R209" i="1"/>
  <c r="S209" i="1"/>
  <c r="T209" i="1"/>
  <c r="U209" i="1"/>
  <c r="V209" i="1"/>
  <c r="W209" i="1"/>
  <c r="X209" i="1"/>
  <c r="Y209" i="1"/>
  <c r="Z209" i="1"/>
  <c r="AA209" i="1"/>
  <c r="AB209" i="1"/>
  <c r="AC209" i="1"/>
  <c r="AD209" i="1"/>
  <c r="AE209" i="1"/>
  <c r="AF209" i="1"/>
  <c r="AG209" i="1"/>
  <c r="AH209" i="1"/>
  <c r="AI209" i="1"/>
  <c r="AJ209" i="1"/>
  <c r="AK209" i="1"/>
  <c r="H210" i="1"/>
  <c r="I210" i="1"/>
  <c r="J210" i="1"/>
  <c r="K210" i="1"/>
  <c r="L210" i="1"/>
  <c r="M210" i="1"/>
  <c r="N210" i="1"/>
  <c r="O210" i="1"/>
  <c r="P210" i="1"/>
  <c r="Q210" i="1"/>
  <c r="R210" i="1"/>
  <c r="S210" i="1"/>
  <c r="T210" i="1"/>
  <c r="U210" i="1"/>
  <c r="V210" i="1"/>
  <c r="W210" i="1"/>
  <c r="X210" i="1"/>
  <c r="Y210" i="1"/>
  <c r="Z210" i="1"/>
  <c r="AA210" i="1"/>
  <c r="AB210" i="1"/>
  <c r="AC210" i="1"/>
  <c r="AD210" i="1"/>
  <c r="AE210" i="1"/>
  <c r="AF210" i="1"/>
  <c r="AG210" i="1"/>
  <c r="AH210" i="1"/>
  <c r="AI210" i="1"/>
  <c r="AJ210" i="1"/>
  <c r="AK210" i="1"/>
  <c r="H211" i="1"/>
  <c r="I211" i="1"/>
  <c r="J211" i="1"/>
  <c r="K211" i="1"/>
  <c r="L211" i="1"/>
  <c r="M211" i="1"/>
  <c r="N211" i="1"/>
  <c r="O211" i="1"/>
  <c r="P211" i="1"/>
  <c r="Q211" i="1"/>
  <c r="R211" i="1"/>
  <c r="S211" i="1"/>
  <c r="T211" i="1"/>
  <c r="U211" i="1"/>
  <c r="V211" i="1"/>
  <c r="W211" i="1"/>
  <c r="X211" i="1"/>
  <c r="Y211" i="1"/>
  <c r="Z211" i="1"/>
  <c r="AA211" i="1"/>
  <c r="AB211" i="1"/>
  <c r="AC211" i="1"/>
  <c r="AD211" i="1"/>
  <c r="AE211" i="1"/>
  <c r="AF211" i="1"/>
  <c r="AG211" i="1"/>
  <c r="AH211" i="1"/>
  <c r="AI211" i="1"/>
  <c r="AJ211" i="1"/>
  <c r="AK211" i="1"/>
  <c r="H212" i="1"/>
  <c r="I212" i="1"/>
  <c r="J212" i="1"/>
  <c r="K212" i="1"/>
  <c r="L212" i="1"/>
  <c r="M212" i="1"/>
  <c r="N212" i="1"/>
  <c r="O212" i="1"/>
  <c r="P212" i="1"/>
  <c r="Q212" i="1"/>
  <c r="R212" i="1"/>
  <c r="S212" i="1"/>
  <c r="T212" i="1"/>
  <c r="U212" i="1"/>
  <c r="V212" i="1"/>
  <c r="W212" i="1"/>
  <c r="X212" i="1"/>
  <c r="Y212" i="1"/>
  <c r="Z212" i="1"/>
  <c r="AA212" i="1"/>
  <c r="AB212" i="1"/>
  <c r="AC212" i="1"/>
  <c r="AD212" i="1"/>
  <c r="AE212" i="1"/>
  <c r="AF212" i="1"/>
  <c r="AG212" i="1"/>
  <c r="AH212" i="1"/>
  <c r="AI212" i="1"/>
  <c r="AJ212" i="1"/>
  <c r="AK212" i="1"/>
  <c r="H213" i="1"/>
  <c r="I213" i="1"/>
  <c r="J213" i="1"/>
  <c r="K213" i="1"/>
  <c r="L213" i="1"/>
  <c r="M213" i="1"/>
  <c r="N213" i="1"/>
  <c r="O213" i="1"/>
  <c r="P213" i="1"/>
  <c r="Q213" i="1"/>
  <c r="R213" i="1"/>
  <c r="S213" i="1"/>
  <c r="T213" i="1"/>
  <c r="U213" i="1"/>
  <c r="V213" i="1"/>
  <c r="W213" i="1"/>
  <c r="X213" i="1"/>
  <c r="Y213" i="1"/>
  <c r="Z213" i="1"/>
  <c r="AA213" i="1"/>
  <c r="AB213" i="1"/>
  <c r="AC213" i="1"/>
  <c r="AD213" i="1"/>
  <c r="AE213" i="1"/>
  <c r="AF213" i="1"/>
  <c r="AG213" i="1"/>
  <c r="AH213" i="1"/>
  <c r="AI213" i="1"/>
  <c r="AJ213" i="1"/>
  <c r="AK213" i="1"/>
  <c r="H214" i="1"/>
  <c r="I214" i="1"/>
  <c r="J214" i="1"/>
  <c r="K214" i="1"/>
  <c r="L214" i="1"/>
  <c r="M214" i="1"/>
  <c r="N214" i="1"/>
  <c r="O214" i="1"/>
  <c r="P214" i="1"/>
  <c r="Q214" i="1"/>
  <c r="R214" i="1"/>
  <c r="S214" i="1"/>
  <c r="T214" i="1"/>
  <c r="U214" i="1"/>
  <c r="V214" i="1"/>
  <c r="W214" i="1"/>
  <c r="X214" i="1"/>
  <c r="Y214" i="1"/>
  <c r="Z214" i="1"/>
  <c r="AA214" i="1"/>
  <c r="AB214" i="1"/>
  <c r="AC214" i="1"/>
  <c r="AD214" i="1"/>
  <c r="AE214" i="1"/>
  <c r="AF214" i="1"/>
  <c r="AG214" i="1"/>
  <c r="AH214" i="1"/>
  <c r="AI214" i="1"/>
  <c r="AJ214" i="1"/>
  <c r="AK214" i="1"/>
  <c r="H215" i="1"/>
  <c r="I215" i="1"/>
  <c r="J215" i="1"/>
  <c r="K215" i="1"/>
  <c r="L215" i="1"/>
  <c r="M215" i="1"/>
  <c r="N215" i="1"/>
  <c r="O215" i="1"/>
  <c r="P215" i="1"/>
  <c r="Q215" i="1"/>
  <c r="R215" i="1"/>
  <c r="S215" i="1"/>
  <c r="T215" i="1"/>
  <c r="U215" i="1"/>
  <c r="V215" i="1"/>
  <c r="W215" i="1"/>
  <c r="X215" i="1"/>
  <c r="Y215" i="1"/>
  <c r="Z215" i="1"/>
  <c r="AA215" i="1"/>
  <c r="AB215" i="1"/>
  <c r="AC215" i="1"/>
  <c r="AD215" i="1"/>
  <c r="AE215" i="1"/>
  <c r="AF215" i="1"/>
  <c r="AG215" i="1"/>
  <c r="AH215" i="1"/>
  <c r="AI215" i="1"/>
  <c r="AJ215" i="1"/>
  <c r="AK215" i="1"/>
  <c r="H216" i="1"/>
  <c r="I216" i="1"/>
  <c r="J216" i="1"/>
  <c r="K216" i="1"/>
  <c r="L216" i="1"/>
  <c r="M216" i="1"/>
  <c r="N216" i="1"/>
  <c r="O216" i="1"/>
  <c r="P216" i="1"/>
  <c r="Q216" i="1"/>
  <c r="R216" i="1"/>
  <c r="S216" i="1"/>
  <c r="T216" i="1"/>
  <c r="U216" i="1"/>
  <c r="V216" i="1"/>
  <c r="W216" i="1"/>
  <c r="X216" i="1"/>
  <c r="Y216" i="1"/>
  <c r="Z216" i="1"/>
  <c r="AA216" i="1"/>
  <c r="AB216" i="1"/>
  <c r="AC216" i="1"/>
  <c r="AD216" i="1"/>
  <c r="AE216" i="1"/>
  <c r="AF216" i="1"/>
  <c r="AG216" i="1"/>
  <c r="AH216" i="1"/>
  <c r="AI216" i="1"/>
  <c r="AJ216" i="1"/>
  <c r="AK216" i="1"/>
  <c r="H217" i="1"/>
  <c r="I217" i="1"/>
  <c r="J217" i="1"/>
  <c r="K217" i="1"/>
  <c r="L217" i="1"/>
  <c r="M217" i="1"/>
  <c r="N217" i="1"/>
  <c r="O217" i="1"/>
  <c r="P217" i="1"/>
  <c r="Q217" i="1"/>
  <c r="R217" i="1"/>
  <c r="S217" i="1"/>
  <c r="T217" i="1"/>
  <c r="U217" i="1"/>
  <c r="V217" i="1"/>
  <c r="W217" i="1"/>
  <c r="X217" i="1"/>
  <c r="Y217" i="1"/>
  <c r="Z217" i="1"/>
  <c r="AA217" i="1"/>
  <c r="AB217" i="1"/>
  <c r="AC217" i="1"/>
  <c r="AD217" i="1"/>
  <c r="AE217" i="1"/>
  <c r="AF217" i="1"/>
  <c r="AG217" i="1"/>
  <c r="AH217" i="1"/>
  <c r="AI217" i="1"/>
  <c r="AJ217" i="1"/>
  <c r="AK217" i="1"/>
  <c r="H218" i="1"/>
  <c r="I218" i="1"/>
  <c r="J218" i="1"/>
  <c r="K218" i="1"/>
  <c r="L218" i="1"/>
  <c r="M218" i="1"/>
  <c r="N218" i="1"/>
  <c r="O218" i="1"/>
  <c r="P218" i="1"/>
  <c r="Q218" i="1"/>
  <c r="R218" i="1"/>
  <c r="S218" i="1"/>
  <c r="T218" i="1"/>
  <c r="U218" i="1"/>
  <c r="V218" i="1"/>
  <c r="W218" i="1"/>
  <c r="X218" i="1"/>
  <c r="Y218" i="1"/>
  <c r="Z218" i="1"/>
  <c r="AA218" i="1"/>
  <c r="AB218" i="1"/>
  <c r="AC218" i="1"/>
  <c r="AD218" i="1"/>
  <c r="AE218" i="1"/>
  <c r="AF218" i="1"/>
  <c r="AG218" i="1"/>
  <c r="AH218" i="1"/>
  <c r="AI218" i="1"/>
  <c r="AJ218" i="1"/>
  <c r="AK218" i="1"/>
  <c r="H219" i="1"/>
  <c r="I219" i="1"/>
  <c r="J219" i="1"/>
  <c r="K219" i="1"/>
  <c r="L219" i="1"/>
  <c r="M219" i="1"/>
  <c r="N219" i="1"/>
  <c r="O219" i="1"/>
  <c r="P219" i="1"/>
  <c r="Q219" i="1"/>
  <c r="R219" i="1"/>
  <c r="S219" i="1"/>
  <c r="T219" i="1"/>
  <c r="U219" i="1"/>
  <c r="V219" i="1"/>
  <c r="W219" i="1"/>
  <c r="X219" i="1"/>
  <c r="Y219" i="1"/>
  <c r="Z219" i="1"/>
  <c r="AA219" i="1"/>
  <c r="AB219" i="1"/>
  <c r="AC219" i="1"/>
  <c r="AD219" i="1"/>
  <c r="AE219" i="1"/>
  <c r="AF219" i="1"/>
  <c r="AG219" i="1"/>
  <c r="AH219" i="1"/>
  <c r="AI219" i="1"/>
  <c r="AJ219" i="1"/>
  <c r="AK219" i="1"/>
  <c r="H220" i="1"/>
  <c r="I220" i="1"/>
  <c r="J220" i="1"/>
  <c r="K220" i="1"/>
  <c r="L220" i="1"/>
  <c r="M220" i="1"/>
  <c r="N220" i="1"/>
  <c r="O220" i="1"/>
  <c r="P220" i="1"/>
  <c r="Q220" i="1"/>
  <c r="R220" i="1"/>
  <c r="S220" i="1"/>
  <c r="T220" i="1"/>
  <c r="U220" i="1"/>
  <c r="V220" i="1"/>
  <c r="W220" i="1"/>
  <c r="X220" i="1"/>
  <c r="Y220" i="1"/>
  <c r="Z220" i="1"/>
  <c r="AA220" i="1"/>
  <c r="AB220" i="1"/>
  <c r="AC220" i="1"/>
  <c r="AD220" i="1"/>
  <c r="AE220" i="1"/>
  <c r="AF220" i="1"/>
  <c r="AG220" i="1"/>
  <c r="AH220" i="1"/>
  <c r="AI220" i="1"/>
  <c r="AJ220" i="1"/>
  <c r="AK220" i="1"/>
  <c r="H221" i="1"/>
  <c r="I221" i="1"/>
  <c r="J221" i="1"/>
  <c r="K221" i="1"/>
  <c r="L221" i="1"/>
  <c r="M221" i="1"/>
  <c r="N221" i="1"/>
  <c r="O221" i="1"/>
  <c r="P221" i="1"/>
  <c r="Q221" i="1"/>
  <c r="R221" i="1"/>
  <c r="S221" i="1"/>
  <c r="T221" i="1"/>
  <c r="U221" i="1"/>
  <c r="V221" i="1"/>
  <c r="W221" i="1"/>
  <c r="X221" i="1"/>
  <c r="Y221" i="1"/>
  <c r="Z221" i="1"/>
  <c r="AA221" i="1"/>
  <c r="AB221" i="1"/>
  <c r="AC221" i="1"/>
  <c r="AD221" i="1"/>
  <c r="AE221" i="1"/>
  <c r="AF221" i="1"/>
  <c r="AG221" i="1"/>
  <c r="AH221" i="1"/>
  <c r="AI221" i="1"/>
  <c r="AJ221" i="1"/>
  <c r="AK221" i="1"/>
  <c r="H222" i="1"/>
  <c r="I222" i="1"/>
  <c r="J222" i="1"/>
  <c r="K222" i="1"/>
  <c r="L222" i="1"/>
  <c r="M222" i="1"/>
  <c r="N222" i="1"/>
  <c r="O222" i="1"/>
  <c r="P222" i="1"/>
  <c r="Q222" i="1"/>
  <c r="R222" i="1"/>
  <c r="S222" i="1"/>
  <c r="T222" i="1"/>
  <c r="U222" i="1"/>
  <c r="V222" i="1"/>
  <c r="W222" i="1"/>
  <c r="X222" i="1"/>
  <c r="Y222" i="1"/>
  <c r="Z222" i="1"/>
  <c r="AA222" i="1"/>
  <c r="AB222" i="1"/>
  <c r="AC222" i="1"/>
  <c r="AD222" i="1"/>
  <c r="AE222" i="1"/>
  <c r="AF222" i="1"/>
  <c r="AG222" i="1"/>
  <c r="AH222" i="1"/>
  <c r="AI222" i="1"/>
  <c r="AJ222" i="1"/>
  <c r="AK222" i="1"/>
  <c r="H223" i="1"/>
  <c r="I223" i="1"/>
  <c r="J223" i="1"/>
  <c r="K223" i="1"/>
  <c r="L223" i="1"/>
  <c r="M223" i="1"/>
  <c r="N223" i="1"/>
  <c r="O223" i="1"/>
  <c r="P223" i="1"/>
  <c r="Q223" i="1"/>
  <c r="R223" i="1"/>
  <c r="S223" i="1"/>
  <c r="T223" i="1"/>
  <c r="U223" i="1"/>
  <c r="V223" i="1"/>
  <c r="W223" i="1"/>
  <c r="X223" i="1"/>
  <c r="Y223" i="1"/>
  <c r="Z223" i="1"/>
  <c r="AA223" i="1"/>
  <c r="AB223" i="1"/>
  <c r="AC223" i="1"/>
  <c r="AD223" i="1"/>
  <c r="AE223" i="1"/>
  <c r="AF223" i="1"/>
  <c r="AG223" i="1"/>
  <c r="AH223" i="1"/>
  <c r="AI223" i="1"/>
  <c r="AJ223" i="1"/>
  <c r="AK223" i="1"/>
  <c r="H224" i="1"/>
  <c r="I224" i="1"/>
  <c r="J224" i="1"/>
  <c r="K224" i="1"/>
  <c r="L224" i="1"/>
  <c r="M224" i="1"/>
  <c r="N224" i="1"/>
  <c r="O224" i="1"/>
  <c r="P224" i="1"/>
  <c r="Q224" i="1"/>
  <c r="R224" i="1"/>
  <c r="S224" i="1"/>
  <c r="T224" i="1"/>
  <c r="U224" i="1"/>
  <c r="V224" i="1"/>
  <c r="W224" i="1"/>
  <c r="X224" i="1"/>
  <c r="Y224" i="1"/>
  <c r="Z224" i="1"/>
  <c r="AA224" i="1"/>
  <c r="AB224" i="1"/>
  <c r="AC224" i="1"/>
  <c r="AD224" i="1"/>
  <c r="AE224" i="1"/>
  <c r="AF224" i="1"/>
  <c r="AG224" i="1"/>
  <c r="AH224" i="1"/>
  <c r="AI224" i="1"/>
  <c r="AJ224" i="1"/>
  <c r="AK224" i="1"/>
  <c r="H225" i="1"/>
  <c r="I225" i="1"/>
  <c r="J225" i="1"/>
  <c r="K225" i="1"/>
  <c r="L225" i="1"/>
  <c r="M225" i="1"/>
  <c r="N225" i="1"/>
  <c r="O225" i="1"/>
  <c r="P225" i="1"/>
  <c r="Q225" i="1"/>
  <c r="R225" i="1"/>
  <c r="S225" i="1"/>
  <c r="T225" i="1"/>
  <c r="U225" i="1"/>
  <c r="V225" i="1"/>
  <c r="W225" i="1"/>
  <c r="X225" i="1"/>
  <c r="Y225" i="1"/>
  <c r="Z225" i="1"/>
  <c r="AA225" i="1"/>
  <c r="AB225" i="1"/>
  <c r="AC225" i="1"/>
  <c r="AD225" i="1"/>
  <c r="AE225" i="1"/>
  <c r="AF225" i="1"/>
  <c r="AG225" i="1"/>
  <c r="AH225" i="1"/>
  <c r="AI225" i="1"/>
  <c r="AJ225" i="1"/>
  <c r="AK225" i="1"/>
  <c r="H226" i="1"/>
  <c r="I226" i="1"/>
  <c r="J226" i="1"/>
  <c r="K226" i="1"/>
  <c r="L226" i="1"/>
  <c r="M226" i="1"/>
  <c r="N226" i="1"/>
  <c r="O226" i="1"/>
  <c r="P226" i="1"/>
  <c r="Q226" i="1"/>
  <c r="R226" i="1"/>
  <c r="S226" i="1"/>
  <c r="T226" i="1"/>
  <c r="U226" i="1"/>
  <c r="V226" i="1"/>
  <c r="W226" i="1"/>
  <c r="X226" i="1"/>
  <c r="Y226" i="1"/>
  <c r="Z226" i="1"/>
  <c r="AA226" i="1"/>
  <c r="AB226" i="1"/>
  <c r="AC226" i="1"/>
  <c r="AD226" i="1"/>
  <c r="AE226" i="1"/>
  <c r="AF226" i="1"/>
  <c r="AG226" i="1"/>
  <c r="AH226" i="1"/>
  <c r="AI226" i="1"/>
  <c r="AJ226" i="1"/>
  <c r="AK226" i="1"/>
  <c r="H227" i="1"/>
  <c r="I227" i="1"/>
  <c r="J227" i="1"/>
  <c r="K227" i="1"/>
  <c r="L227" i="1"/>
  <c r="M227" i="1"/>
  <c r="N227" i="1"/>
  <c r="O227" i="1"/>
  <c r="P227" i="1"/>
  <c r="Q227" i="1"/>
  <c r="R227" i="1"/>
  <c r="S227" i="1"/>
  <c r="T227" i="1"/>
  <c r="U227" i="1"/>
  <c r="V227" i="1"/>
  <c r="W227" i="1"/>
  <c r="X227" i="1"/>
  <c r="Y227" i="1"/>
  <c r="Z227" i="1"/>
  <c r="AA227" i="1"/>
  <c r="AB227" i="1"/>
  <c r="AC227" i="1"/>
  <c r="AD227" i="1"/>
  <c r="AE227" i="1"/>
  <c r="AF227" i="1"/>
  <c r="AG227" i="1"/>
  <c r="AH227" i="1"/>
  <c r="AI227" i="1"/>
  <c r="AJ227" i="1"/>
  <c r="AK227" i="1"/>
  <c r="H228" i="1"/>
  <c r="I228" i="1"/>
  <c r="J228" i="1"/>
  <c r="K228" i="1"/>
  <c r="L228" i="1"/>
  <c r="M228" i="1"/>
  <c r="N228" i="1"/>
  <c r="O228" i="1"/>
  <c r="P228" i="1"/>
  <c r="Q228" i="1"/>
  <c r="R228" i="1"/>
  <c r="S228" i="1"/>
  <c r="T228" i="1"/>
  <c r="U228" i="1"/>
  <c r="V228" i="1"/>
  <c r="W228" i="1"/>
  <c r="X228" i="1"/>
  <c r="Y228" i="1"/>
  <c r="Z228" i="1"/>
  <c r="AA228" i="1"/>
  <c r="AB228" i="1"/>
  <c r="AC228" i="1"/>
  <c r="AD228" i="1"/>
  <c r="AE228" i="1"/>
  <c r="AF228" i="1"/>
  <c r="AG228" i="1"/>
  <c r="AH228" i="1"/>
  <c r="AI228" i="1"/>
  <c r="AJ228" i="1"/>
  <c r="AK228" i="1"/>
  <c r="F122" i="1"/>
  <c r="G122" i="1"/>
  <c r="F123" i="1"/>
  <c r="G123" i="1"/>
  <c r="F124" i="1"/>
  <c r="G124" i="1"/>
  <c r="F125" i="1"/>
  <c r="G125" i="1"/>
  <c r="F126" i="1"/>
  <c r="G126" i="1"/>
  <c r="F127" i="1"/>
  <c r="G127" i="1"/>
  <c r="F128" i="1"/>
  <c r="G128" i="1"/>
  <c r="F129" i="1"/>
  <c r="G129" i="1"/>
  <c r="F130" i="1"/>
  <c r="G130" i="1"/>
  <c r="F131" i="1"/>
  <c r="G131" i="1"/>
  <c r="F132" i="1"/>
  <c r="G132" i="1"/>
  <c r="F133" i="1"/>
  <c r="G133" i="1"/>
  <c r="F134" i="1"/>
  <c r="G134" i="1"/>
  <c r="F135" i="1"/>
  <c r="G135" i="1"/>
  <c r="F136" i="1"/>
  <c r="G136" i="1"/>
  <c r="F137" i="1"/>
  <c r="G137" i="1"/>
  <c r="F138" i="1"/>
  <c r="G138" i="1"/>
  <c r="F139" i="1"/>
  <c r="G139" i="1"/>
  <c r="F140" i="1"/>
  <c r="G140" i="1"/>
  <c r="F141" i="1"/>
  <c r="G141" i="1"/>
  <c r="F142" i="1"/>
  <c r="G142" i="1"/>
  <c r="F143" i="1"/>
  <c r="G143" i="1"/>
  <c r="F144" i="1"/>
  <c r="G144" i="1"/>
  <c r="F145" i="1"/>
  <c r="G145" i="1"/>
  <c r="F146" i="1"/>
  <c r="G146" i="1"/>
  <c r="F147" i="1"/>
  <c r="G147" i="1"/>
  <c r="F148" i="1"/>
  <c r="G148" i="1"/>
  <c r="F149" i="1"/>
  <c r="G149" i="1"/>
  <c r="F150" i="1"/>
  <c r="G150" i="1"/>
  <c r="F151" i="1"/>
  <c r="G151" i="1"/>
  <c r="F152" i="1"/>
  <c r="G152" i="1"/>
  <c r="F153" i="1"/>
  <c r="G153" i="1"/>
  <c r="F154" i="1"/>
  <c r="G154" i="1"/>
  <c r="F155" i="1"/>
  <c r="G155" i="1"/>
  <c r="F156" i="1"/>
  <c r="G156" i="1"/>
  <c r="F157" i="1"/>
  <c r="G157" i="1"/>
  <c r="F158" i="1"/>
  <c r="G158" i="1"/>
  <c r="F159" i="1"/>
  <c r="G159" i="1"/>
  <c r="F160" i="1"/>
  <c r="G160" i="1"/>
  <c r="F161" i="1"/>
  <c r="G161" i="1"/>
  <c r="F162" i="1"/>
  <c r="G162" i="1"/>
  <c r="F163" i="1"/>
  <c r="G163" i="1"/>
  <c r="F164" i="1"/>
  <c r="G164" i="1"/>
  <c r="F165" i="1"/>
  <c r="G165" i="1"/>
  <c r="F166" i="1"/>
  <c r="G166" i="1"/>
  <c r="F167" i="1"/>
  <c r="G167" i="1"/>
  <c r="F168" i="1"/>
  <c r="G168" i="1"/>
  <c r="F169" i="1"/>
  <c r="G169" i="1"/>
  <c r="F170" i="1"/>
  <c r="G170" i="1"/>
  <c r="F171" i="1"/>
  <c r="G171" i="1"/>
  <c r="F172" i="1"/>
  <c r="G172" i="1"/>
  <c r="F173" i="1"/>
  <c r="G173" i="1"/>
  <c r="F174" i="1"/>
  <c r="G174" i="1"/>
  <c r="F175" i="1"/>
  <c r="G175" i="1"/>
  <c r="F176" i="1"/>
  <c r="G176" i="1"/>
  <c r="F177" i="1"/>
  <c r="G177" i="1"/>
  <c r="F178" i="1"/>
  <c r="G178" i="1"/>
  <c r="F179" i="1"/>
  <c r="G179" i="1"/>
  <c r="F180" i="1"/>
  <c r="G180" i="1"/>
  <c r="F181" i="1"/>
  <c r="G181" i="1"/>
  <c r="F182" i="1"/>
  <c r="G182" i="1"/>
  <c r="F183" i="1"/>
  <c r="G183" i="1"/>
  <c r="F184" i="1"/>
  <c r="G184" i="1"/>
  <c r="F185" i="1"/>
  <c r="G185" i="1"/>
  <c r="F186" i="1"/>
  <c r="G186" i="1"/>
  <c r="F187" i="1"/>
  <c r="G187" i="1"/>
  <c r="F188" i="1"/>
  <c r="G188" i="1"/>
  <c r="F189" i="1"/>
  <c r="G189" i="1"/>
  <c r="F190" i="1"/>
  <c r="G190" i="1"/>
  <c r="F191" i="1"/>
  <c r="G191" i="1"/>
  <c r="F192" i="1"/>
  <c r="G192" i="1"/>
  <c r="F193" i="1"/>
  <c r="G193" i="1"/>
  <c r="F194" i="1"/>
  <c r="G194" i="1"/>
  <c r="F195" i="1"/>
  <c r="G195" i="1"/>
  <c r="F196" i="1"/>
  <c r="G196" i="1"/>
  <c r="F197" i="1"/>
  <c r="G197" i="1"/>
  <c r="F198" i="1"/>
  <c r="G198" i="1"/>
  <c r="F199" i="1"/>
  <c r="G199" i="1"/>
  <c r="F200" i="1"/>
  <c r="G200" i="1"/>
  <c r="F201" i="1"/>
  <c r="G201" i="1"/>
  <c r="F202" i="1"/>
  <c r="G202" i="1"/>
  <c r="F203" i="1"/>
  <c r="G203" i="1"/>
  <c r="F204" i="1"/>
  <c r="G204" i="1"/>
  <c r="F205" i="1"/>
  <c r="G205" i="1"/>
  <c r="F206" i="1"/>
  <c r="G206" i="1"/>
  <c r="F207" i="1"/>
  <c r="G207" i="1"/>
  <c r="F208" i="1"/>
  <c r="G208" i="1"/>
  <c r="F209" i="1"/>
  <c r="G209" i="1"/>
  <c r="F210" i="1"/>
  <c r="G210" i="1"/>
  <c r="F211" i="1"/>
  <c r="G211" i="1"/>
  <c r="F212" i="1"/>
  <c r="G212" i="1"/>
  <c r="F213" i="1"/>
  <c r="G213" i="1"/>
  <c r="F214" i="1"/>
  <c r="G214" i="1"/>
  <c r="F215" i="1"/>
  <c r="G215" i="1"/>
  <c r="F216" i="1"/>
  <c r="G216" i="1"/>
  <c r="F217" i="1"/>
  <c r="G217" i="1"/>
  <c r="F218" i="1"/>
  <c r="G218" i="1"/>
  <c r="F219" i="1"/>
  <c r="G219" i="1"/>
  <c r="F220" i="1"/>
  <c r="G220" i="1"/>
  <c r="F221" i="1"/>
  <c r="G221" i="1"/>
  <c r="F222" i="1"/>
  <c r="G222" i="1"/>
  <c r="F223" i="1"/>
  <c r="G223" i="1"/>
  <c r="F224" i="1"/>
  <c r="G224" i="1"/>
  <c r="F225" i="1"/>
  <c r="G225" i="1"/>
  <c r="F226" i="1"/>
  <c r="G226" i="1"/>
  <c r="F227" i="1"/>
  <c r="G227" i="1"/>
  <c r="F228" i="1"/>
  <c r="G228" i="1"/>
  <c r="G121" i="1"/>
  <c r="F121" i="1"/>
  <c r="AT60" i="2" l="1"/>
  <c r="C109" i="7"/>
  <c r="C4" i="7"/>
  <c r="C5" i="7"/>
  <c r="C6" i="7"/>
  <c r="C7" i="7"/>
  <c r="C8" i="7"/>
  <c r="C9" i="7"/>
  <c r="C10" i="7"/>
  <c r="C11" i="7"/>
  <c r="C12" i="7"/>
  <c r="C13" i="7"/>
  <c r="C14" i="7"/>
  <c r="C15" i="7"/>
  <c r="C16" i="7"/>
  <c r="C17" i="7"/>
  <c r="C18" i="7"/>
  <c r="C19" i="7"/>
  <c r="C20" i="7"/>
  <c r="C21" i="7"/>
  <c r="C22" i="7"/>
  <c r="C23" i="7"/>
  <c r="C24" i="7"/>
  <c r="C25" i="7"/>
  <c r="C26" i="7"/>
  <c r="C27" i="7"/>
  <c r="C28" i="7"/>
  <c r="C29" i="7"/>
  <c r="C30" i="7"/>
  <c r="C31" i="7"/>
  <c r="C32" i="7"/>
  <c r="C33" i="7"/>
  <c r="C34" i="7"/>
  <c r="C35" i="7"/>
  <c r="C36" i="7"/>
  <c r="C37" i="7"/>
  <c r="C38" i="7"/>
  <c r="C39" i="7"/>
  <c r="C40" i="7"/>
  <c r="C41" i="7"/>
  <c r="C42" i="7"/>
  <c r="C43" i="7"/>
  <c r="C44" i="7"/>
  <c r="C45" i="7"/>
  <c r="C46" i="7"/>
  <c r="C47" i="7"/>
  <c r="C48" i="7"/>
  <c r="C49" i="7"/>
  <c r="C50" i="7"/>
  <c r="C51" i="7"/>
  <c r="C52" i="7"/>
  <c r="C53" i="7"/>
  <c r="C54" i="7"/>
  <c r="C55" i="7"/>
  <c r="C56" i="7"/>
  <c r="C57" i="7"/>
  <c r="C58" i="7"/>
  <c r="C59" i="7"/>
  <c r="C60" i="7"/>
  <c r="C61" i="7"/>
  <c r="C62" i="7"/>
  <c r="C63" i="7"/>
  <c r="C64" i="7"/>
  <c r="C65" i="7"/>
  <c r="C66" i="7"/>
  <c r="C67" i="7"/>
  <c r="C68" i="7"/>
  <c r="C69" i="7"/>
  <c r="C70" i="7"/>
  <c r="C71" i="7"/>
  <c r="C72" i="7"/>
  <c r="C73" i="7"/>
  <c r="C74" i="7"/>
  <c r="C75" i="7"/>
  <c r="C76" i="7"/>
  <c r="C77" i="7"/>
  <c r="C78" i="7"/>
  <c r="C79" i="7"/>
  <c r="C80" i="7"/>
  <c r="C81" i="7"/>
  <c r="C82" i="7"/>
  <c r="C83" i="7"/>
  <c r="C84" i="7"/>
  <c r="C85" i="7"/>
  <c r="C86" i="7"/>
  <c r="C87" i="7"/>
  <c r="C88" i="7"/>
  <c r="C89" i="7"/>
  <c r="C90" i="7"/>
  <c r="C91" i="7"/>
  <c r="C92" i="7"/>
  <c r="C93" i="7"/>
  <c r="C94" i="7"/>
  <c r="C95" i="7"/>
  <c r="C96" i="7"/>
  <c r="C97" i="7"/>
  <c r="C98" i="7"/>
  <c r="C99" i="7"/>
  <c r="C100" i="7"/>
  <c r="C101" i="7"/>
  <c r="C102" i="7"/>
  <c r="C103" i="7"/>
  <c r="C104" i="7"/>
  <c r="C105" i="7"/>
  <c r="C106" i="7"/>
  <c r="C107" i="7"/>
  <c r="C108" i="7"/>
  <c r="C3" i="7"/>
  <c r="C2" i="7"/>
  <c r="C3" i="6"/>
  <c r="C4" i="6"/>
  <c r="C5" i="6"/>
  <c r="C6" i="6"/>
  <c r="C7" i="6"/>
  <c r="C8" i="6"/>
  <c r="C9" i="6"/>
  <c r="C10" i="6"/>
  <c r="C11" i="6"/>
  <c r="C12" i="6"/>
  <c r="C13" i="6"/>
  <c r="C14" i="6"/>
  <c r="C15" i="6"/>
  <c r="C16" i="6"/>
  <c r="C17" i="6"/>
  <c r="C2" i="6"/>
  <c r="B258" i="3"/>
  <c r="C110" i="7" l="1"/>
  <c r="AN4" i="2"/>
  <c r="AO4" i="2" s="1"/>
  <c r="AN5" i="2"/>
  <c r="AO5" i="2" s="1"/>
  <c r="AN6" i="2"/>
  <c r="AO6" i="2" s="1"/>
  <c r="AN7" i="2"/>
  <c r="AO7" i="2" s="1"/>
  <c r="AN8" i="2"/>
  <c r="AO8" i="2" s="1"/>
  <c r="AN9" i="2"/>
  <c r="AO9" i="2" s="1"/>
  <c r="AN10" i="2"/>
  <c r="AO10" i="2" s="1"/>
  <c r="AN11" i="2"/>
  <c r="AO11" i="2" s="1"/>
  <c r="AN12" i="2"/>
  <c r="AO12" i="2" s="1"/>
  <c r="AN13" i="2"/>
  <c r="AO13" i="2" s="1"/>
  <c r="AN14" i="2"/>
  <c r="AO14" i="2" s="1"/>
  <c r="AN15" i="2"/>
  <c r="AO15" i="2" s="1"/>
  <c r="AN16" i="2"/>
  <c r="AO16" i="2" s="1"/>
  <c r="AN17" i="2"/>
  <c r="AO17" i="2" s="1"/>
  <c r="AN18" i="2"/>
  <c r="AO18" i="2" s="1"/>
  <c r="AN19" i="2"/>
  <c r="AO19" i="2" s="1"/>
  <c r="AN20" i="2"/>
  <c r="AO20" i="2" s="1"/>
  <c r="AN21" i="2"/>
  <c r="AO21" i="2" s="1"/>
  <c r="AN22" i="2"/>
  <c r="AO22" i="2" s="1"/>
  <c r="AN23" i="2"/>
  <c r="AO23" i="2" s="1"/>
  <c r="AN24" i="2"/>
  <c r="AO24" i="2" s="1"/>
  <c r="AN25" i="2"/>
  <c r="AO25" i="2" s="1"/>
  <c r="AN26" i="2"/>
  <c r="AO26" i="2" s="1"/>
  <c r="AN27" i="2"/>
  <c r="AO27" i="2" s="1"/>
  <c r="AN28" i="2"/>
  <c r="AO28" i="2" s="1"/>
  <c r="AN29" i="2"/>
  <c r="AO29" i="2" s="1"/>
  <c r="AN30" i="2"/>
  <c r="AO30" i="2" s="1"/>
  <c r="AN31" i="2"/>
  <c r="AO31" i="2" s="1"/>
  <c r="AN32" i="2"/>
  <c r="AO32" i="2" s="1"/>
  <c r="AN33" i="2"/>
  <c r="AO33" i="2" s="1"/>
  <c r="AN34" i="2"/>
  <c r="AO34" i="2" s="1"/>
  <c r="AN35" i="2"/>
  <c r="AO35" i="2" s="1"/>
  <c r="AN36" i="2"/>
  <c r="AO36" i="2" s="1"/>
  <c r="AN37" i="2"/>
  <c r="AO37" i="2" s="1"/>
  <c r="AN38" i="2"/>
  <c r="AO38" i="2" s="1"/>
  <c r="AN39" i="2"/>
  <c r="AO39" i="2" s="1"/>
  <c r="AN40" i="2"/>
  <c r="AO40" i="2" s="1"/>
  <c r="AN41" i="2"/>
  <c r="AO41" i="2" s="1"/>
  <c r="AN42" i="2"/>
  <c r="AO42" i="2" s="1"/>
  <c r="AN43" i="2"/>
  <c r="AO43" i="2" s="1"/>
  <c r="AN44" i="2"/>
  <c r="AO44" i="2" s="1"/>
  <c r="AN45" i="2"/>
  <c r="AO45" i="2" s="1"/>
  <c r="AN46" i="2"/>
  <c r="AO46" i="2" s="1"/>
  <c r="AN47" i="2"/>
  <c r="AO47" i="2" s="1"/>
  <c r="AN48" i="2"/>
  <c r="AO48" i="2" s="1"/>
  <c r="AN49" i="2"/>
  <c r="AO49" i="2" s="1"/>
  <c r="AN50" i="2"/>
  <c r="AO50" i="2" s="1"/>
  <c r="AN51" i="2"/>
  <c r="AO51" i="2" s="1"/>
  <c r="AN52" i="2"/>
  <c r="AO52" i="2" s="1"/>
  <c r="AN53" i="2"/>
  <c r="AO53" i="2" s="1"/>
  <c r="AN54" i="2"/>
  <c r="AO54" i="2" s="1"/>
  <c r="AN55" i="2"/>
  <c r="AO55" i="2" s="1"/>
  <c r="AN56" i="2"/>
  <c r="AO56" i="2" s="1"/>
  <c r="AN57" i="2"/>
  <c r="AO57" i="2" s="1"/>
  <c r="AN58" i="2"/>
  <c r="AO58" i="2" s="1"/>
  <c r="AN59" i="2"/>
  <c r="AO59" i="2" s="1"/>
  <c r="AN60" i="2"/>
  <c r="AO60" i="2" s="1"/>
  <c r="AN61" i="2"/>
  <c r="AO61" i="2" s="1"/>
  <c r="AN62" i="2"/>
  <c r="AO62" i="2" s="1"/>
  <c r="AN63" i="2"/>
  <c r="AO63" i="2" s="1"/>
  <c r="AN64" i="2"/>
  <c r="AO64" i="2" s="1"/>
  <c r="AN65" i="2"/>
  <c r="AO65" i="2" s="1"/>
  <c r="AN66" i="2"/>
  <c r="AO66" i="2" s="1"/>
  <c r="AN67" i="2"/>
  <c r="AO67" i="2" s="1"/>
  <c r="AN68" i="2"/>
  <c r="AO68" i="2" s="1"/>
  <c r="AN69" i="2"/>
  <c r="AO69" i="2" s="1"/>
  <c r="AN70" i="2"/>
  <c r="AO70" i="2" s="1"/>
  <c r="AN71" i="2"/>
  <c r="AO71" i="2" s="1"/>
  <c r="AN72" i="2"/>
  <c r="AO72" i="2" s="1"/>
  <c r="AN73" i="2"/>
  <c r="AO73" i="2" s="1"/>
  <c r="AN74" i="2"/>
  <c r="AO74" i="2" s="1"/>
  <c r="AN75" i="2"/>
  <c r="AO75" i="2" s="1"/>
  <c r="AN76" i="2"/>
  <c r="AO76" i="2" s="1"/>
  <c r="AN77" i="2"/>
  <c r="AO77" i="2" s="1"/>
  <c r="AN78" i="2"/>
  <c r="AO78" i="2" s="1"/>
  <c r="AN79" i="2"/>
  <c r="AO79" i="2" s="1"/>
  <c r="AN80" i="2"/>
  <c r="AO80" i="2" s="1"/>
  <c r="AN81" i="2"/>
  <c r="AO81" i="2" s="1"/>
  <c r="AN82" i="2"/>
  <c r="AO82" i="2" s="1"/>
  <c r="AN83" i="2"/>
  <c r="AO83" i="2" s="1"/>
  <c r="AN84" i="2"/>
  <c r="AO84" i="2" s="1"/>
  <c r="AN85" i="2"/>
  <c r="AO85" i="2" s="1"/>
  <c r="AN86" i="2"/>
  <c r="AO86" i="2" s="1"/>
  <c r="AN87" i="2"/>
  <c r="AO87" i="2" s="1"/>
  <c r="AN88" i="2"/>
  <c r="AO88" i="2" s="1"/>
  <c r="AN89" i="2"/>
  <c r="AO89" i="2" s="1"/>
  <c r="AN90" i="2"/>
  <c r="AO90" i="2" s="1"/>
  <c r="AN91" i="2"/>
  <c r="AO91" i="2" s="1"/>
  <c r="AN92" i="2"/>
  <c r="AO92" i="2" s="1"/>
  <c r="AN93" i="2"/>
  <c r="AO93" i="2" s="1"/>
  <c r="AN94" i="2"/>
  <c r="AO94" i="2" s="1"/>
  <c r="AN95" i="2"/>
  <c r="AO95" i="2" s="1"/>
  <c r="AN96" i="2"/>
  <c r="AO96" i="2" s="1"/>
  <c r="AN97" i="2"/>
  <c r="AO97" i="2" s="1"/>
  <c r="AN98" i="2"/>
  <c r="AO98" i="2" s="1"/>
  <c r="AN99" i="2"/>
  <c r="AO99" i="2" s="1"/>
  <c r="AN100" i="2"/>
  <c r="AO100" i="2" s="1"/>
  <c r="AN101" i="2"/>
  <c r="AO101" i="2" s="1"/>
  <c r="AN102" i="2"/>
  <c r="AO102" i="2" s="1"/>
  <c r="AN103" i="2"/>
  <c r="AO103" i="2" s="1"/>
  <c r="AN104" i="2"/>
  <c r="AO104" i="2" s="1"/>
  <c r="AN105" i="2"/>
  <c r="AO105" i="2" s="1"/>
  <c r="AN106" i="2"/>
  <c r="AO106" i="2" s="1"/>
  <c r="AN107" i="2"/>
  <c r="AO107" i="2" s="1"/>
  <c r="AN108" i="2"/>
  <c r="AO108" i="2" s="1"/>
  <c r="AN109" i="2"/>
  <c r="AO109" i="2" s="1"/>
  <c r="AN110" i="2"/>
  <c r="AO110" i="2" s="1"/>
  <c r="AM5" i="2"/>
  <c r="AM6" i="2"/>
  <c r="AM7" i="2"/>
  <c r="AM8" i="2"/>
  <c r="AM9" i="2"/>
  <c r="AM10" i="2"/>
  <c r="AM11" i="2"/>
  <c r="AM12" i="2"/>
  <c r="AM13" i="2"/>
  <c r="AM14" i="2"/>
  <c r="AM15" i="2"/>
  <c r="AM16" i="2"/>
  <c r="AM17" i="2"/>
  <c r="AM18" i="2"/>
  <c r="AM19" i="2"/>
  <c r="AM20" i="2"/>
  <c r="AM21" i="2"/>
  <c r="AM22" i="2"/>
  <c r="AM23" i="2"/>
  <c r="AM24" i="2"/>
  <c r="AM25" i="2"/>
  <c r="AM26" i="2"/>
  <c r="AM27" i="2"/>
  <c r="AM28" i="2"/>
  <c r="AM29" i="2"/>
  <c r="AM30" i="2"/>
  <c r="AM31" i="2"/>
  <c r="AM32" i="2"/>
  <c r="AM33" i="2"/>
  <c r="AM34" i="2"/>
  <c r="AM35" i="2"/>
  <c r="AM36" i="2"/>
  <c r="AM37" i="2"/>
  <c r="AM38" i="2"/>
  <c r="AM39" i="2"/>
  <c r="AM40" i="2"/>
  <c r="AM41" i="2"/>
  <c r="AM42" i="2"/>
  <c r="AM43" i="2"/>
  <c r="AM44" i="2"/>
  <c r="AM45" i="2"/>
  <c r="AM46" i="2"/>
  <c r="AM47" i="2"/>
  <c r="AM48" i="2"/>
  <c r="AM49" i="2"/>
  <c r="AM50" i="2"/>
  <c r="AM51" i="2"/>
  <c r="AM52" i="2"/>
  <c r="AM53" i="2"/>
  <c r="AM54" i="2"/>
  <c r="AM55" i="2"/>
  <c r="AM56" i="2"/>
  <c r="AM57" i="2"/>
  <c r="AM58" i="2"/>
  <c r="AM59" i="2"/>
  <c r="AM60" i="2"/>
  <c r="AM61" i="2"/>
  <c r="AM62" i="2"/>
  <c r="AM63" i="2"/>
  <c r="AM64" i="2"/>
  <c r="AM65" i="2"/>
  <c r="AM66" i="2"/>
  <c r="AM67" i="2"/>
  <c r="AM68" i="2"/>
  <c r="AM69" i="2"/>
  <c r="AM70" i="2"/>
  <c r="AM71" i="2"/>
  <c r="AM72" i="2"/>
  <c r="AM73" i="2"/>
  <c r="AM74" i="2"/>
  <c r="AM75" i="2"/>
  <c r="AM76" i="2"/>
  <c r="AM77" i="2"/>
  <c r="AM78" i="2"/>
  <c r="AM79" i="2"/>
  <c r="AM80" i="2"/>
  <c r="AM81" i="2"/>
  <c r="AM82" i="2"/>
  <c r="AM83" i="2"/>
  <c r="AM84" i="2"/>
  <c r="AM85" i="2"/>
  <c r="AM86" i="2"/>
  <c r="AM87" i="2"/>
  <c r="AM88" i="2"/>
  <c r="AM89" i="2"/>
  <c r="AM90" i="2"/>
  <c r="AM91" i="2"/>
  <c r="AM92" i="2"/>
  <c r="AM93" i="2"/>
  <c r="AM94" i="2"/>
  <c r="AM95" i="2"/>
  <c r="AM96" i="2"/>
  <c r="AM97" i="2"/>
  <c r="AM98" i="2"/>
  <c r="AM99" i="2"/>
  <c r="AM100" i="2"/>
  <c r="AM101" i="2"/>
  <c r="AM102" i="2"/>
  <c r="AM103" i="2"/>
  <c r="AM104" i="2"/>
  <c r="AM105" i="2"/>
  <c r="AM106" i="2"/>
  <c r="AM107" i="2"/>
  <c r="AM108" i="2"/>
  <c r="AM109" i="2"/>
  <c r="AM110" i="2"/>
  <c r="AM4" i="2"/>
  <c r="AN3" i="2"/>
  <c r="AO3" i="2" s="1"/>
  <c r="AM3" i="2"/>
  <c r="AN2" i="2"/>
  <c r="AO2" i="2" s="1"/>
  <c r="AM2" i="2"/>
</calcChain>
</file>

<file path=xl/sharedStrings.xml><?xml version="1.0" encoding="utf-8"?>
<sst xmlns="http://schemas.openxmlformats.org/spreadsheetml/2006/main" count="1090" uniqueCount="339">
  <si>
    <t>Tijdstempel</t>
  </si>
  <si>
    <t>In which country do you live?</t>
  </si>
  <si>
    <t>With how many people do you live in a household?</t>
  </si>
  <si>
    <t>How many square meters (m2) of living space does your home have?</t>
  </si>
  <si>
    <t>(Optional) What is your households' yearly net Income? (In euro)</t>
  </si>
  <si>
    <t>Arm chair</t>
  </si>
  <si>
    <t>Bar stool</t>
  </si>
  <si>
    <t>Big closet</t>
  </si>
  <si>
    <t>Office chair</t>
  </si>
  <si>
    <t>Chair</t>
  </si>
  <si>
    <t>Corner sofa</t>
  </si>
  <si>
    <t>Desk</t>
  </si>
  <si>
    <t>Dining table</t>
  </si>
  <si>
    <t>Small closet</t>
  </si>
  <si>
    <t>Double bed</t>
  </si>
  <si>
    <t>Mattress</t>
  </si>
  <si>
    <t>Side table &amp; Night stand</t>
  </si>
  <si>
    <t>Single bed</t>
  </si>
  <si>
    <t>Sofa</t>
  </si>
  <si>
    <t>Stool</t>
  </si>
  <si>
    <t>Container &amp; Filing cabinet</t>
  </si>
  <si>
    <t>(Optional) If you have any comments on your answers, or if you want to add a product category yourself, please write them here:</t>
  </si>
  <si>
    <t>2021/01/14 2:23:41 p.m. CET</t>
  </si>
  <si>
    <t>Austria</t>
  </si>
  <si>
    <t>2021/01/14 12:23:57 p.m. CET</t>
  </si>
  <si>
    <t>Belgium</t>
  </si>
  <si>
    <t>2021/01/14 12:39:18 p.m. CET</t>
  </si>
  <si>
    <t>coffee tables maybe</t>
  </si>
  <si>
    <t>2021/01/14 1:45:54 p.m. CET</t>
  </si>
  <si>
    <t>Houten bankje,
Mijn bank is een bedbank</t>
  </si>
  <si>
    <t>2021/01/18 8:08:42 p.m. CET</t>
  </si>
  <si>
    <t>2021/01/14 12:54:24 p.m. CET</t>
  </si>
  <si>
    <t>Canada</t>
  </si>
  <si>
    <t>I live in a furnished unit, so I marked the furniture that is included in the house as "second hand"</t>
  </si>
  <si>
    <t>2021/01/14 2:03:06 p.m. CET</t>
  </si>
  <si>
    <t xml:space="preserve">Egypt </t>
  </si>
  <si>
    <t>2021/01/14 2:32:32 p.m. CET</t>
  </si>
  <si>
    <t>Germany</t>
  </si>
  <si>
    <t>2021/01/14 2:08:10 p.m. CET</t>
  </si>
  <si>
    <t xml:space="preserve">Germany </t>
  </si>
  <si>
    <t>2021/01/14 11:45:25 a.m. CET</t>
  </si>
  <si>
    <t>Luxembourg</t>
  </si>
  <si>
    <t>2021/01/14 1:42:49 p.m. CET</t>
  </si>
  <si>
    <t>Norway</t>
  </si>
  <si>
    <t>2021/01/14 9:54:04 p.m. CET</t>
  </si>
  <si>
    <t>2021/01/18 9:28:14 a.m. CET</t>
  </si>
  <si>
    <t>2021/01/14 3:57:20 p.m. CET</t>
  </si>
  <si>
    <t>Spain</t>
  </si>
  <si>
    <t>2021/01/07 6:36:49 p.m. CET</t>
  </si>
  <si>
    <t>The Netherlands</t>
  </si>
  <si>
    <t>2021/01/14 11:09:21 a.m. CET</t>
  </si>
  <si>
    <t>2021/01/14 11:11:02 a.m. CET</t>
  </si>
  <si>
    <t>2021/01/14 11:11:29 a.m. CET</t>
  </si>
  <si>
    <t>Bar table / kitchen island: 1, 0</t>
  </si>
  <si>
    <t>2021/01/14 11:15:30 a.m. CET</t>
  </si>
  <si>
    <t>2021/01/14 11:15:46 a.m. CET</t>
  </si>
  <si>
    <t>2021/01/14 11:16:23 a.m. CET</t>
  </si>
  <si>
    <t>2021/01/14 11:17:51 a.m. CET</t>
  </si>
  <si>
    <t>Also, we have a coffee table, a display case and book shelves. However, almost everything in my home is second hand (either from Marktplaats, secondhand shop, inherited, from my parents' student home, etc.). Good luck with your thesis!</t>
  </si>
  <si>
    <t>2021/01/14 11:18:17 a.m. CET</t>
  </si>
  <si>
    <t>Nee</t>
  </si>
  <si>
    <t>2021/01/14 11:18:43 a.m. CET</t>
  </si>
  <si>
    <t>2021/01/14 11:20:10 a.m. CET</t>
  </si>
  <si>
    <t>Ik heb 1 2-persoonsbed met 2 1 persoons-matrassen. Hier kan je evt nog een nuance bij schrijven, dit kan verschillen per bed.
Verder heb ik niet echt een toe te voegen categorie. Misschien tv? Of aantal staande lampen? 
Succes!</t>
  </si>
  <si>
    <t>2021/01/14 11:23:57 a.m. CET</t>
  </si>
  <si>
    <t>2021/01/14 11:25:56 a.m. CET</t>
  </si>
  <si>
    <t>2021/01/14 11:30:30 a.m. CET</t>
  </si>
  <si>
    <t>2021/01/14 11:31:34 a.m. CET</t>
  </si>
  <si>
    <t>2021/01/14 11:32:28 a.m. CET</t>
  </si>
  <si>
    <t>2021/01/14 11:33:41 a.m. CET</t>
  </si>
  <si>
    <t>2021/01/14 11:37:49 a.m. CET</t>
  </si>
  <si>
    <t>2021/01/14 11:41:08 a.m. CET</t>
  </si>
  <si>
    <t xml:space="preserve">A rug or carpet (1,0) </t>
  </si>
  <si>
    <t>2021/01/14 11:43:04 a.m. CET</t>
  </si>
  <si>
    <t>2021/01/14 11:44:27 a.m. CET</t>
  </si>
  <si>
    <t>2021/01/14 11:44:50 a.m. CET</t>
  </si>
  <si>
    <t>2021/01/14 11:56:39 a.m. CET</t>
  </si>
  <si>
    <t>2021/01/14 11:57:31 a.m. CET</t>
  </si>
  <si>
    <t>2021/01/14 12:01:31 p.m. CET</t>
  </si>
  <si>
    <t>We have 3 ling room tables :) we don't earn money for a long time yet (3 months), this is really our student house (not that i intend to change my furniture just because i could afford it)</t>
  </si>
  <si>
    <t>2021/01/14 12:02:41 p.m. CET</t>
  </si>
  <si>
    <t>Set of book planks: 3, 1</t>
  </si>
  <si>
    <t>2021/01/14 12:08:37 p.m. CET</t>
  </si>
  <si>
    <t>2021/01/14 12:13:37 p.m. CET</t>
  </si>
  <si>
    <t>Might get some more soon, I'm moving in this month</t>
  </si>
  <si>
    <t>2021/01/14 12:21:45 p.m. CET</t>
  </si>
  <si>
    <t xml:space="preserve">Some of the furniture that is not second-hand is homemade </t>
  </si>
  <si>
    <t>2021/01/14 12:24:55 p.m. CET</t>
  </si>
  <si>
    <t>2021/01/14 12:29:53 p.m. CET</t>
  </si>
  <si>
    <t>2021/01/14 12:38:47 p.m. CET</t>
  </si>
  <si>
    <t xml:space="preserve">We are 4 adults sharing a house, en of might differ from a family home </t>
  </si>
  <si>
    <t>2021/01/14 12:39:35 p.m. CET</t>
  </si>
  <si>
    <t>2021/01/14 12:51:22 p.m. CET</t>
  </si>
  <si>
    <t>2021/01/14 1:19:06 p.m. CET</t>
  </si>
  <si>
    <t>2021/01/14 1:20:49 p.m. CET</t>
  </si>
  <si>
    <t xml:space="preserve">carpet second hand, 3 small coffee tables second hand, 8 lamps second hand, tomado rekje second hand, open cabinet ikea, </t>
  </si>
  <si>
    <t>2021/01/14 1:23:33 p.m. CET</t>
  </si>
  <si>
    <t>2021/01/14 1:26:41 p.m. CET</t>
  </si>
  <si>
    <t>2021/01/14 1:28:36 p.m. CET</t>
  </si>
  <si>
    <t xml:space="preserve">Its pretty hard to quickly estimate such amounts in student housing. </t>
  </si>
  <si>
    <t>2021/01/14 1:34:19 p.m. CET</t>
  </si>
  <si>
    <t>2021/01/14 1:52:08 p.m. CET</t>
  </si>
  <si>
    <t>Hope it helps B</t>
  </si>
  <si>
    <t>2021/01/14 2:26:41 p.m. CET</t>
  </si>
  <si>
    <t>2021/01/14 2:37:20 p.m. CET</t>
  </si>
  <si>
    <t>2021/01/14 4:10:36 p.m. CET</t>
  </si>
  <si>
    <t>2021/01/14 5:55:35 p.m. CET</t>
  </si>
  <si>
    <t>2021/01/14 7:03:18 p.m. CET</t>
  </si>
  <si>
    <t>2021/01/14 7:51:52 p.m. CET</t>
  </si>
  <si>
    <t>2021/01/14 8:37:56 p.m. CET</t>
  </si>
  <si>
    <t>2021/01/14 8:56:50 p.m. CET</t>
  </si>
  <si>
    <t>2021/01/14 9:02:32 p.m. CET</t>
  </si>
  <si>
    <t>This is a student house</t>
  </si>
  <si>
    <t>2021/01/14 9:06:49 p.m. CET</t>
  </si>
  <si>
    <t>2021/01/14 10:13:51 p.m. CET</t>
  </si>
  <si>
    <t>2021/01/14 11:01:58 p.m. CET</t>
  </si>
  <si>
    <t>2021/01/15 9:13:59 a.m. CET</t>
  </si>
  <si>
    <t xml:space="preserve">Family with 4 people </t>
  </si>
  <si>
    <t>2021/01/15 9:29:08 a.m. CET</t>
  </si>
  <si>
    <t xml:space="preserve">Some of the furnitures were present already before moving into the house hence it is my objective judgement due to it's state of usage </t>
  </si>
  <si>
    <t>2021/01/15 9:31:23 a.m. CET</t>
  </si>
  <si>
    <t>2021/01/15 12:46:24 p.m. CET</t>
  </si>
  <si>
    <t>My god, I have too many stuff for in a tiny apartment, if I list it in this way...</t>
  </si>
  <si>
    <t>2021/01/15 12:47:28 p.m. CET</t>
  </si>
  <si>
    <t>2021/01/15 1:41:47 p.m. CET</t>
  </si>
  <si>
    <t>2021/01/15 2:08:34 p.m. CET</t>
  </si>
  <si>
    <t>2021/01/15 2:52:52 p.m. CET</t>
  </si>
  <si>
    <t>2021/01/15 2:58:42 p.m. CET</t>
  </si>
  <si>
    <t>2021/01/15 3:32:15 p.m. CET</t>
  </si>
  <si>
    <t>2021/01/15 3:35:06 p.m. CET</t>
  </si>
  <si>
    <t>2021/01/15 4:11:30 p.m. CET</t>
  </si>
  <si>
    <t>2021/01/15 4:11:45 p.m. CET</t>
  </si>
  <si>
    <t>2021/01/15 5:45:41 p.m. CET</t>
  </si>
  <si>
    <t>2021/01/15 6:16:03 p.m. CET</t>
  </si>
  <si>
    <t>2021/01/15 7:44:32 p.m. CET</t>
  </si>
  <si>
    <t xml:space="preserve">Zoals je/jullie zien, staat ons huis vol met 2e hands spullen. Alleen bedden hebben we ooit nieuw gekocht. Voor de rest veel overgenomen van (voor)ouders. We komen ook veel bij de 2e hands winkels als Snuffelmug en Dorcas etc.   met groet. Jaap B. </t>
  </si>
  <si>
    <t>2021/01/15 11:09:36 p.m. CET</t>
  </si>
  <si>
    <t>2021/01/15 11:36:21 p.m. CET</t>
  </si>
  <si>
    <t>2021/01/16 4:55:45 p.m. CET</t>
  </si>
  <si>
    <t>2021/01/16 6:21:59 p.m. CET</t>
  </si>
  <si>
    <t>2021/01/16 7:43:56 p.m. CET</t>
  </si>
  <si>
    <t>2021/01/17 1:16:44 a.m. CET</t>
  </si>
  <si>
    <t>Kledingrek 1,1</t>
  </si>
  <si>
    <t>2021/01/17 4:29:05 a.m. CET</t>
  </si>
  <si>
    <t>2021/01/17 12:26:24 p.m. CET</t>
  </si>
  <si>
    <t>2021/01/17 2:10:30 p.m. CET</t>
  </si>
  <si>
    <t>2021/01/17 2:41:01 p.m. CET</t>
  </si>
  <si>
    <t>2021/01/17 3:45:27 p.m. CET</t>
  </si>
  <si>
    <t>2021/01/17 4:16:42 p.m. CET</t>
  </si>
  <si>
    <t>2021/01/17 4:36:42 p.m. CET</t>
  </si>
  <si>
    <t>2021/01/17 5:00:11 p.m. CET</t>
  </si>
  <si>
    <t>2021/01/17 5:12:47 p.m. CET</t>
  </si>
  <si>
    <t>2021/01/17 6:31:33 p.m. CET</t>
  </si>
  <si>
    <t>2021/01/17 7:01:20 p.m. CET</t>
  </si>
  <si>
    <t>2021/01/19 1:09:47 p.m. CET</t>
  </si>
  <si>
    <t>2021/01/21 10:19:08 a.m. CET</t>
  </si>
  <si>
    <t>2021/01/22 11:28:23 a.m. CET</t>
  </si>
  <si>
    <t>2021/01/22 1:02:08 p.m. CET</t>
  </si>
  <si>
    <t>2021/01/22 6:57:01 p.m. CET</t>
  </si>
  <si>
    <t>2021/01/23 5:56:44 p.m. CET</t>
  </si>
  <si>
    <t>2021/01/14 2:14:44 p.m. CET</t>
  </si>
  <si>
    <t>UK</t>
  </si>
  <si>
    <t>2021/01/14 2:29:04 p.m. CET</t>
  </si>
  <si>
    <t>NOTE: assumed residential surface. Source: https://www.dwh.co.uk/advice-and-inspiration/average-house-sizes-uk/#:~:text=1.,ft.</t>
  </si>
  <si>
    <t>2021/01/14 2:29:36 p.m. CET</t>
  </si>
  <si>
    <t>2021/01/14 4:59:44 p.m. CET</t>
  </si>
  <si>
    <t>USA</t>
  </si>
  <si>
    <t>2021/01/14 2:39:16 p.m. CET</t>
  </si>
  <si>
    <t>2021/01/14 7:23:30 p.m. CET</t>
  </si>
  <si>
    <t>Not sure what your research it's about but most of the stuff I have got second hand has been free ( except sofas just because was my husband who got them haha ) I always try to search for free stuff in good conditions . Also, in UK it's way easier to find stuff compared with the canary islands.</t>
  </si>
  <si>
    <t>2021/01/14 9:07:13 p.m. CET</t>
  </si>
  <si>
    <t>2021/01/15 11:57:34 a.m. CET</t>
  </si>
  <si>
    <t>/ m2</t>
  </si>
  <si>
    <t>Average</t>
  </si>
  <si>
    <t>Total</t>
  </si>
  <si>
    <t>Total second hand</t>
  </si>
  <si>
    <t>Second hand share</t>
  </si>
  <si>
    <t>Q1</t>
  </si>
  <si>
    <t>Q2</t>
  </si>
  <si>
    <t>Q3</t>
  </si>
  <si>
    <t>Q4</t>
  </si>
  <si>
    <t>Q5</t>
  </si>
  <si>
    <t>Average share second hand</t>
  </si>
  <si>
    <t>Anova: Two-Factor Without Replication</t>
  </si>
  <si>
    <t>SUMMARY</t>
  </si>
  <si>
    <t>Count</t>
  </si>
  <si>
    <t>Sum</t>
  </si>
  <si>
    <t>Variance</t>
  </si>
  <si>
    <t>Row 1</t>
  </si>
  <si>
    <t>Row 2</t>
  </si>
  <si>
    <t>Row 3</t>
  </si>
  <si>
    <t>Row 4</t>
  </si>
  <si>
    <t>Row 5</t>
  </si>
  <si>
    <t>Row 6</t>
  </si>
  <si>
    <t>Row 7</t>
  </si>
  <si>
    <t>Row 8</t>
  </si>
  <si>
    <t>Row 9</t>
  </si>
  <si>
    <t>Row 10</t>
  </si>
  <si>
    <t>Row 11</t>
  </si>
  <si>
    <t>Row 12</t>
  </si>
  <si>
    <t>Row 13</t>
  </si>
  <si>
    <t>Row 14</t>
  </si>
  <si>
    <t>Row 15</t>
  </si>
  <si>
    <t>Row 16</t>
  </si>
  <si>
    <t>Row 17</t>
  </si>
  <si>
    <t>Row 18</t>
  </si>
  <si>
    <t>Row 19</t>
  </si>
  <si>
    <t>Row 20</t>
  </si>
  <si>
    <t>Row 21</t>
  </si>
  <si>
    <t>Row 22</t>
  </si>
  <si>
    <t>Row 23</t>
  </si>
  <si>
    <t>Row 24</t>
  </si>
  <si>
    <t>Row 25</t>
  </si>
  <si>
    <t>Row 26</t>
  </si>
  <si>
    <t>Row 27</t>
  </si>
  <si>
    <t>Row 28</t>
  </si>
  <si>
    <t>Row 29</t>
  </si>
  <si>
    <t>Row 30</t>
  </si>
  <si>
    <t>Row 31</t>
  </si>
  <si>
    <t>Row 32</t>
  </si>
  <si>
    <t>Row 33</t>
  </si>
  <si>
    <t>Row 34</t>
  </si>
  <si>
    <t>Row 35</t>
  </si>
  <si>
    <t>Row 36</t>
  </si>
  <si>
    <t>Row 37</t>
  </si>
  <si>
    <t>Row 38</t>
  </si>
  <si>
    <t>Row 39</t>
  </si>
  <si>
    <t>Row 40</t>
  </si>
  <si>
    <t>Row 41</t>
  </si>
  <si>
    <t>Row 42</t>
  </si>
  <si>
    <t>Row 43</t>
  </si>
  <si>
    <t>Row 44</t>
  </si>
  <si>
    <t>Row 45</t>
  </si>
  <si>
    <t>Row 46</t>
  </si>
  <si>
    <t>Row 47</t>
  </si>
  <si>
    <t>Row 48</t>
  </si>
  <si>
    <t>Row 49</t>
  </si>
  <si>
    <t>Row 50</t>
  </si>
  <si>
    <t>Row 51</t>
  </si>
  <si>
    <t>Row 52</t>
  </si>
  <si>
    <t>Row 53</t>
  </si>
  <si>
    <t>Row 54</t>
  </si>
  <si>
    <t>Row 55</t>
  </si>
  <si>
    <t>Row 56</t>
  </si>
  <si>
    <t>Row 57</t>
  </si>
  <si>
    <t>Row 58</t>
  </si>
  <si>
    <t>Row 59</t>
  </si>
  <si>
    <t>Row 60</t>
  </si>
  <si>
    <t>Row 61</t>
  </si>
  <si>
    <t>Row 62</t>
  </si>
  <si>
    <t>Row 63</t>
  </si>
  <si>
    <t>Row 64</t>
  </si>
  <si>
    <t>Row 65</t>
  </si>
  <si>
    <t>Row 66</t>
  </si>
  <si>
    <t>Row 67</t>
  </si>
  <si>
    <t>Row 68</t>
  </si>
  <si>
    <t>Row 69</t>
  </si>
  <si>
    <t>Row 70</t>
  </si>
  <si>
    <t>Row 71</t>
  </si>
  <si>
    <t>Row 72</t>
  </si>
  <si>
    <t>Row 73</t>
  </si>
  <si>
    <t>Row 74</t>
  </si>
  <si>
    <t>Row 75</t>
  </si>
  <si>
    <t>Row 76</t>
  </si>
  <si>
    <t>Row 77</t>
  </si>
  <si>
    <t>Row 78</t>
  </si>
  <si>
    <t>Row 79</t>
  </si>
  <si>
    <t>Row 80</t>
  </si>
  <si>
    <t>Row 81</t>
  </si>
  <si>
    <t>Row 82</t>
  </si>
  <si>
    <t>Row 83</t>
  </si>
  <si>
    <t>Row 84</t>
  </si>
  <si>
    <t>Row 85</t>
  </si>
  <si>
    <t>Row 86</t>
  </si>
  <si>
    <t>Row 87</t>
  </si>
  <si>
    <t>Row 88</t>
  </si>
  <si>
    <t>Row 89</t>
  </si>
  <si>
    <t>Row 90</t>
  </si>
  <si>
    <t>Row 91</t>
  </si>
  <si>
    <t>Row 92</t>
  </si>
  <si>
    <t>Row 93</t>
  </si>
  <si>
    <t>Row 94</t>
  </si>
  <si>
    <t>Row 95</t>
  </si>
  <si>
    <t>Row 96</t>
  </si>
  <si>
    <t>Row 97</t>
  </si>
  <si>
    <t>Row 98</t>
  </si>
  <si>
    <t>Row 99</t>
  </si>
  <si>
    <t>Row 100</t>
  </si>
  <si>
    <t>Row 101</t>
  </si>
  <si>
    <t>Row 102</t>
  </si>
  <si>
    <t>Row 103</t>
  </si>
  <si>
    <t>Row 104</t>
  </si>
  <si>
    <t>Row 105</t>
  </si>
  <si>
    <t>Row 106</t>
  </si>
  <si>
    <t>Row 107</t>
  </si>
  <si>
    <t>Row 108</t>
  </si>
  <si>
    <t>Row 109</t>
  </si>
  <si>
    <t>Row 110</t>
  </si>
  <si>
    <t>Column 1</t>
  </si>
  <si>
    <t>Column 2</t>
  </si>
  <si>
    <t>Column 3</t>
  </si>
  <si>
    <t>Column 4</t>
  </si>
  <si>
    <t>Column 5</t>
  </si>
  <si>
    <t>Column 6</t>
  </si>
  <si>
    <t>Column 7</t>
  </si>
  <si>
    <t>Column 8</t>
  </si>
  <si>
    <t>Column 9</t>
  </si>
  <si>
    <t>Column 10</t>
  </si>
  <si>
    <t>Column 11</t>
  </si>
  <si>
    <t>Column 12</t>
  </si>
  <si>
    <t>Column 13</t>
  </si>
  <si>
    <t>Column 14</t>
  </si>
  <si>
    <t>Column 15</t>
  </si>
  <si>
    <t>Column 16</t>
  </si>
  <si>
    <t>ANOVA</t>
  </si>
  <si>
    <t>Source of Variation</t>
  </si>
  <si>
    <t>SS</t>
  </si>
  <si>
    <t>df</t>
  </si>
  <si>
    <t>MS</t>
  </si>
  <si>
    <t>F</t>
  </si>
  <si>
    <t>P-value</t>
  </si>
  <si>
    <t>F crit</t>
  </si>
  <si>
    <t>Rows</t>
  </si>
  <si>
    <t>Columns</t>
  </si>
  <si>
    <t>Error</t>
  </si>
  <si>
    <t>Cronbach's Alpha:</t>
  </si>
  <si>
    <t>Armchair</t>
  </si>
  <si>
    <t>/person</t>
  </si>
  <si>
    <t>Item</t>
  </si>
  <si>
    <t>Amount</t>
  </si>
  <si>
    <t># Persons</t>
  </si>
  <si>
    <t>m2</t>
  </si>
  <si>
    <t>m2/persons</t>
  </si>
  <si>
    <t xml:space="preserve"> </t>
  </si>
  <si>
    <t>Total Sum ---&gt;</t>
  </si>
  <si>
    <t>2nd hand fraction total--&gt;</t>
  </si>
  <si>
    <t>Average m2/ capita</t>
  </si>
  <si>
    <t>Hard/ Soft material factor --&gt;</t>
  </si>
  <si>
    <t>(2nd hand fraction relative to mean)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</si>
</sst>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Calibri"/>
      <family val="2"/>
      <scheme val="minor"/>
    </font>
    <font>
      <i/>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1">
    <xf numFmtId="0" fontId="0" fillId="0" borderId="0" xfId="0"/>
    <xf numFmtId="3" fontId="0" fillId="0" borderId="0" xfId="0" applyNumberFormat="1"/>
    <xf numFmtId="0" fontId="14" fillId="0" borderId="0" xfId="0" applyFont="1"/>
    <xf numFmtId="0" fontId="0" fillId="0" borderId="10" xfId="0" applyBorder="1"/>
    <xf numFmtId="0" fontId="0" fillId="0" borderId="11" xfId="0" applyBorder="1"/>
    <xf numFmtId="0" fontId="0" fillId="0" borderId="12" xfId="0" applyBorder="1"/>
    <xf numFmtId="0" fontId="0" fillId="0" borderId="13" xfId="0" applyBorder="1"/>
    <xf numFmtId="0" fontId="0" fillId="0" borderId="16" xfId="0" applyBorder="1"/>
    <xf numFmtId="0" fontId="0" fillId="0" borderId="18" xfId="0" applyBorder="1"/>
    <xf numFmtId="0" fontId="16" fillId="0" borderId="15" xfId="0" applyFont="1" applyBorder="1"/>
    <xf numFmtId="0" fontId="16" fillId="0" borderId="17" xfId="0" applyFont="1" applyBorder="1"/>
    <xf numFmtId="0" fontId="16" fillId="0" borderId="14" xfId="0" applyFont="1" applyBorder="1"/>
    <xf numFmtId="0" fontId="0" fillId="0" borderId="0" xfId="0" applyFill="1" applyBorder="1" applyAlignment="1"/>
    <xf numFmtId="0" fontId="0" fillId="0" borderId="19" xfId="0" applyFill="1" applyBorder="1" applyAlignment="1"/>
    <xf numFmtId="0" fontId="19" fillId="0" borderId="20" xfId="0" applyFont="1" applyFill="1" applyBorder="1" applyAlignment="1">
      <alignment horizontal="center"/>
    </xf>
    <xf numFmtId="0" fontId="16" fillId="0" borderId="10" xfId="0" applyFont="1" applyBorder="1"/>
    <xf numFmtId="0" fontId="0" fillId="0" borderId="0" xfId="0" applyBorder="1"/>
    <xf numFmtId="0" fontId="0" fillId="0" borderId="0" xfId="0" applyAlignment="1"/>
    <xf numFmtId="0" fontId="16" fillId="0" borderId="0" xfId="0" applyFont="1"/>
    <xf numFmtId="0" fontId="0" fillId="0" borderId="0" xfId="0" applyNumberFormat="1"/>
    <xf numFmtId="0" fontId="0" fillId="0" borderId="22" xfId="0" applyBorder="1"/>
    <xf numFmtId="0" fontId="0" fillId="0" borderId="14" xfId="0" applyBorder="1"/>
    <xf numFmtId="0" fontId="0" fillId="0" borderId="17" xfId="0" applyBorder="1"/>
    <xf numFmtId="0" fontId="0" fillId="0" borderId="21" xfId="0" applyBorder="1"/>
    <xf numFmtId="0" fontId="16" fillId="0" borderId="25" xfId="0" applyFont="1" applyBorder="1"/>
    <xf numFmtId="0" fontId="0" fillId="0" borderId="0" xfId="0" applyFill="1" applyBorder="1"/>
    <xf numFmtId="0" fontId="16" fillId="0" borderId="23" xfId="0" applyFont="1" applyBorder="1"/>
    <xf numFmtId="0" fontId="16" fillId="0" borderId="0" xfId="0" applyFont="1" applyAlignment="1">
      <alignment horizontal="center"/>
    </xf>
    <xf numFmtId="0" fontId="16" fillId="0" borderId="23" xfId="0" applyFont="1" applyBorder="1" applyAlignment="1">
      <alignment horizontal="center"/>
    </xf>
    <xf numFmtId="0" fontId="16" fillId="0" borderId="24" xfId="0" applyFont="1" applyBorder="1" applyAlignment="1">
      <alignment horizontal="center"/>
    </xf>
    <xf numFmtId="0" fontId="0" fillId="0" borderId="0" xfId="0"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Ex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Ex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Ex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Ex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numDim type="val">
        <cx:f>_xlchart.v1.4</cx:f>
      </cx:numDim>
    </cx:data>
  </cx:chartData>
  <cx:chart>
    <cx:title pos="t" align="ctr" overlay="0">
      <cx:tx>
        <cx:txData>
          <cx:v>Chair</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Chair</a:t>
          </a:r>
        </a:p>
      </cx:txPr>
    </cx:title>
    <cx:plotArea>
      <cx:plotAreaRegion>
        <cx:series layoutId="clusteredColumn" uniqueId="{FF3A39EA-4202-481D-9A87-F99D7C38623D}">
          <cx:dataId val="0"/>
          <cx:layoutPr>
            <cx:binning intervalClosed="r"/>
          </cx:layoutPr>
        </cx:series>
      </cx:plotAreaRegion>
      <cx:axis id="0">
        <cx:catScaling gapWidth="0"/>
        <cx:tickLabels/>
      </cx:axis>
      <cx:axis id="1">
        <cx:valScaling/>
        <cx:majorGridlines/>
        <cx:tickLabels/>
      </cx:axis>
    </cx:plotArea>
  </cx:chart>
</cx:chartSpace>
</file>

<file path=xl/charts/chartEx10.xml><?xml version="1.0" encoding="utf-8"?>
<cx:chartSpace xmlns:a="http://schemas.openxmlformats.org/drawingml/2006/main" xmlns:r="http://schemas.openxmlformats.org/officeDocument/2006/relationships" xmlns:cx="http://schemas.microsoft.com/office/drawing/2014/chartex">
  <cx:chartData>
    <cx:data id="0">
      <cx:numDim type="val">
        <cx:f>_xlchart.v1.8</cx:f>
      </cx:numDim>
    </cx:data>
  </cx:chartData>
  <cx:chart>
    <cx:title pos="t" align="ctr" overlay="0">
      <cx:tx>
        <cx:txData>
          <cx:v>Q5 (n=10)</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Q5 (n=10)</a:t>
          </a:r>
        </a:p>
      </cx:txPr>
    </cx:title>
    <cx:plotArea>
      <cx:plotAreaRegion>
        <cx:series layoutId="clusteredColumn" uniqueId="{3CE528AB-92BD-4895-B29B-7F2A58B74A49}">
          <cx:dataId val="0"/>
          <cx:layoutPr>
            <cx:binning intervalClosed="r">
              <cx:binSize val="20"/>
            </cx:binning>
          </cx:layoutPr>
        </cx:series>
      </cx:plotAreaRegion>
      <cx:axis id="0">
        <cx:catScaling gapWidth="0"/>
        <cx:title>
          <cx:tx>
            <cx:txData>
              <cx:v>Share of second hand furniture</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Share of second hand furniture</a:t>
              </a:r>
            </a:p>
          </cx:txPr>
        </cx:title>
        <cx:tickLabels/>
        <cx:txPr>
          <a:bodyPr spcFirstLastPara="1" vertOverflow="ellipsis" horzOverflow="overflow" wrap="square" lIns="0" tIns="0" rIns="0" bIns="0" anchor="ctr" anchorCtr="1"/>
          <a:lstStyle/>
          <a:p>
            <a:pPr algn="ctr" rtl="0">
              <a:defRPr/>
            </a:pPr>
            <a:endParaRPr lang="en-US" sz="900" b="0" i="0" u="none" strike="noStrike" baseline="0">
              <a:solidFill>
                <a:sysClr val="windowText" lastClr="000000">
                  <a:lumMod val="65000"/>
                  <a:lumOff val="35000"/>
                </a:sysClr>
              </a:solidFill>
              <a:latin typeface="Calibri" panose="020F0502020204030204"/>
            </a:endParaRPr>
          </a:p>
        </cx:txPr>
      </cx:axis>
      <cx:axis id="1">
        <cx:valScaling/>
        <cx:title>
          <cx:tx>
            <cx:txData>
              <cx:v>Number of households</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Number of households</a:t>
              </a:r>
            </a:p>
          </cx:txPr>
        </cx:title>
        <cx:majorGridlines/>
        <cx:tickLabels/>
      </cx:axis>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numDim type="val">
        <cx:f>_xlchart.v1.3</cx:f>
      </cx:numDim>
    </cx:data>
  </cx:chartData>
  <cx:chart>
    <cx:title pos="t" align="ctr" overlay="0">
      <cx:tx>
        <cx:txData>
          <cx:v>Desk</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Desk</a:t>
          </a:r>
        </a:p>
      </cx:txPr>
    </cx:title>
    <cx:plotArea>
      <cx:plotAreaRegion>
        <cx:series layoutId="clusteredColumn" uniqueId="{35664E74-1D51-4E31-8DDD-E022EB35CEB3}">
          <cx:dataId val="0"/>
          <cx:layoutPr>
            <cx:binning intervalClosed="r"/>
          </cx:layoutPr>
        </cx:series>
      </cx:plotAreaRegion>
      <cx:axis id="0">
        <cx:catScaling gapWidth="0"/>
        <cx:tickLabels/>
      </cx:axis>
      <cx:axis id="1">
        <cx:valScaling/>
        <cx:majorGridlines/>
        <cx:tickLabels/>
      </cx:axis>
    </cx:plotArea>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numDim type="val">
        <cx:f>_xlchart.v1.2</cx:f>
      </cx:numDim>
    </cx:data>
  </cx:chartData>
  <cx:chart>
    <cx:title pos="t" align="ctr" overlay="0">
      <cx:tx>
        <cx:txData>
          <cx:v>Side table &amp; Night stand</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Side table &amp; Night stand</a:t>
          </a:r>
        </a:p>
      </cx:txPr>
    </cx:title>
    <cx:plotArea>
      <cx:plotAreaRegion>
        <cx:series layoutId="clusteredColumn" uniqueId="{C154D93A-0FAC-417A-AE71-181652336D02}">
          <cx:dataId val="0"/>
          <cx:layoutPr>
            <cx:binning intervalClosed="r"/>
          </cx:layoutPr>
        </cx:series>
      </cx:plotAreaRegion>
      <cx:axis id="0">
        <cx:catScaling gapWidth="0"/>
        <cx:tickLabels/>
      </cx:axis>
      <cx:axis id="1">
        <cx:valScaling/>
        <cx:majorGridlines/>
        <cx:tickLabels/>
      </cx:axis>
    </cx:plotArea>
  </cx:chart>
</cx:chartSpace>
</file>

<file path=xl/charts/chartEx4.xml><?xml version="1.0" encoding="utf-8"?>
<cx:chartSpace xmlns:a="http://schemas.openxmlformats.org/drawingml/2006/main" xmlns:r="http://schemas.openxmlformats.org/officeDocument/2006/relationships" xmlns:cx="http://schemas.microsoft.com/office/drawing/2014/chartex">
  <cx:chartData>
    <cx:data id="0">
      <cx:numDim type="val">
        <cx:f>_xlchart.v1.0</cx:f>
      </cx:numDim>
    </cx:data>
  </cx:chartData>
  <cx:chart>
    <cx:title pos="t" align="ctr" overlay="0">
      <cx:tx>
        <cx:txData>
          <cx:v>Arm chair</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Arm chair</a:t>
          </a:r>
        </a:p>
      </cx:txPr>
    </cx:title>
    <cx:plotArea>
      <cx:plotAreaRegion>
        <cx:series layoutId="clusteredColumn" uniqueId="{5FB41E1C-7FBF-4A78-83E3-1D31DD98A005}">
          <cx:dataId val="0"/>
          <cx:layoutPr>
            <cx:binning intervalClosed="r"/>
          </cx:layoutPr>
        </cx:series>
      </cx:plotAreaRegion>
      <cx:axis id="0">
        <cx:catScaling gapWidth="0"/>
        <cx:tickLabels/>
      </cx:axis>
      <cx:axis id="1">
        <cx:valScaling/>
        <cx:majorGridlines/>
        <cx:tickLabels/>
      </cx:axis>
    </cx:plotArea>
  </cx:chart>
</cx:chartSpace>
</file>

<file path=xl/charts/chartEx5.xml><?xml version="1.0" encoding="utf-8"?>
<cx:chartSpace xmlns:a="http://schemas.openxmlformats.org/drawingml/2006/main" xmlns:r="http://schemas.openxmlformats.org/officeDocument/2006/relationships" xmlns:cx="http://schemas.microsoft.com/office/drawing/2014/chartex">
  <cx:chartData>
    <cx:data id="0">
      <cx:numDim type="val">
        <cx:f>_xlchart.v1.1</cx:f>
      </cx:numDim>
    </cx:data>
  </cx:chartData>
  <cx:chart>
    <cx:title pos="t" align="ctr" overlay="0">
      <cx:tx>
        <cx:txData>
          <cx:v>Swivel/ office chair</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Swivel/ office chair</a:t>
          </a:r>
        </a:p>
      </cx:txPr>
    </cx:title>
    <cx:plotArea>
      <cx:plotAreaRegion>
        <cx:series layoutId="clusteredColumn" uniqueId="{C1E69055-9C4B-433B-910B-1AF665D8C19E}">
          <cx:dataId val="0"/>
          <cx:layoutPr>
            <cx:binning intervalClosed="r"/>
          </cx:layoutPr>
        </cx:series>
      </cx:plotAreaRegion>
      <cx:axis id="0">
        <cx:catScaling gapWidth="0"/>
        <cx:tickLabels/>
      </cx:axis>
      <cx:axis id="1">
        <cx:valScaling/>
        <cx:majorGridlines/>
        <cx:tickLabels/>
      </cx:axis>
    </cx:plotArea>
  </cx:chart>
</cx:chartSpace>
</file>

<file path=xl/charts/chartEx6.xml><?xml version="1.0" encoding="utf-8"?>
<cx:chartSpace xmlns:a="http://schemas.openxmlformats.org/drawingml/2006/main" xmlns:r="http://schemas.openxmlformats.org/officeDocument/2006/relationships" xmlns:cx="http://schemas.microsoft.com/office/drawing/2014/chartex">
  <cx:chartData>
    <cx:data id="0">
      <cx:numDim type="val">
        <cx:f>_xlchart.v1.7</cx:f>
      </cx:numDim>
    </cx:data>
  </cx:chartData>
  <cx:chart>
    <cx:title pos="t" align="ctr" overlay="0">
      <cx:tx>
        <cx:txData>
          <cx:v>Q1 (n=12)</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Q1 (n=12)</a:t>
          </a:r>
        </a:p>
      </cx:txPr>
    </cx:title>
    <cx:plotArea>
      <cx:plotAreaRegion>
        <cx:series layoutId="clusteredColumn" uniqueId="{A1077077-B85E-43F1-AB2D-6BFBFFFF3026}">
          <cx:dataId val="0"/>
          <cx:layoutPr>
            <cx:binning intervalClosed="r">
              <cx:binSize val="20"/>
            </cx:binning>
          </cx:layoutPr>
        </cx:series>
      </cx:plotAreaRegion>
      <cx:axis id="0">
        <cx:catScaling gapWidth="0"/>
        <cx:title>
          <cx:tx>
            <cx:txData>
              <cx:v>Second hand share of furniture</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Second hand share of furniture</a:t>
              </a:r>
            </a:p>
          </cx:txPr>
        </cx:title>
        <cx:tickLabels/>
      </cx:axis>
      <cx:axis id="1">
        <cx:valScaling/>
        <cx:title>
          <cx:tx>
            <cx:txData>
              <cx:v>Number of household</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Number of household</a:t>
              </a:r>
            </a:p>
          </cx:txPr>
        </cx:title>
        <cx:majorGridlines/>
        <cx:tickLabels/>
      </cx:axis>
    </cx:plotArea>
  </cx:chart>
</cx:chartSpace>
</file>

<file path=xl/charts/chartEx7.xml><?xml version="1.0" encoding="utf-8"?>
<cx:chartSpace xmlns:a="http://schemas.openxmlformats.org/drawingml/2006/main" xmlns:r="http://schemas.openxmlformats.org/officeDocument/2006/relationships" xmlns:cx="http://schemas.microsoft.com/office/drawing/2014/chartex">
  <cx:chartData>
    <cx:data id="0">
      <cx:numDim type="val">
        <cx:f>_xlchart.v1.9</cx:f>
      </cx:numDim>
    </cx:data>
  </cx:chartData>
  <cx:chart>
    <cx:title pos="t" align="ctr" overlay="0">
      <cx:tx>
        <cx:txData>
          <cx:v>Q4 (n=12)</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Q4 (n=12)</a:t>
          </a:r>
        </a:p>
      </cx:txPr>
    </cx:title>
    <cx:plotArea>
      <cx:plotAreaRegion>
        <cx:series layoutId="clusteredColumn" uniqueId="{1D195759-6278-45CB-9D6F-42578DB7B32B}">
          <cx:dataId val="0"/>
          <cx:layoutPr>
            <cx:binning intervalClosed="r">
              <cx:binSize val="20"/>
            </cx:binning>
          </cx:layoutPr>
        </cx:series>
      </cx:plotAreaRegion>
      <cx:axis id="0">
        <cx:catScaling gapWidth="0"/>
        <cx:title>
          <cx:tx>
            <cx:txData>
              <cx:v>Share of second hand furniture</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Share of second hand furniture</a:t>
              </a:r>
            </a:p>
          </cx:txPr>
        </cx:title>
        <cx:tickLabels/>
      </cx:axis>
      <cx:axis id="1">
        <cx:valScaling/>
        <cx:title>
          <cx:tx>
            <cx:txData>
              <cx:v>Number of households</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Number of households</a:t>
              </a:r>
            </a:p>
          </cx:txPr>
        </cx:title>
        <cx:majorGridlines/>
        <cx:tickLabels/>
      </cx:axis>
    </cx:plotArea>
  </cx:chart>
</cx:chartSpace>
</file>

<file path=xl/charts/chartEx8.xml><?xml version="1.0" encoding="utf-8"?>
<cx:chartSpace xmlns:a="http://schemas.openxmlformats.org/drawingml/2006/main" xmlns:r="http://schemas.openxmlformats.org/officeDocument/2006/relationships" xmlns:cx="http://schemas.microsoft.com/office/drawing/2014/chartex">
  <cx:chartData>
    <cx:data id="0">
      <cx:numDim type="val">
        <cx:f>_xlchart.v1.5</cx:f>
      </cx:numDim>
    </cx:data>
  </cx:chartData>
  <cx:chart>
    <cx:title pos="t" align="ctr" overlay="0">
      <cx:tx>
        <cx:txData>
          <cx:v>Q2 (n=12)</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Q2 (n=12)</a:t>
          </a:r>
        </a:p>
      </cx:txPr>
    </cx:title>
    <cx:plotArea>
      <cx:plotAreaRegion>
        <cx:series layoutId="clusteredColumn" uniqueId="{A10336FA-1956-4545-A1AC-9FE7FBD68061}">
          <cx:dataId val="0"/>
          <cx:layoutPr>
            <cx:binning intervalClosed="r">
              <cx:binSize val="20"/>
            </cx:binning>
          </cx:layoutPr>
        </cx:series>
      </cx:plotAreaRegion>
      <cx:axis id="0">
        <cx:catScaling gapWidth="0"/>
        <cx:title>
          <cx:tx>
            <cx:txData>
              <cx:v>Share of second hand furniture</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Share of second hand furniture</a:t>
              </a:r>
            </a:p>
          </cx:txPr>
        </cx:title>
        <cx:tickLabels/>
      </cx:axis>
      <cx:axis id="1">
        <cx:valScaling/>
        <cx:title>
          <cx:tx>
            <cx:txData>
              <cx:v>Number of households</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Number of households</a:t>
              </a:r>
            </a:p>
          </cx:txPr>
        </cx:title>
        <cx:majorGridlines/>
        <cx:tickLabels/>
      </cx:axis>
    </cx:plotArea>
  </cx:chart>
</cx:chartSpace>
</file>

<file path=xl/charts/chartEx9.xml><?xml version="1.0" encoding="utf-8"?>
<cx:chartSpace xmlns:a="http://schemas.openxmlformats.org/drawingml/2006/main" xmlns:r="http://schemas.openxmlformats.org/officeDocument/2006/relationships" xmlns:cx="http://schemas.microsoft.com/office/drawing/2014/chartex">
  <cx:chartData>
    <cx:data id="0">
      <cx:numDim type="val">
        <cx:f>_xlchart.v1.6</cx:f>
      </cx:numDim>
    </cx:data>
  </cx:chartData>
  <cx:chart>
    <cx:title pos="t" align="ctr" overlay="0">
      <cx:tx>
        <cx:txData>
          <cx:v>Q3 (n=12)</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Q3 (n=12)</a:t>
          </a:r>
        </a:p>
      </cx:txPr>
    </cx:title>
    <cx:plotArea>
      <cx:plotAreaRegion>
        <cx:series layoutId="clusteredColumn" uniqueId="{F11EBACE-0A7C-4FDB-ABB6-BDFDE06C18B2}">
          <cx:dataId val="0"/>
          <cx:layoutPr>
            <cx:binning intervalClosed="r">
              <cx:binSize val="20"/>
            </cx:binning>
          </cx:layoutPr>
        </cx:series>
      </cx:plotAreaRegion>
      <cx:axis id="0">
        <cx:catScaling gapWidth="0"/>
        <cx:title>
          <cx:tx>
            <cx:txData>
              <cx:v>Share of second hand furniture</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Share of second hand furniture</a:t>
              </a:r>
            </a:p>
          </cx:txPr>
        </cx:title>
        <cx:tickLabels/>
      </cx:axis>
      <cx:axis id="1">
        <cx:valScaling/>
        <cx:title>
          <cx:tx>
            <cx:txData>
              <cx:v>Number of households</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Number of households</a:t>
              </a:r>
            </a:p>
          </cx:txPr>
        </cx:title>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0.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2.xml.rels><?xml version="1.0" encoding="UTF-8" standalone="yes"?>
<Relationships xmlns="http://schemas.openxmlformats.org/package/2006/relationships"><Relationship Id="rId3" Type="http://schemas.microsoft.com/office/2014/relationships/chartEx" Target="../charts/chartEx3.xml"/><Relationship Id="rId2" Type="http://schemas.microsoft.com/office/2014/relationships/chartEx" Target="../charts/chartEx2.xml"/><Relationship Id="rId1" Type="http://schemas.microsoft.com/office/2014/relationships/chartEx" Target="../charts/chartEx1.xml"/><Relationship Id="rId5" Type="http://schemas.microsoft.com/office/2014/relationships/chartEx" Target="../charts/chartEx5.xml"/><Relationship Id="rId4" Type="http://schemas.microsoft.com/office/2014/relationships/chartEx" Target="../charts/chartEx4.xml"/></Relationships>
</file>

<file path=xl/drawings/_rels/drawing3.xml.rels><?xml version="1.0" encoding="UTF-8" standalone="yes"?>
<Relationships xmlns="http://schemas.openxmlformats.org/package/2006/relationships"><Relationship Id="rId3" Type="http://schemas.microsoft.com/office/2014/relationships/chartEx" Target="../charts/chartEx8.xml"/><Relationship Id="rId2" Type="http://schemas.microsoft.com/office/2014/relationships/chartEx" Target="../charts/chartEx7.xml"/><Relationship Id="rId1" Type="http://schemas.microsoft.com/office/2014/relationships/chartEx" Target="../charts/chartEx6.xml"/><Relationship Id="rId5" Type="http://schemas.microsoft.com/office/2014/relationships/chartEx" Target="../charts/chartEx10.xml"/><Relationship Id="rId4" Type="http://schemas.microsoft.com/office/2014/relationships/chartEx" Target="../charts/chartEx9.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8</xdr:col>
      <xdr:colOff>371475</xdr:colOff>
      <xdr:row>31</xdr:row>
      <xdr:rowOff>0</xdr:rowOff>
    </xdr:to>
    <xdr:sp macro="" textlink="">
      <xdr:nvSpPr>
        <xdr:cNvPr id="2" name="TextBox 1">
          <a:extLst>
            <a:ext uri="{FF2B5EF4-FFF2-40B4-BE49-F238E27FC236}">
              <a16:creationId xmlns:a16="http://schemas.microsoft.com/office/drawing/2014/main" id="{B2F6A9CE-12EB-4260-ACD5-CD2C499DB3B3}"/>
            </a:ext>
          </a:extLst>
        </xdr:cNvPr>
        <xdr:cNvSpPr txBox="1"/>
      </xdr:nvSpPr>
      <xdr:spPr>
        <a:xfrm>
          <a:off x="28575" y="19050"/>
          <a:ext cx="5219700" cy="5591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NL" sz="1100"/>
        </a:p>
      </xdr:txBody>
    </xdr:sp>
    <xdr:clientData/>
  </xdr:twoCellAnchor>
  <xdr:twoCellAnchor>
    <xdr:from>
      <xdr:col>0</xdr:col>
      <xdr:colOff>26670</xdr:colOff>
      <xdr:row>0</xdr:row>
      <xdr:rowOff>15240</xdr:rowOff>
    </xdr:from>
    <xdr:to>
      <xdr:col>11</xdr:col>
      <xdr:colOff>278130</xdr:colOff>
      <xdr:row>47</xdr:row>
      <xdr:rowOff>85725</xdr:rowOff>
    </xdr:to>
    <xdr:sp macro="" textlink="">
      <xdr:nvSpPr>
        <xdr:cNvPr id="3" name="TextBox 2">
          <a:extLst>
            <a:ext uri="{FF2B5EF4-FFF2-40B4-BE49-F238E27FC236}">
              <a16:creationId xmlns:a16="http://schemas.microsoft.com/office/drawing/2014/main" id="{35255215-2083-4E43-8404-B32681D1A814}"/>
            </a:ext>
          </a:extLst>
        </xdr:cNvPr>
        <xdr:cNvSpPr txBox="1"/>
      </xdr:nvSpPr>
      <xdr:spPr>
        <a:xfrm>
          <a:off x="26670" y="15240"/>
          <a:ext cx="6957060" cy="85763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baseline="0"/>
            <a:t>Survey Results for the IMAGE Furniture Graduation project supplementary material</a:t>
          </a:r>
        </a:p>
        <a:p>
          <a:r>
            <a:rPr lang="en-GB" sz="1100" b="1" baseline="0"/>
            <a:t>(Amount of furniture per square meter of residential surface)</a:t>
          </a:r>
        </a:p>
        <a:p>
          <a:r>
            <a:rPr lang="en-GB" sz="1100" baseline="0"/>
            <a:t>Industrial Ecology</a:t>
          </a:r>
          <a:br>
            <a:rPr lang="en-GB" sz="1100" baseline="0"/>
          </a:br>
          <a:r>
            <a:rPr lang="en-GB" sz="1100" baseline="0"/>
            <a:t>Author: Boris van Beijnum</a:t>
          </a:r>
          <a:br>
            <a:rPr lang="en-GB" sz="1100" baseline="0"/>
          </a:br>
          <a:r>
            <a:rPr lang="en-GB" sz="1100" baseline="0"/>
            <a:t>Year: 2020-2021</a:t>
          </a:r>
        </a:p>
        <a:p>
          <a:endParaRPr lang="en-GB" sz="1100" baseline="0"/>
        </a:p>
        <a:p>
          <a:r>
            <a:rPr lang="en-GB" sz="1100" b="1" baseline="0"/>
            <a:t>Description</a:t>
          </a:r>
        </a:p>
        <a:p>
          <a:r>
            <a:rPr lang="en-GB" sz="1100" baseline="0"/>
            <a:t>This Excel workbook shows the results of a survey on Household furniture, wherein respondents are asked to make an inventory of the furniture in their household.  Google Forms was used for the survey. </a:t>
          </a:r>
        </a:p>
        <a:p>
          <a:endParaRPr lang="en-GB" sz="1100" baseline="0"/>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115 people have responded to the online survey on furniture, each representing the household they are part of. 7 of these responses are considered unusable because of mistakes in the entries. In three instances this was because the respondents failed to enter a usable (numerical) value for their residential surface area. In two cases, the total number of second hand furniture items was larger than the general total of furniture items in some categories. In two instances, the residential surface area entered could not match the number of people in the household. This brings the total of survey respondents to 108.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Household composition of the respondents varies, ranging from 1 to 9 people in a single household. All respondents come from the (indirect) social network of the researcher. Given the composition of the social network of the researcher, households vary from students and student homes, to singles, couples, and families with children, with a bias towards students. The survey provided the optional possibility to enter a net yearly income. The sample reflects different income groups, ranging from a net yearly income of 0 to 150k. Residential surface area ranges from 11 (NL) to 766 m2 (USA). In one instance, where residential surface area was indicated to be “average size two bed flat”,  an average residential surface area was assumed. </a:t>
          </a:r>
          <a:endParaRPr lang="en-NL" sz="1100">
            <a:solidFill>
              <a:schemeClr val="dk1"/>
            </a:solidFill>
            <a:effectLst/>
            <a:latin typeface="+mn-lt"/>
            <a:ea typeface="+mn-ea"/>
            <a:cs typeface="+mn-cs"/>
          </a:endParaRPr>
        </a:p>
        <a:p>
          <a:endParaRPr lang="en-GB" sz="1100" baseline="0"/>
        </a:p>
        <a:p>
          <a:r>
            <a:rPr lang="en-GB" sz="1100">
              <a:solidFill>
                <a:schemeClr val="dk1"/>
              </a:solidFill>
              <a:effectLst/>
              <a:latin typeface="+mn-lt"/>
              <a:ea typeface="+mn-ea"/>
              <a:cs typeface="+mn-cs"/>
            </a:rPr>
            <a:t>The Raw input from Google forms has been processed and harmonized in Microsoft Excel (e.g. harmonizing regions, separating comma-separated results, etc.). Where people entered two digits for net yearly income, this is assumed to be in thousands.</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Not all respondents filled in their net yearly income, as this was optional. Of the respondents that did fill in their net yearly income (n=58), second hand shares of furniture per income group are derived. </a:t>
          </a:r>
        </a:p>
        <a:p>
          <a:endParaRPr lang="en-GB" sz="1100" baseline="0">
            <a:solidFill>
              <a:schemeClr val="dk1"/>
            </a:solidFill>
            <a:effectLst/>
            <a:latin typeface="+mn-lt"/>
            <a:ea typeface="+mn-ea"/>
            <a:cs typeface="+mn-cs"/>
          </a:endParaRPr>
        </a:p>
        <a:p>
          <a:r>
            <a:rPr lang="en-GB" sz="1100" baseline="0">
              <a:solidFill>
                <a:schemeClr val="dk1"/>
              </a:solidFill>
              <a:effectLst/>
              <a:latin typeface="+mn-lt"/>
              <a:ea typeface="+mn-ea"/>
              <a:cs typeface="+mn-cs"/>
            </a:rPr>
            <a:t>Based on the results of the survey, some results are derived, namely: the average amount of furniture in units per square meter of residential surface (per furniture category), the average amount of furniture in units per person, the second hand fraction per furniture category (FC), the average m2 per capita of the survey sample, the 2nd hand share of total furniture per income group. </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These income groups or 'quintiles' are identified by ordering the sample data based on yearly net income, after which</a:t>
          </a:r>
          <a:endParaRPr lang="en-NL">
            <a:effectLst/>
          </a:endParaRPr>
        </a:p>
        <a:p>
          <a:r>
            <a:rPr lang="en-GB" sz="1100">
              <a:solidFill>
                <a:schemeClr val="dk1"/>
              </a:solidFill>
              <a:effectLst/>
              <a:latin typeface="+mn-lt"/>
              <a:ea typeface="+mn-ea"/>
              <a:cs typeface="+mn-cs"/>
            </a:rPr>
            <a:t>four cut-point values (quintile cut-off points) are identified, dividing the sample into five groups equally represented by 20%</a:t>
          </a:r>
          <a:r>
            <a:rPr lang="en-GB" sz="1100" baseline="0">
              <a:solidFill>
                <a:schemeClr val="dk1"/>
              </a:solidFill>
              <a:effectLst/>
              <a:latin typeface="+mn-lt"/>
              <a:ea typeface="+mn-ea"/>
              <a:cs typeface="+mn-cs"/>
            </a:rPr>
            <a:t> of the sample total</a:t>
          </a:r>
          <a:r>
            <a:rPr lang="en-GB" sz="1100">
              <a:solidFill>
                <a:schemeClr val="dk1"/>
              </a:solidFill>
              <a:effectLst/>
              <a:latin typeface="+mn-lt"/>
              <a:ea typeface="+mn-ea"/>
              <a:cs typeface="+mn-cs"/>
            </a:rPr>
            <a:t>. If the sample is not divisible by five, the first four price quintiles are filled with an equal share of the sample and the difference is compensated in the fifth quintile with a slightly reduced share. </a:t>
          </a:r>
        </a:p>
        <a:p>
          <a:endParaRPr lang="en-GB" sz="1100" baseline="0"/>
        </a:p>
        <a:p>
          <a:r>
            <a:rPr lang="en-GB" sz="1100" b="1"/>
            <a:t>Index</a:t>
          </a:r>
          <a:br>
            <a:rPr lang="en-GB" sz="1100"/>
          </a:br>
          <a:r>
            <a:rPr lang="en-GB" sz="1100"/>
            <a:t>Survey Results</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Furniture</a:t>
          </a:r>
          <a:r>
            <a:rPr lang="en-GB" sz="1100" baseline="0">
              <a:solidFill>
                <a:schemeClr val="dk1"/>
              </a:solidFill>
              <a:effectLst/>
              <a:latin typeface="+mn-lt"/>
              <a:ea typeface="+mn-ea"/>
              <a:cs typeface="+mn-cs"/>
            </a:rPr>
            <a:t> amounts per m2</a:t>
          </a:r>
          <a:br>
            <a:rPr lang="en-GB" sz="1100"/>
          </a:br>
          <a:r>
            <a:rPr lang="en-GB" sz="1100"/>
            <a:t>2nd hand fraction per FC</a:t>
          </a:r>
        </a:p>
        <a:p>
          <a:r>
            <a:rPr lang="en-GB" sz="1100"/>
            <a:t>Average m2 per capita survey</a:t>
          </a:r>
        </a:p>
        <a:p>
          <a:r>
            <a:rPr lang="en-GB" sz="1100"/>
            <a:t>2nd hand share</a:t>
          </a:r>
          <a:r>
            <a:rPr lang="en-GB" sz="1100" baseline="0"/>
            <a:t> per income group</a:t>
          </a:r>
        </a:p>
        <a:p>
          <a:r>
            <a:rPr lang="en-GB" sz="1100"/>
            <a:t>Reliability Cronbach's Alpha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89759</xdr:colOff>
      <xdr:row>235</xdr:row>
      <xdr:rowOff>131780</xdr:rowOff>
    </xdr:from>
    <xdr:to>
      <xdr:col>18</xdr:col>
      <xdr:colOff>424030</xdr:colOff>
      <xdr:row>251</xdr:row>
      <xdr:rowOff>17704</xdr:rowOff>
    </xdr:to>
    <mc:AlternateContent xmlns:mc="http://schemas.openxmlformats.org/markup-compatibility/2006">
      <mc:Choice xmlns:cx1="http://schemas.microsoft.com/office/drawing/2015/9/8/chartex" Requires="cx1">
        <xdr:graphicFrame macro="">
          <xdr:nvGraphicFramePr>
            <xdr:cNvPr id="2" name="Chart 1">
              <a:extLst>
                <a:ext uri="{FF2B5EF4-FFF2-40B4-BE49-F238E27FC236}">
                  <a16:creationId xmlns:a16="http://schemas.microsoft.com/office/drawing/2014/main" id="{62949A64-80E1-4B76-BEEA-1060600DE81F}"/>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6799169" y="42683765"/>
              <a:ext cx="4599566" cy="2781524"/>
            </a:xfrm>
            <a:prstGeom prst="rect">
              <a:avLst/>
            </a:prstGeom>
            <a:solidFill>
              <a:prstClr val="white"/>
            </a:solidFill>
            <a:ln w="1">
              <a:solidFill>
                <a:prstClr val="green"/>
              </a:solidFill>
            </a:ln>
          </xdr:spPr>
          <xdr:txBody>
            <a:bodyPr vertOverflow="clip" horzOverflow="clip"/>
            <a:lstStyle/>
            <a:p>
              <a:r>
                <a:rPr lang="en-NL"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18</xdr:col>
      <xdr:colOff>522978</xdr:colOff>
      <xdr:row>235</xdr:row>
      <xdr:rowOff>135591</xdr:rowOff>
    </xdr:from>
    <xdr:to>
      <xdr:col>26</xdr:col>
      <xdr:colOff>254037</xdr:colOff>
      <xdr:row>251</xdr:row>
      <xdr:rowOff>13895</xdr:rowOff>
    </xdr:to>
    <mc:AlternateContent xmlns:mc="http://schemas.openxmlformats.org/markup-compatibility/2006">
      <mc:Choice xmlns:cx1="http://schemas.microsoft.com/office/drawing/2015/9/8/chartex" Requires="cx1">
        <xdr:graphicFrame macro="">
          <xdr:nvGraphicFramePr>
            <xdr:cNvPr id="3" name="Chart 2">
              <a:extLst>
                <a:ext uri="{FF2B5EF4-FFF2-40B4-BE49-F238E27FC236}">
                  <a16:creationId xmlns:a16="http://schemas.microsoft.com/office/drawing/2014/main" id="{7B1231CF-9735-44A5-9A28-69A01DEE77E2}"/>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11493873" y="42679956"/>
              <a:ext cx="4605954" cy="2781524"/>
            </a:xfrm>
            <a:prstGeom prst="rect">
              <a:avLst/>
            </a:prstGeom>
            <a:solidFill>
              <a:prstClr val="white"/>
            </a:solidFill>
            <a:ln w="1">
              <a:solidFill>
                <a:prstClr val="green"/>
              </a:solidFill>
            </a:ln>
          </xdr:spPr>
          <xdr:txBody>
            <a:bodyPr vertOverflow="clip" horzOverflow="clip"/>
            <a:lstStyle/>
            <a:p>
              <a:r>
                <a:rPr lang="en-NL"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26</xdr:col>
      <xdr:colOff>287655</xdr:colOff>
      <xdr:row>235</xdr:row>
      <xdr:rowOff>124386</xdr:rowOff>
    </xdr:from>
    <xdr:to>
      <xdr:col>34</xdr:col>
      <xdr:colOff>18714</xdr:colOff>
      <xdr:row>251</xdr:row>
      <xdr:rowOff>2690</xdr:rowOff>
    </xdr:to>
    <mc:AlternateContent xmlns:mc="http://schemas.openxmlformats.org/markup-compatibility/2006">
      <mc:Choice xmlns:cx1="http://schemas.microsoft.com/office/drawing/2015/9/8/chartex" Requires="cx1">
        <xdr:graphicFrame macro="">
          <xdr:nvGraphicFramePr>
            <xdr:cNvPr id="4" name="Chart 3">
              <a:extLst>
                <a:ext uri="{FF2B5EF4-FFF2-40B4-BE49-F238E27FC236}">
                  <a16:creationId xmlns:a16="http://schemas.microsoft.com/office/drawing/2014/main" id="{43AA04CE-87E1-462C-8BA6-7C03E93EF3AE}"/>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16133445" y="42674466"/>
              <a:ext cx="4615479" cy="2771999"/>
            </a:xfrm>
            <a:prstGeom prst="rect">
              <a:avLst/>
            </a:prstGeom>
            <a:solidFill>
              <a:prstClr val="white"/>
            </a:solidFill>
            <a:ln w="1">
              <a:solidFill>
                <a:prstClr val="green"/>
              </a:solidFill>
            </a:ln>
          </xdr:spPr>
          <xdr:txBody>
            <a:bodyPr vertOverflow="clip" horzOverflow="clip"/>
            <a:lstStyle/>
            <a:p>
              <a:r>
                <a:rPr lang="en-NL"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3</xdr:col>
      <xdr:colOff>201705</xdr:colOff>
      <xdr:row>235</xdr:row>
      <xdr:rowOff>135591</xdr:rowOff>
    </xdr:from>
    <xdr:to>
      <xdr:col>10</xdr:col>
      <xdr:colOff>537882</xdr:colOff>
      <xdr:row>251</xdr:row>
      <xdr:rowOff>13895</xdr:rowOff>
    </xdr:to>
    <mc:AlternateContent xmlns:mc="http://schemas.openxmlformats.org/markup-compatibility/2006">
      <mc:Choice xmlns:cx1="http://schemas.microsoft.com/office/drawing/2015/9/8/chartex" Requires="cx1">
        <xdr:graphicFrame macro="">
          <xdr:nvGraphicFramePr>
            <xdr:cNvPr id="5" name="Chart 4">
              <a:extLst>
                <a:ext uri="{FF2B5EF4-FFF2-40B4-BE49-F238E27FC236}">
                  <a16:creationId xmlns:a16="http://schemas.microsoft.com/office/drawing/2014/main" id="{8F3D8FA5-FB02-42AA-8526-2F1131D60D2A}"/>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2032410" y="42679956"/>
              <a:ext cx="4603377" cy="2781524"/>
            </a:xfrm>
            <a:prstGeom prst="rect">
              <a:avLst/>
            </a:prstGeom>
            <a:solidFill>
              <a:prstClr val="white"/>
            </a:solidFill>
            <a:ln w="1">
              <a:solidFill>
                <a:prstClr val="green"/>
              </a:solidFill>
            </a:ln>
          </xdr:spPr>
          <xdr:txBody>
            <a:bodyPr vertOverflow="clip" horzOverflow="clip"/>
            <a:lstStyle/>
            <a:p>
              <a:r>
                <a:rPr lang="en-NL"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11</xdr:col>
      <xdr:colOff>85948</xdr:colOff>
      <xdr:row>251</xdr:row>
      <xdr:rowOff>60959</xdr:rowOff>
    </xdr:from>
    <xdr:to>
      <xdr:col>18</xdr:col>
      <xdr:colOff>422124</xdr:colOff>
      <xdr:row>266</xdr:row>
      <xdr:rowOff>116652</xdr:rowOff>
    </xdr:to>
    <mc:AlternateContent xmlns:mc="http://schemas.openxmlformats.org/markup-compatibility/2006">
      <mc:Choice xmlns:cx1="http://schemas.microsoft.com/office/drawing/2015/9/8/chartex" Requires="cx1">
        <xdr:graphicFrame macro="">
          <xdr:nvGraphicFramePr>
            <xdr:cNvPr id="6" name="Chart 5">
              <a:extLst>
                <a:ext uri="{FF2B5EF4-FFF2-40B4-BE49-F238E27FC236}">
                  <a16:creationId xmlns:a16="http://schemas.microsoft.com/office/drawing/2014/main" id="{DD227478-ABF7-4CD4-A341-241F2E0F44AE}"/>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5"/>
            </a:graphicData>
          </a:graphic>
        </xdr:graphicFrame>
      </mc:Choice>
      <mc:Fallback>
        <xdr:sp macro="" textlink="">
          <xdr:nvSpPr>
            <xdr:cNvPr id="0" name=""/>
            <xdr:cNvSpPr>
              <a:spLocks noTextEdit="1"/>
            </xdr:cNvSpPr>
          </xdr:nvSpPr>
          <xdr:spPr>
            <a:xfrm>
              <a:off x="6793453" y="45500924"/>
              <a:ext cx="4601471" cy="2774128"/>
            </a:xfrm>
            <a:prstGeom prst="rect">
              <a:avLst/>
            </a:prstGeom>
            <a:solidFill>
              <a:prstClr val="white"/>
            </a:solidFill>
            <a:ln w="1">
              <a:solidFill>
                <a:prstClr val="green"/>
              </a:solidFill>
            </a:ln>
          </xdr:spPr>
          <xdr:txBody>
            <a:bodyPr vertOverflow="clip" horzOverflow="clip"/>
            <a:lstStyle/>
            <a:p>
              <a:r>
                <a:rPr lang="en-NL"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35</xdr:col>
      <xdr:colOff>196908</xdr:colOff>
      <xdr:row>141</xdr:row>
      <xdr:rowOff>7794</xdr:rowOff>
    </xdr:from>
    <xdr:to>
      <xdr:col>49</xdr:col>
      <xdr:colOff>43815</xdr:colOff>
      <xdr:row>176</xdr:row>
      <xdr:rowOff>23812</xdr:rowOff>
    </xdr:to>
    <mc:AlternateContent xmlns:mc="http://schemas.openxmlformats.org/markup-compatibility/2006">
      <mc:Choice xmlns:cx1="http://schemas.microsoft.com/office/drawing/2015/9/8/chartex" Requires="cx1">
        <xdr:graphicFrame macro="">
          <xdr:nvGraphicFramePr>
            <xdr:cNvPr id="7" name="Chart 6">
              <a:extLst>
                <a:ext uri="{FF2B5EF4-FFF2-40B4-BE49-F238E27FC236}">
                  <a16:creationId xmlns:a16="http://schemas.microsoft.com/office/drawing/2014/main" id="{8298DEEF-C685-4636-9C2F-11EA5F26BEE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21534813" y="25527174"/>
              <a:ext cx="8400357" cy="6344428"/>
            </a:xfrm>
            <a:prstGeom prst="rect">
              <a:avLst/>
            </a:prstGeom>
            <a:solidFill>
              <a:prstClr val="white"/>
            </a:solidFill>
            <a:ln w="1">
              <a:solidFill>
                <a:prstClr val="green"/>
              </a:solidFill>
            </a:ln>
          </xdr:spPr>
          <xdr:txBody>
            <a:bodyPr vertOverflow="clip" horzOverflow="clip"/>
            <a:lstStyle/>
            <a:p>
              <a:r>
                <a:rPr lang="en-NL"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5</xdr:col>
      <xdr:colOff>523526</xdr:colOff>
      <xdr:row>128</xdr:row>
      <xdr:rowOff>16276</xdr:rowOff>
    </xdr:from>
    <xdr:to>
      <xdr:col>19</xdr:col>
      <xdr:colOff>519545</xdr:colOff>
      <xdr:row>160</xdr:row>
      <xdr:rowOff>51953</xdr:rowOff>
    </xdr:to>
    <mc:AlternateContent xmlns:mc="http://schemas.openxmlformats.org/markup-compatibility/2006">
      <mc:Choice xmlns:cx1="http://schemas.microsoft.com/office/drawing/2015/9/8/chartex" Requires="cx1">
        <xdr:graphicFrame macro="">
          <xdr:nvGraphicFramePr>
            <xdr:cNvPr id="8" name="Chart 7">
              <a:extLst>
                <a:ext uri="{FF2B5EF4-FFF2-40B4-BE49-F238E27FC236}">
                  <a16:creationId xmlns:a16="http://schemas.microsoft.com/office/drawing/2014/main" id="{37AE0207-3421-447B-997B-FF3E2B89778E}"/>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3569621" y="23184886"/>
              <a:ext cx="8528514" cy="5826877"/>
            </a:xfrm>
            <a:prstGeom prst="rect">
              <a:avLst/>
            </a:prstGeom>
            <a:solidFill>
              <a:prstClr val="white"/>
            </a:solidFill>
            <a:ln w="1">
              <a:solidFill>
                <a:prstClr val="green"/>
              </a:solidFill>
            </a:ln>
          </xdr:spPr>
          <xdr:txBody>
            <a:bodyPr vertOverflow="clip" horzOverflow="clip"/>
            <a:lstStyle/>
            <a:p>
              <a:r>
                <a:rPr lang="en-NL"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20</xdr:col>
      <xdr:colOff>175085</xdr:colOff>
      <xdr:row>128</xdr:row>
      <xdr:rowOff>18790</xdr:rowOff>
    </xdr:from>
    <xdr:to>
      <xdr:col>34</xdr:col>
      <xdr:colOff>595312</xdr:colOff>
      <xdr:row>160</xdr:row>
      <xdr:rowOff>95250</xdr:rowOff>
    </xdr:to>
    <mc:AlternateContent xmlns:mc="http://schemas.openxmlformats.org/markup-compatibility/2006">
      <mc:Choice xmlns:cx1="http://schemas.microsoft.com/office/drawing/2015/9/8/chartex" Requires="cx1">
        <xdr:graphicFrame macro="">
          <xdr:nvGraphicFramePr>
            <xdr:cNvPr id="9" name="Chart 8">
              <a:extLst>
                <a:ext uri="{FF2B5EF4-FFF2-40B4-BE49-F238E27FC236}">
                  <a16:creationId xmlns:a16="http://schemas.microsoft.com/office/drawing/2014/main" id="{F95A4573-C4EF-446E-881F-F2D4C5184124}"/>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12363275" y="23187400"/>
              <a:ext cx="8954627" cy="5860040"/>
            </a:xfrm>
            <a:prstGeom prst="rect">
              <a:avLst/>
            </a:prstGeom>
            <a:solidFill>
              <a:prstClr val="white"/>
            </a:solidFill>
            <a:ln w="1">
              <a:solidFill>
                <a:prstClr val="green"/>
              </a:solidFill>
            </a:ln>
          </xdr:spPr>
          <xdr:txBody>
            <a:bodyPr vertOverflow="clip" horzOverflow="clip"/>
            <a:lstStyle/>
            <a:p>
              <a:r>
                <a:rPr lang="en-NL"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20</xdr:col>
      <xdr:colOff>203139</xdr:colOff>
      <xdr:row>160</xdr:row>
      <xdr:rowOff>171537</xdr:rowOff>
    </xdr:from>
    <xdr:to>
      <xdr:col>34</xdr:col>
      <xdr:colOff>588819</xdr:colOff>
      <xdr:row>189</xdr:row>
      <xdr:rowOff>34636</xdr:rowOff>
    </xdr:to>
    <mc:AlternateContent xmlns:mc="http://schemas.openxmlformats.org/markup-compatibility/2006">
      <mc:Choice xmlns:cx1="http://schemas.microsoft.com/office/drawing/2015/9/8/chartex" Requires="cx1">
        <xdr:graphicFrame macro="">
          <xdr:nvGraphicFramePr>
            <xdr:cNvPr id="10" name="Chart 9">
              <a:extLst>
                <a:ext uri="{FF2B5EF4-FFF2-40B4-BE49-F238E27FC236}">
                  <a16:creationId xmlns:a16="http://schemas.microsoft.com/office/drawing/2014/main" id="{AFDC9A20-F50D-437C-8C45-0CC949942DB5}"/>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12398949" y="29123727"/>
              <a:ext cx="8920080" cy="5115184"/>
            </a:xfrm>
            <a:prstGeom prst="rect">
              <a:avLst/>
            </a:prstGeom>
            <a:solidFill>
              <a:prstClr val="white"/>
            </a:solidFill>
            <a:ln w="1">
              <a:solidFill>
                <a:prstClr val="green"/>
              </a:solidFill>
            </a:ln>
          </xdr:spPr>
          <xdr:txBody>
            <a:bodyPr vertOverflow="clip" horzOverflow="clip"/>
            <a:lstStyle/>
            <a:p>
              <a:r>
                <a:rPr lang="en-NL"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5</xdr:col>
      <xdr:colOff>132831</xdr:colOff>
      <xdr:row>161</xdr:row>
      <xdr:rowOff>34636</xdr:rowOff>
    </xdr:from>
    <xdr:to>
      <xdr:col>20</xdr:col>
      <xdr:colOff>69273</xdr:colOff>
      <xdr:row>189</xdr:row>
      <xdr:rowOff>44682</xdr:rowOff>
    </xdr:to>
    <mc:AlternateContent xmlns:mc="http://schemas.openxmlformats.org/markup-compatibility/2006">
      <mc:Choice xmlns:cx1="http://schemas.microsoft.com/office/drawing/2015/9/8/chartex" Requires="cx1">
        <xdr:graphicFrame macro="">
          <xdr:nvGraphicFramePr>
            <xdr:cNvPr id="11" name="Chart 10">
              <a:extLst>
                <a:ext uri="{FF2B5EF4-FFF2-40B4-BE49-F238E27FC236}">
                  <a16:creationId xmlns:a16="http://schemas.microsoft.com/office/drawing/2014/main" id="{22C34DE6-89F5-45A3-AE62-062823355E33}"/>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5"/>
            </a:graphicData>
          </a:graphic>
        </xdr:graphicFrame>
      </mc:Choice>
      <mc:Fallback>
        <xdr:sp macro="" textlink="">
          <xdr:nvSpPr>
            <xdr:cNvPr id="0" name=""/>
            <xdr:cNvSpPr>
              <a:spLocks noTextEdit="1"/>
            </xdr:cNvSpPr>
          </xdr:nvSpPr>
          <xdr:spPr>
            <a:xfrm>
              <a:off x="3184641" y="29171611"/>
              <a:ext cx="9074727" cy="5079251"/>
            </a:xfrm>
            <a:prstGeom prst="rect">
              <a:avLst/>
            </a:prstGeom>
            <a:solidFill>
              <a:prstClr val="white"/>
            </a:solidFill>
            <a:ln w="1">
              <a:solidFill>
                <a:prstClr val="green"/>
              </a:solidFill>
            </a:ln>
          </xdr:spPr>
          <xdr:txBody>
            <a:bodyPr vertOverflow="clip" horzOverflow="clip"/>
            <a:lstStyle/>
            <a:p>
              <a:r>
                <a:rPr lang="en-NL" sz="1100"/>
                <a:t>This chart isn't available in your version of Excel.
Editing this shape or saving this workbook into a different file format will permanently break the chart.</a:t>
              </a:r>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D303A-CCD0-48EB-9118-C1E18BC3A5C2}">
  <dimension ref="A1"/>
  <sheetViews>
    <sheetView tabSelected="1" workbookViewId="0">
      <selection activeCell="P9" sqref="P9"/>
    </sheetView>
  </sheetViews>
  <sheetFormatPr defaultRowHeight="14.4" x14ac:dyDescent="0.3"/>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231"/>
  <sheetViews>
    <sheetView topLeftCell="A199" zoomScale="40" zoomScaleNormal="40" workbookViewId="0">
      <selection sqref="A1:AK109"/>
    </sheetView>
  </sheetViews>
  <sheetFormatPr defaultRowHeight="14.4" x14ac:dyDescent="0.3"/>
  <sheetData>
    <row r="1" spans="1:39" x14ac:dyDescent="0.3">
      <c r="A1" t="s">
        <v>0</v>
      </c>
      <c r="B1" t="s">
        <v>1</v>
      </c>
      <c r="C1" t="s">
        <v>2</v>
      </c>
      <c r="D1" t="s">
        <v>3</v>
      </c>
      <c r="E1" t="s">
        <v>4</v>
      </c>
      <c r="F1" t="s">
        <v>5</v>
      </c>
      <c r="H1" t="s">
        <v>6</v>
      </c>
      <c r="J1" t="s">
        <v>7</v>
      </c>
      <c r="L1" t="s">
        <v>8</v>
      </c>
      <c r="N1" t="s">
        <v>9</v>
      </c>
      <c r="P1" t="s">
        <v>10</v>
      </c>
      <c r="R1" t="s">
        <v>11</v>
      </c>
      <c r="T1" t="s">
        <v>12</v>
      </c>
      <c r="V1" t="s">
        <v>13</v>
      </c>
      <c r="X1" t="s">
        <v>14</v>
      </c>
      <c r="Z1" t="s">
        <v>15</v>
      </c>
      <c r="AB1" t="s">
        <v>16</v>
      </c>
      <c r="AD1" t="s">
        <v>17</v>
      </c>
      <c r="AF1" t="s">
        <v>18</v>
      </c>
      <c r="AH1" t="s">
        <v>19</v>
      </c>
      <c r="AJ1" t="s">
        <v>20</v>
      </c>
      <c r="AL1" t="s">
        <v>21</v>
      </c>
    </row>
    <row r="2" spans="1:39" x14ac:dyDescent="0.3">
      <c r="A2" t="s">
        <v>22</v>
      </c>
      <c r="B2" t="s">
        <v>23</v>
      </c>
      <c r="C2">
        <v>2</v>
      </c>
      <c r="D2">
        <v>45</v>
      </c>
      <c r="E2">
        <v>0</v>
      </c>
      <c r="F2">
        <v>0</v>
      </c>
      <c r="G2">
        <v>0</v>
      </c>
      <c r="H2">
        <v>0</v>
      </c>
      <c r="I2">
        <v>0</v>
      </c>
      <c r="J2">
        <v>1</v>
      </c>
      <c r="K2">
        <v>0</v>
      </c>
      <c r="L2">
        <v>1</v>
      </c>
      <c r="M2">
        <v>0</v>
      </c>
      <c r="N2">
        <v>2</v>
      </c>
      <c r="O2">
        <v>0</v>
      </c>
      <c r="P2">
        <v>1</v>
      </c>
      <c r="Q2">
        <v>0</v>
      </c>
      <c r="R2">
        <v>1</v>
      </c>
      <c r="S2">
        <v>0</v>
      </c>
      <c r="T2">
        <v>1</v>
      </c>
      <c r="U2">
        <v>0</v>
      </c>
      <c r="V2">
        <v>2</v>
      </c>
      <c r="W2">
        <v>0</v>
      </c>
      <c r="X2">
        <v>1</v>
      </c>
      <c r="Y2">
        <v>0</v>
      </c>
      <c r="Z2">
        <v>1</v>
      </c>
      <c r="AA2">
        <v>0</v>
      </c>
      <c r="AB2">
        <v>2</v>
      </c>
      <c r="AC2">
        <v>0</v>
      </c>
      <c r="AD2">
        <v>0</v>
      </c>
      <c r="AE2">
        <v>0</v>
      </c>
      <c r="AF2">
        <v>0</v>
      </c>
      <c r="AG2">
        <v>0</v>
      </c>
      <c r="AH2">
        <v>1</v>
      </c>
      <c r="AI2">
        <v>0</v>
      </c>
      <c r="AJ2">
        <v>1</v>
      </c>
      <c r="AK2">
        <v>0</v>
      </c>
      <c r="AM2">
        <v>0</v>
      </c>
    </row>
    <row r="3" spans="1:39" x14ac:dyDescent="0.3">
      <c r="A3" t="s">
        <v>24</v>
      </c>
      <c r="B3" t="s">
        <v>25</v>
      </c>
      <c r="C3">
        <v>4</v>
      </c>
      <c r="D3">
        <v>250</v>
      </c>
      <c r="E3">
        <v>100000</v>
      </c>
      <c r="F3">
        <v>5</v>
      </c>
      <c r="G3">
        <v>0</v>
      </c>
      <c r="H3">
        <v>0</v>
      </c>
      <c r="I3">
        <v>0</v>
      </c>
      <c r="J3">
        <v>4</v>
      </c>
      <c r="K3">
        <v>0</v>
      </c>
      <c r="L3">
        <v>3</v>
      </c>
      <c r="M3">
        <v>0</v>
      </c>
      <c r="N3">
        <v>10</v>
      </c>
      <c r="O3">
        <v>0</v>
      </c>
      <c r="P3">
        <v>1</v>
      </c>
      <c r="Q3">
        <v>0</v>
      </c>
      <c r="R3">
        <v>3</v>
      </c>
      <c r="S3">
        <v>0</v>
      </c>
      <c r="T3">
        <v>1</v>
      </c>
      <c r="U3">
        <v>0</v>
      </c>
      <c r="V3">
        <v>3</v>
      </c>
      <c r="W3">
        <v>0</v>
      </c>
      <c r="X3">
        <v>2</v>
      </c>
      <c r="Y3">
        <v>1</v>
      </c>
      <c r="Z3">
        <v>5</v>
      </c>
      <c r="AA3">
        <v>0</v>
      </c>
      <c r="AB3">
        <v>4</v>
      </c>
      <c r="AC3">
        <v>0</v>
      </c>
      <c r="AD3">
        <v>2</v>
      </c>
      <c r="AE3">
        <v>0</v>
      </c>
      <c r="AF3">
        <v>1</v>
      </c>
      <c r="AG3">
        <v>0</v>
      </c>
      <c r="AH3">
        <v>4</v>
      </c>
      <c r="AI3">
        <v>0</v>
      </c>
      <c r="AJ3">
        <v>3</v>
      </c>
      <c r="AK3">
        <v>0</v>
      </c>
    </row>
    <row r="4" spans="1:39" x14ac:dyDescent="0.3">
      <c r="A4" t="s">
        <v>26</v>
      </c>
      <c r="B4" t="s">
        <v>25</v>
      </c>
      <c r="C4">
        <v>3</v>
      </c>
      <c r="D4">
        <v>120</v>
      </c>
      <c r="E4">
        <v>30000</v>
      </c>
      <c r="F4">
        <v>1</v>
      </c>
      <c r="G4">
        <v>1</v>
      </c>
      <c r="H4">
        <v>0</v>
      </c>
      <c r="I4">
        <v>0</v>
      </c>
      <c r="J4">
        <v>6</v>
      </c>
      <c r="K4">
        <v>2</v>
      </c>
      <c r="L4">
        <v>1</v>
      </c>
      <c r="M4">
        <v>0</v>
      </c>
      <c r="N4">
        <v>6</v>
      </c>
      <c r="O4">
        <v>0</v>
      </c>
      <c r="P4">
        <v>0</v>
      </c>
      <c r="Q4">
        <v>0</v>
      </c>
      <c r="R4">
        <v>2</v>
      </c>
      <c r="S4">
        <v>1</v>
      </c>
      <c r="T4">
        <v>1</v>
      </c>
      <c r="U4">
        <v>0</v>
      </c>
      <c r="V4">
        <v>2</v>
      </c>
      <c r="W4">
        <v>0</v>
      </c>
      <c r="X4">
        <v>1</v>
      </c>
      <c r="Y4">
        <v>0</v>
      </c>
      <c r="Z4">
        <v>4</v>
      </c>
      <c r="AA4">
        <v>0</v>
      </c>
      <c r="AB4">
        <v>2</v>
      </c>
      <c r="AC4">
        <v>2</v>
      </c>
      <c r="AD4">
        <v>1</v>
      </c>
      <c r="AE4">
        <v>0</v>
      </c>
      <c r="AF4">
        <v>1</v>
      </c>
      <c r="AG4">
        <v>0</v>
      </c>
      <c r="AH4">
        <v>0</v>
      </c>
      <c r="AI4">
        <v>0</v>
      </c>
      <c r="AJ4">
        <v>5</v>
      </c>
      <c r="AK4">
        <v>5</v>
      </c>
      <c r="AL4" t="s">
        <v>27</v>
      </c>
    </row>
    <row r="5" spans="1:39" x14ac:dyDescent="0.3">
      <c r="A5" t="s">
        <v>28</v>
      </c>
      <c r="B5" t="s">
        <v>25</v>
      </c>
      <c r="C5">
        <v>1</v>
      </c>
      <c r="D5">
        <v>22</v>
      </c>
      <c r="F5">
        <v>1</v>
      </c>
      <c r="G5">
        <v>1</v>
      </c>
      <c r="H5">
        <v>0</v>
      </c>
      <c r="I5">
        <v>0</v>
      </c>
      <c r="J5">
        <v>2</v>
      </c>
      <c r="K5">
        <v>1</v>
      </c>
      <c r="L5">
        <v>0</v>
      </c>
      <c r="M5">
        <v>0</v>
      </c>
      <c r="N5">
        <v>3</v>
      </c>
      <c r="O5">
        <v>3</v>
      </c>
      <c r="P5">
        <v>0</v>
      </c>
      <c r="Q5">
        <v>0</v>
      </c>
      <c r="R5">
        <v>0</v>
      </c>
      <c r="S5">
        <v>0</v>
      </c>
      <c r="T5">
        <v>1</v>
      </c>
      <c r="U5">
        <v>0</v>
      </c>
      <c r="V5">
        <v>1</v>
      </c>
      <c r="W5">
        <v>1</v>
      </c>
      <c r="X5">
        <v>0</v>
      </c>
      <c r="Y5">
        <v>0</v>
      </c>
      <c r="Z5">
        <v>1</v>
      </c>
      <c r="AA5">
        <v>0</v>
      </c>
      <c r="AB5">
        <v>0</v>
      </c>
      <c r="AC5">
        <v>0</v>
      </c>
      <c r="AD5">
        <v>1</v>
      </c>
      <c r="AE5">
        <v>0</v>
      </c>
      <c r="AF5">
        <v>1</v>
      </c>
      <c r="AG5">
        <v>0</v>
      </c>
      <c r="AH5">
        <v>1</v>
      </c>
      <c r="AI5">
        <v>1</v>
      </c>
      <c r="AJ5">
        <v>0</v>
      </c>
      <c r="AK5">
        <v>0</v>
      </c>
      <c r="AL5" s="17" t="s">
        <v>29</v>
      </c>
    </row>
    <row r="6" spans="1:39" x14ac:dyDescent="0.3">
      <c r="A6" t="s">
        <v>30</v>
      </c>
      <c r="B6" t="s">
        <v>25</v>
      </c>
      <c r="C6">
        <v>1</v>
      </c>
      <c r="D6">
        <v>165</v>
      </c>
      <c r="E6">
        <v>29</v>
      </c>
      <c r="F6">
        <v>1</v>
      </c>
      <c r="G6">
        <v>1</v>
      </c>
      <c r="H6">
        <v>0</v>
      </c>
      <c r="I6">
        <v>0</v>
      </c>
      <c r="J6">
        <v>3</v>
      </c>
      <c r="K6">
        <v>3</v>
      </c>
      <c r="L6">
        <v>0</v>
      </c>
      <c r="M6">
        <v>0</v>
      </c>
      <c r="N6">
        <v>12</v>
      </c>
      <c r="O6">
        <v>12</v>
      </c>
      <c r="P6">
        <v>0</v>
      </c>
      <c r="Q6">
        <v>0</v>
      </c>
      <c r="R6">
        <v>1</v>
      </c>
      <c r="S6">
        <v>1</v>
      </c>
      <c r="T6">
        <v>1</v>
      </c>
      <c r="U6">
        <v>1</v>
      </c>
      <c r="V6">
        <v>1</v>
      </c>
      <c r="W6">
        <v>1</v>
      </c>
      <c r="X6">
        <v>2</v>
      </c>
      <c r="Y6">
        <v>2</v>
      </c>
      <c r="Z6">
        <v>3</v>
      </c>
      <c r="AA6">
        <v>3</v>
      </c>
      <c r="AB6">
        <v>2</v>
      </c>
      <c r="AC6">
        <v>2</v>
      </c>
      <c r="AD6">
        <v>0</v>
      </c>
      <c r="AE6">
        <v>0</v>
      </c>
      <c r="AF6">
        <v>1</v>
      </c>
      <c r="AG6">
        <v>0</v>
      </c>
      <c r="AH6">
        <v>0</v>
      </c>
      <c r="AI6">
        <v>0</v>
      </c>
      <c r="AJ6">
        <v>0</v>
      </c>
      <c r="AK6">
        <v>0</v>
      </c>
    </row>
    <row r="7" spans="1:39" x14ac:dyDescent="0.3">
      <c r="A7" t="s">
        <v>31</v>
      </c>
      <c r="B7" t="s">
        <v>32</v>
      </c>
      <c r="C7">
        <v>2</v>
      </c>
      <c r="D7">
        <v>60</v>
      </c>
      <c r="F7">
        <v>1</v>
      </c>
      <c r="G7">
        <v>1</v>
      </c>
      <c r="H7">
        <v>0</v>
      </c>
      <c r="I7">
        <v>0</v>
      </c>
      <c r="J7">
        <v>2</v>
      </c>
      <c r="K7">
        <v>2</v>
      </c>
      <c r="L7">
        <v>1</v>
      </c>
      <c r="M7">
        <v>0</v>
      </c>
      <c r="N7">
        <v>4</v>
      </c>
      <c r="O7">
        <v>4</v>
      </c>
      <c r="P7">
        <v>1</v>
      </c>
      <c r="Q7">
        <v>1</v>
      </c>
      <c r="R7">
        <v>0</v>
      </c>
      <c r="S7">
        <v>0</v>
      </c>
      <c r="T7">
        <v>1</v>
      </c>
      <c r="U7">
        <v>1</v>
      </c>
      <c r="V7">
        <v>2</v>
      </c>
      <c r="W7">
        <v>1</v>
      </c>
      <c r="X7">
        <v>1</v>
      </c>
      <c r="Y7">
        <v>1</v>
      </c>
      <c r="Z7">
        <v>1</v>
      </c>
      <c r="AA7">
        <v>0</v>
      </c>
      <c r="AB7">
        <v>1</v>
      </c>
      <c r="AC7">
        <v>0</v>
      </c>
      <c r="AD7">
        <v>0</v>
      </c>
      <c r="AE7">
        <v>0</v>
      </c>
      <c r="AF7">
        <v>0</v>
      </c>
      <c r="AG7">
        <v>0</v>
      </c>
      <c r="AH7">
        <v>1</v>
      </c>
      <c r="AI7">
        <v>1</v>
      </c>
      <c r="AJ7">
        <v>0</v>
      </c>
      <c r="AK7">
        <v>0</v>
      </c>
      <c r="AL7" t="s">
        <v>33</v>
      </c>
    </row>
    <row r="8" spans="1:39" x14ac:dyDescent="0.3">
      <c r="A8" t="s">
        <v>34</v>
      </c>
      <c r="B8" t="s">
        <v>35</v>
      </c>
      <c r="C8">
        <v>2</v>
      </c>
      <c r="D8">
        <v>200</v>
      </c>
      <c r="F8">
        <v>3</v>
      </c>
      <c r="G8">
        <v>0</v>
      </c>
      <c r="H8">
        <v>3</v>
      </c>
      <c r="I8">
        <v>0</v>
      </c>
      <c r="J8">
        <v>4</v>
      </c>
      <c r="K8">
        <v>0</v>
      </c>
      <c r="L8">
        <v>3</v>
      </c>
      <c r="M8">
        <v>0</v>
      </c>
      <c r="N8">
        <v>12</v>
      </c>
      <c r="O8">
        <v>0</v>
      </c>
      <c r="P8">
        <v>3</v>
      </c>
      <c r="Q8">
        <v>0</v>
      </c>
      <c r="R8">
        <v>2</v>
      </c>
      <c r="S8">
        <v>0</v>
      </c>
      <c r="T8">
        <v>2</v>
      </c>
      <c r="U8">
        <v>0</v>
      </c>
      <c r="V8">
        <v>4</v>
      </c>
      <c r="W8">
        <v>0</v>
      </c>
      <c r="X8">
        <v>2</v>
      </c>
      <c r="Y8">
        <v>0</v>
      </c>
      <c r="Z8">
        <v>4</v>
      </c>
      <c r="AA8">
        <v>0</v>
      </c>
      <c r="AB8">
        <v>8</v>
      </c>
      <c r="AC8">
        <v>0</v>
      </c>
      <c r="AD8">
        <v>4</v>
      </c>
      <c r="AE8">
        <v>0</v>
      </c>
      <c r="AF8">
        <v>5</v>
      </c>
      <c r="AG8">
        <v>0</v>
      </c>
      <c r="AH8">
        <v>3</v>
      </c>
      <c r="AI8">
        <v>0</v>
      </c>
      <c r="AJ8">
        <v>2</v>
      </c>
      <c r="AK8">
        <v>0</v>
      </c>
    </row>
    <row r="9" spans="1:39" x14ac:dyDescent="0.3">
      <c r="A9" t="s">
        <v>36</v>
      </c>
      <c r="B9" t="s">
        <v>37</v>
      </c>
      <c r="C9">
        <v>1</v>
      </c>
      <c r="D9">
        <v>43</v>
      </c>
      <c r="E9">
        <v>6000</v>
      </c>
      <c r="F9">
        <v>0</v>
      </c>
      <c r="G9">
        <v>0</v>
      </c>
      <c r="H9">
        <v>0</v>
      </c>
      <c r="I9">
        <v>0</v>
      </c>
      <c r="J9">
        <v>2</v>
      </c>
      <c r="K9">
        <v>0</v>
      </c>
      <c r="L9">
        <v>1</v>
      </c>
      <c r="M9">
        <v>1</v>
      </c>
      <c r="N9">
        <v>3</v>
      </c>
      <c r="O9">
        <v>0</v>
      </c>
      <c r="P9">
        <v>0</v>
      </c>
      <c r="Q9">
        <v>0</v>
      </c>
      <c r="R9">
        <v>1</v>
      </c>
      <c r="S9">
        <v>0</v>
      </c>
      <c r="T9">
        <v>1</v>
      </c>
      <c r="U9">
        <v>1</v>
      </c>
      <c r="V9">
        <v>1</v>
      </c>
      <c r="W9">
        <v>0</v>
      </c>
      <c r="X9">
        <v>1</v>
      </c>
      <c r="Y9">
        <v>1</v>
      </c>
      <c r="Z9">
        <v>1</v>
      </c>
      <c r="AA9">
        <v>0</v>
      </c>
      <c r="AB9">
        <v>0</v>
      </c>
      <c r="AC9">
        <v>0</v>
      </c>
      <c r="AD9">
        <v>0</v>
      </c>
      <c r="AE9">
        <v>0</v>
      </c>
      <c r="AF9">
        <v>1</v>
      </c>
      <c r="AG9">
        <v>1</v>
      </c>
      <c r="AH9">
        <v>5</v>
      </c>
      <c r="AI9">
        <v>2</v>
      </c>
      <c r="AJ9">
        <v>2</v>
      </c>
      <c r="AK9">
        <v>0</v>
      </c>
    </row>
    <row r="10" spans="1:39" x14ac:dyDescent="0.3">
      <c r="A10" t="s">
        <v>38</v>
      </c>
      <c r="B10" t="s">
        <v>39</v>
      </c>
      <c r="C10">
        <v>2</v>
      </c>
      <c r="D10">
        <v>140</v>
      </c>
      <c r="F10">
        <v>1</v>
      </c>
      <c r="G10">
        <v>0</v>
      </c>
      <c r="H10">
        <v>0</v>
      </c>
      <c r="I10">
        <v>0</v>
      </c>
      <c r="J10">
        <v>2</v>
      </c>
      <c r="K10">
        <v>0</v>
      </c>
      <c r="L10">
        <v>2</v>
      </c>
      <c r="M10">
        <v>0</v>
      </c>
      <c r="N10">
        <v>8</v>
      </c>
      <c r="O10">
        <v>0</v>
      </c>
      <c r="P10">
        <v>1</v>
      </c>
      <c r="Q10">
        <v>0</v>
      </c>
      <c r="R10">
        <v>2</v>
      </c>
      <c r="S10">
        <v>0</v>
      </c>
      <c r="T10">
        <v>1</v>
      </c>
      <c r="U10">
        <v>0</v>
      </c>
      <c r="V10">
        <v>2</v>
      </c>
      <c r="W10">
        <v>0</v>
      </c>
      <c r="X10">
        <v>3</v>
      </c>
      <c r="Y10">
        <v>0</v>
      </c>
      <c r="Z10">
        <v>5</v>
      </c>
      <c r="AA10">
        <v>0</v>
      </c>
      <c r="AB10">
        <v>4</v>
      </c>
      <c r="AC10">
        <v>0</v>
      </c>
      <c r="AD10">
        <v>0</v>
      </c>
      <c r="AE10">
        <v>0</v>
      </c>
      <c r="AF10">
        <v>1</v>
      </c>
      <c r="AG10">
        <v>0</v>
      </c>
      <c r="AH10">
        <v>2</v>
      </c>
      <c r="AI10">
        <v>0</v>
      </c>
      <c r="AJ10">
        <v>1</v>
      </c>
      <c r="AK10">
        <v>0</v>
      </c>
    </row>
    <row r="11" spans="1:39" x14ac:dyDescent="0.3">
      <c r="A11" t="s">
        <v>40</v>
      </c>
      <c r="B11" t="s">
        <v>41</v>
      </c>
      <c r="C11">
        <v>5</v>
      </c>
      <c r="D11">
        <v>120</v>
      </c>
      <c r="F11">
        <v>4</v>
      </c>
      <c r="G11">
        <v>0</v>
      </c>
      <c r="H11">
        <v>0</v>
      </c>
      <c r="I11">
        <v>0</v>
      </c>
      <c r="J11">
        <v>5</v>
      </c>
      <c r="K11">
        <v>0</v>
      </c>
      <c r="L11">
        <v>2</v>
      </c>
      <c r="M11">
        <v>0</v>
      </c>
      <c r="N11">
        <v>10</v>
      </c>
      <c r="O11">
        <v>4</v>
      </c>
      <c r="P11">
        <v>0</v>
      </c>
      <c r="Q11">
        <v>0</v>
      </c>
      <c r="R11">
        <v>5</v>
      </c>
      <c r="S11">
        <v>0</v>
      </c>
      <c r="T11">
        <v>1</v>
      </c>
      <c r="U11">
        <v>0</v>
      </c>
      <c r="V11">
        <v>1</v>
      </c>
      <c r="W11">
        <v>0</v>
      </c>
      <c r="X11">
        <v>5</v>
      </c>
      <c r="Y11">
        <v>0</v>
      </c>
      <c r="Z11">
        <v>5</v>
      </c>
      <c r="AA11">
        <v>1</v>
      </c>
      <c r="AB11">
        <v>0</v>
      </c>
      <c r="AC11">
        <v>0</v>
      </c>
      <c r="AD11">
        <v>0</v>
      </c>
      <c r="AE11">
        <v>0</v>
      </c>
      <c r="AF11">
        <v>1</v>
      </c>
      <c r="AG11">
        <v>0</v>
      </c>
      <c r="AH11">
        <v>3</v>
      </c>
      <c r="AI11">
        <v>0</v>
      </c>
      <c r="AJ11">
        <v>0</v>
      </c>
      <c r="AK11">
        <v>0</v>
      </c>
    </row>
    <row r="12" spans="1:39" x14ac:dyDescent="0.3">
      <c r="A12" t="s">
        <v>42</v>
      </c>
      <c r="B12" t="s">
        <v>43</v>
      </c>
      <c r="C12">
        <v>2</v>
      </c>
      <c r="D12">
        <v>60</v>
      </c>
      <c r="E12">
        <v>40</v>
      </c>
      <c r="F12">
        <v>0</v>
      </c>
      <c r="G12">
        <v>0</v>
      </c>
      <c r="H12">
        <v>0</v>
      </c>
      <c r="I12">
        <v>0</v>
      </c>
      <c r="J12">
        <v>1</v>
      </c>
      <c r="K12">
        <v>1</v>
      </c>
      <c r="L12">
        <v>1</v>
      </c>
      <c r="M12">
        <v>0</v>
      </c>
      <c r="N12">
        <v>8</v>
      </c>
      <c r="O12">
        <v>8</v>
      </c>
      <c r="P12">
        <v>1</v>
      </c>
      <c r="Q12">
        <v>1</v>
      </c>
      <c r="R12">
        <v>1</v>
      </c>
      <c r="S12">
        <v>0</v>
      </c>
      <c r="T12">
        <v>2</v>
      </c>
      <c r="U12">
        <v>2</v>
      </c>
      <c r="V12">
        <v>0</v>
      </c>
      <c r="W12">
        <v>0</v>
      </c>
      <c r="X12">
        <v>1</v>
      </c>
      <c r="Y12">
        <v>1</v>
      </c>
      <c r="Z12">
        <v>2</v>
      </c>
      <c r="AA12">
        <v>0</v>
      </c>
      <c r="AB12">
        <v>2</v>
      </c>
      <c r="AC12">
        <v>2</v>
      </c>
      <c r="AD12">
        <v>0</v>
      </c>
      <c r="AE12">
        <v>0</v>
      </c>
      <c r="AF12">
        <v>0</v>
      </c>
      <c r="AG12">
        <v>0</v>
      </c>
      <c r="AH12">
        <v>0</v>
      </c>
      <c r="AI12">
        <v>0</v>
      </c>
      <c r="AJ12">
        <v>0</v>
      </c>
      <c r="AK12">
        <v>0</v>
      </c>
    </row>
    <row r="13" spans="1:39" x14ac:dyDescent="0.3">
      <c r="A13" t="s">
        <v>44</v>
      </c>
      <c r="B13" t="s">
        <v>43</v>
      </c>
      <c r="C13">
        <v>2</v>
      </c>
      <c r="D13">
        <v>150</v>
      </c>
      <c r="F13">
        <v>0</v>
      </c>
      <c r="G13">
        <v>0</v>
      </c>
      <c r="H13">
        <v>0</v>
      </c>
      <c r="I13">
        <v>0</v>
      </c>
      <c r="J13">
        <v>5</v>
      </c>
      <c r="K13">
        <v>5</v>
      </c>
      <c r="L13">
        <v>0</v>
      </c>
      <c r="M13">
        <v>0</v>
      </c>
      <c r="N13">
        <v>6</v>
      </c>
      <c r="O13">
        <v>0</v>
      </c>
      <c r="P13">
        <v>1</v>
      </c>
      <c r="Q13">
        <v>1</v>
      </c>
      <c r="R13">
        <v>1</v>
      </c>
      <c r="S13">
        <v>1</v>
      </c>
      <c r="T13">
        <v>2</v>
      </c>
      <c r="U13">
        <v>2</v>
      </c>
      <c r="V13">
        <v>5</v>
      </c>
      <c r="W13">
        <v>4</v>
      </c>
      <c r="X13">
        <v>2</v>
      </c>
      <c r="Y13">
        <v>2</v>
      </c>
      <c r="Z13">
        <v>2</v>
      </c>
      <c r="AA13">
        <v>1</v>
      </c>
      <c r="AB13">
        <v>0</v>
      </c>
      <c r="AC13">
        <v>0</v>
      </c>
      <c r="AD13">
        <v>0</v>
      </c>
      <c r="AE13">
        <v>0</v>
      </c>
      <c r="AF13">
        <v>0</v>
      </c>
      <c r="AG13">
        <v>0</v>
      </c>
      <c r="AH13">
        <v>1</v>
      </c>
      <c r="AI13">
        <v>1</v>
      </c>
      <c r="AJ13">
        <v>0</v>
      </c>
      <c r="AK13">
        <v>0</v>
      </c>
    </row>
    <row r="14" spans="1:39" x14ac:dyDescent="0.3">
      <c r="A14" t="s">
        <v>45</v>
      </c>
      <c r="B14" t="s">
        <v>43</v>
      </c>
      <c r="C14">
        <v>2</v>
      </c>
      <c r="D14">
        <v>60</v>
      </c>
      <c r="E14">
        <v>40</v>
      </c>
      <c r="F14">
        <v>0</v>
      </c>
      <c r="G14">
        <v>0</v>
      </c>
      <c r="H14">
        <v>0</v>
      </c>
      <c r="I14">
        <v>0</v>
      </c>
      <c r="J14">
        <v>1</v>
      </c>
      <c r="K14">
        <v>1</v>
      </c>
      <c r="L14">
        <v>1</v>
      </c>
      <c r="M14">
        <v>0</v>
      </c>
      <c r="N14">
        <v>8</v>
      </c>
      <c r="O14">
        <v>8</v>
      </c>
      <c r="P14">
        <v>1</v>
      </c>
      <c r="Q14">
        <v>1</v>
      </c>
      <c r="R14">
        <v>1</v>
      </c>
      <c r="S14">
        <v>0</v>
      </c>
      <c r="T14">
        <v>2</v>
      </c>
      <c r="U14">
        <v>2</v>
      </c>
      <c r="V14">
        <v>0</v>
      </c>
      <c r="W14">
        <v>0</v>
      </c>
      <c r="X14">
        <v>1</v>
      </c>
      <c r="Y14">
        <v>1</v>
      </c>
      <c r="Z14">
        <v>2</v>
      </c>
      <c r="AA14">
        <v>0</v>
      </c>
      <c r="AB14">
        <v>2</v>
      </c>
      <c r="AC14">
        <v>2</v>
      </c>
      <c r="AD14">
        <v>0</v>
      </c>
      <c r="AE14">
        <v>0</v>
      </c>
      <c r="AF14">
        <v>0</v>
      </c>
      <c r="AG14">
        <v>0</v>
      </c>
      <c r="AH14">
        <v>0</v>
      </c>
      <c r="AI14">
        <v>0</v>
      </c>
      <c r="AJ14">
        <v>0</v>
      </c>
      <c r="AK14">
        <v>0</v>
      </c>
    </row>
    <row r="15" spans="1:39" x14ac:dyDescent="0.3">
      <c r="A15" t="s">
        <v>46</v>
      </c>
      <c r="B15" t="s">
        <v>47</v>
      </c>
      <c r="C15">
        <v>4</v>
      </c>
      <c r="D15">
        <v>160</v>
      </c>
      <c r="E15">
        <v>150000</v>
      </c>
      <c r="F15">
        <v>0</v>
      </c>
      <c r="G15">
        <v>0</v>
      </c>
      <c r="H15">
        <v>4</v>
      </c>
      <c r="I15">
        <v>0</v>
      </c>
      <c r="J15">
        <v>0</v>
      </c>
      <c r="K15">
        <v>0</v>
      </c>
      <c r="L15">
        <v>4</v>
      </c>
      <c r="M15">
        <v>0</v>
      </c>
      <c r="N15">
        <v>10</v>
      </c>
      <c r="O15">
        <v>0</v>
      </c>
      <c r="P15">
        <v>2</v>
      </c>
      <c r="Q15">
        <v>0</v>
      </c>
      <c r="R15">
        <v>3</v>
      </c>
      <c r="S15">
        <v>0</v>
      </c>
      <c r="T15">
        <v>2</v>
      </c>
      <c r="U15">
        <v>0</v>
      </c>
      <c r="V15">
        <v>5</v>
      </c>
      <c r="W15">
        <v>0</v>
      </c>
      <c r="X15">
        <v>3</v>
      </c>
      <c r="Y15">
        <v>0</v>
      </c>
      <c r="Z15">
        <v>3</v>
      </c>
      <c r="AA15">
        <v>0</v>
      </c>
      <c r="AB15">
        <v>2</v>
      </c>
      <c r="AC15">
        <v>0</v>
      </c>
      <c r="AD15">
        <v>0</v>
      </c>
      <c r="AE15">
        <v>0</v>
      </c>
      <c r="AF15">
        <v>2</v>
      </c>
      <c r="AG15">
        <v>0</v>
      </c>
      <c r="AH15">
        <v>0</v>
      </c>
      <c r="AI15">
        <v>0</v>
      </c>
      <c r="AJ15">
        <v>2</v>
      </c>
      <c r="AK15">
        <v>0</v>
      </c>
    </row>
    <row r="16" spans="1:39" x14ac:dyDescent="0.3">
      <c r="A16" t="s">
        <v>48</v>
      </c>
      <c r="B16" t="s">
        <v>49</v>
      </c>
      <c r="C16">
        <v>2</v>
      </c>
      <c r="D16">
        <v>120</v>
      </c>
      <c r="E16">
        <v>80000</v>
      </c>
      <c r="F16">
        <v>0</v>
      </c>
      <c r="G16">
        <v>0</v>
      </c>
      <c r="H16">
        <v>0</v>
      </c>
      <c r="I16">
        <v>0</v>
      </c>
      <c r="J16">
        <v>14</v>
      </c>
      <c r="K16">
        <v>0</v>
      </c>
      <c r="L16">
        <v>1</v>
      </c>
      <c r="M16">
        <v>0</v>
      </c>
      <c r="N16">
        <v>14</v>
      </c>
      <c r="O16">
        <v>0</v>
      </c>
      <c r="P16">
        <v>0</v>
      </c>
      <c r="Q16">
        <v>0</v>
      </c>
      <c r="R16">
        <v>1</v>
      </c>
      <c r="S16">
        <v>0</v>
      </c>
      <c r="T16">
        <v>1</v>
      </c>
      <c r="U16">
        <v>0</v>
      </c>
      <c r="V16">
        <v>1</v>
      </c>
      <c r="W16">
        <v>0</v>
      </c>
      <c r="X16">
        <v>2</v>
      </c>
      <c r="Y16">
        <v>0</v>
      </c>
      <c r="Z16">
        <v>3</v>
      </c>
      <c r="AA16">
        <v>0</v>
      </c>
      <c r="AB16">
        <v>4</v>
      </c>
      <c r="AC16">
        <v>0</v>
      </c>
      <c r="AD16">
        <v>0</v>
      </c>
      <c r="AE16">
        <v>0</v>
      </c>
      <c r="AF16">
        <v>2</v>
      </c>
      <c r="AG16">
        <v>0</v>
      </c>
      <c r="AH16">
        <v>3</v>
      </c>
      <c r="AI16">
        <v>0</v>
      </c>
      <c r="AJ16">
        <v>0</v>
      </c>
      <c r="AK16">
        <v>0</v>
      </c>
    </row>
    <row r="17" spans="1:38" x14ac:dyDescent="0.3">
      <c r="A17" t="s">
        <v>50</v>
      </c>
      <c r="B17" t="s">
        <v>49</v>
      </c>
      <c r="C17">
        <v>3</v>
      </c>
      <c r="D17">
        <v>90</v>
      </c>
      <c r="F17">
        <v>0</v>
      </c>
      <c r="G17">
        <v>0</v>
      </c>
      <c r="H17">
        <v>2</v>
      </c>
      <c r="I17">
        <v>0</v>
      </c>
      <c r="J17">
        <v>6</v>
      </c>
      <c r="K17">
        <v>0</v>
      </c>
      <c r="L17">
        <v>1</v>
      </c>
      <c r="M17">
        <v>0</v>
      </c>
      <c r="N17">
        <v>6</v>
      </c>
      <c r="O17">
        <v>0</v>
      </c>
      <c r="P17">
        <v>1</v>
      </c>
      <c r="Q17">
        <v>0</v>
      </c>
      <c r="R17">
        <v>1</v>
      </c>
      <c r="S17">
        <v>0</v>
      </c>
      <c r="T17">
        <v>1</v>
      </c>
      <c r="U17">
        <v>0</v>
      </c>
      <c r="V17">
        <v>2</v>
      </c>
      <c r="W17">
        <v>0</v>
      </c>
      <c r="X17">
        <v>3</v>
      </c>
      <c r="Y17">
        <v>0</v>
      </c>
      <c r="Z17">
        <v>3</v>
      </c>
      <c r="AA17">
        <v>0</v>
      </c>
      <c r="AB17">
        <v>2</v>
      </c>
      <c r="AC17">
        <v>0</v>
      </c>
      <c r="AD17">
        <v>0</v>
      </c>
      <c r="AE17">
        <v>0</v>
      </c>
      <c r="AF17">
        <v>0</v>
      </c>
      <c r="AG17">
        <v>0</v>
      </c>
      <c r="AH17">
        <v>6</v>
      </c>
      <c r="AI17">
        <v>0</v>
      </c>
      <c r="AJ17">
        <v>3</v>
      </c>
      <c r="AK17">
        <v>0</v>
      </c>
    </row>
    <row r="18" spans="1:38" x14ac:dyDescent="0.3">
      <c r="A18" t="s">
        <v>51</v>
      </c>
      <c r="B18" t="s">
        <v>49</v>
      </c>
      <c r="C18">
        <v>2</v>
      </c>
      <c r="D18">
        <v>55</v>
      </c>
      <c r="E18">
        <v>45000</v>
      </c>
      <c r="F18">
        <v>1</v>
      </c>
      <c r="G18">
        <v>1</v>
      </c>
      <c r="H18">
        <v>0</v>
      </c>
      <c r="I18">
        <v>0</v>
      </c>
      <c r="J18">
        <v>1</v>
      </c>
      <c r="K18">
        <v>0</v>
      </c>
      <c r="L18">
        <v>2</v>
      </c>
      <c r="M18">
        <v>1</v>
      </c>
      <c r="N18">
        <v>4</v>
      </c>
      <c r="O18">
        <v>0</v>
      </c>
      <c r="P18">
        <v>1</v>
      </c>
      <c r="Q18">
        <v>0</v>
      </c>
      <c r="R18">
        <v>1</v>
      </c>
      <c r="S18">
        <v>0</v>
      </c>
      <c r="T18">
        <v>1</v>
      </c>
      <c r="U18">
        <v>0</v>
      </c>
      <c r="V18">
        <v>2</v>
      </c>
      <c r="W18">
        <v>2</v>
      </c>
      <c r="X18">
        <v>1</v>
      </c>
      <c r="Y18">
        <v>0</v>
      </c>
      <c r="Z18">
        <v>1</v>
      </c>
      <c r="AA18">
        <v>0</v>
      </c>
      <c r="AB18">
        <v>1</v>
      </c>
      <c r="AC18">
        <v>1</v>
      </c>
      <c r="AD18">
        <v>0</v>
      </c>
      <c r="AE18">
        <v>0</v>
      </c>
      <c r="AF18">
        <v>0</v>
      </c>
      <c r="AG18">
        <v>0</v>
      </c>
      <c r="AH18">
        <v>0</v>
      </c>
      <c r="AI18">
        <v>0</v>
      </c>
      <c r="AJ18">
        <v>0</v>
      </c>
      <c r="AK18">
        <v>0</v>
      </c>
    </row>
    <row r="19" spans="1:38" x14ac:dyDescent="0.3">
      <c r="A19" t="s">
        <v>52</v>
      </c>
      <c r="B19" t="s">
        <v>49</v>
      </c>
      <c r="C19">
        <v>1</v>
      </c>
      <c r="D19">
        <v>35</v>
      </c>
      <c r="E19">
        <v>0</v>
      </c>
      <c r="F19">
        <v>1</v>
      </c>
      <c r="G19">
        <v>1</v>
      </c>
      <c r="H19">
        <v>2</v>
      </c>
      <c r="I19">
        <v>2</v>
      </c>
      <c r="J19">
        <v>2</v>
      </c>
      <c r="K19">
        <v>2</v>
      </c>
      <c r="L19">
        <v>0</v>
      </c>
      <c r="M19">
        <v>0</v>
      </c>
      <c r="N19">
        <v>5</v>
      </c>
      <c r="O19">
        <v>5</v>
      </c>
      <c r="P19">
        <v>0</v>
      </c>
      <c r="Q19">
        <v>0</v>
      </c>
      <c r="R19">
        <v>0</v>
      </c>
      <c r="S19">
        <v>0</v>
      </c>
      <c r="T19">
        <v>1</v>
      </c>
      <c r="U19">
        <v>1</v>
      </c>
      <c r="V19">
        <v>1</v>
      </c>
      <c r="W19">
        <v>0</v>
      </c>
      <c r="X19">
        <v>1</v>
      </c>
      <c r="Y19">
        <v>0</v>
      </c>
      <c r="Z19">
        <v>1</v>
      </c>
      <c r="AA19">
        <v>0</v>
      </c>
      <c r="AB19">
        <v>1</v>
      </c>
      <c r="AC19">
        <v>0</v>
      </c>
      <c r="AD19">
        <v>0</v>
      </c>
      <c r="AE19">
        <v>0</v>
      </c>
      <c r="AF19">
        <v>1</v>
      </c>
      <c r="AG19">
        <v>1</v>
      </c>
      <c r="AH19">
        <v>1</v>
      </c>
      <c r="AI19">
        <v>0</v>
      </c>
      <c r="AJ19">
        <v>0</v>
      </c>
      <c r="AK19">
        <v>0</v>
      </c>
      <c r="AL19" t="s">
        <v>53</v>
      </c>
    </row>
    <row r="20" spans="1:38" x14ac:dyDescent="0.3">
      <c r="A20" t="s">
        <v>54</v>
      </c>
      <c r="B20" t="s">
        <v>49</v>
      </c>
      <c r="C20">
        <v>2</v>
      </c>
      <c r="D20">
        <v>33</v>
      </c>
      <c r="E20">
        <v>54000</v>
      </c>
      <c r="F20">
        <v>0</v>
      </c>
      <c r="G20">
        <v>0</v>
      </c>
      <c r="H20">
        <v>0</v>
      </c>
      <c r="I20">
        <v>0</v>
      </c>
      <c r="J20">
        <v>3</v>
      </c>
      <c r="K20">
        <v>0</v>
      </c>
      <c r="L20">
        <v>1</v>
      </c>
      <c r="M20">
        <v>0</v>
      </c>
      <c r="N20">
        <v>4</v>
      </c>
      <c r="O20">
        <v>0</v>
      </c>
      <c r="P20">
        <v>0</v>
      </c>
      <c r="Q20">
        <v>0</v>
      </c>
      <c r="R20">
        <v>1</v>
      </c>
      <c r="S20">
        <v>0</v>
      </c>
      <c r="T20">
        <v>1</v>
      </c>
      <c r="U20">
        <v>0</v>
      </c>
      <c r="V20">
        <v>1</v>
      </c>
      <c r="W20">
        <v>0</v>
      </c>
      <c r="X20">
        <v>1</v>
      </c>
      <c r="Y20">
        <v>0</v>
      </c>
      <c r="Z20">
        <v>0</v>
      </c>
      <c r="AA20">
        <v>0</v>
      </c>
      <c r="AB20">
        <v>1</v>
      </c>
      <c r="AC20">
        <v>0</v>
      </c>
      <c r="AD20">
        <v>0</v>
      </c>
      <c r="AE20">
        <v>0</v>
      </c>
      <c r="AF20">
        <v>1</v>
      </c>
      <c r="AG20">
        <v>0</v>
      </c>
      <c r="AH20">
        <v>0</v>
      </c>
      <c r="AI20">
        <v>0</v>
      </c>
      <c r="AJ20">
        <v>0</v>
      </c>
      <c r="AK20">
        <v>0</v>
      </c>
    </row>
    <row r="21" spans="1:38" x14ac:dyDescent="0.3">
      <c r="A21" t="s">
        <v>55</v>
      </c>
      <c r="B21" t="s">
        <v>49</v>
      </c>
      <c r="C21">
        <v>2</v>
      </c>
      <c r="D21">
        <v>88</v>
      </c>
      <c r="F21">
        <v>0</v>
      </c>
      <c r="G21">
        <v>0</v>
      </c>
      <c r="H21">
        <v>0</v>
      </c>
      <c r="I21">
        <v>0</v>
      </c>
      <c r="J21">
        <v>4</v>
      </c>
      <c r="K21">
        <v>2</v>
      </c>
      <c r="L21">
        <v>2</v>
      </c>
      <c r="M21">
        <v>0</v>
      </c>
      <c r="N21">
        <v>4</v>
      </c>
      <c r="O21">
        <v>4</v>
      </c>
      <c r="P21">
        <v>1</v>
      </c>
      <c r="Q21">
        <v>1</v>
      </c>
      <c r="R21">
        <v>2</v>
      </c>
      <c r="S21">
        <v>2</v>
      </c>
      <c r="T21">
        <v>1</v>
      </c>
      <c r="U21">
        <v>1</v>
      </c>
      <c r="V21">
        <v>3</v>
      </c>
      <c r="W21">
        <v>2</v>
      </c>
      <c r="X21">
        <v>1</v>
      </c>
      <c r="Y21">
        <v>0</v>
      </c>
      <c r="Z21">
        <v>1</v>
      </c>
      <c r="AA21">
        <v>0</v>
      </c>
      <c r="AB21">
        <v>3</v>
      </c>
      <c r="AC21">
        <v>0</v>
      </c>
      <c r="AD21">
        <v>0</v>
      </c>
      <c r="AE21">
        <v>0</v>
      </c>
      <c r="AF21">
        <v>0</v>
      </c>
      <c r="AG21">
        <v>0</v>
      </c>
      <c r="AH21">
        <v>1</v>
      </c>
      <c r="AI21">
        <v>1</v>
      </c>
      <c r="AJ21">
        <v>0</v>
      </c>
      <c r="AK21">
        <v>0</v>
      </c>
    </row>
    <row r="22" spans="1:38" x14ac:dyDescent="0.3">
      <c r="A22" t="s">
        <v>56</v>
      </c>
      <c r="B22" t="s">
        <v>49</v>
      </c>
      <c r="C22">
        <v>1</v>
      </c>
      <c r="D22">
        <v>30</v>
      </c>
      <c r="E22">
        <v>30000</v>
      </c>
      <c r="F22">
        <v>2</v>
      </c>
      <c r="G22">
        <v>0</v>
      </c>
      <c r="H22">
        <v>2</v>
      </c>
      <c r="I22">
        <v>0</v>
      </c>
      <c r="J22">
        <v>2</v>
      </c>
      <c r="K22">
        <v>0</v>
      </c>
      <c r="L22">
        <v>1</v>
      </c>
      <c r="M22">
        <v>0</v>
      </c>
      <c r="N22">
        <v>2</v>
      </c>
      <c r="O22">
        <v>0</v>
      </c>
      <c r="P22">
        <v>1</v>
      </c>
      <c r="Q22">
        <v>0</v>
      </c>
      <c r="R22">
        <v>1</v>
      </c>
      <c r="S22">
        <v>0</v>
      </c>
      <c r="T22">
        <v>1</v>
      </c>
      <c r="U22">
        <v>0</v>
      </c>
      <c r="V22">
        <v>1</v>
      </c>
      <c r="W22">
        <v>0</v>
      </c>
      <c r="X22">
        <v>1</v>
      </c>
      <c r="Y22">
        <v>0</v>
      </c>
      <c r="Z22">
        <v>1</v>
      </c>
      <c r="AA22">
        <v>0</v>
      </c>
      <c r="AB22">
        <v>0</v>
      </c>
      <c r="AC22">
        <v>0</v>
      </c>
      <c r="AD22">
        <v>0</v>
      </c>
      <c r="AE22">
        <v>0</v>
      </c>
      <c r="AF22">
        <v>0</v>
      </c>
      <c r="AG22">
        <v>0</v>
      </c>
      <c r="AH22">
        <v>0</v>
      </c>
      <c r="AI22">
        <v>0</v>
      </c>
      <c r="AJ22">
        <v>1</v>
      </c>
      <c r="AK22">
        <v>0</v>
      </c>
    </row>
    <row r="23" spans="1:38" x14ac:dyDescent="0.3">
      <c r="A23" t="s">
        <v>57</v>
      </c>
      <c r="B23" t="s">
        <v>49</v>
      </c>
      <c r="C23">
        <v>5</v>
      </c>
      <c r="D23">
        <v>150</v>
      </c>
      <c r="F23">
        <v>4</v>
      </c>
      <c r="G23">
        <v>0</v>
      </c>
      <c r="H23">
        <v>0</v>
      </c>
      <c r="I23">
        <v>0</v>
      </c>
      <c r="J23">
        <v>12</v>
      </c>
      <c r="K23">
        <v>0</v>
      </c>
      <c r="L23">
        <v>2</v>
      </c>
      <c r="M23">
        <v>0</v>
      </c>
      <c r="N23">
        <v>16</v>
      </c>
      <c r="O23">
        <v>0</v>
      </c>
      <c r="P23">
        <v>1</v>
      </c>
      <c r="Q23">
        <v>0</v>
      </c>
      <c r="R23">
        <v>2</v>
      </c>
      <c r="S23">
        <v>0</v>
      </c>
      <c r="T23">
        <v>2</v>
      </c>
      <c r="U23">
        <v>0</v>
      </c>
      <c r="V23">
        <v>2</v>
      </c>
      <c r="W23">
        <v>0</v>
      </c>
      <c r="X23">
        <v>1</v>
      </c>
      <c r="Y23">
        <v>0</v>
      </c>
      <c r="Z23">
        <v>6</v>
      </c>
      <c r="AA23">
        <v>0</v>
      </c>
      <c r="AB23">
        <v>3</v>
      </c>
      <c r="AC23">
        <v>0</v>
      </c>
      <c r="AD23">
        <v>4</v>
      </c>
      <c r="AE23">
        <v>0</v>
      </c>
      <c r="AF23">
        <v>1</v>
      </c>
      <c r="AG23">
        <v>0</v>
      </c>
      <c r="AH23">
        <v>4</v>
      </c>
      <c r="AI23">
        <v>0</v>
      </c>
      <c r="AJ23">
        <v>4</v>
      </c>
      <c r="AK23">
        <v>0</v>
      </c>
      <c r="AL23" t="s">
        <v>58</v>
      </c>
    </row>
    <row r="24" spans="1:38" x14ac:dyDescent="0.3">
      <c r="A24" t="s">
        <v>59</v>
      </c>
      <c r="B24" t="s">
        <v>49</v>
      </c>
      <c r="C24">
        <v>2</v>
      </c>
      <c r="D24">
        <v>90</v>
      </c>
      <c r="F24">
        <v>1</v>
      </c>
      <c r="G24">
        <v>0</v>
      </c>
      <c r="H24">
        <v>0</v>
      </c>
      <c r="I24">
        <v>0</v>
      </c>
      <c r="J24">
        <v>1</v>
      </c>
      <c r="K24">
        <v>0</v>
      </c>
      <c r="L24">
        <v>1</v>
      </c>
      <c r="M24">
        <v>0</v>
      </c>
      <c r="N24">
        <v>4</v>
      </c>
      <c r="O24">
        <v>0</v>
      </c>
      <c r="P24">
        <v>1</v>
      </c>
      <c r="Q24">
        <v>0</v>
      </c>
      <c r="R24">
        <v>1</v>
      </c>
      <c r="S24">
        <v>0</v>
      </c>
      <c r="T24">
        <v>1</v>
      </c>
      <c r="U24">
        <v>0</v>
      </c>
      <c r="V24">
        <v>0</v>
      </c>
      <c r="W24">
        <v>0</v>
      </c>
      <c r="X24">
        <v>2</v>
      </c>
      <c r="Y24">
        <v>0</v>
      </c>
      <c r="Z24">
        <v>2</v>
      </c>
      <c r="AA24">
        <v>0</v>
      </c>
      <c r="AB24">
        <v>3</v>
      </c>
      <c r="AC24">
        <v>0</v>
      </c>
      <c r="AD24">
        <v>0</v>
      </c>
      <c r="AE24">
        <v>0</v>
      </c>
      <c r="AF24">
        <v>0</v>
      </c>
      <c r="AG24">
        <v>0</v>
      </c>
      <c r="AH24">
        <v>1</v>
      </c>
      <c r="AI24">
        <v>0</v>
      </c>
      <c r="AJ24">
        <v>0</v>
      </c>
      <c r="AK24">
        <v>0</v>
      </c>
      <c r="AL24" t="s">
        <v>60</v>
      </c>
    </row>
    <row r="25" spans="1:38" x14ac:dyDescent="0.3">
      <c r="A25" t="s">
        <v>61</v>
      </c>
      <c r="B25" t="s">
        <v>49</v>
      </c>
      <c r="C25">
        <v>1</v>
      </c>
      <c r="D25">
        <v>33</v>
      </c>
      <c r="F25">
        <v>2</v>
      </c>
      <c r="G25">
        <v>2</v>
      </c>
      <c r="H25">
        <v>0</v>
      </c>
      <c r="I25">
        <v>0</v>
      </c>
      <c r="J25">
        <v>0</v>
      </c>
      <c r="K25">
        <v>0</v>
      </c>
      <c r="L25">
        <v>1</v>
      </c>
      <c r="M25">
        <v>1</v>
      </c>
      <c r="N25">
        <v>6</v>
      </c>
      <c r="O25">
        <v>6</v>
      </c>
      <c r="P25">
        <v>0</v>
      </c>
      <c r="Q25">
        <v>0</v>
      </c>
      <c r="R25">
        <v>1</v>
      </c>
      <c r="S25">
        <v>0</v>
      </c>
      <c r="T25">
        <v>1</v>
      </c>
      <c r="U25">
        <v>1</v>
      </c>
      <c r="V25">
        <v>2</v>
      </c>
      <c r="W25">
        <v>2</v>
      </c>
      <c r="X25">
        <v>1</v>
      </c>
      <c r="Y25">
        <v>0</v>
      </c>
      <c r="Z25">
        <v>1</v>
      </c>
      <c r="AA25">
        <v>0</v>
      </c>
      <c r="AB25">
        <v>1</v>
      </c>
      <c r="AC25">
        <v>1</v>
      </c>
      <c r="AD25">
        <v>0</v>
      </c>
      <c r="AE25">
        <v>0</v>
      </c>
      <c r="AF25">
        <v>1</v>
      </c>
      <c r="AG25">
        <v>1</v>
      </c>
      <c r="AH25">
        <v>0</v>
      </c>
      <c r="AI25">
        <v>0</v>
      </c>
      <c r="AJ25">
        <v>0</v>
      </c>
      <c r="AK25">
        <v>0</v>
      </c>
    </row>
    <row r="26" spans="1:38" x14ac:dyDescent="0.3">
      <c r="A26" t="s">
        <v>62</v>
      </c>
      <c r="B26" t="s">
        <v>49</v>
      </c>
      <c r="C26">
        <v>2</v>
      </c>
      <c r="D26">
        <v>58</v>
      </c>
      <c r="E26" s="19">
        <v>30000</v>
      </c>
      <c r="F26">
        <v>0</v>
      </c>
      <c r="G26">
        <v>0</v>
      </c>
      <c r="H26">
        <v>4</v>
      </c>
      <c r="I26">
        <v>4</v>
      </c>
      <c r="J26">
        <v>3</v>
      </c>
      <c r="K26">
        <v>3</v>
      </c>
      <c r="L26">
        <v>0</v>
      </c>
      <c r="M26">
        <v>0</v>
      </c>
      <c r="N26">
        <v>5</v>
      </c>
      <c r="O26">
        <v>0</v>
      </c>
      <c r="P26">
        <v>1</v>
      </c>
      <c r="Q26">
        <v>1</v>
      </c>
      <c r="R26">
        <v>1</v>
      </c>
      <c r="S26">
        <v>1</v>
      </c>
      <c r="T26">
        <v>1</v>
      </c>
      <c r="U26">
        <v>1</v>
      </c>
      <c r="V26">
        <v>2</v>
      </c>
      <c r="W26">
        <v>2</v>
      </c>
      <c r="X26">
        <v>1</v>
      </c>
      <c r="Y26">
        <v>0</v>
      </c>
      <c r="Z26">
        <v>2</v>
      </c>
      <c r="AA26">
        <v>2</v>
      </c>
      <c r="AB26">
        <v>3</v>
      </c>
      <c r="AC26">
        <v>3</v>
      </c>
      <c r="AD26">
        <v>0</v>
      </c>
      <c r="AE26">
        <v>0</v>
      </c>
      <c r="AF26">
        <v>0</v>
      </c>
      <c r="AG26">
        <v>0</v>
      </c>
      <c r="AH26">
        <v>0</v>
      </c>
      <c r="AI26">
        <v>0</v>
      </c>
      <c r="AJ26">
        <v>1</v>
      </c>
      <c r="AK26">
        <v>1</v>
      </c>
      <c r="AL26" s="17" t="s">
        <v>63</v>
      </c>
    </row>
    <row r="27" spans="1:38" x14ac:dyDescent="0.3">
      <c r="A27" t="s">
        <v>64</v>
      </c>
      <c r="B27" t="s">
        <v>49</v>
      </c>
      <c r="C27">
        <v>2</v>
      </c>
      <c r="D27">
        <v>39</v>
      </c>
      <c r="E27">
        <v>16000</v>
      </c>
      <c r="F27">
        <v>0</v>
      </c>
      <c r="G27">
        <v>0</v>
      </c>
      <c r="H27">
        <v>0</v>
      </c>
      <c r="I27">
        <v>0</v>
      </c>
      <c r="J27">
        <v>1</v>
      </c>
      <c r="K27">
        <v>0</v>
      </c>
      <c r="L27">
        <v>2</v>
      </c>
      <c r="M27">
        <v>2</v>
      </c>
      <c r="N27">
        <v>4</v>
      </c>
      <c r="O27">
        <v>0</v>
      </c>
      <c r="P27">
        <v>1</v>
      </c>
      <c r="Q27">
        <v>0</v>
      </c>
      <c r="R27">
        <v>1</v>
      </c>
      <c r="S27">
        <v>1</v>
      </c>
      <c r="T27">
        <v>1</v>
      </c>
      <c r="U27">
        <v>0</v>
      </c>
      <c r="V27">
        <v>1</v>
      </c>
      <c r="W27">
        <v>0</v>
      </c>
      <c r="X27">
        <v>1</v>
      </c>
      <c r="Y27">
        <v>0</v>
      </c>
      <c r="Z27">
        <v>1</v>
      </c>
      <c r="AA27">
        <v>0</v>
      </c>
      <c r="AB27">
        <v>0</v>
      </c>
      <c r="AC27">
        <v>0</v>
      </c>
      <c r="AD27">
        <v>0</v>
      </c>
      <c r="AE27">
        <v>0</v>
      </c>
      <c r="AF27">
        <v>0</v>
      </c>
      <c r="AG27">
        <v>0</v>
      </c>
      <c r="AH27">
        <v>1</v>
      </c>
      <c r="AI27">
        <v>0</v>
      </c>
      <c r="AJ27">
        <v>2</v>
      </c>
      <c r="AK27">
        <v>2</v>
      </c>
    </row>
    <row r="28" spans="1:38" x14ac:dyDescent="0.3">
      <c r="A28" t="s">
        <v>65</v>
      </c>
      <c r="B28" t="s">
        <v>49</v>
      </c>
      <c r="C28">
        <v>2</v>
      </c>
      <c r="D28">
        <v>65</v>
      </c>
      <c r="F28">
        <v>1</v>
      </c>
      <c r="G28">
        <v>0</v>
      </c>
      <c r="H28">
        <v>0</v>
      </c>
      <c r="I28">
        <v>0</v>
      </c>
      <c r="J28">
        <v>3</v>
      </c>
      <c r="K28">
        <v>0</v>
      </c>
      <c r="L28">
        <v>0</v>
      </c>
      <c r="M28">
        <v>0</v>
      </c>
      <c r="N28">
        <v>4</v>
      </c>
      <c r="O28">
        <v>0</v>
      </c>
      <c r="P28">
        <v>0</v>
      </c>
      <c r="Q28">
        <v>0</v>
      </c>
      <c r="R28">
        <v>1</v>
      </c>
      <c r="S28">
        <v>0</v>
      </c>
      <c r="T28">
        <v>1</v>
      </c>
      <c r="U28">
        <v>0</v>
      </c>
      <c r="V28">
        <v>2</v>
      </c>
      <c r="W28">
        <v>0</v>
      </c>
      <c r="X28">
        <v>1</v>
      </c>
      <c r="Y28">
        <v>0</v>
      </c>
      <c r="Z28">
        <v>1</v>
      </c>
      <c r="AA28">
        <v>0</v>
      </c>
      <c r="AB28">
        <v>3</v>
      </c>
      <c r="AC28">
        <v>0</v>
      </c>
      <c r="AD28">
        <v>0</v>
      </c>
      <c r="AE28">
        <v>0</v>
      </c>
      <c r="AF28">
        <v>1</v>
      </c>
      <c r="AG28">
        <v>0</v>
      </c>
      <c r="AH28">
        <v>1</v>
      </c>
      <c r="AI28">
        <v>0</v>
      </c>
      <c r="AJ28">
        <v>0</v>
      </c>
      <c r="AK28">
        <v>0</v>
      </c>
    </row>
    <row r="29" spans="1:38" x14ac:dyDescent="0.3">
      <c r="A29" t="s">
        <v>66</v>
      </c>
      <c r="B29" t="s">
        <v>49</v>
      </c>
      <c r="C29">
        <v>3</v>
      </c>
      <c r="D29">
        <v>60</v>
      </c>
      <c r="E29">
        <v>0</v>
      </c>
      <c r="F29">
        <v>2</v>
      </c>
      <c r="G29">
        <v>2</v>
      </c>
      <c r="H29">
        <v>0</v>
      </c>
      <c r="I29">
        <v>0</v>
      </c>
      <c r="J29">
        <v>3</v>
      </c>
      <c r="K29">
        <v>3</v>
      </c>
      <c r="L29">
        <v>4</v>
      </c>
      <c r="M29">
        <v>3</v>
      </c>
      <c r="N29">
        <v>8</v>
      </c>
      <c r="O29">
        <v>8</v>
      </c>
      <c r="P29">
        <v>1</v>
      </c>
      <c r="Q29">
        <v>1</v>
      </c>
      <c r="R29">
        <v>3</v>
      </c>
      <c r="S29">
        <v>3</v>
      </c>
      <c r="T29">
        <v>1</v>
      </c>
      <c r="U29">
        <v>1</v>
      </c>
      <c r="V29">
        <v>1</v>
      </c>
      <c r="W29">
        <v>1</v>
      </c>
      <c r="X29">
        <v>2</v>
      </c>
      <c r="Y29">
        <v>2</v>
      </c>
      <c r="Z29">
        <v>3</v>
      </c>
      <c r="AA29">
        <v>0</v>
      </c>
      <c r="AB29">
        <v>3</v>
      </c>
      <c r="AC29">
        <v>3</v>
      </c>
      <c r="AD29">
        <v>1</v>
      </c>
      <c r="AE29">
        <v>1</v>
      </c>
      <c r="AF29">
        <v>0</v>
      </c>
      <c r="AG29">
        <v>0</v>
      </c>
      <c r="AH29">
        <v>0</v>
      </c>
      <c r="AI29">
        <v>0</v>
      </c>
      <c r="AJ29">
        <v>0</v>
      </c>
      <c r="AK29">
        <v>0</v>
      </c>
    </row>
    <row r="30" spans="1:38" x14ac:dyDescent="0.3">
      <c r="A30" t="s">
        <v>67</v>
      </c>
      <c r="B30" t="s">
        <v>49</v>
      </c>
      <c r="C30">
        <v>3</v>
      </c>
      <c r="D30">
        <v>300</v>
      </c>
      <c r="E30">
        <v>6000</v>
      </c>
      <c r="F30">
        <v>0</v>
      </c>
      <c r="G30">
        <v>0</v>
      </c>
      <c r="H30">
        <v>0</v>
      </c>
      <c r="I30">
        <v>0</v>
      </c>
      <c r="J30">
        <v>4</v>
      </c>
      <c r="K30">
        <v>4</v>
      </c>
      <c r="L30">
        <v>3</v>
      </c>
      <c r="M30">
        <v>3</v>
      </c>
      <c r="N30">
        <v>6</v>
      </c>
      <c r="O30">
        <v>6</v>
      </c>
      <c r="P30">
        <v>0</v>
      </c>
      <c r="Q30">
        <v>0</v>
      </c>
      <c r="R30">
        <v>4</v>
      </c>
      <c r="S30">
        <v>3</v>
      </c>
      <c r="T30">
        <v>1</v>
      </c>
      <c r="U30">
        <v>1</v>
      </c>
      <c r="V30">
        <v>2</v>
      </c>
      <c r="W30">
        <v>2</v>
      </c>
      <c r="X30">
        <v>0</v>
      </c>
      <c r="Y30">
        <v>0</v>
      </c>
      <c r="Z30">
        <v>3</v>
      </c>
      <c r="AA30">
        <v>2</v>
      </c>
      <c r="AB30">
        <v>3</v>
      </c>
      <c r="AC30">
        <v>3</v>
      </c>
      <c r="AD30">
        <v>0</v>
      </c>
      <c r="AE30">
        <v>0</v>
      </c>
      <c r="AF30">
        <v>1</v>
      </c>
      <c r="AG30">
        <v>1</v>
      </c>
      <c r="AH30">
        <v>0</v>
      </c>
      <c r="AI30">
        <v>0</v>
      </c>
      <c r="AJ30">
        <v>1</v>
      </c>
      <c r="AK30">
        <v>1</v>
      </c>
    </row>
    <row r="31" spans="1:38" x14ac:dyDescent="0.3">
      <c r="A31" t="s">
        <v>68</v>
      </c>
      <c r="B31" t="s">
        <v>49</v>
      </c>
      <c r="C31">
        <v>1</v>
      </c>
      <c r="D31">
        <v>34</v>
      </c>
      <c r="F31">
        <v>0</v>
      </c>
      <c r="G31">
        <v>0</v>
      </c>
      <c r="H31">
        <v>0</v>
      </c>
      <c r="I31">
        <v>0</v>
      </c>
      <c r="J31">
        <v>2</v>
      </c>
      <c r="K31">
        <v>2</v>
      </c>
      <c r="L31">
        <v>0</v>
      </c>
      <c r="M31">
        <v>0</v>
      </c>
      <c r="N31">
        <v>4</v>
      </c>
      <c r="O31">
        <v>4</v>
      </c>
      <c r="P31">
        <v>0</v>
      </c>
      <c r="Q31">
        <v>0</v>
      </c>
      <c r="R31">
        <v>1</v>
      </c>
      <c r="S31">
        <v>0</v>
      </c>
      <c r="T31">
        <v>1</v>
      </c>
      <c r="U31">
        <v>1</v>
      </c>
      <c r="V31">
        <v>0</v>
      </c>
      <c r="W31">
        <v>0</v>
      </c>
      <c r="X31">
        <v>1</v>
      </c>
      <c r="Y31">
        <v>0</v>
      </c>
      <c r="Z31">
        <v>1</v>
      </c>
      <c r="AA31">
        <v>0</v>
      </c>
      <c r="AB31">
        <v>1</v>
      </c>
      <c r="AC31">
        <v>0</v>
      </c>
      <c r="AD31">
        <v>0</v>
      </c>
      <c r="AE31">
        <v>0</v>
      </c>
      <c r="AF31">
        <v>1</v>
      </c>
      <c r="AG31">
        <v>1</v>
      </c>
      <c r="AH31">
        <v>1</v>
      </c>
      <c r="AI31">
        <v>1</v>
      </c>
      <c r="AJ31">
        <v>0</v>
      </c>
      <c r="AK31">
        <v>0</v>
      </c>
    </row>
    <row r="32" spans="1:38" x14ac:dyDescent="0.3">
      <c r="A32" t="s">
        <v>69</v>
      </c>
      <c r="B32" t="s">
        <v>49</v>
      </c>
      <c r="C32">
        <v>2</v>
      </c>
      <c r="D32">
        <v>105</v>
      </c>
      <c r="E32">
        <v>54000</v>
      </c>
      <c r="F32">
        <v>2</v>
      </c>
      <c r="G32">
        <v>2</v>
      </c>
      <c r="H32">
        <v>0</v>
      </c>
      <c r="I32">
        <v>0</v>
      </c>
      <c r="J32">
        <v>4</v>
      </c>
      <c r="K32">
        <v>3</v>
      </c>
      <c r="L32">
        <v>2</v>
      </c>
      <c r="M32">
        <v>2</v>
      </c>
      <c r="N32">
        <v>4</v>
      </c>
      <c r="O32">
        <v>0</v>
      </c>
      <c r="P32">
        <v>1</v>
      </c>
      <c r="Q32">
        <v>1</v>
      </c>
      <c r="R32">
        <v>2</v>
      </c>
      <c r="S32">
        <v>2</v>
      </c>
      <c r="T32">
        <v>1</v>
      </c>
      <c r="U32">
        <v>0</v>
      </c>
      <c r="V32">
        <v>1</v>
      </c>
      <c r="W32">
        <v>1</v>
      </c>
      <c r="X32">
        <v>1</v>
      </c>
      <c r="Y32">
        <v>0</v>
      </c>
      <c r="Z32">
        <v>2</v>
      </c>
      <c r="AA32">
        <v>0</v>
      </c>
      <c r="AB32">
        <v>2</v>
      </c>
      <c r="AC32">
        <v>0</v>
      </c>
      <c r="AD32">
        <v>0</v>
      </c>
      <c r="AE32">
        <v>0</v>
      </c>
      <c r="AF32">
        <v>0</v>
      </c>
      <c r="AG32">
        <v>0</v>
      </c>
      <c r="AH32">
        <v>0</v>
      </c>
      <c r="AI32">
        <v>0</v>
      </c>
      <c r="AJ32">
        <v>1</v>
      </c>
      <c r="AK32">
        <v>1</v>
      </c>
    </row>
    <row r="33" spans="1:38" x14ac:dyDescent="0.3">
      <c r="A33" t="s">
        <v>70</v>
      </c>
      <c r="B33" t="s">
        <v>49</v>
      </c>
      <c r="C33">
        <v>2</v>
      </c>
      <c r="D33">
        <v>74</v>
      </c>
      <c r="E33">
        <v>60000</v>
      </c>
      <c r="F33">
        <v>0</v>
      </c>
      <c r="G33">
        <v>0</v>
      </c>
      <c r="H33">
        <v>0</v>
      </c>
      <c r="I33">
        <v>0</v>
      </c>
      <c r="J33">
        <v>6</v>
      </c>
      <c r="K33">
        <v>6</v>
      </c>
      <c r="L33">
        <v>2</v>
      </c>
      <c r="M33">
        <v>1</v>
      </c>
      <c r="N33">
        <v>6</v>
      </c>
      <c r="O33">
        <v>6</v>
      </c>
      <c r="P33">
        <v>1</v>
      </c>
      <c r="Q33">
        <v>0</v>
      </c>
      <c r="R33">
        <v>1</v>
      </c>
      <c r="S33">
        <v>1</v>
      </c>
      <c r="T33">
        <v>1</v>
      </c>
      <c r="U33">
        <v>1</v>
      </c>
      <c r="V33">
        <v>2</v>
      </c>
      <c r="W33">
        <v>1</v>
      </c>
      <c r="X33">
        <v>1</v>
      </c>
      <c r="Y33">
        <v>1</v>
      </c>
      <c r="Z33">
        <v>1</v>
      </c>
      <c r="AA33">
        <v>0</v>
      </c>
      <c r="AB33">
        <v>1</v>
      </c>
      <c r="AC33">
        <v>1</v>
      </c>
      <c r="AD33">
        <v>0</v>
      </c>
      <c r="AE33">
        <v>0</v>
      </c>
      <c r="AF33">
        <v>0</v>
      </c>
      <c r="AG33">
        <v>0</v>
      </c>
      <c r="AH33">
        <v>0</v>
      </c>
      <c r="AI33">
        <v>0</v>
      </c>
      <c r="AJ33">
        <v>0</v>
      </c>
      <c r="AK33">
        <v>0</v>
      </c>
    </row>
    <row r="34" spans="1:38" x14ac:dyDescent="0.3">
      <c r="A34" t="s">
        <v>71</v>
      </c>
      <c r="B34" t="s">
        <v>49</v>
      </c>
      <c r="C34">
        <v>2</v>
      </c>
      <c r="D34">
        <v>83</v>
      </c>
      <c r="E34">
        <v>48000</v>
      </c>
      <c r="F34">
        <v>1</v>
      </c>
      <c r="G34">
        <v>0</v>
      </c>
      <c r="H34">
        <v>0</v>
      </c>
      <c r="I34">
        <v>0</v>
      </c>
      <c r="J34">
        <v>2</v>
      </c>
      <c r="K34">
        <v>1</v>
      </c>
      <c r="L34">
        <v>1</v>
      </c>
      <c r="M34">
        <v>1</v>
      </c>
      <c r="N34">
        <v>6</v>
      </c>
      <c r="O34">
        <v>2</v>
      </c>
      <c r="P34">
        <v>0</v>
      </c>
      <c r="Q34">
        <v>0</v>
      </c>
      <c r="R34">
        <v>1</v>
      </c>
      <c r="S34">
        <v>0</v>
      </c>
      <c r="T34">
        <v>1</v>
      </c>
      <c r="U34">
        <v>0</v>
      </c>
      <c r="V34">
        <v>5</v>
      </c>
      <c r="W34">
        <v>3</v>
      </c>
      <c r="X34">
        <v>1</v>
      </c>
      <c r="Y34">
        <v>0</v>
      </c>
      <c r="Z34">
        <v>1</v>
      </c>
      <c r="AA34">
        <v>0</v>
      </c>
      <c r="AB34">
        <v>4</v>
      </c>
      <c r="AC34">
        <v>3</v>
      </c>
      <c r="AD34">
        <v>0</v>
      </c>
      <c r="AE34">
        <v>0</v>
      </c>
      <c r="AF34">
        <v>1</v>
      </c>
      <c r="AG34">
        <v>0</v>
      </c>
      <c r="AH34">
        <v>1</v>
      </c>
      <c r="AI34">
        <v>0</v>
      </c>
      <c r="AJ34">
        <v>0</v>
      </c>
      <c r="AK34">
        <v>0</v>
      </c>
      <c r="AL34" t="s">
        <v>72</v>
      </c>
    </row>
    <row r="35" spans="1:38" x14ac:dyDescent="0.3">
      <c r="A35" t="s">
        <v>73</v>
      </c>
      <c r="B35" t="s">
        <v>49</v>
      </c>
      <c r="C35">
        <v>2</v>
      </c>
      <c r="D35">
        <v>45</v>
      </c>
      <c r="F35">
        <v>0</v>
      </c>
      <c r="G35">
        <v>0</v>
      </c>
      <c r="H35">
        <v>0</v>
      </c>
      <c r="I35">
        <v>0</v>
      </c>
      <c r="J35">
        <v>1</v>
      </c>
      <c r="K35">
        <v>1</v>
      </c>
      <c r="L35">
        <v>1</v>
      </c>
      <c r="M35">
        <v>0</v>
      </c>
      <c r="N35">
        <v>6</v>
      </c>
      <c r="O35">
        <v>6</v>
      </c>
      <c r="P35">
        <v>0</v>
      </c>
      <c r="Q35">
        <v>0</v>
      </c>
      <c r="R35">
        <v>1</v>
      </c>
      <c r="S35">
        <v>1</v>
      </c>
      <c r="T35">
        <v>1</v>
      </c>
      <c r="U35">
        <v>1</v>
      </c>
      <c r="V35">
        <v>1</v>
      </c>
      <c r="W35">
        <v>1</v>
      </c>
      <c r="X35">
        <v>1</v>
      </c>
      <c r="Y35">
        <v>1</v>
      </c>
      <c r="Z35">
        <v>1</v>
      </c>
      <c r="AA35">
        <v>0</v>
      </c>
      <c r="AB35">
        <v>3</v>
      </c>
      <c r="AC35">
        <v>3</v>
      </c>
      <c r="AD35">
        <v>0</v>
      </c>
      <c r="AE35">
        <v>0</v>
      </c>
      <c r="AF35">
        <v>1</v>
      </c>
      <c r="AG35">
        <v>1</v>
      </c>
      <c r="AH35">
        <v>0</v>
      </c>
      <c r="AI35">
        <v>0</v>
      </c>
      <c r="AJ35">
        <v>0</v>
      </c>
      <c r="AK35">
        <v>0</v>
      </c>
    </row>
    <row r="36" spans="1:38" x14ac:dyDescent="0.3">
      <c r="A36" t="s">
        <v>74</v>
      </c>
      <c r="B36" t="s">
        <v>49</v>
      </c>
      <c r="C36">
        <v>2</v>
      </c>
      <c r="D36">
        <v>95</v>
      </c>
      <c r="F36">
        <v>2</v>
      </c>
      <c r="G36">
        <v>0</v>
      </c>
      <c r="H36">
        <v>2</v>
      </c>
      <c r="I36">
        <v>0</v>
      </c>
      <c r="J36">
        <v>1</v>
      </c>
      <c r="K36">
        <v>0</v>
      </c>
      <c r="L36">
        <v>2</v>
      </c>
      <c r="M36">
        <v>0</v>
      </c>
      <c r="N36">
        <v>8</v>
      </c>
      <c r="O36">
        <v>0</v>
      </c>
      <c r="P36">
        <v>1</v>
      </c>
      <c r="Q36">
        <v>0</v>
      </c>
      <c r="R36">
        <v>1</v>
      </c>
      <c r="S36">
        <v>0</v>
      </c>
      <c r="T36">
        <v>2</v>
      </c>
      <c r="U36">
        <v>0</v>
      </c>
      <c r="V36">
        <v>3</v>
      </c>
      <c r="W36">
        <v>0</v>
      </c>
      <c r="X36">
        <v>3</v>
      </c>
      <c r="Y36">
        <v>0</v>
      </c>
      <c r="Z36">
        <v>3</v>
      </c>
      <c r="AA36">
        <v>0</v>
      </c>
      <c r="AB36">
        <v>1</v>
      </c>
      <c r="AC36">
        <v>0</v>
      </c>
      <c r="AD36">
        <v>0</v>
      </c>
      <c r="AE36">
        <v>0</v>
      </c>
      <c r="AF36">
        <v>0</v>
      </c>
      <c r="AG36">
        <v>0</v>
      </c>
      <c r="AH36">
        <v>2</v>
      </c>
      <c r="AI36">
        <v>0</v>
      </c>
      <c r="AJ36">
        <v>0</v>
      </c>
      <c r="AK36">
        <v>0</v>
      </c>
    </row>
    <row r="37" spans="1:38" x14ac:dyDescent="0.3">
      <c r="A37" t="s">
        <v>75</v>
      </c>
      <c r="B37" t="s">
        <v>49</v>
      </c>
      <c r="C37">
        <v>1</v>
      </c>
      <c r="D37">
        <v>80</v>
      </c>
      <c r="F37">
        <v>3</v>
      </c>
      <c r="G37">
        <v>3</v>
      </c>
      <c r="H37">
        <v>0</v>
      </c>
      <c r="I37">
        <v>0</v>
      </c>
      <c r="J37">
        <v>4</v>
      </c>
      <c r="K37">
        <v>4</v>
      </c>
      <c r="L37">
        <v>0</v>
      </c>
      <c r="M37">
        <v>0</v>
      </c>
      <c r="N37">
        <v>4</v>
      </c>
      <c r="O37">
        <v>4</v>
      </c>
      <c r="P37">
        <v>0</v>
      </c>
      <c r="Q37">
        <v>0</v>
      </c>
      <c r="R37">
        <v>0</v>
      </c>
      <c r="S37">
        <v>0</v>
      </c>
      <c r="T37">
        <v>2</v>
      </c>
      <c r="U37">
        <v>2</v>
      </c>
      <c r="V37">
        <v>1</v>
      </c>
      <c r="W37">
        <v>1</v>
      </c>
      <c r="X37">
        <v>1</v>
      </c>
      <c r="Y37">
        <v>0</v>
      </c>
      <c r="Z37">
        <v>2</v>
      </c>
      <c r="AA37">
        <v>0</v>
      </c>
      <c r="AB37">
        <v>4</v>
      </c>
      <c r="AC37">
        <v>4</v>
      </c>
      <c r="AD37">
        <v>0</v>
      </c>
      <c r="AE37">
        <v>0</v>
      </c>
      <c r="AF37">
        <v>2</v>
      </c>
      <c r="AG37">
        <v>1</v>
      </c>
      <c r="AH37">
        <v>1</v>
      </c>
      <c r="AI37">
        <v>0</v>
      </c>
      <c r="AJ37">
        <v>0</v>
      </c>
      <c r="AK37">
        <v>0</v>
      </c>
    </row>
    <row r="38" spans="1:38" x14ac:dyDescent="0.3">
      <c r="A38" t="s">
        <v>76</v>
      </c>
      <c r="B38" t="s">
        <v>49</v>
      </c>
      <c r="C38">
        <v>2</v>
      </c>
      <c r="D38">
        <v>45</v>
      </c>
      <c r="F38">
        <v>2</v>
      </c>
      <c r="G38">
        <v>2</v>
      </c>
      <c r="H38">
        <v>0</v>
      </c>
      <c r="I38">
        <v>0</v>
      </c>
      <c r="J38">
        <v>2</v>
      </c>
      <c r="K38">
        <v>2</v>
      </c>
      <c r="L38">
        <v>1</v>
      </c>
      <c r="M38">
        <v>0</v>
      </c>
      <c r="N38">
        <v>4</v>
      </c>
      <c r="O38">
        <v>2</v>
      </c>
      <c r="P38">
        <v>0</v>
      </c>
      <c r="Q38">
        <v>0</v>
      </c>
      <c r="R38">
        <v>2</v>
      </c>
      <c r="S38">
        <v>1</v>
      </c>
      <c r="T38">
        <v>1</v>
      </c>
      <c r="U38">
        <v>1</v>
      </c>
      <c r="V38">
        <v>3</v>
      </c>
      <c r="W38">
        <v>3</v>
      </c>
      <c r="X38">
        <v>2</v>
      </c>
      <c r="Y38">
        <v>1</v>
      </c>
      <c r="Z38">
        <v>2</v>
      </c>
      <c r="AA38">
        <v>0</v>
      </c>
      <c r="AB38">
        <v>2</v>
      </c>
      <c r="AC38">
        <v>1</v>
      </c>
      <c r="AD38">
        <v>0</v>
      </c>
      <c r="AE38">
        <v>0</v>
      </c>
      <c r="AF38">
        <v>1</v>
      </c>
      <c r="AG38">
        <v>1</v>
      </c>
      <c r="AH38">
        <v>0</v>
      </c>
      <c r="AI38">
        <v>0</v>
      </c>
      <c r="AJ38">
        <v>0</v>
      </c>
      <c r="AK38">
        <v>0</v>
      </c>
    </row>
    <row r="39" spans="1:38" x14ac:dyDescent="0.3">
      <c r="A39" t="s">
        <v>77</v>
      </c>
      <c r="B39" t="s">
        <v>49</v>
      </c>
      <c r="C39">
        <v>1</v>
      </c>
      <c r="D39">
        <v>30</v>
      </c>
      <c r="E39">
        <v>500</v>
      </c>
      <c r="F39">
        <v>0</v>
      </c>
      <c r="G39">
        <v>0</v>
      </c>
      <c r="H39">
        <v>0</v>
      </c>
      <c r="I39">
        <v>0</v>
      </c>
      <c r="J39">
        <v>3</v>
      </c>
      <c r="K39">
        <v>0</v>
      </c>
      <c r="L39">
        <v>1</v>
      </c>
      <c r="M39">
        <v>0</v>
      </c>
      <c r="N39">
        <v>2</v>
      </c>
      <c r="O39">
        <v>0</v>
      </c>
      <c r="P39">
        <v>0</v>
      </c>
      <c r="Q39">
        <v>0</v>
      </c>
      <c r="R39">
        <v>1</v>
      </c>
      <c r="S39">
        <v>0</v>
      </c>
      <c r="T39">
        <v>1</v>
      </c>
      <c r="U39">
        <v>0</v>
      </c>
      <c r="V39">
        <v>1</v>
      </c>
      <c r="W39">
        <v>0</v>
      </c>
      <c r="X39">
        <v>1</v>
      </c>
      <c r="Y39">
        <v>0</v>
      </c>
      <c r="Z39">
        <v>1</v>
      </c>
      <c r="AA39">
        <v>0</v>
      </c>
      <c r="AB39">
        <v>0</v>
      </c>
      <c r="AC39">
        <v>0</v>
      </c>
      <c r="AD39">
        <v>0</v>
      </c>
      <c r="AE39">
        <v>0</v>
      </c>
      <c r="AF39">
        <v>0</v>
      </c>
      <c r="AG39">
        <v>0</v>
      </c>
      <c r="AH39">
        <v>2</v>
      </c>
      <c r="AI39">
        <v>0</v>
      </c>
      <c r="AJ39">
        <v>1</v>
      </c>
      <c r="AK39">
        <v>0</v>
      </c>
    </row>
    <row r="40" spans="1:38" x14ac:dyDescent="0.3">
      <c r="A40" t="s">
        <v>78</v>
      </c>
      <c r="B40" t="s">
        <v>49</v>
      </c>
      <c r="C40">
        <v>2</v>
      </c>
      <c r="D40">
        <v>50</v>
      </c>
      <c r="E40">
        <v>52000</v>
      </c>
      <c r="F40">
        <v>0</v>
      </c>
      <c r="G40">
        <v>0</v>
      </c>
      <c r="H40">
        <v>0</v>
      </c>
      <c r="I40">
        <v>0</v>
      </c>
      <c r="J40">
        <v>5</v>
      </c>
      <c r="K40">
        <v>5</v>
      </c>
      <c r="L40">
        <v>2</v>
      </c>
      <c r="M40">
        <v>1</v>
      </c>
      <c r="N40">
        <v>4</v>
      </c>
      <c r="O40">
        <v>4</v>
      </c>
      <c r="P40">
        <v>0</v>
      </c>
      <c r="Q40">
        <v>0</v>
      </c>
      <c r="R40">
        <v>2</v>
      </c>
      <c r="S40">
        <v>1</v>
      </c>
      <c r="T40">
        <v>2</v>
      </c>
      <c r="U40">
        <v>2</v>
      </c>
      <c r="V40">
        <v>1</v>
      </c>
      <c r="W40">
        <v>1</v>
      </c>
      <c r="X40">
        <v>2</v>
      </c>
      <c r="Y40">
        <v>2</v>
      </c>
      <c r="Z40">
        <v>3</v>
      </c>
      <c r="AA40">
        <v>1</v>
      </c>
      <c r="AB40">
        <v>2</v>
      </c>
      <c r="AC40">
        <v>2</v>
      </c>
      <c r="AD40">
        <v>0</v>
      </c>
      <c r="AE40">
        <v>0</v>
      </c>
      <c r="AF40">
        <v>1</v>
      </c>
      <c r="AG40">
        <v>1</v>
      </c>
      <c r="AH40">
        <v>0</v>
      </c>
      <c r="AI40">
        <v>0</v>
      </c>
      <c r="AJ40">
        <v>1</v>
      </c>
      <c r="AK40">
        <v>0</v>
      </c>
      <c r="AL40" t="s">
        <v>79</v>
      </c>
    </row>
    <row r="41" spans="1:38" x14ac:dyDescent="0.3">
      <c r="A41" t="s">
        <v>80</v>
      </c>
      <c r="B41" t="s">
        <v>49</v>
      </c>
      <c r="C41">
        <v>4</v>
      </c>
      <c r="D41">
        <v>70</v>
      </c>
      <c r="F41">
        <v>2</v>
      </c>
      <c r="G41">
        <v>1</v>
      </c>
      <c r="H41">
        <v>0</v>
      </c>
      <c r="I41">
        <v>0</v>
      </c>
      <c r="J41">
        <v>2</v>
      </c>
      <c r="K41">
        <v>1</v>
      </c>
      <c r="L41">
        <v>1</v>
      </c>
      <c r="M41">
        <v>1</v>
      </c>
      <c r="N41">
        <v>14</v>
      </c>
      <c r="O41">
        <v>7</v>
      </c>
      <c r="P41">
        <v>0</v>
      </c>
      <c r="Q41">
        <v>0</v>
      </c>
      <c r="R41">
        <v>0</v>
      </c>
      <c r="S41">
        <v>0</v>
      </c>
      <c r="T41">
        <v>4</v>
      </c>
      <c r="U41">
        <v>2</v>
      </c>
      <c r="V41">
        <v>4</v>
      </c>
      <c r="W41">
        <v>2</v>
      </c>
      <c r="X41">
        <v>4</v>
      </c>
      <c r="Y41">
        <v>2</v>
      </c>
      <c r="Z41">
        <v>4</v>
      </c>
      <c r="AA41">
        <v>1</v>
      </c>
      <c r="AB41">
        <v>4</v>
      </c>
      <c r="AC41">
        <v>3</v>
      </c>
      <c r="AD41">
        <v>0</v>
      </c>
      <c r="AE41">
        <v>0</v>
      </c>
      <c r="AF41">
        <v>2</v>
      </c>
      <c r="AG41">
        <v>1</v>
      </c>
      <c r="AH41">
        <v>2</v>
      </c>
      <c r="AI41">
        <v>0</v>
      </c>
      <c r="AJ41">
        <v>0</v>
      </c>
      <c r="AK41">
        <v>0</v>
      </c>
      <c r="AL41" t="s">
        <v>81</v>
      </c>
    </row>
    <row r="42" spans="1:38" x14ac:dyDescent="0.3">
      <c r="A42" t="s">
        <v>82</v>
      </c>
      <c r="B42" t="s">
        <v>49</v>
      </c>
      <c r="C42">
        <v>2</v>
      </c>
      <c r="D42">
        <v>79</v>
      </c>
      <c r="E42">
        <v>33888</v>
      </c>
      <c r="F42">
        <v>2</v>
      </c>
      <c r="G42">
        <v>2</v>
      </c>
      <c r="H42">
        <v>0</v>
      </c>
      <c r="I42">
        <v>0</v>
      </c>
      <c r="J42">
        <v>2</v>
      </c>
      <c r="K42">
        <v>1</v>
      </c>
      <c r="L42">
        <v>2</v>
      </c>
      <c r="M42">
        <v>0</v>
      </c>
      <c r="N42">
        <v>6</v>
      </c>
      <c r="O42">
        <v>0</v>
      </c>
      <c r="P42">
        <v>0</v>
      </c>
      <c r="Q42">
        <v>0</v>
      </c>
      <c r="R42">
        <v>1</v>
      </c>
      <c r="S42">
        <v>0</v>
      </c>
      <c r="T42">
        <v>1</v>
      </c>
      <c r="U42">
        <v>1</v>
      </c>
      <c r="V42">
        <v>2</v>
      </c>
      <c r="W42">
        <v>1</v>
      </c>
      <c r="X42">
        <v>2</v>
      </c>
      <c r="Y42">
        <v>1</v>
      </c>
      <c r="Z42">
        <v>2</v>
      </c>
      <c r="AA42">
        <v>0</v>
      </c>
      <c r="AB42">
        <v>2</v>
      </c>
      <c r="AC42">
        <v>2</v>
      </c>
      <c r="AD42">
        <v>0</v>
      </c>
      <c r="AE42">
        <v>0</v>
      </c>
      <c r="AF42">
        <v>1</v>
      </c>
      <c r="AG42">
        <v>1</v>
      </c>
      <c r="AH42">
        <v>6</v>
      </c>
      <c r="AI42">
        <v>6</v>
      </c>
      <c r="AJ42">
        <v>1</v>
      </c>
      <c r="AK42">
        <v>1</v>
      </c>
    </row>
    <row r="43" spans="1:38" x14ac:dyDescent="0.3">
      <c r="A43" t="s">
        <v>83</v>
      </c>
      <c r="B43" t="s">
        <v>49</v>
      </c>
      <c r="C43">
        <v>2</v>
      </c>
      <c r="D43">
        <v>50</v>
      </c>
      <c r="F43">
        <v>1</v>
      </c>
      <c r="G43">
        <v>0</v>
      </c>
      <c r="H43">
        <v>0</v>
      </c>
      <c r="I43">
        <v>0</v>
      </c>
      <c r="J43">
        <v>3</v>
      </c>
      <c r="K43">
        <v>0</v>
      </c>
      <c r="L43">
        <v>2</v>
      </c>
      <c r="M43">
        <v>0</v>
      </c>
      <c r="N43">
        <v>4</v>
      </c>
      <c r="O43">
        <v>0</v>
      </c>
      <c r="P43">
        <v>0</v>
      </c>
      <c r="Q43">
        <v>0</v>
      </c>
      <c r="R43">
        <v>1</v>
      </c>
      <c r="S43">
        <v>0</v>
      </c>
      <c r="T43">
        <v>1</v>
      </c>
      <c r="U43">
        <v>0</v>
      </c>
      <c r="V43">
        <v>1</v>
      </c>
      <c r="W43">
        <v>0</v>
      </c>
      <c r="X43">
        <v>1</v>
      </c>
      <c r="Y43">
        <v>0</v>
      </c>
      <c r="Z43">
        <v>1</v>
      </c>
      <c r="AA43">
        <v>0</v>
      </c>
      <c r="AB43">
        <v>2</v>
      </c>
      <c r="AC43">
        <v>0</v>
      </c>
      <c r="AD43">
        <v>0</v>
      </c>
      <c r="AE43">
        <v>0</v>
      </c>
      <c r="AF43">
        <v>1</v>
      </c>
      <c r="AG43">
        <v>0</v>
      </c>
      <c r="AH43">
        <v>0</v>
      </c>
      <c r="AI43">
        <v>0</v>
      </c>
      <c r="AJ43">
        <v>0</v>
      </c>
      <c r="AK43">
        <v>0</v>
      </c>
      <c r="AL43" t="s">
        <v>84</v>
      </c>
    </row>
    <row r="44" spans="1:38" x14ac:dyDescent="0.3">
      <c r="A44" t="s">
        <v>85</v>
      </c>
      <c r="B44" t="s">
        <v>49</v>
      </c>
      <c r="C44">
        <v>2</v>
      </c>
      <c r="D44">
        <v>62</v>
      </c>
      <c r="E44">
        <v>60000</v>
      </c>
      <c r="F44">
        <v>3</v>
      </c>
      <c r="G44">
        <v>2</v>
      </c>
      <c r="H44">
        <v>0</v>
      </c>
      <c r="I44">
        <v>0</v>
      </c>
      <c r="J44">
        <v>2</v>
      </c>
      <c r="K44">
        <v>0</v>
      </c>
      <c r="L44">
        <v>2</v>
      </c>
      <c r="M44">
        <v>0</v>
      </c>
      <c r="N44">
        <v>9</v>
      </c>
      <c r="O44">
        <v>8</v>
      </c>
      <c r="P44">
        <v>0</v>
      </c>
      <c r="Q44">
        <v>0</v>
      </c>
      <c r="R44">
        <v>1</v>
      </c>
      <c r="S44">
        <v>0</v>
      </c>
      <c r="T44">
        <v>1</v>
      </c>
      <c r="U44">
        <v>1</v>
      </c>
      <c r="V44">
        <v>1</v>
      </c>
      <c r="W44">
        <v>1</v>
      </c>
      <c r="X44">
        <v>1</v>
      </c>
      <c r="Y44">
        <v>0</v>
      </c>
      <c r="Z44">
        <v>1</v>
      </c>
      <c r="AA44">
        <v>0</v>
      </c>
      <c r="AB44">
        <v>2</v>
      </c>
      <c r="AC44">
        <v>2</v>
      </c>
      <c r="AD44">
        <v>0</v>
      </c>
      <c r="AE44">
        <v>0</v>
      </c>
      <c r="AF44">
        <v>2</v>
      </c>
      <c r="AG44">
        <v>2</v>
      </c>
      <c r="AH44">
        <v>3</v>
      </c>
      <c r="AI44">
        <v>3</v>
      </c>
      <c r="AJ44">
        <v>0</v>
      </c>
      <c r="AK44">
        <v>0</v>
      </c>
      <c r="AL44" t="s">
        <v>86</v>
      </c>
    </row>
    <row r="45" spans="1:38" x14ac:dyDescent="0.3">
      <c r="A45" t="s">
        <v>87</v>
      </c>
      <c r="B45" t="s">
        <v>49</v>
      </c>
      <c r="C45">
        <v>4</v>
      </c>
      <c r="D45">
        <v>19.5</v>
      </c>
      <c r="F45">
        <v>1</v>
      </c>
      <c r="G45">
        <v>0</v>
      </c>
      <c r="H45">
        <v>0</v>
      </c>
      <c r="I45">
        <v>0</v>
      </c>
      <c r="J45">
        <v>4</v>
      </c>
      <c r="K45">
        <v>1</v>
      </c>
      <c r="L45">
        <v>4</v>
      </c>
      <c r="M45">
        <v>1</v>
      </c>
      <c r="N45">
        <v>1</v>
      </c>
      <c r="O45">
        <v>1</v>
      </c>
      <c r="P45">
        <v>0</v>
      </c>
      <c r="Q45">
        <v>0</v>
      </c>
      <c r="R45">
        <v>4</v>
      </c>
      <c r="S45">
        <v>0</v>
      </c>
      <c r="T45">
        <v>0</v>
      </c>
      <c r="U45">
        <v>0</v>
      </c>
      <c r="V45">
        <v>2</v>
      </c>
      <c r="W45">
        <v>0</v>
      </c>
      <c r="X45">
        <v>2</v>
      </c>
      <c r="Y45">
        <v>0</v>
      </c>
      <c r="Z45">
        <v>4</v>
      </c>
      <c r="AA45">
        <v>0</v>
      </c>
      <c r="AB45">
        <v>2</v>
      </c>
      <c r="AC45">
        <v>2</v>
      </c>
      <c r="AD45">
        <v>2</v>
      </c>
      <c r="AE45">
        <v>0</v>
      </c>
      <c r="AF45">
        <v>0</v>
      </c>
      <c r="AG45">
        <v>0</v>
      </c>
      <c r="AH45">
        <v>0</v>
      </c>
      <c r="AI45">
        <v>0</v>
      </c>
      <c r="AJ45">
        <v>1</v>
      </c>
      <c r="AK45">
        <v>1</v>
      </c>
    </row>
    <row r="46" spans="1:38" x14ac:dyDescent="0.3">
      <c r="A46" t="s">
        <v>88</v>
      </c>
      <c r="B46" t="s">
        <v>49</v>
      </c>
      <c r="C46">
        <v>3</v>
      </c>
      <c r="D46">
        <v>56</v>
      </c>
      <c r="F46">
        <v>1</v>
      </c>
      <c r="G46">
        <v>1</v>
      </c>
      <c r="H46">
        <v>0</v>
      </c>
      <c r="I46">
        <v>0</v>
      </c>
      <c r="J46">
        <v>2</v>
      </c>
      <c r="K46">
        <v>0</v>
      </c>
      <c r="L46">
        <v>1</v>
      </c>
      <c r="M46">
        <v>0</v>
      </c>
      <c r="N46">
        <v>6</v>
      </c>
      <c r="O46">
        <v>5</v>
      </c>
      <c r="P46">
        <v>0</v>
      </c>
      <c r="Q46">
        <v>0</v>
      </c>
      <c r="R46">
        <v>2</v>
      </c>
      <c r="S46">
        <v>0</v>
      </c>
      <c r="T46">
        <v>1</v>
      </c>
      <c r="U46">
        <v>1</v>
      </c>
      <c r="V46">
        <v>1</v>
      </c>
      <c r="W46">
        <v>0</v>
      </c>
      <c r="X46">
        <v>3</v>
      </c>
      <c r="Y46">
        <v>0</v>
      </c>
      <c r="Z46">
        <v>5</v>
      </c>
      <c r="AA46">
        <v>2</v>
      </c>
      <c r="AB46">
        <v>4</v>
      </c>
      <c r="AC46">
        <v>4</v>
      </c>
      <c r="AD46">
        <v>1</v>
      </c>
      <c r="AE46">
        <v>1</v>
      </c>
      <c r="AF46">
        <v>1</v>
      </c>
      <c r="AG46">
        <v>0</v>
      </c>
      <c r="AH46">
        <v>2</v>
      </c>
      <c r="AI46">
        <v>0</v>
      </c>
      <c r="AJ46">
        <v>0</v>
      </c>
      <c r="AK46">
        <v>0</v>
      </c>
    </row>
    <row r="47" spans="1:38" x14ac:dyDescent="0.3">
      <c r="A47" t="s">
        <v>89</v>
      </c>
      <c r="B47" t="s">
        <v>49</v>
      </c>
      <c r="C47">
        <v>4</v>
      </c>
      <c r="D47">
        <v>125</v>
      </c>
      <c r="F47">
        <v>2</v>
      </c>
      <c r="G47">
        <v>0</v>
      </c>
      <c r="H47">
        <v>0</v>
      </c>
      <c r="I47">
        <v>0</v>
      </c>
      <c r="J47">
        <v>4</v>
      </c>
      <c r="K47">
        <v>0</v>
      </c>
      <c r="L47">
        <v>2</v>
      </c>
      <c r="M47">
        <v>0</v>
      </c>
      <c r="N47">
        <v>9</v>
      </c>
      <c r="O47">
        <v>0</v>
      </c>
      <c r="P47">
        <v>0</v>
      </c>
      <c r="Q47">
        <v>0</v>
      </c>
      <c r="R47">
        <v>2</v>
      </c>
      <c r="S47">
        <v>0</v>
      </c>
      <c r="T47">
        <v>3</v>
      </c>
      <c r="U47">
        <v>0</v>
      </c>
      <c r="V47">
        <v>5</v>
      </c>
      <c r="W47">
        <v>0</v>
      </c>
      <c r="X47">
        <v>4</v>
      </c>
      <c r="Y47">
        <v>0</v>
      </c>
      <c r="Z47">
        <v>4</v>
      </c>
      <c r="AA47">
        <v>0</v>
      </c>
      <c r="AB47">
        <v>2</v>
      </c>
      <c r="AC47">
        <v>0</v>
      </c>
      <c r="AD47">
        <v>0</v>
      </c>
      <c r="AE47">
        <v>0</v>
      </c>
      <c r="AF47">
        <v>2</v>
      </c>
      <c r="AG47">
        <v>0</v>
      </c>
      <c r="AH47">
        <v>4</v>
      </c>
      <c r="AI47">
        <v>0</v>
      </c>
      <c r="AJ47">
        <v>4</v>
      </c>
      <c r="AK47">
        <v>0</v>
      </c>
      <c r="AL47" t="s">
        <v>90</v>
      </c>
    </row>
    <row r="48" spans="1:38" x14ac:dyDescent="0.3">
      <c r="A48" t="s">
        <v>91</v>
      </c>
      <c r="B48" t="s">
        <v>49</v>
      </c>
      <c r="C48">
        <v>2</v>
      </c>
      <c r="D48">
        <v>75</v>
      </c>
      <c r="E48">
        <v>40000</v>
      </c>
      <c r="F48">
        <v>2</v>
      </c>
      <c r="G48">
        <v>2</v>
      </c>
      <c r="H48">
        <v>0</v>
      </c>
      <c r="I48">
        <v>0</v>
      </c>
      <c r="J48">
        <v>5</v>
      </c>
      <c r="K48">
        <v>5</v>
      </c>
      <c r="L48">
        <v>2</v>
      </c>
      <c r="M48">
        <v>0</v>
      </c>
      <c r="N48">
        <v>2</v>
      </c>
      <c r="O48">
        <v>2</v>
      </c>
      <c r="P48">
        <v>0</v>
      </c>
      <c r="Q48">
        <v>0</v>
      </c>
      <c r="R48">
        <v>1</v>
      </c>
      <c r="S48">
        <v>0</v>
      </c>
      <c r="T48">
        <v>1</v>
      </c>
      <c r="U48">
        <v>1</v>
      </c>
      <c r="V48">
        <v>1</v>
      </c>
      <c r="W48">
        <v>0</v>
      </c>
      <c r="X48">
        <v>2</v>
      </c>
      <c r="Y48">
        <v>1</v>
      </c>
      <c r="Z48">
        <v>2</v>
      </c>
      <c r="AA48">
        <v>1</v>
      </c>
      <c r="AB48">
        <v>2</v>
      </c>
      <c r="AC48">
        <v>2</v>
      </c>
      <c r="AD48">
        <v>0</v>
      </c>
      <c r="AE48">
        <v>0</v>
      </c>
      <c r="AF48">
        <v>2</v>
      </c>
      <c r="AG48">
        <v>2</v>
      </c>
      <c r="AH48">
        <v>1</v>
      </c>
      <c r="AI48">
        <v>0</v>
      </c>
      <c r="AJ48">
        <v>0</v>
      </c>
      <c r="AK48">
        <v>0</v>
      </c>
    </row>
    <row r="49" spans="1:38" x14ac:dyDescent="0.3">
      <c r="A49" t="s">
        <v>92</v>
      </c>
      <c r="B49" t="s">
        <v>49</v>
      </c>
      <c r="C49">
        <v>3</v>
      </c>
      <c r="D49">
        <v>60</v>
      </c>
      <c r="F49">
        <v>1</v>
      </c>
      <c r="G49">
        <v>1</v>
      </c>
      <c r="H49">
        <v>0</v>
      </c>
      <c r="I49">
        <v>0</v>
      </c>
      <c r="J49">
        <v>3</v>
      </c>
      <c r="K49">
        <v>3</v>
      </c>
      <c r="L49">
        <v>2</v>
      </c>
      <c r="M49">
        <v>0</v>
      </c>
      <c r="N49">
        <v>6</v>
      </c>
      <c r="O49">
        <v>6</v>
      </c>
      <c r="P49">
        <v>0</v>
      </c>
      <c r="Q49">
        <v>0</v>
      </c>
      <c r="R49">
        <v>3</v>
      </c>
      <c r="S49">
        <v>3</v>
      </c>
      <c r="T49">
        <v>1</v>
      </c>
      <c r="U49">
        <v>1</v>
      </c>
      <c r="V49">
        <v>0</v>
      </c>
      <c r="W49">
        <v>0</v>
      </c>
      <c r="X49">
        <v>2</v>
      </c>
      <c r="Y49">
        <v>2</v>
      </c>
      <c r="Z49">
        <v>3</v>
      </c>
      <c r="AA49">
        <v>0</v>
      </c>
      <c r="AB49">
        <v>1</v>
      </c>
      <c r="AC49">
        <v>1</v>
      </c>
      <c r="AD49">
        <v>1</v>
      </c>
      <c r="AE49">
        <v>1</v>
      </c>
      <c r="AF49">
        <v>2</v>
      </c>
      <c r="AG49">
        <v>2</v>
      </c>
      <c r="AH49">
        <v>1</v>
      </c>
      <c r="AI49">
        <v>0</v>
      </c>
      <c r="AJ49">
        <v>0</v>
      </c>
      <c r="AK49">
        <v>0</v>
      </c>
    </row>
    <row r="50" spans="1:38" x14ac:dyDescent="0.3">
      <c r="A50" t="s">
        <v>93</v>
      </c>
      <c r="B50" t="s">
        <v>49</v>
      </c>
      <c r="C50">
        <v>1</v>
      </c>
      <c r="D50">
        <v>11</v>
      </c>
      <c r="F50">
        <v>2</v>
      </c>
      <c r="G50">
        <v>0</v>
      </c>
      <c r="H50">
        <v>0</v>
      </c>
      <c r="I50">
        <v>0</v>
      </c>
      <c r="J50">
        <v>1</v>
      </c>
      <c r="K50">
        <v>0</v>
      </c>
      <c r="L50">
        <v>0</v>
      </c>
      <c r="M50">
        <v>0</v>
      </c>
      <c r="N50">
        <v>0</v>
      </c>
      <c r="O50">
        <v>0</v>
      </c>
      <c r="P50">
        <v>0</v>
      </c>
      <c r="Q50">
        <v>0</v>
      </c>
      <c r="R50">
        <v>0</v>
      </c>
      <c r="S50">
        <v>0</v>
      </c>
      <c r="T50">
        <v>1</v>
      </c>
      <c r="U50">
        <v>0</v>
      </c>
      <c r="V50">
        <v>0</v>
      </c>
      <c r="W50">
        <v>0</v>
      </c>
      <c r="X50">
        <v>1</v>
      </c>
      <c r="Y50">
        <v>0</v>
      </c>
      <c r="Z50">
        <v>1</v>
      </c>
      <c r="AA50">
        <v>0</v>
      </c>
      <c r="AB50">
        <v>0</v>
      </c>
      <c r="AC50">
        <v>0</v>
      </c>
      <c r="AD50">
        <v>0</v>
      </c>
      <c r="AE50">
        <v>0</v>
      </c>
      <c r="AF50">
        <v>0</v>
      </c>
      <c r="AG50">
        <v>0</v>
      </c>
      <c r="AH50">
        <v>0</v>
      </c>
      <c r="AI50">
        <v>0</v>
      </c>
      <c r="AJ50">
        <v>1</v>
      </c>
      <c r="AK50">
        <v>0</v>
      </c>
    </row>
    <row r="51" spans="1:38" x14ac:dyDescent="0.3">
      <c r="A51" t="s">
        <v>94</v>
      </c>
      <c r="B51" t="s">
        <v>49</v>
      </c>
      <c r="C51">
        <v>1</v>
      </c>
      <c r="D51">
        <v>20.5</v>
      </c>
      <c r="E51">
        <v>12000</v>
      </c>
      <c r="F51">
        <v>0</v>
      </c>
      <c r="G51">
        <v>0</v>
      </c>
      <c r="H51">
        <v>0</v>
      </c>
      <c r="I51">
        <v>0</v>
      </c>
      <c r="J51">
        <v>2</v>
      </c>
      <c r="K51">
        <v>1</v>
      </c>
      <c r="L51">
        <v>0</v>
      </c>
      <c r="M51">
        <v>0</v>
      </c>
      <c r="N51">
        <v>3</v>
      </c>
      <c r="O51">
        <v>3</v>
      </c>
      <c r="P51">
        <v>0</v>
      </c>
      <c r="Q51">
        <v>0</v>
      </c>
      <c r="R51">
        <v>3</v>
      </c>
      <c r="S51">
        <v>0</v>
      </c>
      <c r="T51">
        <v>0</v>
      </c>
      <c r="U51">
        <v>0</v>
      </c>
      <c r="V51">
        <v>0</v>
      </c>
      <c r="W51">
        <v>0</v>
      </c>
      <c r="X51">
        <v>1</v>
      </c>
      <c r="Y51">
        <v>0</v>
      </c>
      <c r="Z51">
        <v>1</v>
      </c>
      <c r="AA51">
        <v>0</v>
      </c>
      <c r="AB51">
        <v>1</v>
      </c>
      <c r="AC51">
        <v>0</v>
      </c>
      <c r="AD51">
        <v>0</v>
      </c>
      <c r="AE51">
        <v>0</v>
      </c>
      <c r="AF51">
        <v>1</v>
      </c>
      <c r="AG51">
        <v>1</v>
      </c>
      <c r="AH51">
        <v>0</v>
      </c>
      <c r="AI51">
        <v>0</v>
      </c>
      <c r="AJ51">
        <v>2</v>
      </c>
      <c r="AK51">
        <v>0</v>
      </c>
      <c r="AL51" t="s">
        <v>95</v>
      </c>
    </row>
    <row r="52" spans="1:38" x14ac:dyDescent="0.3">
      <c r="A52" t="s">
        <v>96</v>
      </c>
      <c r="B52" t="s">
        <v>49</v>
      </c>
      <c r="C52">
        <v>1</v>
      </c>
      <c r="D52">
        <v>23</v>
      </c>
      <c r="F52">
        <v>0</v>
      </c>
      <c r="G52">
        <v>0</v>
      </c>
      <c r="H52">
        <v>0</v>
      </c>
      <c r="I52">
        <v>0</v>
      </c>
      <c r="J52">
        <v>1</v>
      </c>
      <c r="K52">
        <v>0</v>
      </c>
      <c r="L52">
        <v>1</v>
      </c>
      <c r="M52">
        <v>0</v>
      </c>
      <c r="N52">
        <v>2</v>
      </c>
      <c r="O52">
        <v>0</v>
      </c>
      <c r="P52">
        <v>0</v>
      </c>
      <c r="Q52">
        <v>0</v>
      </c>
      <c r="R52">
        <v>1</v>
      </c>
      <c r="S52">
        <v>0</v>
      </c>
      <c r="T52">
        <v>1</v>
      </c>
      <c r="U52">
        <v>0</v>
      </c>
      <c r="V52">
        <v>1</v>
      </c>
      <c r="W52">
        <v>0</v>
      </c>
      <c r="X52">
        <v>1</v>
      </c>
      <c r="Y52">
        <v>0</v>
      </c>
      <c r="Z52">
        <v>1</v>
      </c>
      <c r="AA52">
        <v>0</v>
      </c>
      <c r="AB52">
        <v>0</v>
      </c>
      <c r="AC52">
        <v>0</v>
      </c>
      <c r="AD52">
        <v>0</v>
      </c>
      <c r="AE52">
        <v>0</v>
      </c>
      <c r="AF52">
        <v>1</v>
      </c>
      <c r="AG52">
        <v>0</v>
      </c>
      <c r="AH52">
        <v>0</v>
      </c>
      <c r="AI52">
        <v>0</v>
      </c>
      <c r="AJ52">
        <v>0</v>
      </c>
      <c r="AK52">
        <v>0</v>
      </c>
    </row>
    <row r="53" spans="1:38" x14ac:dyDescent="0.3">
      <c r="A53" t="s">
        <v>98</v>
      </c>
      <c r="B53" t="s">
        <v>49</v>
      </c>
      <c r="C53">
        <v>7</v>
      </c>
      <c r="D53">
        <v>250</v>
      </c>
      <c r="F53">
        <v>0</v>
      </c>
      <c r="G53">
        <v>0</v>
      </c>
      <c r="H53">
        <v>1</v>
      </c>
      <c r="I53">
        <v>0</v>
      </c>
      <c r="J53">
        <v>7</v>
      </c>
      <c r="K53">
        <v>0</v>
      </c>
      <c r="L53">
        <v>6</v>
      </c>
      <c r="M53">
        <v>0</v>
      </c>
      <c r="N53">
        <v>5</v>
      </c>
      <c r="O53">
        <v>0</v>
      </c>
      <c r="P53">
        <v>0</v>
      </c>
      <c r="Q53">
        <v>0</v>
      </c>
      <c r="R53">
        <v>6</v>
      </c>
      <c r="S53">
        <v>0</v>
      </c>
      <c r="T53">
        <v>1</v>
      </c>
      <c r="U53">
        <v>0</v>
      </c>
      <c r="V53">
        <v>8</v>
      </c>
      <c r="W53">
        <v>0</v>
      </c>
      <c r="X53">
        <v>5</v>
      </c>
      <c r="Y53">
        <v>0</v>
      </c>
      <c r="Z53">
        <v>7</v>
      </c>
      <c r="AA53">
        <v>0</v>
      </c>
      <c r="AB53">
        <v>2</v>
      </c>
      <c r="AC53">
        <v>0</v>
      </c>
      <c r="AD53">
        <v>2</v>
      </c>
      <c r="AE53">
        <v>0</v>
      </c>
      <c r="AF53">
        <v>2</v>
      </c>
      <c r="AG53">
        <v>0</v>
      </c>
      <c r="AH53">
        <v>0</v>
      </c>
      <c r="AI53">
        <v>0</v>
      </c>
      <c r="AJ53">
        <v>2</v>
      </c>
      <c r="AK53">
        <v>0</v>
      </c>
      <c r="AL53" t="s">
        <v>99</v>
      </c>
    </row>
    <row r="54" spans="1:38" x14ac:dyDescent="0.3">
      <c r="A54" t="s">
        <v>100</v>
      </c>
      <c r="B54" t="s">
        <v>49</v>
      </c>
      <c r="C54">
        <v>1</v>
      </c>
      <c r="D54">
        <v>12</v>
      </c>
      <c r="E54">
        <v>4000</v>
      </c>
      <c r="F54">
        <v>0</v>
      </c>
      <c r="G54">
        <v>0</v>
      </c>
      <c r="H54">
        <v>0</v>
      </c>
      <c r="I54">
        <v>0</v>
      </c>
      <c r="J54">
        <v>3</v>
      </c>
      <c r="K54">
        <v>1</v>
      </c>
      <c r="L54">
        <v>0</v>
      </c>
      <c r="M54">
        <v>0</v>
      </c>
      <c r="N54">
        <v>3</v>
      </c>
      <c r="O54">
        <v>3</v>
      </c>
      <c r="P54">
        <v>0</v>
      </c>
      <c r="Q54">
        <v>0</v>
      </c>
      <c r="R54">
        <v>0</v>
      </c>
      <c r="S54">
        <v>0</v>
      </c>
      <c r="T54">
        <v>1</v>
      </c>
      <c r="U54">
        <v>1</v>
      </c>
      <c r="V54">
        <v>0</v>
      </c>
      <c r="W54">
        <v>0</v>
      </c>
      <c r="X54">
        <v>1</v>
      </c>
      <c r="Y54">
        <v>0</v>
      </c>
      <c r="Z54">
        <v>3</v>
      </c>
      <c r="AA54">
        <v>2</v>
      </c>
      <c r="AB54">
        <v>1</v>
      </c>
      <c r="AC54">
        <v>1</v>
      </c>
      <c r="AD54">
        <v>0</v>
      </c>
      <c r="AE54">
        <v>0</v>
      </c>
      <c r="AF54">
        <v>0</v>
      </c>
      <c r="AG54">
        <v>0</v>
      </c>
      <c r="AH54">
        <v>0</v>
      </c>
      <c r="AI54">
        <v>0</v>
      </c>
      <c r="AJ54">
        <v>1</v>
      </c>
      <c r="AK54">
        <v>0</v>
      </c>
    </row>
    <row r="55" spans="1:38" x14ac:dyDescent="0.3">
      <c r="A55" t="s">
        <v>101</v>
      </c>
      <c r="B55" t="s">
        <v>49</v>
      </c>
      <c r="C55">
        <v>2</v>
      </c>
      <c r="D55">
        <v>37</v>
      </c>
      <c r="E55">
        <v>15000</v>
      </c>
      <c r="F55">
        <v>1</v>
      </c>
      <c r="G55">
        <v>0</v>
      </c>
      <c r="H55">
        <v>0</v>
      </c>
      <c r="I55">
        <v>0</v>
      </c>
      <c r="J55">
        <v>2</v>
      </c>
      <c r="K55">
        <v>0</v>
      </c>
      <c r="L55">
        <v>2</v>
      </c>
      <c r="M55">
        <v>2</v>
      </c>
      <c r="N55">
        <v>4</v>
      </c>
      <c r="O55">
        <v>0</v>
      </c>
      <c r="P55">
        <v>0</v>
      </c>
      <c r="Q55">
        <v>0</v>
      </c>
      <c r="R55">
        <v>1</v>
      </c>
      <c r="S55">
        <v>1</v>
      </c>
      <c r="T55">
        <v>1</v>
      </c>
      <c r="U55">
        <v>0</v>
      </c>
      <c r="V55">
        <v>2</v>
      </c>
      <c r="W55">
        <v>2</v>
      </c>
      <c r="X55">
        <v>1</v>
      </c>
      <c r="Y55">
        <v>0</v>
      </c>
      <c r="Z55">
        <v>3</v>
      </c>
      <c r="AA55">
        <v>0</v>
      </c>
      <c r="AB55">
        <v>0</v>
      </c>
      <c r="AC55">
        <v>0</v>
      </c>
      <c r="AD55">
        <v>0</v>
      </c>
      <c r="AE55">
        <v>0</v>
      </c>
      <c r="AF55">
        <v>1</v>
      </c>
      <c r="AG55">
        <v>0</v>
      </c>
      <c r="AH55">
        <v>0</v>
      </c>
      <c r="AI55">
        <v>0</v>
      </c>
      <c r="AJ55">
        <v>1</v>
      </c>
      <c r="AK55">
        <v>0</v>
      </c>
      <c r="AL55" t="s">
        <v>102</v>
      </c>
    </row>
    <row r="56" spans="1:38" x14ac:dyDescent="0.3">
      <c r="A56" t="s">
        <v>103</v>
      </c>
      <c r="B56" t="s">
        <v>49</v>
      </c>
      <c r="C56">
        <v>1</v>
      </c>
      <c r="D56">
        <v>46</v>
      </c>
      <c r="E56">
        <v>37000</v>
      </c>
      <c r="F56">
        <v>0</v>
      </c>
      <c r="G56">
        <v>0</v>
      </c>
      <c r="H56">
        <v>0</v>
      </c>
      <c r="I56">
        <v>0</v>
      </c>
      <c r="J56">
        <v>0</v>
      </c>
      <c r="K56">
        <v>0</v>
      </c>
      <c r="L56">
        <v>2</v>
      </c>
      <c r="M56">
        <v>1</v>
      </c>
      <c r="N56">
        <v>6</v>
      </c>
      <c r="O56">
        <v>6</v>
      </c>
      <c r="P56">
        <v>1</v>
      </c>
      <c r="Q56">
        <v>1</v>
      </c>
      <c r="R56">
        <v>1</v>
      </c>
      <c r="S56">
        <v>0</v>
      </c>
      <c r="T56">
        <v>1</v>
      </c>
      <c r="U56">
        <v>1</v>
      </c>
      <c r="V56">
        <v>2</v>
      </c>
      <c r="W56">
        <v>1</v>
      </c>
      <c r="X56">
        <v>1</v>
      </c>
      <c r="Y56">
        <v>0</v>
      </c>
      <c r="Z56">
        <v>1</v>
      </c>
      <c r="AA56">
        <v>0</v>
      </c>
      <c r="AB56">
        <v>3</v>
      </c>
      <c r="AC56">
        <v>3</v>
      </c>
      <c r="AD56">
        <v>0</v>
      </c>
      <c r="AE56">
        <v>0</v>
      </c>
      <c r="AF56">
        <v>0</v>
      </c>
      <c r="AG56">
        <v>0</v>
      </c>
      <c r="AH56">
        <v>1</v>
      </c>
      <c r="AI56">
        <v>1</v>
      </c>
      <c r="AJ56">
        <v>0</v>
      </c>
      <c r="AK56">
        <v>0</v>
      </c>
    </row>
    <row r="57" spans="1:38" x14ac:dyDescent="0.3">
      <c r="A57" t="s">
        <v>104</v>
      </c>
      <c r="B57" t="s">
        <v>49</v>
      </c>
      <c r="C57">
        <v>4</v>
      </c>
      <c r="D57">
        <v>120</v>
      </c>
      <c r="F57">
        <v>1</v>
      </c>
      <c r="G57">
        <v>0</v>
      </c>
      <c r="H57">
        <v>0</v>
      </c>
      <c r="I57">
        <v>0</v>
      </c>
      <c r="J57">
        <v>8</v>
      </c>
      <c r="K57">
        <v>0</v>
      </c>
      <c r="L57">
        <v>3</v>
      </c>
      <c r="M57">
        <v>0</v>
      </c>
      <c r="N57">
        <v>8</v>
      </c>
      <c r="O57">
        <v>0</v>
      </c>
      <c r="P57">
        <v>0</v>
      </c>
      <c r="Q57">
        <v>0</v>
      </c>
      <c r="R57">
        <v>4</v>
      </c>
      <c r="S57">
        <v>0</v>
      </c>
      <c r="T57">
        <v>2</v>
      </c>
      <c r="U57">
        <v>0</v>
      </c>
      <c r="V57">
        <v>4</v>
      </c>
      <c r="W57">
        <v>0</v>
      </c>
      <c r="X57">
        <v>4</v>
      </c>
      <c r="Y57">
        <v>0</v>
      </c>
      <c r="Z57">
        <v>4</v>
      </c>
      <c r="AA57">
        <v>0</v>
      </c>
      <c r="AB57">
        <v>5</v>
      </c>
      <c r="AC57">
        <v>0</v>
      </c>
      <c r="AD57">
        <v>0</v>
      </c>
      <c r="AE57">
        <v>0</v>
      </c>
      <c r="AF57">
        <v>2</v>
      </c>
      <c r="AG57">
        <v>0</v>
      </c>
      <c r="AH57">
        <v>0</v>
      </c>
      <c r="AI57">
        <v>0</v>
      </c>
      <c r="AJ57">
        <v>2</v>
      </c>
      <c r="AK57">
        <v>0</v>
      </c>
    </row>
    <row r="58" spans="1:38" x14ac:dyDescent="0.3">
      <c r="A58" t="s">
        <v>105</v>
      </c>
      <c r="B58" t="s">
        <v>49</v>
      </c>
      <c r="C58">
        <v>1</v>
      </c>
      <c r="D58">
        <v>22</v>
      </c>
      <c r="F58">
        <v>0</v>
      </c>
      <c r="G58">
        <v>0</v>
      </c>
      <c r="H58">
        <v>0</v>
      </c>
      <c r="I58">
        <v>0</v>
      </c>
      <c r="J58">
        <v>1</v>
      </c>
      <c r="K58">
        <v>0</v>
      </c>
      <c r="L58">
        <v>0</v>
      </c>
      <c r="M58">
        <v>0</v>
      </c>
      <c r="N58">
        <v>2</v>
      </c>
      <c r="O58">
        <v>0</v>
      </c>
      <c r="P58">
        <v>0</v>
      </c>
      <c r="Q58">
        <v>0</v>
      </c>
      <c r="R58">
        <v>0</v>
      </c>
      <c r="S58">
        <v>0</v>
      </c>
      <c r="T58">
        <v>1</v>
      </c>
      <c r="U58">
        <v>0</v>
      </c>
      <c r="V58">
        <v>0</v>
      </c>
      <c r="W58">
        <v>0</v>
      </c>
      <c r="X58">
        <v>1</v>
      </c>
      <c r="Y58">
        <v>0</v>
      </c>
      <c r="Z58">
        <v>1</v>
      </c>
      <c r="AA58">
        <v>0</v>
      </c>
      <c r="AB58">
        <v>0</v>
      </c>
      <c r="AC58">
        <v>0</v>
      </c>
      <c r="AD58">
        <v>0</v>
      </c>
      <c r="AE58">
        <v>0</v>
      </c>
      <c r="AF58">
        <v>1</v>
      </c>
      <c r="AG58">
        <v>0</v>
      </c>
      <c r="AH58">
        <v>0</v>
      </c>
      <c r="AI58">
        <v>0</v>
      </c>
      <c r="AJ58">
        <v>0</v>
      </c>
      <c r="AK58">
        <v>0</v>
      </c>
    </row>
    <row r="59" spans="1:38" x14ac:dyDescent="0.3">
      <c r="A59" t="s">
        <v>106</v>
      </c>
      <c r="B59" t="s">
        <v>49</v>
      </c>
      <c r="C59">
        <v>1</v>
      </c>
      <c r="D59">
        <v>70</v>
      </c>
      <c r="E59">
        <v>12000</v>
      </c>
      <c r="F59">
        <v>1</v>
      </c>
      <c r="G59">
        <v>1</v>
      </c>
      <c r="H59">
        <v>0</v>
      </c>
      <c r="I59">
        <v>0</v>
      </c>
      <c r="J59">
        <v>1</v>
      </c>
      <c r="K59">
        <v>1</v>
      </c>
      <c r="L59">
        <v>1</v>
      </c>
      <c r="M59">
        <v>1</v>
      </c>
      <c r="N59">
        <v>7</v>
      </c>
      <c r="O59">
        <v>7</v>
      </c>
      <c r="P59">
        <v>0</v>
      </c>
      <c r="Q59">
        <v>0</v>
      </c>
      <c r="R59">
        <v>1</v>
      </c>
      <c r="S59">
        <v>1</v>
      </c>
      <c r="T59">
        <v>1</v>
      </c>
      <c r="U59">
        <v>1</v>
      </c>
      <c r="V59">
        <v>0</v>
      </c>
      <c r="W59">
        <v>0</v>
      </c>
      <c r="X59">
        <v>1</v>
      </c>
      <c r="Y59">
        <v>0</v>
      </c>
      <c r="Z59">
        <v>1</v>
      </c>
      <c r="AA59">
        <v>1</v>
      </c>
      <c r="AB59">
        <v>1</v>
      </c>
      <c r="AC59">
        <v>1</v>
      </c>
      <c r="AD59">
        <v>0</v>
      </c>
      <c r="AE59">
        <v>0</v>
      </c>
      <c r="AF59">
        <v>1</v>
      </c>
      <c r="AG59">
        <v>1</v>
      </c>
      <c r="AH59">
        <v>1</v>
      </c>
      <c r="AI59">
        <v>1</v>
      </c>
      <c r="AJ59">
        <v>0</v>
      </c>
      <c r="AK59">
        <v>0</v>
      </c>
    </row>
    <row r="60" spans="1:38" x14ac:dyDescent="0.3">
      <c r="A60" t="s">
        <v>107</v>
      </c>
      <c r="B60" t="s">
        <v>49</v>
      </c>
      <c r="C60">
        <v>1</v>
      </c>
      <c r="D60">
        <v>51</v>
      </c>
      <c r="F60">
        <v>0</v>
      </c>
      <c r="G60">
        <v>0</v>
      </c>
      <c r="H60">
        <v>0</v>
      </c>
      <c r="I60">
        <v>0</v>
      </c>
      <c r="J60">
        <v>2</v>
      </c>
      <c r="K60">
        <v>2</v>
      </c>
      <c r="L60">
        <v>1</v>
      </c>
      <c r="M60">
        <v>0</v>
      </c>
      <c r="N60">
        <v>5</v>
      </c>
      <c r="O60">
        <v>5</v>
      </c>
      <c r="P60">
        <v>0</v>
      </c>
      <c r="Q60">
        <v>0</v>
      </c>
      <c r="R60">
        <v>1</v>
      </c>
      <c r="S60">
        <v>1</v>
      </c>
      <c r="T60">
        <v>1</v>
      </c>
      <c r="U60">
        <v>1</v>
      </c>
      <c r="V60">
        <v>2</v>
      </c>
      <c r="W60">
        <v>2</v>
      </c>
      <c r="X60">
        <v>1</v>
      </c>
      <c r="Y60">
        <v>0</v>
      </c>
      <c r="Z60">
        <v>1</v>
      </c>
      <c r="AA60">
        <v>0</v>
      </c>
      <c r="AB60">
        <v>1</v>
      </c>
      <c r="AC60">
        <v>0</v>
      </c>
      <c r="AD60">
        <v>0</v>
      </c>
      <c r="AE60">
        <v>0</v>
      </c>
      <c r="AF60">
        <v>1</v>
      </c>
      <c r="AG60">
        <v>0</v>
      </c>
      <c r="AH60">
        <v>0</v>
      </c>
      <c r="AI60">
        <v>0</v>
      </c>
      <c r="AJ60">
        <v>0</v>
      </c>
      <c r="AK60">
        <v>0</v>
      </c>
    </row>
    <row r="61" spans="1:38" x14ac:dyDescent="0.3">
      <c r="A61" t="s">
        <v>108</v>
      </c>
      <c r="B61" t="s">
        <v>49</v>
      </c>
      <c r="C61">
        <v>2</v>
      </c>
      <c r="D61">
        <v>85</v>
      </c>
      <c r="E61">
        <v>10000</v>
      </c>
      <c r="F61">
        <v>1</v>
      </c>
      <c r="G61">
        <v>1</v>
      </c>
      <c r="H61">
        <v>0</v>
      </c>
      <c r="I61">
        <v>0</v>
      </c>
      <c r="J61">
        <v>2</v>
      </c>
      <c r="K61">
        <v>1</v>
      </c>
      <c r="L61">
        <v>1</v>
      </c>
      <c r="M61">
        <v>1</v>
      </c>
      <c r="N61">
        <v>6</v>
      </c>
      <c r="O61">
        <v>6</v>
      </c>
      <c r="P61">
        <v>0</v>
      </c>
      <c r="Q61">
        <v>0</v>
      </c>
      <c r="R61">
        <v>2</v>
      </c>
      <c r="S61">
        <v>1</v>
      </c>
      <c r="T61">
        <v>2</v>
      </c>
      <c r="U61">
        <v>1</v>
      </c>
      <c r="V61">
        <v>4</v>
      </c>
      <c r="W61">
        <v>0</v>
      </c>
      <c r="X61">
        <v>2</v>
      </c>
      <c r="Y61">
        <v>0</v>
      </c>
      <c r="Z61">
        <v>2</v>
      </c>
      <c r="AA61">
        <v>1</v>
      </c>
      <c r="AB61">
        <v>3</v>
      </c>
      <c r="AC61">
        <v>2</v>
      </c>
      <c r="AD61">
        <v>0</v>
      </c>
      <c r="AE61">
        <v>0</v>
      </c>
      <c r="AF61">
        <v>1</v>
      </c>
      <c r="AG61">
        <v>1</v>
      </c>
      <c r="AH61">
        <v>0</v>
      </c>
      <c r="AI61">
        <v>0</v>
      </c>
      <c r="AJ61">
        <v>0</v>
      </c>
      <c r="AK61">
        <v>0</v>
      </c>
    </row>
    <row r="62" spans="1:38" x14ac:dyDescent="0.3">
      <c r="A62" t="s">
        <v>109</v>
      </c>
      <c r="B62" t="s">
        <v>49</v>
      </c>
      <c r="C62">
        <v>3</v>
      </c>
      <c r="D62">
        <v>118</v>
      </c>
      <c r="F62">
        <v>1</v>
      </c>
      <c r="G62">
        <v>1</v>
      </c>
      <c r="H62">
        <v>0</v>
      </c>
      <c r="I62">
        <v>0</v>
      </c>
      <c r="J62">
        <v>7</v>
      </c>
      <c r="K62">
        <v>5</v>
      </c>
      <c r="L62">
        <v>1</v>
      </c>
      <c r="M62">
        <v>0</v>
      </c>
      <c r="N62">
        <v>12</v>
      </c>
      <c r="O62">
        <v>12</v>
      </c>
      <c r="P62">
        <v>1</v>
      </c>
      <c r="Q62">
        <v>1</v>
      </c>
      <c r="R62">
        <v>3</v>
      </c>
      <c r="S62">
        <v>1</v>
      </c>
      <c r="T62">
        <v>1</v>
      </c>
      <c r="U62">
        <v>1</v>
      </c>
      <c r="V62">
        <v>2</v>
      </c>
      <c r="W62">
        <v>2</v>
      </c>
      <c r="X62">
        <v>3</v>
      </c>
      <c r="Y62">
        <v>0</v>
      </c>
      <c r="Z62">
        <v>3</v>
      </c>
      <c r="AA62">
        <v>0</v>
      </c>
      <c r="AB62">
        <v>4</v>
      </c>
      <c r="AC62">
        <v>4</v>
      </c>
      <c r="AD62">
        <v>0</v>
      </c>
      <c r="AE62">
        <v>0</v>
      </c>
      <c r="AF62">
        <v>0</v>
      </c>
      <c r="AG62">
        <v>0</v>
      </c>
      <c r="AH62">
        <v>1</v>
      </c>
      <c r="AI62">
        <v>0</v>
      </c>
      <c r="AJ62">
        <v>1</v>
      </c>
      <c r="AK62">
        <v>1</v>
      </c>
    </row>
    <row r="63" spans="1:38" x14ac:dyDescent="0.3">
      <c r="A63" t="s">
        <v>110</v>
      </c>
      <c r="B63" t="s">
        <v>49</v>
      </c>
      <c r="C63">
        <v>3</v>
      </c>
      <c r="D63">
        <v>120</v>
      </c>
      <c r="F63">
        <v>0</v>
      </c>
      <c r="G63">
        <v>0</v>
      </c>
      <c r="H63">
        <v>0</v>
      </c>
      <c r="I63">
        <v>0</v>
      </c>
      <c r="J63">
        <v>3</v>
      </c>
      <c r="K63">
        <v>0</v>
      </c>
      <c r="L63">
        <v>4</v>
      </c>
      <c r="M63">
        <v>0</v>
      </c>
      <c r="N63">
        <v>7</v>
      </c>
      <c r="O63">
        <v>0</v>
      </c>
      <c r="P63">
        <v>1</v>
      </c>
      <c r="Q63">
        <v>0</v>
      </c>
      <c r="R63">
        <v>3</v>
      </c>
      <c r="S63">
        <v>0</v>
      </c>
      <c r="T63">
        <v>2</v>
      </c>
      <c r="U63">
        <v>0</v>
      </c>
      <c r="V63">
        <v>1</v>
      </c>
      <c r="W63">
        <v>0</v>
      </c>
      <c r="X63">
        <v>1</v>
      </c>
      <c r="Y63">
        <v>0</v>
      </c>
      <c r="Z63">
        <v>3</v>
      </c>
      <c r="AA63">
        <v>0</v>
      </c>
      <c r="AB63">
        <v>2</v>
      </c>
      <c r="AC63">
        <v>0</v>
      </c>
      <c r="AD63">
        <v>0</v>
      </c>
      <c r="AE63">
        <v>0</v>
      </c>
      <c r="AF63">
        <v>0</v>
      </c>
      <c r="AG63">
        <v>0</v>
      </c>
      <c r="AH63">
        <v>1</v>
      </c>
      <c r="AI63">
        <v>0</v>
      </c>
      <c r="AJ63">
        <v>0</v>
      </c>
      <c r="AK63">
        <v>0</v>
      </c>
    </row>
    <row r="64" spans="1:38" x14ac:dyDescent="0.3">
      <c r="A64" t="s">
        <v>111</v>
      </c>
      <c r="B64" t="s">
        <v>49</v>
      </c>
      <c r="C64">
        <v>4</v>
      </c>
      <c r="D64">
        <v>150</v>
      </c>
      <c r="E64">
        <v>10000</v>
      </c>
      <c r="F64">
        <v>3</v>
      </c>
      <c r="G64">
        <v>2</v>
      </c>
      <c r="H64">
        <v>0</v>
      </c>
      <c r="I64">
        <v>0</v>
      </c>
      <c r="J64">
        <v>0</v>
      </c>
      <c r="K64">
        <v>0</v>
      </c>
      <c r="L64">
        <v>3</v>
      </c>
      <c r="M64">
        <v>3</v>
      </c>
      <c r="N64">
        <v>3</v>
      </c>
      <c r="O64">
        <v>3</v>
      </c>
      <c r="P64">
        <v>0</v>
      </c>
      <c r="Q64">
        <v>0</v>
      </c>
      <c r="R64">
        <v>4</v>
      </c>
      <c r="S64">
        <v>3</v>
      </c>
      <c r="T64">
        <v>0</v>
      </c>
      <c r="U64">
        <v>0</v>
      </c>
      <c r="V64">
        <v>1</v>
      </c>
      <c r="W64">
        <v>1</v>
      </c>
      <c r="X64">
        <v>3</v>
      </c>
      <c r="Y64">
        <v>2</v>
      </c>
      <c r="Z64">
        <v>4</v>
      </c>
      <c r="AA64">
        <v>3</v>
      </c>
      <c r="AB64">
        <v>3</v>
      </c>
      <c r="AC64">
        <v>3</v>
      </c>
      <c r="AD64">
        <v>0</v>
      </c>
      <c r="AE64">
        <v>0</v>
      </c>
      <c r="AF64">
        <v>1</v>
      </c>
      <c r="AG64">
        <v>0</v>
      </c>
      <c r="AH64">
        <v>0</v>
      </c>
      <c r="AI64">
        <v>0</v>
      </c>
      <c r="AJ64">
        <v>0</v>
      </c>
      <c r="AK64">
        <v>0</v>
      </c>
      <c r="AL64" t="s">
        <v>112</v>
      </c>
    </row>
    <row r="65" spans="1:38" x14ac:dyDescent="0.3">
      <c r="A65" t="s">
        <v>113</v>
      </c>
      <c r="B65" t="s">
        <v>49</v>
      </c>
      <c r="C65">
        <v>9</v>
      </c>
      <c r="D65">
        <v>182</v>
      </c>
      <c r="F65">
        <v>1</v>
      </c>
      <c r="G65">
        <v>1</v>
      </c>
      <c r="H65">
        <v>8</v>
      </c>
      <c r="I65">
        <v>8</v>
      </c>
      <c r="J65">
        <v>12</v>
      </c>
      <c r="K65">
        <v>8</v>
      </c>
      <c r="L65">
        <v>10</v>
      </c>
      <c r="M65">
        <v>6</v>
      </c>
      <c r="N65">
        <v>12</v>
      </c>
      <c r="O65">
        <v>12</v>
      </c>
      <c r="P65">
        <v>1</v>
      </c>
      <c r="Q65">
        <v>1</v>
      </c>
      <c r="R65">
        <v>9</v>
      </c>
      <c r="S65">
        <v>8</v>
      </c>
      <c r="T65">
        <v>1</v>
      </c>
      <c r="U65">
        <v>1</v>
      </c>
      <c r="V65">
        <v>3</v>
      </c>
      <c r="W65">
        <v>39</v>
      </c>
      <c r="X65">
        <v>9</v>
      </c>
      <c r="Y65">
        <v>7</v>
      </c>
      <c r="Z65">
        <v>9</v>
      </c>
      <c r="AA65">
        <v>2</v>
      </c>
      <c r="AB65">
        <v>2</v>
      </c>
      <c r="AC65">
        <v>2</v>
      </c>
      <c r="AD65">
        <v>0</v>
      </c>
      <c r="AE65">
        <v>0</v>
      </c>
      <c r="AF65">
        <v>0</v>
      </c>
      <c r="AG65">
        <v>0</v>
      </c>
      <c r="AH65">
        <v>2</v>
      </c>
      <c r="AI65">
        <v>2</v>
      </c>
      <c r="AJ65">
        <v>5</v>
      </c>
      <c r="AK65">
        <v>5</v>
      </c>
    </row>
    <row r="66" spans="1:38" x14ac:dyDescent="0.3">
      <c r="A66" t="s">
        <v>114</v>
      </c>
      <c r="B66" t="s">
        <v>49</v>
      </c>
      <c r="C66">
        <v>1</v>
      </c>
      <c r="D66">
        <v>46</v>
      </c>
      <c r="E66">
        <v>37000</v>
      </c>
      <c r="F66">
        <v>0</v>
      </c>
      <c r="G66">
        <v>0</v>
      </c>
      <c r="H66">
        <v>0</v>
      </c>
      <c r="I66">
        <v>0</v>
      </c>
      <c r="J66">
        <v>0</v>
      </c>
      <c r="K66">
        <v>0</v>
      </c>
      <c r="L66">
        <v>2</v>
      </c>
      <c r="M66">
        <v>1</v>
      </c>
      <c r="N66">
        <v>6</v>
      </c>
      <c r="O66">
        <v>6</v>
      </c>
      <c r="P66">
        <v>1</v>
      </c>
      <c r="Q66">
        <v>1</v>
      </c>
      <c r="R66">
        <v>1</v>
      </c>
      <c r="S66">
        <v>0</v>
      </c>
      <c r="T66">
        <v>1</v>
      </c>
      <c r="U66">
        <v>1</v>
      </c>
      <c r="V66">
        <v>2</v>
      </c>
      <c r="W66">
        <v>1</v>
      </c>
      <c r="X66">
        <v>1</v>
      </c>
      <c r="Y66">
        <v>0</v>
      </c>
      <c r="Z66">
        <v>1</v>
      </c>
      <c r="AA66">
        <v>0</v>
      </c>
      <c r="AB66">
        <v>3</v>
      </c>
      <c r="AC66">
        <v>3</v>
      </c>
      <c r="AD66">
        <v>0</v>
      </c>
      <c r="AE66">
        <v>0</v>
      </c>
      <c r="AF66">
        <v>0</v>
      </c>
      <c r="AG66">
        <v>0</v>
      </c>
      <c r="AH66">
        <v>1</v>
      </c>
      <c r="AI66">
        <v>1</v>
      </c>
      <c r="AJ66">
        <v>0</v>
      </c>
      <c r="AK66">
        <v>0</v>
      </c>
    </row>
    <row r="67" spans="1:38" x14ac:dyDescent="0.3">
      <c r="A67" t="s">
        <v>115</v>
      </c>
      <c r="B67" t="s">
        <v>49</v>
      </c>
      <c r="C67">
        <v>1</v>
      </c>
      <c r="D67">
        <v>46</v>
      </c>
      <c r="E67">
        <v>37000</v>
      </c>
      <c r="F67">
        <v>0</v>
      </c>
      <c r="G67">
        <v>0</v>
      </c>
      <c r="H67">
        <v>0</v>
      </c>
      <c r="I67">
        <v>0</v>
      </c>
      <c r="J67">
        <v>0</v>
      </c>
      <c r="K67">
        <v>0</v>
      </c>
      <c r="L67">
        <v>2</v>
      </c>
      <c r="M67">
        <v>1</v>
      </c>
      <c r="N67">
        <v>6</v>
      </c>
      <c r="O67">
        <v>6</v>
      </c>
      <c r="P67">
        <v>1</v>
      </c>
      <c r="Q67">
        <v>1</v>
      </c>
      <c r="R67">
        <v>1</v>
      </c>
      <c r="S67">
        <v>0</v>
      </c>
      <c r="T67">
        <v>1</v>
      </c>
      <c r="U67">
        <v>1</v>
      </c>
      <c r="V67">
        <v>2</v>
      </c>
      <c r="W67">
        <v>1</v>
      </c>
      <c r="X67">
        <v>1</v>
      </c>
      <c r="Y67">
        <v>0</v>
      </c>
      <c r="Z67">
        <v>1</v>
      </c>
      <c r="AA67">
        <v>0</v>
      </c>
      <c r="AB67">
        <v>3</v>
      </c>
      <c r="AC67">
        <v>3</v>
      </c>
      <c r="AD67">
        <v>0</v>
      </c>
      <c r="AE67">
        <v>0</v>
      </c>
      <c r="AF67">
        <v>0</v>
      </c>
      <c r="AG67">
        <v>0</v>
      </c>
      <c r="AH67">
        <v>1</v>
      </c>
      <c r="AI67">
        <v>1</v>
      </c>
      <c r="AJ67">
        <v>0</v>
      </c>
      <c r="AK67">
        <v>0</v>
      </c>
    </row>
    <row r="68" spans="1:38" x14ac:dyDescent="0.3">
      <c r="A68" t="s">
        <v>116</v>
      </c>
      <c r="B68" t="s">
        <v>49</v>
      </c>
      <c r="C68">
        <v>4</v>
      </c>
      <c r="D68">
        <v>140</v>
      </c>
      <c r="E68">
        <v>90</v>
      </c>
      <c r="F68">
        <v>2</v>
      </c>
      <c r="G68">
        <v>1</v>
      </c>
      <c r="H68">
        <v>0</v>
      </c>
      <c r="I68">
        <v>0</v>
      </c>
      <c r="J68">
        <v>4</v>
      </c>
      <c r="K68">
        <v>0</v>
      </c>
      <c r="L68">
        <v>1</v>
      </c>
      <c r="M68">
        <v>0</v>
      </c>
      <c r="N68">
        <v>6</v>
      </c>
      <c r="O68">
        <v>0</v>
      </c>
      <c r="P68">
        <v>0</v>
      </c>
      <c r="Q68">
        <v>0</v>
      </c>
      <c r="R68">
        <v>1</v>
      </c>
      <c r="S68">
        <v>0</v>
      </c>
      <c r="T68">
        <v>1</v>
      </c>
      <c r="U68">
        <v>0</v>
      </c>
      <c r="V68">
        <v>2</v>
      </c>
      <c r="W68">
        <v>0</v>
      </c>
      <c r="X68">
        <v>2</v>
      </c>
      <c r="Y68">
        <v>0</v>
      </c>
      <c r="Z68">
        <v>4</v>
      </c>
      <c r="AA68">
        <v>0</v>
      </c>
      <c r="AB68">
        <v>6</v>
      </c>
      <c r="AC68">
        <v>0</v>
      </c>
      <c r="AD68">
        <v>1</v>
      </c>
      <c r="AE68">
        <v>0</v>
      </c>
      <c r="AF68">
        <v>1</v>
      </c>
      <c r="AG68">
        <v>0</v>
      </c>
      <c r="AH68">
        <v>0</v>
      </c>
      <c r="AI68">
        <v>0</v>
      </c>
      <c r="AJ68">
        <v>1</v>
      </c>
      <c r="AK68">
        <v>0</v>
      </c>
      <c r="AL68" t="s">
        <v>117</v>
      </c>
    </row>
    <row r="69" spans="1:38" x14ac:dyDescent="0.3">
      <c r="A69" t="s">
        <v>118</v>
      </c>
      <c r="B69" t="s">
        <v>49</v>
      </c>
      <c r="C69">
        <v>3</v>
      </c>
      <c r="D69">
        <v>80</v>
      </c>
      <c r="E69">
        <v>9600</v>
      </c>
      <c r="F69">
        <v>3</v>
      </c>
      <c r="G69">
        <v>3</v>
      </c>
      <c r="H69">
        <v>0</v>
      </c>
      <c r="I69">
        <v>0</v>
      </c>
      <c r="J69">
        <v>2</v>
      </c>
      <c r="K69">
        <v>0</v>
      </c>
      <c r="L69">
        <v>4</v>
      </c>
      <c r="M69">
        <v>1</v>
      </c>
      <c r="N69">
        <v>6</v>
      </c>
      <c r="O69">
        <v>6</v>
      </c>
      <c r="P69">
        <v>0</v>
      </c>
      <c r="Q69">
        <v>0</v>
      </c>
      <c r="R69">
        <v>4</v>
      </c>
      <c r="S69">
        <v>2</v>
      </c>
      <c r="T69">
        <v>2</v>
      </c>
      <c r="U69">
        <v>1</v>
      </c>
      <c r="V69">
        <v>3</v>
      </c>
      <c r="W69">
        <v>1</v>
      </c>
      <c r="X69">
        <v>4</v>
      </c>
      <c r="Y69">
        <v>2</v>
      </c>
      <c r="Z69">
        <v>4</v>
      </c>
      <c r="AA69">
        <v>2</v>
      </c>
      <c r="AB69">
        <v>3</v>
      </c>
      <c r="AC69">
        <v>2</v>
      </c>
      <c r="AD69">
        <v>0</v>
      </c>
      <c r="AE69">
        <v>0</v>
      </c>
      <c r="AF69">
        <v>2</v>
      </c>
      <c r="AG69">
        <v>2</v>
      </c>
      <c r="AH69">
        <v>0</v>
      </c>
      <c r="AI69">
        <v>0</v>
      </c>
      <c r="AJ69">
        <v>0</v>
      </c>
      <c r="AK69">
        <v>0</v>
      </c>
      <c r="AL69" t="s">
        <v>119</v>
      </c>
    </row>
    <row r="70" spans="1:38" x14ac:dyDescent="0.3">
      <c r="A70" t="s">
        <v>120</v>
      </c>
      <c r="B70" t="s">
        <v>49</v>
      </c>
      <c r="C70">
        <v>4</v>
      </c>
      <c r="D70">
        <v>75</v>
      </c>
      <c r="F70">
        <v>0</v>
      </c>
      <c r="G70">
        <v>0</v>
      </c>
      <c r="H70">
        <v>0</v>
      </c>
      <c r="I70">
        <v>0</v>
      </c>
      <c r="J70">
        <v>1</v>
      </c>
      <c r="K70">
        <v>0</v>
      </c>
      <c r="L70">
        <v>3</v>
      </c>
      <c r="M70">
        <v>0</v>
      </c>
      <c r="N70">
        <v>6</v>
      </c>
      <c r="O70">
        <v>0</v>
      </c>
      <c r="P70">
        <v>1</v>
      </c>
      <c r="Q70">
        <v>0</v>
      </c>
      <c r="R70">
        <v>3</v>
      </c>
      <c r="S70">
        <v>0</v>
      </c>
      <c r="T70">
        <v>1</v>
      </c>
      <c r="U70">
        <v>0</v>
      </c>
      <c r="V70">
        <v>1</v>
      </c>
      <c r="W70">
        <v>0</v>
      </c>
      <c r="X70">
        <v>3</v>
      </c>
      <c r="Y70">
        <v>0</v>
      </c>
      <c r="Z70">
        <v>4</v>
      </c>
      <c r="AA70">
        <v>0</v>
      </c>
      <c r="AB70">
        <v>3</v>
      </c>
      <c r="AC70">
        <v>0</v>
      </c>
      <c r="AD70">
        <v>1</v>
      </c>
      <c r="AE70">
        <v>0</v>
      </c>
      <c r="AF70">
        <v>2</v>
      </c>
      <c r="AG70">
        <v>0</v>
      </c>
      <c r="AH70">
        <v>2</v>
      </c>
      <c r="AI70">
        <v>0</v>
      </c>
      <c r="AJ70">
        <v>2</v>
      </c>
      <c r="AK70">
        <v>0</v>
      </c>
    </row>
    <row r="71" spans="1:38" x14ac:dyDescent="0.3">
      <c r="A71" t="s">
        <v>121</v>
      </c>
      <c r="B71" t="s">
        <v>49</v>
      </c>
      <c r="C71">
        <v>2</v>
      </c>
      <c r="D71">
        <v>73</v>
      </c>
      <c r="E71">
        <v>55000</v>
      </c>
      <c r="F71">
        <v>0</v>
      </c>
      <c r="G71">
        <v>0</v>
      </c>
      <c r="H71">
        <v>0</v>
      </c>
      <c r="I71">
        <v>0</v>
      </c>
      <c r="J71">
        <v>4</v>
      </c>
      <c r="K71">
        <v>2</v>
      </c>
      <c r="L71">
        <v>2</v>
      </c>
      <c r="M71">
        <v>2</v>
      </c>
      <c r="N71">
        <v>5</v>
      </c>
      <c r="O71">
        <v>4</v>
      </c>
      <c r="P71">
        <v>1</v>
      </c>
      <c r="Q71">
        <v>1</v>
      </c>
      <c r="R71">
        <v>2</v>
      </c>
      <c r="S71">
        <v>2</v>
      </c>
      <c r="T71">
        <v>1</v>
      </c>
      <c r="U71">
        <v>1</v>
      </c>
      <c r="V71">
        <v>2</v>
      </c>
      <c r="W71">
        <v>0</v>
      </c>
      <c r="X71">
        <v>1</v>
      </c>
      <c r="Y71">
        <v>1</v>
      </c>
      <c r="Z71">
        <v>2</v>
      </c>
      <c r="AA71">
        <v>0</v>
      </c>
      <c r="AB71">
        <v>3</v>
      </c>
      <c r="AC71">
        <v>2</v>
      </c>
      <c r="AD71">
        <v>1</v>
      </c>
      <c r="AE71">
        <v>1</v>
      </c>
      <c r="AF71">
        <v>0</v>
      </c>
      <c r="AG71">
        <v>0</v>
      </c>
      <c r="AH71">
        <v>1</v>
      </c>
      <c r="AI71">
        <v>1</v>
      </c>
      <c r="AJ71">
        <v>2</v>
      </c>
      <c r="AK71">
        <v>1</v>
      </c>
      <c r="AL71" t="s">
        <v>122</v>
      </c>
    </row>
    <row r="72" spans="1:38" x14ac:dyDescent="0.3">
      <c r="A72" t="s">
        <v>123</v>
      </c>
      <c r="B72" t="s">
        <v>49</v>
      </c>
      <c r="C72">
        <v>3</v>
      </c>
      <c r="D72">
        <v>150</v>
      </c>
      <c r="F72">
        <v>3</v>
      </c>
      <c r="G72">
        <v>3</v>
      </c>
      <c r="H72">
        <v>0</v>
      </c>
      <c r="I72">
        <v>0</v>
      </c>
      <c r="J72">
        <v>2</v>
      </c>
      <c r="K72">
        <v>0</v>
      </c>
      <c r="L72">
        <v>1</v>
      </c>
      <c r="M72">
        <v>1</v>
      </c>
      <c r="N72">
        <v>4</v>
      </c>
      <c r="O72">
        <v>4</v>
      </c>
      <c r="P72">
        <v>0</v>
      </c>
      <c r="Q72">
        <v>0</v>
      </c>
      <c r="R72">
        <v>2</v>
      </c>
      <c r="S72">
        <v>1</v>
      </c>
      <c r="T72">
        <v>1</v>
      </c>
      <c r="U72">
        <v>1</v>
      </c>
      <c r="V72">
        <v>2</v>
      </c>
      <c r="W72">
        <v>0</v>
      </c>
      <c r="X72">
        <v>1</v>
      </c>
      <c r="Y72">
        <v>0</v>
      </c>
      <c r="Z72">
        <v>3</v>
      </c>
      <c r="AA72">
        <v>0</v>
      </c>
      <c r="AB72">
        <v>3</v>
      </c>
      <c r="AC72">
        <v>3</v>
      </c>
      <c r="AD72">
        <v>1</v>
      </c>
      <c r="AE72">
        <v>1</v>
      </c>
      <c r="AF72">
        <v>1</v>
      </c>
      <c r="AG72">
        <v>1</v>
      </c>
      <c r="AH72">
        <v>1</v>
      </c>
      <c r="AI72">
        <v>0</v>
      </c>
      <c r="AJ72">
        <v>0</v>
      </c>
      <c r="AK72">
        <v>0</v>
      </c>
    </row>
    <row r="73" spans="1:38" x14ac:dyDescent="0.3">
      <c r="A73" t="s">
        <v>124</v>
      </c>
      <c r="B73" t="s">
        <v>49</v>
      </c>
      <c r="C73">
        <v>2</v>
      </c>
      <c r="D73">
        <v>55</v>
      </c>
      <c r="E73">
        <v>13000</v>
      </c>
      <c r="F73">
        <v>0</v>
      </c>
      <c r="G73">
        <v>0</v>
      </c>
      <c r="H73">
        <v>0</v>
      </c>
      <c r="I73">
        <v>0</v>
      </c>
      <c r="J73">
        <v>2</v>
      </c>
      <c r="K73">
        <v>1</v>
      </c>
      <c r="L73">
        <v>2</v>
      </c>
      <c r="M73">
        <v>2</v>
      </c>
      <c r="N73">
        <v>4</v>
      </c>
      <c r="O73">
        <v>4</v>
      </c>
      <c r="P73">
        <v>1</v>
      </c>
      <c r="Q73">
        <v>0</v>
      </c>
      <c r="R73">
        <v>2</v>
      </c>
      <c r="S73">
        <v>2</v>
      </c>
      <c r="T73">
        <v>1</v>
      </c>
      <c r="U73">
        <v>1</v>
      </c>
      <c r="V73">
        <v>0</v>
      </c>
      <c r="W73">
        <v>0</v>
      </c>
      <c r="X73">
        <v>2</v>
      </c>
      <c r="Y73">
        <v>2</v>
      </c>
      <c r="Z73">
        <v>2</v>
      </c>
      <c r="AA73">
        <v>0</v>
      </c>
      <c r="AB73">
        <v>3</v>
      </c>
      <c r="AC73">
        <v>0</v>
      </c>
      <c r="AD73">
        <v>0</v>
      </c>
      <c r="AE73">
        <v>0</v>
      </c>
      <c r="AF73">
        <v>0</v>
      </c>
      <c r="AG73">
        <v>0</v>
      </c>
      <c r="AH73">
        <v>2</v>
      </c>
      <c r="AI73">
        <v>0</v>
      </c>
      <c r="AJ73">
        <v>0</v>
      </c>
      <c r="AK73">
        <v>0</v>
      </c>
    </row>
    <row r="74" spans="1:38" x14ac:dyDescent="0.3">
      <c r="A74" t="s">
        <v>125</v>
      </c>
      <c r="B74" t="s">
        <v>49</v>
      </c>
      <c r="C74">
        <v>4</v>
      </c>
      <c r="D74">
        <v>400</v>
      </c>
      <c r="E74">
        <v>20000</v>
      </c>
      <c r="F74">
        <v>5</v>
      </c>
      <c r="G74">
        <v>3</v>
      </c>
      <c r="H74">
        <v>0</v>
      </c>
      <c r="I74">
        <v>0</v>
      </c>
      <c r="J74">
        <v>10</v>
      </c>
      <c r="K74">
        <v>4</v>
      </c>
      <c r="L74">
        <v>3</v>
      </c>
      <c r="M74">
        <v>1</v>
      </c>
      <c r="N74">
        <v>10</v>
      </c>
      <c r="O74">
        <v>1</v>
      </c>
      <c r="P74">
        <v>0</v>
      </c>
      <c r="Q74">
        <v>0</v>
      </c>
      <c r="R74">
        <v>3</v>
      </c>
      <c r="S74">
        <v>0</v>
      </c>
      <c r="T74">
        <v>1</v>
      </c>
      <c r="U74">
        <v>0</v>
      </c>
      <c r="V74">
        <v>3</v>
      </c>
      <c r="W74">
        <v>1</v>
      </c>
      <c r="X74">
        <v>1</v>
      </c>
      <c r="Y74">
        <v>0</v>
      </c>
      <c r="Z74">
        <v>8</v>
      </c>
      <c r="AA74">
        <v>0</v>
      </c>
      <c r="AB74">
        <v>6</v>
      </c>
      <c r="AC74">
        <v>1</v>
      </c>
      <c r="AD74">
        <v>2</v>
      </c>
      <c r="AE74">
        <v>0</v>
      </c>
      <c r="AF74">
        <v>2</v>
      </c>
      <c r="AG74">
        <v>1</v>
      </c>
      <c r="AH74">
        <v>5</v>
      </c>
      <c r="AI74">
        <v>0</v>
      </c>
      <c r="AJ74">
        <v>4</v>
      </c>
      <c r="AK74">
        <v>1</v>
      </c>
    </row>
    <row r="75" spans="1:38" x14ac:dyDescent="0.3">
      <c r="A75" t="s">
        <v>126</v>
      </c>
      <c r="B75" t="s">
        <v>49</v>
      </c>
      <c r="C75">
        <v>2</v>
      </c>
      <c r="D75">
        <v>35</v>
      </c>
      <c r="E75">
        <v>1000</v>
      </c>
      <c r="F75">
        <v>2</v>
      </c>
      <c r="G75">
        <v>2</v>
      </c>
      <c r="H75">
        <v>0</v>
      </c>
      <c r="I75">
        <v>0</v>
      </c>
      <c r="J75">
        <v>6</v>
      </c>
      <c r="K75">
        <v>3</v>
      </c>
      <c r="L75">
        <v>0</v>
      </c>
      <c r="M75">
        <v>0</v>
      </c>
      <c r="N75">
        <v>5</v>
      </c>
      <c r="O75">
        <v>5</v>
      </c>
      <c r="P75">
        <v>0</v>
      </c>
      <c r="Q75">
        <v>0</v>
      </c>
      <c r="R75">
        <v>0</v>
      </c>
      <c r="S75">
        <v>0</v>
      </c>
      <c r="T75">
        <v>2</v>
      </c>
      <c r="U75">
        <v>2</v>
      </c>
      <c r="V75">
        <v>1</v>
      </c>
      <c r="W75">
        <v>1</v>
      </c>
      <c r="X75">
        <v>1</v>
      </c>
      <c r="Y75">
        <v>0</v>
      </c>
      <c r="Z75">
        <v>1</v>
      </c>
      <c r="AA75">
        <v>0</v>
      </c>
      <c r="AB75">
        <v>1</v>
      </c>
      <c r="AC75">
        <v>1</v>
      </c>
      <c r="AD75">
        <v>1</v>
      </c>
      <c r="AE75">
        <v>1</v>
      </c>
      <c r="AF75">
        <v>1</v>
      </c>
      <c r="AG75">
        <v>1</v>
      </c>
      <c r="AH75">
        <v>0</v>
      </c>
      <c r="AI75">
        <v>0</v>
      </c>
      <c r="AJ75">
        <v>0</v>
      </c>
      <c r="AK75">
        <v>0</v>
      </c>
    </row>
    <row r="76" spans="1:38" x14ac:dyDescent="0.3">
      <c r="A76" t="s">
        <v>127</v>
      </c>
      <c r="B76" t="s">
        <v>49</v>
      </c>
      <c r="C76">
        <v>3</v>
      </c>
      <c r="D76">
        <v>94</v>
      </c>
      <c r="E76">
        <v>30</v>
      </c>
      <c r="F76">
        <v>2</v>
      </c>
      <c r="G76">
        <v>1</v>
      </c>
      <c r="H76">
        <v>0</v>
      </c>
      <c r="I76">
        <v>0</v>
      </c>
      <c r="J76">
        <v>6</v>
      </c>
      <c r="K76">
        <v>0</v>
      </c>
      <c r="L76">
        <v>4</v>
      </c>
      <c r="M76">
        <v>0</v>
      </c>
      <c r="N76">
        <v>8</v>
      </c>
      <c r="O76">
        <v>0</v>
      </c>
      <c r="P76">
        <v>1</v>
      </c>
      <c r="Q76">
        <v>0</v>
      </c>
      <c r="R76">
        <v>4</v>
      </c>
      <c r="S76">
        <v>0</v>
      </c>
      <c r="T76">
        <v>1</v>
      </c>
      <c r="U76">
        <v>0</v>
      </c>
      <c r="V76">
        <v>5</v>
      </c>
      <c r="W76">
        <v>1</v>
      </c>
      <c r="X76">
        <v>2</v>
      </c>
      <c r="Y76">
        <v>0</v>
      </c>
      <c r="Z76">
        <v>2</v>
      </c>
      <c r="AA76">
        <v>0</v>
      </c>
      <c r="AB76">
        <v>2</v>
      </c>
      <c r="AC76">
        <v>0</v>
      </c>
      <c r="AD76">
        <v>0</v>
      </c>
      <c r="AE76">
        <v>0</v>
      </c>
      <c r="AF76">
        <v>0</v>
      </c>
      <c r="AG76">
        <v>0</v>
      </c>
      <c r="AH76">
        <v>2</v>
      </c>
      <c r="AI76">
        <v>0</v>
      </c>
      <c r="AJ76">
        <v>4</v>
      </c>
      <c r="AK76">
        <v>0</v>
      </c>
    </row>
    <row r="77" spans="1:38" x14ac:dyDescent="0.3">
      <c r="A77" t="s">
        <v>128</v>
      </c>
      <c r="B77" t="s">
        <v>49</v>
      </c>
      <c r="C77">
        <v>3</v>
      </c>
      <c r="D77">
        <v>209</v>
      </c>
      <c r="F77">
        <v>1</v>
      </c>
      <c r="G77">
        <v>0</v>
      </c>
      <c r="H77">
        <v>4</v>
      </c>
      <c r="I77">
        <v>0</v>
      </c>
      <c r="J77">
        <v>2</v>
      </c>
      <c r="K77">
        <v>0</v>
      </c>
      <c r="L77">
        <v>2</v>
      </c>
      <c r="M77">
        <v>0</v>
      </c>
      <c r="N77">
        <v>6</v>
      </c>
      <c r="O77">
        <v>0</v>
      </c>
      <c r="P77">
        <v>1</v>
      </c>
      <c r="Q77">
        <v>0</v>
      </c>
      <c r="R77">
        <v>2</v>
      </c>
      <c r="S77">
        <v>0</v>
      </c>
      <c r="T77">
        <v>1</v>
      </c>
      <c r="U77">
        <v>0</v>
      </c>
      <c r="V77">
        <v>2</v>
      </c>
      <c r="W77">
        <v>0</v>
      </c>
      <c r="X77">
        <v>2</v>
      </c>
      <c r="Y77">
        <v>0</v>
      </c>
      <c r="Z77">
        <v>2</v>
      </c>
      <c r="AA77">
        <v>0</v>
      </c>
      <c r="AB77">
        <v>2</v>
      </c>
      <c r="AC77">
        <v>0</v>
      </c>
      <c r="AD77">
        <v>1</v>
      </c>
      <c r="AE77">
        <v>0</v>
      </c>
      <c r="AF77">
        <v>1</v>
      </c>
      <c r="AG77">
        <v>0</v>
      </c>
      <c r="AH77">
        <v>0</v>
      </c>
      <c r="AI77">
        <v>0</v>
      </c>
      <c r="AJ77">
        <v>0</v>
      </c>
      <c r="AK77">
        <v>0</v>
      </c>
    </row>
    <row r="78" spans="1:38" x14ac:dyDescent="0.3">
      <c r="A78" t="s">
        <v>129</v>
      </c>
      <c r="B78" t="s">
        <v>49</v>
      </c>
      <c r="C78">
        <v>4</v>
      </c>
      <c r="D78">
        <v>160</v>
      </c>
      <c r="F78">
        <v>2</v>
      </c>
      <c r="G78">
        <v>0</v>
      </c>
      <c r="H78">
        <v>0</v>
      </c>
      <c r="I78">
        <v>0</v>
      </c>
      <c r="J78">
        <v>4</v>
      </c>
      <c r="K78">
        <v>2</v>
      </c>
      <c r="L78">
        <v>4</v>
      </c>
      <c r="M78">
        <v>1</v>
      </c>
      <c r="N78">
        <v>20</v>
      </c>
      <c r="O78">
        <v>0</v>
      </c>
      <c r="P78">
        <v>1</v>
      </c>
      <c r="Q78">
        <v>0</v>
      </c>
      <c r="R78">
        <v>3</v>
      </c>
      <c r="S78">
        <v>0</v>
      </c>
      <c r="T78">
        <v>1</v>
      </c>
      <c r="U78">
        <v>0</v>
      </c>
      <c r="V78">
        <v>4</v>
      </c>
      <c r="W78">
        <v>1</v>
      </c>
      <c r="X78">
        <v>2</v>
      </c>
      <c r="Y78">
        <v>0</v>
      </c>
      <c r="Z78">
        <v>10</v>
      </c>
      <c r="AA78">
        <v>0</v>
      </c>
      <c r="AB78">
        <v>7</v>
      </c>
      <c r="AC78">
        <v>0</v>
      </c>
      <c r="AD78">
        <v>2</v>
      </c>
      <c r="AE78">
        <v>0</v>
      </c>
      <c r="AF78">
        <v>0</v>
      </c>
      <c r="AG78">
        <v>0</v>
      </c>
      <c r="AH78">
        <v>5</v>
      </c>
      <c r="AI78">
        <v>0</v>
      </c>
      <c r="AJ78">
        <v>2</v>
      </c>
      <c r="AK78">
        <v>0</v>
      </c>
    </row>
    <row r="79" spans="1:38" x14ac:dyDescent="0.3">
      <c r="A79" t="s">
        <v>130</v>
      </c>
      <c r="B79" t="s">
        <v>49</v>
      </c>
      <c r="C79">
        <v>2</v>
      </c>
      <c r="D79">
        <v>74</v>
      </c>
      <c r="E79">
        <v>60000</v>
      </c>
      <c r="F79">
        <v>0</v>
      </c>
      <c r="G79">
        <v>0</v>
      </c>
      <c r="H79">
        <v>0</v>
      </c>
      <c r="I79">
        <v>0</v>
      </c>
      <c r="J79">
        <v>6</v>
      </c>
      <c r="K79">
        <v>6</v>
      </c>
      <c r="L79">
        <v>2</v>
      </c>
      <c r="M79">
        <v>1</v>
      </c>
      <c r="N79">
        <v>6</v>
      </c>
      <c r="O79">
        <v>6</v>
      </c>
      <c r="P79">
        <v>1</v>
      </c>
      <c r="Q79">
        <v>0</v>
      </c>
      <c r="R79">
        <v>1</v>
      </c>
      <c r="S79">
        <v>1</v>
      </c>
      <c r="T79">
        <v>1</v>
      </c>
      <c r="U79">
        <v>1</v>
      </c>
      <c r="V79">
        <v>2</v>
      </c>
      <c r="W79">
        <v>1</v>
      </c>
      <c r="X79">
        <v>1</v>
      </c>
      <c r="Y79">
        <v>1</v>
      </c>
      <c r="Z79">
        <v>1</v>
      </c>
      <c r="AA79">
        <v>0</v>
      </c>
      <c r="AB79">
        <v>1</v>
      </c>
      <c r="AC79">
        <v>1</v>
      </c>
      <c r="AD79">
        <v>0</v>
      </c>
      <c r="AE79">
        <v>0</v>
      </c>
      <c r="AF79">
        <v>0</v>
      </c>
      <c r="AG79">
        <v>0</v>
      </c>
      <c r="AH79">
        <v>0</v>
      </c>
      <c r="AI79">
        <v>0</v>
      </c>
      <c r="AJ79">
        <v>0</v>
      </c>
      <c r="AK79">
        <v>0</v>
      </c>
    </row>
    <row r="80" spans="1:38" x14ac:dyDescent="0.3">
      <c r="A80" t="s">
        <v>131</v>
      </c>
      <c r="B80" t="s">
        <v>49</v>
      </c>
      <c r="C80">
        <v>2</v>
      </c>
      <c r="D80">
        <v>128</v>
      </c>
      <c r="E80">
        <v>90</v>
      </c>
      <c r="F80">
        <v>0</v>
      </c>
      <c r="G80">
        <v>0</v>
      </c>
      <c r="H80">
        <v>0</v>
      </c>
      <c r="I80">
        <v>0</v>
      </c>
      <c r="J80">
        <v>2</v>
      </c>
      <c r="K80">
        <v>0</v>
      </c>
      <c r="L80">
        <v>1</v>
      </c>
      <c r="M80">
        <v>0</v>
      </c>
      <c r="N80">
        <v>6</v>
      </c>
      <c r="O80">
        <v>2</v>
      </c>
      <c r="P80">
        <v>1</v>
      </c>
      <c r="Q80">
        <v>0</v>
      </c>
      <c r="R80">
        <v>1</v>
      </c>
      <c r="S80">
        <v>0</v>
      </c>
      <c r="T80">
        <v>1</v>
      </c>
      <c r="U80">
        <v>0</v>
      </c>
      <c r="V80">
        <v>3</v>
      </c>
      <c r="W80">
        <v>1</v>
      </c>
      <c r="X80">
        <v>2</v>
      </c>
      <c r="Y80">
        <v>0</v>
      </c>
      <c r="Z80">
        <v>2</v>
      </c>
      <c r="AA80">
        <v>0</v>
      </c>
      <c r="AB80">
        <v>2</v>
      </c>
      <c r="AC80">
        <v>0</v>
      </c>
      <c r="AD80">
        <v>1</v>
      </c>
      <c r="AE80">
        <v>0</v>
      </c>
      <c r="AF80">
        <v>0</v>
      </c>
      <c r="AG80">
        <v>0</v>
      </c>
      <c r="AH80">
        <v>2</v>
      </c>
      <c r="AI80">
        <v>0</v>
      </c>
      <c r="AJ80">
        <v>0</v>
      </c>
      <c r="AK80">
        <v>0</v>
      </c>
    </row>
    <row r="81" spans="1:38" x14ac:dyDescent="0.3">
      <c r="A81" t="s">
        <v>132</v>
      </c>
      <c r="B81" t="s">
        <v>49</v>
      </c>
      <c r="C81">
        <v>2</v>
      </c>
      <c r="D81">
        <v>200</v>
      </c>
      <c r="F81">
        <v>3</v>
      </c>
      <c r="G81">
        <v>3</v>
      </c>
      <c r="H81">
        <v>0</v>
      </c>
      <c r="I81">
        <v>0</v>
      </c>
      <c r="J81">
        <v>10</v>
      </c>
      <c r="K81">
        <v>3</v>
      </c>
      <c r="L81">
        <v>2</v>
      </c>
      <c r="M81">
        <v>0</v>
      </c>
      <c r="N81">
        <v>12</v>
      </c>
      <c r="O81">
        <v>6</v>
      </c>
      <c r="P81">
        <v>0</v>
      </c>
      <c r="Q81">
        <v>0</v>
      </c>
      <c r="R81">
        <v>3</v>
      </c>
      <c r="S81">
        <v>1</v>
      </c>
      <c r="T81">
        <v>3</v>
      </c>
      <c r="U81">
        <v>0</v>
      </c>
      <c r="V81">
        <v>2</v>
      </c>
      <c r="W81">
        <v>0</v>
      </c>
      <c r="X81">
        <v>2</v>
      </c>
      <c r="Y81">
        <v>0</v>
      </c>
      <c r="Z81">
        <v>5</v>
      </c>
      <c r="AA81">
        <v>0</v>
      </c>
      <c r="AB81">
        <v>3</v>
      </c>
      <c r="AC81">
        <v>0</v>
      </c>
      <c r="AD81">
        <v>2</v>
      </c>
      <c r="AE81">
        <v>0</v>
      </c>
      <c r="AF81">
        <v>2</v>
      </c>
      <c r="AG81">
        <v>0</v>
      </c>
      <c r="AH81">
        <v>4</v>
      </c>
      <c r="AI81">
        <v>0</v>
      </c>
      <c r="AJ81">
        <v>1</v>
      </c>
      <c r="AK81">
        <v>0</v>
      </c>
    </row>
    <row r="82" spans="1:38" x14ac:dyDescent="0.3">
      <c r="A82" t="s">
        <v>133</v>
      </c>
      <c r="B82" t="s">
        <v>49</v>
      </c>
      <c r="C82">
        <v>3</v>
      </c>
      <c r="D82">
        <v>180</v>
      </c>
      <c r="F82">
        <v>3</v>
      </c>
      <c r="G82">
        <v>2</v>
      </c>
      <c r="H82">
        <v>0</v>
      </c>
      <c r="I82">
        <v>0</v>
      </c>
      <c r="J82">
        <v>6</v>
      </c>
      <c r="K82">
        <v>3</v>
      </c>
      <c r="L82">
        <v>1</v>
      </c>
      <c r="M82">
        <v>1</v>
      </c>
      <c r="N82">
        <v>12</v>
      </c>
      <c r="O82">
        <v>9</v>
      </c>
      <c r="P82">
        <v>0</v>
      </c>
      <c r="Q82">
        <v>0</v>
      </c>
      <c r="R82">
        <v>2</v>
      </c>
      <c r="S82">
        <v>1</v>
      </c>
      <c r="T82">
        <v>2</v>
      </c>
      <c r="U82">
        <v>1</v>
      </c>
      <c r="V82">
        <v>12</v>
      </c>
      <c r="W82">
        <v>3</v>
      </c>
      <c r="X82">
        <v>2</v>
      </c>
      <c r="Y82">
        <v>0</v>
      </c>
      <c r="Z82">
        <v>5</v>
      </c>
      <c r="AA82">
        <v>0</v>
      </c>
      <c r="AB82">
        <v>6</v>
      </c>
      <c r="AC82">
        <v>3</v>
      </c>
      <c r="AD82">
        <v>1</v>
      </c>
      <c r="AE82">
        <v>1</v>
      </c>
      <c r="AF82">
        <v>2</v>
      </c>
      <c r="AG82">
        <v>1</v>
      </c>
      <c r="AH82">
        <v>3</v>
      </c>
      <c r="AI82">
        <v>1</v>
      </c>
      <c r="AJ82">
        <v>2</v>
      </c>
      <c r="AK82">
        <v>0</v>
      </c>
    </row>
    <row r="83" spans="1:38" x14ac:dyDescent="0.3">
      <c r="A83" t="s">
        <v>134</v>
      </c>
      <c r="B83" t="s">
        <v>49</v>
      </c>
      <c r="C83">
        <v>4</v>
      </c>
      <c r="D83">
        <v>119</v>
      </c>
      <c r="F83">
        <v>4</v>
      </c>
      <c r="G83">
        <v>2</v>
      </c>
      <c r="H83">
        <v>0</v>
      </c>
      <c r="I83">
        <v>0</v>
      </c>
      <c r="J83">
        <v>3</v>
      </c>
      <c r="K83">
        <v>3</v>
      </c>
      <c r="L83">
        <v>4</v>
      </c>
      <c r="M83">
        <v>3</v>
      </c>
      <c r="N83">
        <v>5</v>
      </c>
      <c r="O83">
        <v>5</v>
      </c>
      <c r="P83">
        <v>0</v>
      </c>
      <c r="Q83">
        <v>0</v>
      </c>
      <c r="R83">
        <v>2</v>
      </c>
      <c r="S83">
        <v>2</v>
      </c>
      <c r="T83">
        <v>1</v>
      </c>
      <c r="U83">
        <v>1</v>
      </c>
      <c r="V83">
        <v>1</v>
      </c>
      <c r="W83">
        <v>1</v>
      </c>
      <c r="X83">
        <v>0</v>
      </c>
      <c r="Y83">
        <v>0</v>
      </c>
      <c r="Z83">
        <v>5</v>
      </c>
      <c r="AA83">
        <v>2</v>
      </c>
      <c r="AB83">
        <v>2</v>
      </c>
      <c r="AC83">
        <v>2</v>
      </c>
      <c r="AD83">
        <v>4</v>
      </c>
      <c r="AE83">
        <v>0</v>
      </c>
      <c r="AF83">
        <v>1</v>
      </c>
      <c r="AG83">
        <v>0</v>
      </c>
      <c r="AH83">
        <v>1</v>
      </c>
      <c r="AI83">
        <v>1</v>
      </c>
      <c r="AJ83">
        <v>0</v>
      </c>
      <c r="AK83">
        <v>0</v>
      </c>
      <c r="AL83" t="s">
        <v>135</v>
      </c>
    </row>
    <row r="84" spans="1:38" x14ac:dyDescent="0.3">
      <c r="A84" t="s">
        <v>136</v>
      </c>
      <c r="B84" t="s">
        <v>49</v>
      </c>
      <c r="C84">
        <v>3</v>
      </c>
      <c r="D84">
        <v>180</v>
      </c>
      <c r="F84">
        <v>3</v>
      </c>
      <c r="G84">
        <v>2</v>
      </c>
      <c r="H84">
        <v>0</v>
      </c>
      <c r="I84">
        <v>0</v>
      </c>
      <c r="J84">
        <v>6</v>
      </c>
      <c r="K84">
        <v>3</v>
      </c>
      <c r="L84">
        <v>1</v>
      </c>
      <c r="M84">
        <v>1</v>
      </c>
      <c r="N84">
        <v>12</v>
      </c>
      <c r="O84">
        <v>9</v>
      </c>
      <c r="P84">
        <v>0</v>
      </c>
      <c r="Q84">
        <v>0</v>
      </c>
      <c r="R84">
        <v>2</v>
      </c>
      <c r="S84">
        <v>1</v>
      </c>
      <c r="T84">
        <v>2</v>
      </c>
      <c r="U84">
        <v>1</v>
      </c>
      <c r="V84">
        <v>12</v>
      </c>
      <c r="W84">
        <v>3</v>
      </c>
      <c r="X84">
        <v>2</v>
      </c>
      <c r="Y84">
        <v>0</v>
      </c>
      <c r="Z84">
        <v>5</v>
      </c>
      <c r="AA84">
        <v>0</v>
      </c>
      <c r="AB84">
        <v>6</v>
      </c>
      <c r="AC84">
        <v>3</v>
      </c>
      <c r="AD84">
        <v>1</v>
      </c>
      <c r="AE84">
        <v>1</v>
      </c>
      <c r="AF84">
        <v>2</v>
      </c>
      <c r="AG84">
        <v>1</v>
      </c>
      <c r="AH84">
        <v>3</v>
      </c>
      <c r="AI84">
        <v>1</v>
      </c>
      <c r="AJ84">
        <v>2</v>
      </c>
      <c r="AK84">
        <v>0</v>
      </c>
    </row>
    <row r="85" spans="1:38" x14ac:dyDescent="0.3">
      <c r="A85" t="s">
        <v>137</v>
      </c>
      <c r="B85" t="s">
        <v>49</v>
      </c>
      <c r="C85">
        <v>1</v>
      </c>
      <c r="D85">
        <v>14</v>
      </c>
      <c r="E85">
        <v>24000</v>
      </c>
      <c r="F85">
        <v>0</v>
      </c>
      <c r="G85">
        <v>0</v>
      </c>
      <c r="H85">
        <v>0</v>
      </c>
      <c r="I85">
        <v>0</v>
      </c>
      <c r="J85">
        <v>1</v>
      </c>
      <c r="K85">
        <v>0</v>
      </c>
      <c r="L85">
        <v>0</v>
      </c>
      <c r="M85">
        <v>0</v>
      </c>
      <c r="N85">
        <v>4</v>
      </c>
      <c r="O85">
        <v>0</v>
      </c>
      <c r="P85">
        <v>0</v>
      </c>
      <c r="Q85">
        <v>0</v>
      </c>
      <c r="R85">
        <v>0</v>
      </c>
      <c r="S85">
        <v>0</v>
      </c>
      <c r="T85">
        <v>1</v>
      </c>
      <c r="U85">
        <v>0</v>
      </c>
      <c r="V85">
        <v>0</v>
      </c>
      <c r="W85">
        <v>0</v>
      </c>
      <c r="X85">
        <v>0</v>
      </c>
      <c r="Y85">
        <v>0</v>
      </c>
      <c r="Z85">
        <v>1</v>
      </c>
      <c r="AA85">
        <v>0</v>
      </c>
      <c r="AB85">
        <v>0</v>
      </c>
      <c r="AC85">
        <v>0</v>
      </c>
      <c r="AD85">
        <v>1</v>
      </c>
      <c r="AE85">
        <v>0</v>
      </c>
      <c r="AF85">
        <v>0</v>
      </c>
      <c r="AG85">
        <v>0</v>
      </c>
      <c r="AH85">
        <v>0</v>
      </c>
      <c r="AI85">
        <v>0</v>
      </c>
      <c r="AJ85">
        <v>0</v>
      </c>
      <c r="AK85">
        <v>0</v>
      </c>
    </row>
    <row r="86" spans="1:38" x14ac:dyDescent="0.3">
      <c r="A86" t="s">
        <v>138</v>
      </c>
      <c r="B86" t="s">
        <v>49</v>
      </c>
      <c r="C86">
        <v>5</v>
      </c>
      <c r="D86">
        <v>250</v>
      </c>
      <c r="F86">
        <v>0</v>
      </c>
      <c r="G86">
        <v>0</v>
      </c>
      <c r="H86">
        <v>0</v>
      </c>
      <c r="I86">
        <v>0</v>
      </c>
      <c r="J86">
        <v>5</v>
      </c>
      <c r="K86">
        <v>0</v>
      </c>
      <c r="L86">
        <v>3</v>
      </c>
      <c r="M86">
        <v>0</v>
      </c>
      <c r="N86">
        <v>10</v>
      </c>
      <c r="O86">
        <v>0</v>
      </c>
      <c r="P86">
        <v>1</v>
      </c>
      <c r="Q86">
        <v>0</v>
      </c>
      <c r="R86">
        <v>3</v>
      </c>
      <c r="S86">
        <v>0</v>
      </c>
      <c r="T86">
        <v>1</v>
      </c>
      <c r="U86">
        <v>0</v>
      </c>
      <c r="V86">
        <v>1</v>
      </c>
      <c r="W86">
        <v>0</v>
      </c>
      <c r="X86">
        <v>3</v>
      </c>
      <c r="Y86">
        <v>0</v>
      </c>
      <c r="Z86">
        <v>8</v>
      </c>
      <c r="AA86">
        <v>0</v>
      </c>
      <c r="AB86">
        <v>5</v>
      </c>
      <c r="AC86">
        <v>0</v>
      </c>
      <c r="AD86">
        <v>2</v>
      </c>
      <c r="AE86">
        <v>0</v>
      </c>
      <c r="AF86">
        <v>0</v>
      </c>
      <c r="AG86">
        <v>0</v>
      </c>
      <c r="AH86">
        <v>0</v>
      </c>
      <c r="AI86">
        <v>0</v>
      </c>
      <c r="AJ86">
        <v>0</v>
      </c>
      <c r="AK86">
        <v>0</v>
      </c>
    </row>
    <row r="87" spans="1:38" x14ac:dyDescent="0.3">
      <c r="A87" t="s">
        <v>139</v>
      </c>
      <c r="B87" t="s">
        <v>49</v>
      </c>
      <c r="C87">
        <v>1</v>
      </c>
      <c r="D87">
        <v>50</v>
      </c>
      <c r="E87">
        <v>32000</v>
      </c>
      <c r="F87">
        <v>1</v>
      </c>
      <c r="G87">
        <v>1</v>
      </c>
      <c r="H87">
        <v>0</v>
      </c>
      <c r="I87">
        <v>0</v>
      </c>
      <c r="J87">
        <v>0</v>
      </c>
      <c r="K87">
        <v>0</v>
      </c>
      <c r="L87">
        <v>0</v>
      </c>
      <c r="M87">
        <v>0</v>
      </c>
      <c r="N87">
        <v>4</v>
      </c>
      <c r="O87">
        <v>0</v>
      </c>
      <c r="P87">
        <v>0</v>
      </c>
      <c r="Q87">
        <v>0</v>
      </c>
      <c r="R87">
        <v>0</v>
      </c>
      <c r="S87">
        <v>0</v>
      </c>
      <c r="T87">
        <v>1</v>
      </c>
      <c r="U87">
        <v>0</v>
      </c>
      <c r="V87">
        <v>1</v>
      </c>
      <c r="W87">
        <v>0</v>
      </c>
      <c r="X87">
        <v>1</v>
      </c>
      <c r="Y87">
        <v>1</v>
      </c>
      <c r="Z87">
        <v>2</v>
      </c>
      <c r="AA87">
        <v>0</v>
      </c>
      <c r="AB87">
        <v>2</v>
      </c>
      <c r="AC87">
        <v>0</v>
      </c>
      <c r="AD87">
        <v>0</v>
      </c>
      <c r="AE87">
        <v>0</v>
      </c>
      <c r="AF87">
        <v>1</v>
      </c>
      <c r="AG87">
        <v>1</v>
      </c>
      <c r="AH87">
        <v>0</v>
      </c>
      <c r="AI87">
        <v>0</v>
      </c>
      <c r="AJ87">
        <v>1</v>
      </c>
      <c r="AK87">
        <v>0</v>
      </c>
    </row>
    <row r="88" spans="1:38" x14ac:dyDescent="0.3">
      <c r="A88" t="s">
        <v>140</v>
      </c>
      <c r="B88" t="s">
        <v>49</v>
      </c>
      <c r="C88">
        <v>1</v>
      </c>
      <c r="D88">
        <v>50</v>
      </c>
      <c r="E88">
        <v>32000</v>
      </c>
      <c r="F88">
        <v>1</v>
      </c>
      <c r="G88">
        <v>1</v>
      </c>
      <c r="H88">
        <v>0</v>
      </c>
      <c r="I88">
        <v>0</v>
      </c>
      <c r="J88">
        <v>0</v>
      </c>
      <c r="K88">
        <v>0</v>
      </c>
      <c r="L88">
        <v>0</v>
      </c>
      <c r="M88">
        <v>0</v>
      </c>
      <c r="N88">
        <v>4</v>
      </c>
      <c r="O88">
        <v>0</v>
      </c>
      <c r="P88">
        <v>0</v>
      </c>
      <c r="Q88">
        <v>0</v>
      </c>
      <c r="R88">
        <v>0</v>
      </c>
      <c r="S88">
        <v>0</v>
      </c>
      <c r="T88">
        <v>1</v>
      </c>
      <c r="U88">
        <v>0</v>
      </c>
      <c r="V88">
        <v>1</v>
      </c>
      <c r="W88">
        <v>0</v>
      </c>
      <c r="X88">
        <v>1</v>
      </c>
      <c r="Y88">
        <v>1</v>
      </c>
      <c r="Z88">
        <v>2</v>
      </c>
      <c r="AA88">
        <v>0</v>
      </c>
      <c r="AB88">
        <v>2</v>
      </c>
      <c r="AC88">
        <v>0</v>
      </c>
      <c r="AD88">
        <v>0</v>
      </c>
      <c r="AE88">
        <v>0</v>
      </c>
      <c r="AF88">
        <v>1</v>
      </c>
      <c r="AG88">
        <v>1</v>
      </c>
      <c r="AH88">
        <v>0</v>
      </c>
      <c r="AI88">
        <v>0</v>
      </c>
      <c r="AJ88">
        <v>1</v>
      </c>
      <c r="AK88">
        <v>0</v>
      </c>
    </row>
    <row r="89" spans="1:38" x14ac:dyDescent="0.3">
      <c r="A89" t="s">
        <v>141</v>
      </c>
      <c r="B89" t="s">
        <v>49</v>
      </c>
      <c r="C89">
        <v>1</v>
      </c>
      <c r="D89">
        <v>28</v>
      </c>
      <c r="E89">
        <v>33000</v>
      </c>
      <c r="F89">
        <v>1</v>
      </c>
      <c r="G89">
        <v>1</v>
      </c>
      <c r="H89">
        <v>0</v>
      </c>
      <c r="I89">
        <v>0</v>
      </c>
      <c r="J89">
        <v>1</v>
      </c>
      <c r="K89">
        <v>1</v>
      </c>
      <c r="L89">
        <v>1</v>
      </c>
      <c r="M89">
        <v>1</v>
      </c>
      <c r="N89">
        <v>5</v>
      </c>
      <c r="O89">
        <v>5</v>
      </c>
      <c r="P89">
        <v>0</v>
      </c>
      <c r="Q89">
        <v>0</v>
      </c>
      <c r="R89">
        <v>1</v>
      </c>
      <c r="S89">
        <v>1</v>
      </c>
      <c r="T89">
        <v>1</v>
      </c>
      <c r="U89">
        <v>1</v>
      </c>
      <c r="V89">
        <v>1</v>
      </c>
      <c r="W89">
        <v>1</v>
      </c>
      <c r="X89">
        <v>1</v>
      </c>
      <c r="Y89">
        <v>0</v>
      </c>
      <c r="Z89">
        <v>1</v>
      </c>
      <c r="AA89">
        <v>0</v>
      </c>
      <c r="AB89">
        <v>3</v>
      </c>
      <c r="AC89">
        <v>3</v>
      </c>
      <c r="AD89">
        <v>0</v>
      </c>
      <c r="AE89">
        <v>0</v>
      </c>
      <c r="AF89">
        <v>0</v>
      </c>
      <c r="AG89">
        <v>0</v>
      </c>
      <c r="AH89">
        <v>0</v>
      </c>
      <c r="AI89">
        <v>0</v>
      </c>
      <c r="AJ89">
        <v>0</v>
      </c>
      <c r="AK89">
        <v>0</v>
      </c>
      <c r="AL89" t="s">
        <v>142</v>
      </c>
    </row>
    <row r="90" spans="1:38" x14ac:dyDescent="0.3">
      <c r="A90" t="s">
        <v>143</v>
      </c>
      <c r="B90" t="s">
        <v>49</v>
      </c>
      <c r="C90">
        <v>5</v>
      </c>
      <c r="D90">
        <v>142</v>
      </c>
      <c r="F90">
        <v>2</v>
      </c>
      <c r="G90">
        <v>2</v>
      </c>
      <c r="H90">
        <v>0</v>
      </c>
      <c r="I90">
        <v>0</v>
      </c>
      <c r="J90">
        <v>3</v>
      </c>
      <c r="K90">
        <v>3</v>
      </c>
      <c r="L90">
        <v>3</v>
      </c>
      <c r="M90">
        <v>1</v>
      </c>
      <c r="N90">
        <v>13</v>
      </c>
      <c r="O90">
        <v>13</v>
      </c>
      <c r="P90">
        <v>0</v>
      </c>
      <c r="Q90">
        <v>0</v>
      </c>
      <c r="R90">
        <v>7</v>
      </c>
      <c r="S90">
        <v>3</v>
      </c>
      <c r="T90">
        <v>2</v>
      </c>
      <c r="U90">
        <v>2</v>
      </c>
      <c r="V90">
        <v>3</v>
      </c>
      <c r="W90">
        <v>3</v>
      </c>
      <c r="X90">
        <v>1</v>
      </c>
      <c r="Y90">
        <v>1</v>
      </c>
      <c r="Z90">
        <v>6</v>
      </c>
      <c r="AA90">
        <v>2</v>
      </c>
      <c r="AB90">
        <v>2</v>
      </c>
      <c r="AC90">
        <v>2</v>
      </c>
      <c r="AD90">
        <v>4</v>
      </c>
      <c r="AE90">
        <v>3</v>
      </c>
      <c r="AF90">
        <v>1</v>
      </c>
      <c r="AG90">
        <v>1</v>
      </c>
      <c r="AH90">
        <v>3</v>
      </c>
      <c r="AI90">
        <v>1</v>
      </c>
      <c r="AJ90">
        <v>3</v>
      </c>
      <c r="AK90">
        <v>0</v>
      </c>
    </row>
    <row r="91" spans="1:38" x14ac:dyDescent="0.3">
      <c r="A91" t="s">
        <v>144</v>
      </c>
      <c r="B91" t="s">
        <v>49</v>
      </c>
      <c r="C91">
        <v>2</v>
      </c>
      <c r="D91">
        <v>130</v>
      </c>
      <c r="F91">
        <v>1</v>
      </c>
      <c r="G91">
        <v>0</v>
      </c>
      <c r="H91">
        <v>0</v>
      </c>
      <c r="I91">
        <v>0</v>
      </c>
      <c r="J91">
        <v>7</v>
      </c>
      <c r="K91">
        <v>0</v>
      </c>
      <c r="L91">
        <v>2</v>
      </c>
      <c r="M91">
        <v>0</v>
      </c>
      <c r="N91">
        <v>6</v>
      </c>
      <c r="O91">
        <v>0</v>
      </c>
      <c r="P91">
        <v>1</v>
      </c>
      <c r="Q91">
        <v>0</v>
      </c>
      <c r="R91">
        <v>2</v>
      </c>
      <c r="S91">
        <v>0</v>
      </c>
      <c r="T91">
        <v>1</v>
      </c>
      <c r="U91">
        <v>0</v>
      </c>
      <c r="V91">
        <v>1</v>
      </c>
      <c r="W91">
        <v>0</v>
      </c>
      <c r="X91">
        <v>3</v>
      </c>
      <c r="Y91">
        <v>0</v>
      </c>
      <c r="Z91">
        <v>5</v>
      </c>
      <c r="AA91">
        <v>0</v>
      </c>
      <c r="AB91">
        <v>4</v>
      </c>
      <c r="AC91">
        <v>0</v>
      </c>
      <c r="AD91">
        <v>0</v>
      </c>
      <c r="AE91">
        <v>0</v>
      </c>
      <c r="AF91">
        <v>0</v>
      </c>
      <c r="AG91">
        <v>0</v>
      </c>
      <c r="AH91">
        <v>4</v>
      </c>
      <c r="AI91">
        <v>0</v>
      </c>
      <c r="AJ91">
        <v>2</v>
      </c>
      <c r="AK91">
        <v>0</v>
      </c>
    </row>
    <row r="92" spans="1:38" x14ac:dyDescent="0.3">
      <c r="A92" t="s">
        <v>145</v>
      </c>
      <c r="B92" t="s">
        <v>49</v>
      </c>
      <c r="C92">
        <v>3</v>
      </c>
      <c r="D92">
        <v>160</v>
      </c>
      <c r="E92">
        <v>48000</v>
      </c>
      <c r="F92">
        <v>2</v>
      </c>
      <c r="G92">
        <v>0</v>
      </c>
      <c r="H92">
        <v>1</v>
      </c>
      <c r="I92">
        <v>0</v>
      </c>
      <c r="J92">
        <v>8</v>
      </c>
      <c r="K92">
        <v>0</v>
      </c>
      <c r="L92">
        <v>2</v>
      </c>
      <c r="M92">
        <v>0</v>
      </c>
      <c r="N92">
        <v>7</v>
      </c>
      <c r="O92">
        <v>0</v>
      </c>
      <c r="P92">
        <v>0</v>
      </c>
      <c r="Q92">
        <v>0</v>
      </c>
      <c r="R92">
        <v>3</v>
      </c>
      <c r="S92">
        <v>0</v>
      </c>
      <c r="T92">
        <v>1</v>
      </c>
      <c r="U92">
        <v>0</v>
      </c>
      <c r="V92">
        <v>1</v>
      </c>
      <c r="W92">
        <v>0</v>
      </c>
      <c r="X92">
        <v>2</v>
      </c>
      <c r="Y92">
        <v>0</v>
      </c>
      <c r="Z92">
        <v>3</v>
      </c>
      <c r="AA92">
        <v>0</v>
      </c>
      <c r="AB92">
        <v>5</v>
      </c>
      <c r="AC92">
        <v>0</v>
      </c>
      <c r="AD92">
        <v>0</v>
      </c>
      <c r="AE92">
        <v>0</v>
      </c>
      <c r="AF92">
        <v>1</v>
      </c>
      <c r="AG92">
        <v>0</v>
      </c>
      <c r="AH92">
        <v>1</v>
      </c>
      <c r="AI92">
        <v>0</v>
      </c>
      <c r="AJ92">
        <v>3</v>
      </c>
      <c r="AK92">
        <v>0</v>
      </c>
    </row>
    <row r="93" spans="1:38" x14ac:dyDescent="0.3">
      <c r="A93" t="s">
        <v>146</v>
      </c>
      <c r="B93" t="s">
        <v>49</v>
      </c>
      <c r="C93">
        <v>2</v>
      </c>
      <c r="D93">
        <v>55</v>
      </c>
      <c r="F93">
        <v>1</v>
      </c>
      <c r="G93">
        <v>0</v>
      </c>
      <c r="H93">
        <v>0</v>
      </c>
      <c r="I93">
        <v>0</v>
      </c>
      <c r="J93">
        <v>3</v>
      </c>
      <c r="K93">
        <v>0</v>
      </c>
      <c r="L93">
        <v>1</v>
      </c>
      <c r="M93">
        <v>0</v>
      </c>
      <c r="N93">
        <v>3</v>
      </c>
      <c r="O93">
        <v>0</v>
      </c>
      <c r="P93">
        <v>1</v>
      </c>
      <c r="Q93">
        <v>0</v>
      </c>
      <c r="R93">
        <v>1</v>
      </c>
      <c r="S93">
        <v>0</v>
      </c>
      <c r="T93">
        <v>1</v>
      </c>
      <c r="U93">
        <v>0</v>
      </c>
      <c r="V93">
        <v>2</v>
      </c>
      <c r="W93">
        <v>0</v>
      </c>
      <c r="X93">
        <v>1</v>
      </c>
      <c r="Y93">
        <v>0</v>
      </c>
      <c r="Z93">
        <v>1</v>
      </c>
      <c r="AA93">
        <v>0</v>
      </c>
      <c r="AB93">
        <v>3</v>
      </c>
      <c r="AC93">
        <v>0</v>
      </c>
      <c r="AD93">
        <v>0</v>
      </c>
      <c r="AE93">
        <v>0</v>
      </c>
      <c r="AF93">
        <v>0</v>
      </c>
      <c r="AG93">
        <v>0</v>
      </c>
      <c r="AH93">
        <v>1</v>
      </c>
      <c r="AI93">
        <v>0</v>
      </c>
      <c r="AJ93">
        <v>0</v>
      </c>
      <c r="AK93">
        <v>0</v>
      </c>
    </row>
    <row r="94" spans="1:38" x14ac:dyDescent="0.3">
      <c r="A94" t="s">
        <v>147</v>
      </c>
      <c r="B94" t="s">
        <v>49</v>
      </c>
      <c r="C94">
        <v>1</v>
      </c>
      <c r="D94">
        <v>28</v>
      </c>
      <c r="E94">
        <v>9600</v>
      </c>
      <c r="F94">
        <v>1</v>
      </c>
      <c r="G94">
        <v>1</v>
      </c>
      <c r="H94">
        <v>0</v>
      </c>
      <c r="I94">
        <v>0</v>
      </c>
      <c r="J94">
        <v>1</v>
      </c>
      <c r="K94">
        <v>1</v>
      </c>
      <c r="L94">
        <v>1</v>
      </c>
      <c r="M94">
        <v>1</v>
      </c>
      <c r="N94">
        <v>5</v>
      </c>
      <c r="O94">
        <v>5</v>
      </c>
      <c r="P94">
        <v>0</v>
      </c>
      <c r="Q94">
        <v>0</v>
      </c>
      <c r="R94">
        <v>1</v>
      </c>
      <c r="S94">
        <v>1</v>
      </c>
      <c r="T94">
        <v>1</v>
      </c>
      <c r="U94">
        <v>1</v>
      </c>
      <c r="V94">
        <v>1</v>
      </c>
      <c r="W94">
        <v>1</v>
      </c>
      <c r="X94">
        <v>1</v>
      </c>
      <c r="Y94">
        <v>0</v>
      </c>
      <c r="Z94">
        <v>1</v>
      </c>
      <c r="AA94">
        <v>0</v>
      </c>
      <c r="AB94">
        <v>3</v>
      </c>
      <c r="AC94">
        <v>3</v>
      </c>
      <c r="AD94">
        <v>0</v>
      </c>
      <c r="AE94">
        <v>0</v>
      </c>
      <c r="AF94">
        <v>0</v>
      </c>
      <c r="AG94">
        <v>0</v>
      </c>
      <c r="AH94">
        <v>0</v>
      </c>
      <c r="AI94">
        <v>0</v>
      </c>
      <c r="AJ94">
        <v>0</v>
      </c>
      <c r="AK94">
        <v>0</v>
      </c>
      <c r="AL94" t="s">
        <v>142</v>
      </c>
    </row>
    <row r="95" spans="1:38" x14ac:dyDescent="0.3">
      <c r="A95" t="s">
        <v>148</v>
      </c>
      <c r="B95" t="s">
        <v>49</v>
      </c>
      <c r="C95">
        <v>2</v>
      </c>
      <c r="D95">
        <v>40</v>
      </c>
      <c r="F95">
        <v>0</v>
      </c>
      <c r="G95">
        <v>0</v>
      </c>
      <c r="H95">
        <v>0</v>
      </c>
      <c r="I95">
        <v>0</v>
      </c>
      <c r="J95">
        <v>1</v>
      </c>
      <c r="K95">
        <v>0</v>
      </c>
      <c r="L95">
        <v>1</v>
      </c>
      <c r="M95">
        <v>0</v>
      </c>
      <c r="N95">
        <v>6</v>
      </c>
      <c r="O95">
        <v>0</v>
      </c>
      <c r="P95">
        <v>1</v>
      </c>
      <c r="Q95">
        <v>0</v>
      </c>
      <c r="R95">
        <v>1</v>
      </c>
      <c r="S95">
        <v>0</v>
      </c>
      <c r="T95">
        <v>1</v>
      </c>
      <c r="U95">
        <v>0</v>
      </c>
      <c r="V95">
        <v>1</v>
      </c>
      <c r="W95">
        <v>0</v>
      </c>
      <c r="X95">
        <v>1</v>
      </c>
      <c r="Y95">
        <v>0</v>
      </c>
      <c r="Z95">
        <v>3</v>
      </c>
      <c r="AA95">
        <v>0</v>
      </c>
      <c r="AB95">
        <v>3</v>
      </c>
      <c r="AC95">
        <v>0</v>
      </c>
      <c r="AD95">
        <v>1</v>
      </c>
      <c r="AE95">
        <v>0</v>
      </c>
      <c r="AF95">
        <v>0</v>
      </c>
      <c r="AG95">
        <v>0</v>
      </c>
      <c r="AH95">
        <v>1</v>
      </c>
      <c r="AI95">
        <v>0</v>
      </c>
      <c r="AJ95">
        <v>2</v>
      </c>
      <c r="AK95">
        <v>0</v>
      </c>
    </row>
    <row r="96" spans="1:38" x14ac:dyDescent="0.3">
      <c r="A96" t="s">
        <v>149</v>
      </c>
      <c r="B96" t="s">
        <v>49</v>
      </c>
      <c r="C96">
        <v>3</v>
      </c>
      <c r="D96">
        <v>160</v>
      </c>
      <c r="E96">
        <v>48000</v>
      </c>
      <c r="F96">
        <v>2</v>
      </c>
      <c r="G96">
        <v>0</v>
      </c>
      <c r="H96">
        <v>1</v>
      </c>
      <c r="I96">
        <v>0</v>
      </c>
      <c r="J96">
        <v>8</v>
      </c>
      <c r="K96">
        <v>0</v>
      </c>
      <c r="L96">
        <v>2</v>
      </c>
      <c r="M96">
        <v>0</v>
      </c>
      <c r="N96">
        <v>7</v>
      </c>
      <c r="O96">
        <v>0</v>
      </c>
      <c r="P96">
        <v>0</v>
      </c>
      <c r="Q96">
        <v>0</v>
      </c>
      <c r="R96">
        <v>3</v>
      </c>
      <c r="S96">
        <v>0</v>
      </c>
      <c r="T96">
        <v>1</v>
      </c>
      <c r="U96">
        <v>0</v>
      </c>
      <c r="V96">
        <v>1</v>
      </c>
      <c r="W96">
        <v>0</v>
      </c>
      <c r="X96">
        <v>2</v>
      </c>
      <c r="Y96">
        <v>0</v>
      </c>
      <c r="Z96">
        <v>3</v>
      </c>
      <c r="AA96">
        <v>0</v>
      </c>
      <c r="AB96">
        <v>5</v>
      </c>
      <c r="AC96">
        <v>0</v>
      </c>
      <c r="AD96">
        <v>0</v>
      </c>
      <c r="AE96">
        <v>0</v>
      </c>
      <c r="AF96">
        <v>1</v>
      </c>
      <c r="AG96">
        <v>0</v>
      </c>
      <c r="AH96">
        <v>1</v>
      </c>
      <c r="AI96">
        <v>0</v>
      </c>
      <c r="AJ96">
        <v>3</v>
      </c>
      <c r="AK96">
        <v>0</v>
      </c>
    </row>
    <row r="97" spans="1:38" x14ac:dyDescent="0.3">
      <c r="A97" t="s">
        <v>150</v>
      </c>
      <c r="B97" t="s">
        <v>49</v>
      </c>
      <c r="C97">
        <v>4</v>
      </c>
      <c r="D97">
        <v>170</v>
      </c>
      <c r="E97">
        <v>80000</v>
      </c>
      <c r="F97">
        <v>2</v>
      </c>
      <c r="G97">
        <v>0</v>
      </c>
      <c r="H97">
        <v>0</v>
      </c>
      <c r="I97">
        <v>0</v>
      </c>
      <c r="J97">
        <v>12</v>
      </c>
      <c r="K97">
        <v>0</v>
      </c>
      <c r="L97">
        <v>3</v>
      </c>
      <c r="M97">
        <v>0</v>
      </c>
      <c r="N97">
        <v>12</v>
      </c>
      <c r="O97">
        <v>0</v>
      </c>
      <c r="P97">
        <v>1</v>
      </c>
      <c r="Q97">
        <v>0</v>
      </c>
      <c r="R97">
        <v>3</v>
      </c>
      <c r="S97">
        <v>0</v>
      </c>
      <c r="T97">
        <v>2</v>
      </c>
      <c r="U97">
        <v>0</v>
      </c>
      <c r="V97">
        <v>3</v>
      </c>
      <c r="W97">
        <v>0</v>
      </c>
      <c r="X97">
        <v>3</v>
      </c>
      <c r="Y97">
        <v>0</v>
      </c>
      <c r="Z97">
        <v>6</v>
      </c>
      <c r="AA97">
        <v>0</v>
      </c>
      <c r="AB97">
        <v>7</v>
      </c>
      <c r="AC97">
        <v>0</v>
      </c>
      <c r="AD97">
        <v>1</v>
      </c>
      <c r="AE97">
        <v>0</v>
      </c>
      <c r="AF97">
        <v>2</v>
      </c>
      <c r="AG97">
        <v>0</v>
      </c>
      <c r="AH97">
        <v>1</v>
      </c>
      <c r="AI97">
        <v>0</v>
      </c>
      <c r="AJ97">
        <v>1</v>
      </c>
      <c r="AK97">
        <v>0</v>
      </c>
    </row>
    <row r="98" spans="1:38" x14ac:dyDescent="0.3">
      <c r="A98" t="s">
        <v>151</v>
      </c>
      <c r="B98" t="s">
        <v>49</v>
      </c>
      <c r="C98">
        <v>2</v>
      </c>
      <c r="D98">
        <v>150</v>
      </c>
      <c r="E98">
        <v>42000</v>
      </c>
      <c r="F98">
        <v>5</v>
      </c>
      <c r="G98">
        <v>0</v>
      </c>
      <c r="H98">
        <v>0</v>
      </c>
      <c r="I98">
        <v>0</v>
      </c>
      <c r="J98">
        <v>2</v>
      </c>
      <c r="K98">
        <v>0</v>
      </c>
      <c r="L98">
        <v>0</v>
      </c>
      <c r="M98">
        <v>0</v>
      </c>
      <c r="N98">
        <v>8</v>
      </c>
      <c r="O98">
        <v>0</v>
      </c>
      <c r="P98">
        <v>0</v>
      </c>
      <c r="Q98">
        <v>0</v>
      </c>
      <c r="R98">
        <v>2</v>
      </c>
      <c r="S98">
        <v>0</v>
      </c>
      <c r="T98">
        <v>1</v>
      </c>
      <c r="U98">
        <v>0</v>
      </c>
      <c r="V98">
        <v>3</v>
      </c>
      <c r="W98">
        <v>0</v>
      </c>
      <c r="X98">
        <v>1</v>
      </c>
      <c r="Y98">
        <v>0</v>
      </c>
      <c r="Z98">
        <v>5</v>
      </c>
      <c r="AA98">
        <v>0</v>
      </c>
      <c r="AB98">
        <v>7</v>
      </c>
      <c r="AC98">
        <v>0</v>
      </c>
      <c r="AD98">
        <v>3</v>
      </c>
      <c r="AE98">
        <v>0</v>
      </c>
      <c r="AF98">
        <v>3</v>
      </c>
      <c r="AG98">
        <v>0</v>
      </c>
      <c r="AH98">
        <v>0</v>
      </c>
      <c r="AI98">
        <v>0</v>
      </c>
      <c r="AJ98">
        <v>3</v>
      </c>
      <c r="AK98">
        <v>0</v>
      </c>
    </row>
    <row r="99" spans="1:38" x14ac:dyDescent="0.3">
      <c r="A99" t="s">
        <v>152</v>
      </c>
      <c r="B99" t="s">
        <v>49</v>
      </c>
      <c r="C99">
        <v>1</v>
      </c>
      <c r="D99">
        <v>16</v>
      </c>
      <c r="F99">
        <v>1</v>
      </c>
      <c r="G99">
        <v>0</v>
      </c>
      <c r="H99">
        <v>0</v>
      </c>
      <c r="I99">
        <v>0</v>
      </c>
      <c r="J99">
        <v>0</v>
      </c>
      <c r="K99">
        <v>0</v>
      </c>
      <c r="L99">
        <v>0</v>
      </c>
      <c r="M99">
        <v>0</v>
      </c>
      <c r="N99">
        <v>0</v>
      </c>
      <c r="O99">
        <v>0</v>
      </c>
      <c r="P99">
        <v>0</v>
      </c>
      <c r="Q99">
        <v>0</v>
      </c>
      <c r="R99">
        <v>1</v>
      </c>
      <c r="S99">
        <v>0</v>
      </c>
      <c r="T99">
        <v>0</v>
      </c>
      <c r="U99">
        <v>0</v>
      </c>
      <c r="V99">
        <v>0</v>
      </c>
      <c r="W99">
        <v>0</v>
      </c>
      <c r="X99">
        <v>0</v>
      </c>
      <c r="Y99">
        <v>0</v>
      </c>
      <c r="Z99">
        <v>1</v>
      </c>
      <c r="AA99">
        <v>0</v>
      </c>
      <c r="AB99">
        <v>0</v>
      </c>
      <c r="AC99">
        <v>0</v>
      </c>
      <c r="AD99">
        <v>1</v>
      </c>
      <c r="AE99">
        <v>0</v>
      </c>
      <c r="AF99">
        <v>1</v>
      </c>
      <c r="AG99">
        <v>0</v>
      </c>
      <c r="AH99">
        <v>0</v>
      </c>
      <c r="AI99">
        <v>0</v>
      </c>
      <c r="AJ99">
        <v>1</v>
      </c>
      <c r="AK99">
        <v>0</v>
      </c>
    </row>
    <row r="100" spans="1:38" x14ac:dyDescent="0.3">
      <c r="A100" t="s">
        <v>153</v>
      </c>
      <c r="B100" t="s">
        <v>49</v>
      </c>
      <c r="C100">
        <v>2</v>
      </c>
      <c r="D100">
        <v>45</v>
      </c>
      <c r="E100">
        <v>17000</v>
      </c>
      <c r="F100">
        <v>1</v>
      </c>
      <c r="G100">
        <v>0</v>
      </c>
      <c r="H100">
        <v>0</v>
      </c>
      <c r="I100">
        <v>0</v>
      </c>
      <c r="J100">
        <v>5</v>
      </c>
      <c r="K100">
        <v>0</v>
      </c>
      <c r="L100">
        <v>1</v>
      </c>
      <c r="M100">
        <v>0</v>
      </c>
      <c r="N100">
        <v>3</v>
      </c>
      <c r="O100">
        <v>0</v>
      </c>
      <c r="P100">
        <v>1</v>
      </c>
      <c r="Q100">
        <v>0</v>
      </c>
      <c r="R100">
        <v>1</v>
      </c>
      <c r="S100">
        <v>0</v>
      </c>
      <c r="T100">
        <v>1</v>
      </c>
      <c r="U100">
        <v>0</v>
      </c>
      <c r="V100">
        <v>2</v>
      </c>
      <c r="W100">
        <v>0</v>
      </c>
      <c r="X100">
        <v>1</v>
      </c>
      <c r="Y100">
        <v>0</v>
      </c>
      <c r="Z100">
        <v>1</v>
      </c>
      <c r="AA100">
        <v>0</v>
      </c>
      <c r="AB100">
        <v>1</v>
      </c>
      <c r="AC100">
        <v>0</v>
      </c>
      <c r="AD100">
        <v>0</v>
      </c>
      <c r="AE100">
        <v>0</v>
      </c>
      <c r="AF100">
        <v>0</v>
      </c>
      <c r="AG100">
        <v>0</v>
      </c>
      <c r="AH100">
        <v>0</v>
      </c>
      <c r="AI100">
        <v>0</v>
      </c>
      <c r="AJ100">
        <v>0</v>
      </c>
      <c r="AK100">
        <v>0</v>
      </c>
    </row>
    <row r="101" spans="1:38" x14ac:dyDescent="0.3">
      <c r="A101" t="s">
        <v>154</v>
      </c>
      <c r="B101" t="s">
        <v>49</v>
      </c>
      <c r="C101">
        <v>1</v>
      </c>
      <c r="D101">
        <v>140</v>
      </c>
      <c r="E101">
        <v>75000</v>
      </c>
      <c r="F101">
        <v>3</v>
      </c>
      <c r="G101">
        <v>1</v>
      </c>
      <c r="H101">
        <v>0</v>
      </c>
      <c r="I101">
        <v>0</v>
      </c>
      <c r="J101">
        <v>0</v>
      </c>
      <c r="K101">
        <v>0</v>
      </c>
      <c r="L101">
        <v>0</v>
      </c>
      <c r="M101">
        <v>0</v>
      </c>
      <c r="N101">
        <v>15</v>
      </c>
      <c r="O101">
        <v>0</v>
      </c>
      <c r="P101">
        <v>1</v>
      </c>
      <c r="Q101">
        <v>1</v>
      </c>
      <c r="R101">
        <v>1</v>
      </c>
      <c r="S101">
        <v>0</v>
      </c>
      <c r="T101">
        <v>2</v>
      </c>
      <c r="U101">
        <v>1</v>
      </c>
      <c r="V101">
        <v>3</v>
      </c>
      <c r="W101">
        <v>2</v>
      </c>
      <c r="X101">
        <v>2</v>
      </c>
      <c r="Y101">
        <v>2</v>
      </c>
      <c r="Z101">
        <v>4</v>
      </c>
      <c r="AA101">
        <v>4</v>
      </c>
      <c r="AB101">
        <v>3</v>
      </c>
      <c r="AC101">
        <v>0</v>
      </c>
      <c r="AD101">
        <v>0</v>
      </c>
      <c r="AE101">
        <v>0</v>
      </c>
      <c r="AF101">
        <v>1</v>
      </c>
      <c r="AG101">
        <v>1</v>
      </c>
      <c r="AH101">
        <v>0</v>
      </c>
      <c r="AI101">
        <v>0</v>
      </c>
      <c r="AJ101">
        <v>0</v>
      </c>
      <c r="AK101">
        <v>0</v>
      </c>
    </row>
    <row r="102" spans="1:38" x14ac:dyDescent="0.3">
      <c r="A102" t="s">
        <v>155</v>
      </c>
      <c r="B102" t="s">
        <v>49</v>
      </c>
      <c r="C102">
        <v>4</v>
      </c>
      <c r="D102">
        <v>120</v>
      </c>
      <c r="E102">
        <v>60000</v>
      </c>
      <c r="F102">
        <v>1</v>
      </c>
      <c r="G102">
        <v>0</v>
      </c>
      <c r="H102">
        <v>0</v>
      </c>
      <c r="I102">
        <v>0</v>
      </c>
      <c r="J102">
        <v>6</v>
      </c>
      <c r="K102">
        <v>0</v>
      </c>
      <c r="L102">
        <v>1</v>
      </c>
      <c r="M102">
        <v>0</v>
      </c>
      <c r="N102">
        <v>10</v>
      </c>
      <c r="O102">
        <v>1</v>
      </c>
      <c r="P102">
        <v>0</v>
      </c>
      <c r="Q102">
        <v>0</v>
      </c>
      <c r="R102">
        <v>3</v>
      </c>
      <c r="S102">
        <v>0</v>
      </c>
      <c r="T102">
        <v>1</v>
      </c>
      <c r="U102">
        <v>0</v>
      </c>
      <c r="V102">
        <v>1</v>
      </c>
      <c r="W102">
        <v>0</v>
      </c>
      <c r="X102">
        <v>1</v>
      </c>
      <c r="Y102">
        <v>4</v>
      </c>
      <c r="Z102">
        <v>4</v>
      </c>
      <c r="AA102">
        <v>0</v>
      </c>
      <c r="AB102">
        <v>3</v>
      </c>
      <c r="AC102">
        <v>1</v>
      </c>
      <c r="AD102">
        <v>2</v>
      </c>
      <c r="AE102">
        <v>0</v>
      </c>
      <c r="AF102">
        <v>1</v>
      </c>
      <c r="AG102">
        <v>0</v>
      </c>
      <c r="AH102">
        <v>0</v>
      </c>
      <c r="AI102">
        <v>0</v>
      </c>
      <c r="AJ102">
        <v>2</v>
      </c>
      <c r="AK102">
        <v>0</v>
      </c>
    </row>
    <row r="103" spans="1:38" x14ac:dyDescent="0.3">
      <c r="A103" t="s">
        <v>156</v>
      </c>
      <c r="B103" t="s">
        <v>49</v>
      </c>
      <c r="C103">
        <v>2</v>
      </c>
      <c r="D103">
        <v>100</v>
      </c>
      <c r="E103">
        <v>40000</v>
      </c>
      <c r="F103">
        <v>1</v>
      </c>
      <c r="G103">
        <v>0</v>
      </c>
      <c r="H103">
        <v>0</v>
      </c>
      <c r="I103">
        <v>0</v>
      </c>
      <c r="J103">
        <v>0</v>
      </c>
      <c r="K103">
        <v>1</v>
      </c>
      <c r="L103">
        <v>1</v>
      </c>
      <c r="M103">
        <v>0</v>
      </c>
      <c r="N103">
        <v>4</v>
      </c>
      <c r="O103">
        <v>1</v>
      </c>
      <c r="P103">
        <v>1</v>
      </c>
      <c r="Q103">
        <v>1</v>
      </c>
      <c r="R103">
        <v>1</v>
      </c>
      <c r="S103">
        <v>1</v>
      </c>
      <c r="T103">
        <v>0</v>
      </c>
      <c r="U103">
        <v>1</v>
      </c>
      <c r="V103">
        <v>0</v>
      </c>
      <c r="W103">
        <v>2</v>
      </c>
      <c r="X103">
        <v>1</v>
      </c>
      <c r="Y103">
        <v>0</v>
      </c>
      <c r="Z103">
        <v>3</v>
      </c>
      <c r="AA103">
        <v>0</v>
      </c>
      <c r="AB103">
        <v>2</v>
      </c>
      <c r="AC103">
        <v>0</v>
      </c>
      <c r="AD103">
        <v>0</v>
      </c>
      <c r="AE103">
        <v>1</v>
      </c>
      <c r="AF103">
        <v>0</v>
      </c>
      <c r="AG103">
        <v>0</v>
      </c>
      <c r="AH103">
        <v>0</v>
      </c>
      <c r="AI103">
        <v>0</v>
      </c>
      <c r="AJ103">
        <v>0</v>
      </c>
      <c r="AK103">
        <v>1</v>
      </c>
    </row>
    <row r="104" spans="1:38" x14ac:dyDescent="0.3">
      <c r="A104" t="s">
        <v>157</v>
      </c>
      <c r="B104" t="s">
        <v>49</v>
      </c>
      <c r="C104">
        <v>2</v>
      </c>
      <c r="D104">
        <v>244</v>
      </c>
      <c r="E104">
        <v>75000</v>
      </c>
      <c r="F104">
        <v>5</v>
      </c>
      <c r="G104">
        <v>0</v>
      </c>
      <c r="H104">
        <v>0</v>
      </c>
      <c r="I104">
        <v>0</v>
      </c>
      <c r="J104">
        <v>5</v>
      </c>
      <c r="K104">
        <v>0</v>
      </c>
      <c r="L104">
        <v>2</v>
      </c>
      <c r="M104">
        <v>0</v>
      </c>
      <c r="N104">
        <v>6</v>
      </c>
      <c r="O104">
        <v>0</v>
      </c>
      <c r="P104">
        <v>0</v>
      </c>
      <c r="Q104">
        <v>0</v>
      </c>
      <c r="R104">
        <v>1</v>
      </c>
      <c r="S104">
        <v>0</v>
      </c>
      <c r="T104">
        <v>2</v>
      </c>
      <c r="U104">
        <v>0</v>
      </c>
      <c r="V104">
        <v>2</v>
      </c>
      <c r="W104">
        <v>0</v>
      </c>
      <c r="X104">
        <v>2</v>
      </c>
      <c r="Y104">
        <v>0</v>
      </c>
      <c r="Z104">
        <v>4</v>
      </c>
      <c r="AA104">
        <v>0</v>
      </c>
      <c r="AB104">
        <v>2</v>
      </c>
      <c r="AC104">
        <v>0</v>
      </c>
      <c r="AD104">
        <v>1</v>
      </c>
      <c r="AE104">
        <v>0</v>
      </c>
      <c r="AF104">
        <v>1</v>
      </c>
      <c r="AG104">
        <v>0</v>
      </c>
      <c r="AH104">
        <v>2</v>
      </c>
      <c r="AI104">
        <v>0</v>
      </c>
      <c r="AJ104">
        <v>2</v>
      </c>
      <c r="AK104">
        <v>0</v>
      </c>
    </row>
    <row r="105" spans="1:38" x14ac:dyDescent="0.3">
      <c r="A105" t="s">
        <v>158</v>
      </c>
      <c r="B105" t="s">
        <v>49</v>
      </c>
      <c r="C105">
        <v>2</v>
      </c>
      <c r="D105">
        <v>80</v>
      </c>
      <c r="F105">
        <v>0</v>
      </c>
      <c r="G105">
        <v>0</v>
      </c>
      <c r="H105">
        <v>0</v>
      </c>
      <c r="I105">
        <v>0</v>
      </c>
      <c r="J105">
        <v>5</v>
      </c>
      <c r="K105">
        <v>3</v>
      </c>
      <c r="L105">
        <v>0</v>
      </c>
      <c r="M105">
        <v>0</v>
      </c>
      <c r="N105">
        <v>9</v>
      </c>
      <c r="O105">
        <v>9</v>
      </c>
      <c r="P105">
        <v>0</v>
      </c>
      <c r="Q105">
        <v>0</v>
      </c>
      <c r="R105">
        <v>1</v>
      </c>
      <c r="S105">
        <v>0</v>
      </c>
      <c r="T105">
        <v>1</v>
      </c>
      <c r="U105">
        <v>1</v>
      </c>
      <c r="V105">
        <v>2</v>
      </c>
      <c r="W105">
        <v>1</v>
      </c>
      <c r="X105">
        <v>2</v>
      </c>
      <c r="Y105">
        <v>0</v>
      </c>
      <c r="Z105">
        <v>2</v>
      </c>
      <c r="AA105">
        <v>0</v>
      </c>
      <c r="AB105">
        <v>5</v>
      </c>
      <c r="AC105">
        <v>1</v>
      </c>
      <c r="AD105">
        <v>0</v>
      </c>
      <c r="AE105">
        <v>0</v>
      </c>
      <c r="AF105">
        <v>2</v>
      </c>
      <c r="AG105">
        <v>2</v>
      </c>
      <c r="AH105">
        <v>1</v>
      </c>
      <c r="AI105">
        <v>1</v>
      </c>
      <c r="AJ105">
        <v>1</v>
      </c>
      <c r="AK105">
        <v>0</v>
      </c>
    </row>
    <row r="106" spans="1:38" x14ac:dyDescent="0.3">
      <c r="A106" t="s">
        <v>160</v>
      </c>
      <c r="B106" t="s">
        <v>161</v>
      </c>
      <c r="C106">
        <v>3</v>
      </c>
      <c r="D106">
        <v>300</v>
      </c>
      <c r="F106">
        <v>1</v>
      </c>
      <c r="G106">
        <v>0</v>
      </c>
      <c r="H106">
        <v>0</v>
      </c>
      <c r="I106">
        <v>0</v>
      </c>
      <c r="J106">
        <v>5</v>
      </c>
      <c r="K106">
        <v>0</v>
      </c>
      <c r="L106">
        <v>1</v>
      </c>
      <c r="M106">
        <v>0</v>
      </c>
      <c r="N106">
        <v>6</v>
      </c>
      <c r="O106">
        <v>0</v>
      </c>
      <c r="P106">
        <v>0</v>
      </c>
      <c r="Q106">
        <v>0</v>
      </c>
      <c r="R106">
        <v>2</v>
      </c>
      <c r="S106">
        <v>1</v>
      </c>
      <c r="T106">
        <v>1</v>
      </c>
      <c r="U106">
        <v>0</v>
      </c>
      <c r="V106">
        <v>4</v>
      </c>
      <c r="W106">
        <v>1</v>
      </c>
      <c r="X106">
        <v>4</v>
      </c>
      <c r="Y106">
        <v>0</v>
      </c>
      <c r="Z106">
        <v>4</v>
      </c>
      <c r="AA106">
        <v>0</v>
      </c>
      <c r="AB106">
        <v>4</v>
      </c>
      <c r="AC106">
        <v>1</v>
      </c>
      <c r="AD106">
        <v>0</v>
      </c>
      <c r="AE106">
        <v>0</v>
      </c>
      <c r="AF106">
        <v>1</v>
      </c>
      <c r="AG106">
        <v>0</v>
      </c>
      <c r="AH106">
        <v>1</v>
      </c>
      <c r="AI106">
        <v>0</v>
      </c>
      <c r="AJ106">
        <v>1</v>
      </c>
      <c r="AK106">
        <v>0</v>
      </c>
    </row>
    <row r="107" spans="1:38" x14ac:dyDescent="0.3">
      <c r="A107" t="s">
        <v>162</v>
      </c>
      <c r="B107" t="s">
        <v>161</v>
      </c>
      <c r="C107">
        <v>2</v>
      </c>
      <c r="D107">
        <v>61</v>
      </c>
      <c r="E107">
        <v>55000</v>
      </c>
      <c r="F107">
        <v>0</v>
      </c>
      <c r="G107">
        <v>0</v>
      </c>
      <c r="H107">
        <v>0</v>
      </c>
      <c r="I107">
        <v>0</v>
      </c>
      <c r="J107">
        <v>2</v>
      </c>
      <c r="K107">
        <v>0</v>
      </c>
      <c r="L107">
        <v>1</v>
      </c>
      <c r="M107">
        <v>0</v>
      </c>
      <c r="N107">
        <v>4</v>
      </c>
      <c r="O107">
        <v>0</v>
      </c>
      <c r="P107">
        <v>0</v>
      </c>
      <c r="Q107">
        <v>0</v>
      </c>
      <c r="R107">
        <v>1</v>
      </c>
      <c r="S107">
        <v>0</v>
      </c>
      <c r="T107">
        <v>2</v>
      </c>
      <c r="U107">
        <v>0</v>
      </c>
      <c r="V107">
        <v>3</v>
      </c>
      <c r="W107">
        <v>0</v>
      </c>
      <c r="X107">
        <v>1</v>
      </c>
      <c r="Y107">
        <v>0</v>
      </c>
      <c r="Z107">
        <v>1</v>
      </c>
      <c r="AA107">
        <v>0</v>
      </c>
      <c r="AB107">
        <v>5</v>
      </c>
      <c r="AC107">
        <v>0</v>
      </c>
      <c r="AD107">
        <v>0</v>
      </c>
      <c r="AE107">
        <v>0</v>
      </c>
      <c r="AF107">
        <v>1</v>
      </c>
      <c r="AG107">
        <v>0</v>
      </c>
      <c r="AH107">
        <v>0</v>
      </c>
      <c r="AI107">
        <v>0</v>
      </c>
      <c r="AJ107">
        <v>1</v>
      </c>
      <c r="AK107">
        <v>0</v>
      </c>
      <c r="AL107" t="s">
        <v>163</v>
      </c>
    </row>
    <row r="108" spans="1:38" x14ac:dyDescent="0.3">
      <c r="A108" t="s">
        <v>164</v>
      </c>
      <c r="B108" t="s">
        <v>161</v>
      </c>
      <c r="C108">
        <v>2</v>
      </c>
      <c r="D108">
        <v>75</v>
      </c>
      <c r="F108">
        <v>0</v>
      </c>
      <c r="G108">
        <v>0</v>
      </c>
      <c r="H108">
        <v>0</v>
      </c>
      <c r="I108">
        <v>0</v>
      </c>
      <c r="J108">
        <v>3</v>
      </c>
      <c r="K108">
        <v>3</v>
      </c>
      <c r="L108">
        <v>3</v>
      </c>
      <c r="M108">
        <v>3</v>
      </c>
      <c r="N108">
        <v>0</v>
      </c>
      <c r="O108">
        <v>0</v>
      </c>
      <c r="P108">
        <v>0</v>
      </c>
      <c r="Q108">
        <v>0</v>
      </c>
      <c r="R108">
        <v>3</v>
      </c>
      <c r="S108">
        <v>3</v>
      </c>
      <c r="T108">
        <v>0</v>
      </c>
      <c r="U108">
        <v>0</v>
      </c>
      <c r="V108">
        <v>1</v>
      </c>
      <c r="W108">
        <v>0</v>
      </c>
      <c r="X108">
        <v>3</v>
      </c>
      <c r="Y108">
        <v>3</v>
      </c>
      <c r="Z108">
        <v>3</v>
      </c>
      <c r="AA108">
        <v>3</v>
      </c>
      <c r="AB108">
        <v>0</v>
      </c>
      <c r="AC108">
        <v>0</v>
      </c>
      <c r="AD108">
        <v>0</v>
      </c>
      <c r="AE108">
        <v>0</v>
      </c>
      <c r="AF108">
        <v>1</v>
      </c>
      <c r="AG108">
        <v>1</v>
      </c>
      <c r="AH108">
        <v>0</v>
      </c>
      <c r="AI108">
        <v>0</v>
      </c>
      <c r="AJ108">
        <v>0</v>
      </c>
      <c r="AK108">
        <v>0</v>
      </c>
    </row>
    <row r="109" spans="1:38" x14ac:dyDescent="0.3">
      <c r="A109" t="s">
        <v>165</v>
      </c>
      <c r="B109" t="s">
        <v>166</v>
      </c>
      <c r="C109">
        <v>3</v>
      </c>
      <c r="D109">
        <v>766</v>
      </c>
      <c r="F109">
        <v>2</v>
      </c>
      <c r="G109">
        <v>1</v>
      </c>
      <c r="H109">
        <v>0</v>
      </c>
      <c r="I109">
        <v>0</v>
      </c>
      <c r="J109">
        <v>4</v>
      </c>
      <c r="K109">
        <v>1</v>
      </c>
      <c r="L109">
        <v>2</v>
      </c>
      <c r="M109">
        <v>0</v>
      </c>
      <c r="N109">
        <v>6</v>
      </c>
      <c r="O109">
        <v>0</v>
      </c>
      <c r="P109">
        <v>2</v>
      </c>
      <c r="Q109">
        <v>1</v>
      </c>
      <c r="R109">
        <v>3</v>
      </c>
      <c r="S109">
        <v>0</v>
      </c>
      <c r="T109">
        <v>1</v>
      </c>
      <c r="U109">
        <v>1</v>
      </c>
      <c r="V109">
        <v>3</v>
      </c>
      <c r="W109">
        <v>0</v>
      </c>
      <c r="X109">
        <v>3</v>
      </c>
      <c r="Y109">
        <v>0</v>
      </c>
      <c r="Z109">
        <v>3</v>
      </c>
      <c r="AA109">
        <v>0</v>
      </c>
      <c r="AB109">
        <v>5</v>
      </c>
      <c r="AC109">
        <v>2</v>
      </c>
      <c r="AD109">
        <v>0</v>
      </c>
      <c r="AE109">
        <v>0</v>
      </c>
      <c r="AF109">
        <v>0</v>
      </c>
      <c r="AG109">
        <v>0</v>
      </c>
      <c r="AH109">
        <v>2</v>
      </c>
      <c r="AI109">
        <v>1</v>
      </c>
      <c r="AJ109">
        <v>1</v>
      </c>
      <c r="AK109">
        <v>0</v>
      </c>
    </row>
    <row r="111" spans="1:38" x14ac:dyDescent="0.3">
      <c r="A111" s="2" t="s">
        <v>97</v>
      </c>
      <c r="B111" s="2" t="s">
        <v>49</v>
      </c>
      <c r="C111" s="2">
        <v>1</v>
      </c>
      <c r="D111" s="2">
        <v>30</v>
      </c>
      <c r="E111" s="2">
        <v>10000</v>
      </c>
      <c r="F111" s="2">
        <v>0</v>
      </c>
      <c r="G111" s="2">
        <v>1</v>
      </c>
      <c r="H111" s="2">
        <v>0</v>
      </c>
      <c r="I111" s="2">
        <v>0</v>
      </c>
      <c r="J111" s="2">
        <v>1</v>
      </c>
      <c r="K111" s="2">
        <v>1</v>
      </c>
      <c r="L111" s="2">
        <v>0</v>
      </c>
      <c r="M111" s="2">
        <v>1</v>
      </c>
      <c r="N111" s="2">
        <v>0</v>
      </c>
      <c r="O111" s="2">
        <v>1</v>
      </c>
      <c r="P111" s="2">
        <v>0</v>
      </c>
      <c r="Q111" s="2">
        <v>0</v>
      </c>
      <c r="R111" s="2">
        <v>0</v>
      </c>
      <c r="S111" s="2">
        <v>0</v>
      </c>
      <c r="T111" s="2">
        <v>0</v>
      </c>
      <c r="U111" s="2">
        <v>1</v>
      </c>
      <c r="V111" s="2">
        <v>1</v>
      </c>
      <c r="W111" s="2">
        <v>0</v>
      </c>
      <c r="X111" s="2">
        <v>1</v>
      </c>
      <c r="Y111" s="2">
        <v>0</v>
      </c>
      <c r="Z111" s="2">
        <v>1</v>
      </c>
      <c r="AA111" s="2">
        <v>0</v>
      </c>
      <c r="AB111" s="2">
        <v>1</v>
      </c>
      <c r="AC111" s="2">
        <v>1</v>
      </c>
      <c r="AD111" s="2">
        <v>0</v>
      </c>
      <c r="AE111" s="2">
        <v>0</v>
      </c>
      <c r="AF111" s="2">
        <v>0</v>
      </c>
      <c r="AG111" s="2">
        <v>1</v>
      </c>
      <c r="AH111" s="2">
        <v>0</v>
      </c>
      <c r="AI111" s="2">
        <v>0</v>
      </c>
      <c r="AJ111" s="2">
        <v>0</v>
      </c>
      <c r="AK111" s="2">
        <v>0</v>
      </c>
    </row>
    <row r="112" spans="1:38" x14ac:dyDescent="0.3">
      <c r="A112" s="2" t="s">
        <v>170</v>
      </c>
      <c r="B112" s="2" t="s">
        <v>49</v>
      </c>
      <c r="C112" s="2">
        <v>10</v>
      </c>
      <c r="D112" s="2">
        <v>10</v>
      </c>
      <c r="E112" s="2">
        <v>310</v>
      </c>
      <c r="F112" s="2">
        <v>0</v>
      </c>
      <c r="G112" s="2">
        <v>0</v>
      </c>
      <c r="H112" s="2">
        <v>0</v>
      </c>
      <c r="I112" s="2">
        <v>0</v>
      </c>
      <c r="J112" s="2">
        <v>16</v>
      </c>
      <c r="K112" s="2">
        <v>13</v>
      </c>
      <c r="L112" s="2">
        <v>4</v>
      </c>
      <c r="M112" s="2">
        <v>0</v>
      </c>
      <c r="N112" s="2">
        <v>18</v>
      </c>
      <c r="O112" s="2">
        <v>16</v>
      </c>
      <c r="P112" s="2">
        <v>0</v>
      </c>
      <c r="Q112" s="2">
        <v>0</v>
      </c>
      <c r="R112" s="2">
        <v>13</v>
      </c>
      <c r="S112" s="2">
        <v>11</v>
      </c>
      <c r="T112" s="2">
        <v>1</v>
      </c>
      <c r="U112" s="2">
        <v>1</v>
      </c>
      <c r="V112" s="2">
        <v>2</v>
      </c>
      <c r="W112" s="2">
        <v>2</v>
      </c>
      <c r="X112" s="2">
        <v>13</v>
      </c>
      <c r="Y112" s="2">
        <v>10</v>
      </c>
      <c r="Z112" s="2">
        <v>13</v>
      </c>
      <c r="AA112" s="2">
        <v>0</v>
      </c>
      <c r="AB112" s="2">
        <v>2</v>
      </c>
      <c r="AC112" s="2">
        <v>0</v>
      </c>
      <c r="AD112" s="2">
        <v>0</v>
      </c>
      <c r="AE112" s="2">
        <v>0</v>
      </c>
      <c r="AF112" s="2">
        <v>3</v>
      </c>
      <c r="AG112" s="2">
        <v>3</v>
      </c>
      <c r="AH112" s="2">
        <v>0</v>
      </c>
      <c r="AI112" s="2">
        <v>0</v>
      </c>
      <c r="AJ112" s="2">
        <v>0</v>
      </c>
      <c r="AK112" s="2">
        <v>0</v>
      </c>
      <c r="AL112" s="2"/>
    </row>
    <row r="113" spans="1:39" x14ac:dyDescent="0.3">
      <c r="A113" s="2" t="s">
        <v>171</v>
      </c>
      <c r="B113" s="2" t="s">
        <v>49</v>
      </c>
      <c r="C113" s="2">
        <v>2</v>
      </c>
      <c r="D113" s="2"/>
      <c r="E113" s="2"/>
      <c r="F113" s="2">
        <v>0</v>
      </c>
      <c r="G113" s="2">
        <v>0</v>
      </c>
      <c r="H113" s="2">
        <v>0</v>
      </c>
      <c r="I113" s="2">
        <v>0</v>
      </c>
      <c r="J113" s="2">
        <v>2</v>
      </c>
      <c r="K113" s="2">
        <v>0</v>
      </c>
      <c r="L113" s="2">
        <v>1</v>
      </c>
      <c r="M113" s="2">
        <v>0</v>
      </c>
      <c r="N113" s="2">
        <v>1</v>
      </c>
      <c r="O113" s="2">
        <v>0</v>
      </c>
      <c r="P113" s="2">
        <v>0</v>
      </c>
      <c r="Q113" s="2">
        <v>0</v>
      </c>
      <c r="R113" s="2">
        <v>1</v>
      </c>
      <c r="S113" s="2">
        <v>0</v>
      </c>
      <c r="T113" s="2">
        <v>0</v>
      </c>
      <c r="U113" s="2">
        <v>0</v>
      </c>
      <c r="V113" s="2">
        <v>0</v>
      </c>
      <c r="W113" s="2">
        <v>0</v>
      </c>
      <c r="X113" s="2">
        <v>0</v>
      </c>
      <c r="Y113" s="2">
        <v>0</v>
      </c>
      <c r="Z113" s="2">
        <v>1</v>
      </c>
      <c r="AA113" s="2">
        <v>0</v>
      </c>
      <c r="AB113" s="2">
        <v>1</v>
      </c>
      <c r="AC113" s="2">
        <v>0</v>
      </c>
      <c r="AD113" s="2">
        <v>1</v>
      </c>
      <c r="AE113" s="2">
        <v>0</v>
      </c>
      <c r="AF113" s="2">
        <v>0</v>
      </c>
      <c r="AG113" s="2">
        <v>0</v>
      </c>
      <c r="AH113" s="2">
        <v>0</v>
      </c>
      <c r="AI113" s="2">
        <v>0</v>
      </c>
      <c r="AJ113" s="2">
        <v>1</v>
      </c>
      <c r="AK113" s="2">
        <v>0</v>
      </c>
      <c r="AL113" s="2">
        <v>0</v>
      </c>
    </row>
    <row r="114" spans="1:39" x14ac:dyDescent="0.3">
      <c r="A114" s="2" t="s">
        <v>97</v>
      </c>
      <c r="B114" s="2" t="s">
        <v>49</v>
      </c>
      <c r="C114" s="2">
        <v>1</v>
      </c>
      <c r="D114" s="2">
        <v>30</v>
      </c>
      <c r="E114" s="2">
        <v>10000</v>
      </c>
      <c r="F114" s="2">
        <v>0</v>
      </c>
      <c r="G114" s="2">
        <v>1</v>
      </c>
      <c r="H114" s="2">
        <v>0</v>
      </c>
      <c r="I114" s="2">
        <v>0</v>
      </c>
      <c r="J114" s="2">
        <v>1</v>
      </c>
      <c r="K114" s="2">
        <v>1</v>
      </c>
      <c r="L114" s="2">
        <v>0</v>
      </c>
      <c r="M114" s="2">
        <v>1</v>
      </c>
      <c r="N114" s="2">
        <v>0</v>
      </c>
      <c r="O114" s="2">
        <v>1</v>
      </c>
      <c r="P114" s="2">
        <v>0</v>
      </c>
      <c r="Q114" s="2">
        <v>0</v>
      </c>
      <c r="R114" s="2">
        <v>0</v>
      </c>
      <c r="S114" s="2">
        <v>0</v>
      </c>
      <c r="T114" s="2">
        <v>0</v>
      </c>
      <c r="U114" s="2">
        <v>1</v>
      </c>
      <c r="V114" s="2">
        <v>1</v>
      </c>
      <c r="W114" s="2">
        <v>0</v>
      </c>
      <c r="X114" s="2">
        <v>1</v>
      </c>
      <c r="Y114" s="2">
        <v>0</v>
      </c>
      <c r="Z114" s="2">
        <v>1</v>
      </c>
      <c r="AA114" s="2">
        <v>0</v>
      </c>
      <c r="AB114" s="2">
        <v>1</v>
      </c>
      <c r="AC114" s="2">
        <v>1</v>
      </c>
      <c r="AD114" s="2">
        <v>0</v>
      </c>
      <c r="AE114" s="2">
        <v>0</v>
      </c>
      <c r="AF114" s="2">
        <v>0</v>
      </c>
      <c r="AG114" s="2">
        <v>1</v>
      </c>
      <c r="AH114" s="2">
        <v>0</v>
      </c>
      <c r="AI114" s="2">
        <v>0</v>
      </c>
      <c r="AJ114" s="2">
        <v>0</v>
      </c>
      <c r="AK114" s="2">
        <v>0</v>
      </c>
    </row>
    <row r="115" spans="1:39" x14ac:dyDescent="0.3">
      <c r="A115" s="2" t="s">
        <v>159</v>
      </c>
      <c r="B115" s="2" t="s">
        <v>49</v>
      </c>
      <c r="C115" s="2">
        <v>6</v>
      </c>
      <c r="D115" s="2">
        <v>19</v>
      </c>
      <c r="E115" s="2"/>
      <c r="F115" s="2">
        <v>3</v>
      </c>
      <c r="G115" s="2">
        <v>0</v>
      </c>
      <c r="H115" s="2">
        <v>0</v>
      </c>
      <c r="I115" s="2">
        <v>0</v>
      </c>
      <c r="J115" s="2">
        <v>1</v>
      </c>
      <c r="K115" s="2">
        <v>0</v>
      </c>
      <c r="L115" s="2">
        <v>5</v>
      </c>
      <c r="M115" s="2">
        <v>0</v>
      </c>
      <c r="N115" s="2">
        <v>11</v>
      </c>
      <c r="O115" s="2">
        <v>0</v>
      </c>
      <c r="P115" s="2">
        <v>1</v>
      </c>
      <c r="Q115" s="2">
        <v>0</v>
      </c>
      <c r="R115" s="2">
        <v>4</v>
      </c>
      <c r="S115" s="2">
        <v>0</v>
      </c>
      <c r="T115" s="2">
        <v>2</v>
      </c>
      <c r="U115" s="2">
        <v>0</v>
      </c>
      <c r="V115" s="2">
        <v>2</v>
      </c>
      <c r="W115" s="2">
        <v>0</v>
      </c>
      <c r="X115" s="2">
        <v>6</v>
      </c>
      <c r="Y115" s="2">
        <v>0</v>
      </c>
      <c r="Z115" s="2">
        <v>6</v>
      </c>
      <c r="AA115" s="2">
        <v>0</v>
      </c>
      <c r="AB115" s="2">
        <v>5</v>
      </c>
      <c r="AC115" s="2">
        <v>0</v>
      </c>
      <c r="AD115" s="2">
        <v>0</v>
      </c>
      <c r="AE115" s="2">
        <v>0</v>
      </c>
      <c r="AF115" s="2">
        <v>2</v>
      </c>
      <c r="AG115" s="2">
        <v>0</v>
      </c>
      <c r="AH115" s="2">
        <v>6</v>
      </c>
      <c r="AI115" s="2">
        <v>0</v>
      </c>
      <c r="AJ115" s="2">
        <v>3</v>
      </c>
      <c r="AK115" s="2">
        <v>0</v>
      </c>
      <c r="AL115" s="2"/>
      <c r="AM115" s="2"/>
    </row>
    <row r="116" spans="1:39" x14ac:dyDescent="0.3">
      <c r="A116" s="2" t="s">
        <v>167</v>
      </c>
      <c r="B116" s="2" t="s">
        <v>161</v>
      </c>
      <c r="C116" s="2">
        <v>2</v>
      </c>
      <c r="D116" s="2"/>
      <c r="E116" s="2">
        <v>80000</v>
      </c>
      <c r="F116" s="2">
        <v>1</v>
      </c>
      <c r="G116" s="2">
        <v>0</v>
      </c>
      <c r="H116" s="2">
        <v>0</v>
      </c>
      <c r="I116" s="2">
        <v>0</v>
      </c>
      <c r="J116" s="2">
        <v>1</v>
      </c>
      <c r="K116" s="2">
        <v>0</v>
      </c>
      <c r="L116" s="2">
        <v>1</v>
      </c>
      <c r="M116" s="2">
        <v>1</v>
      </c>
      <c r="N116" s="2">
        <v>4</v>
      </c>
      <c r="O116" s="2">
        <v>0</v>
      </c>
      <c r="P116" s="2">
        <v>0</v>
      </c>
      <c r="Q116" s="2">
        <v>0</v>
      </c>
      <c r="R116" s="2">
        <v>2</v>
      </c>
      <c r="S116" s="2">
        <v>1</v>
      </c>
      <c r="T116" s="2">
        <v>1</v>
      </c>
      <c r="U116" s="2">
        <v>0</v>
      </c>
      <c r="V116" s="2">
        <v>1</v>
      </c>
      <c r="W116" s="2">
        <v>0</v>
      </c>
      <c r="X116" s="2">
        <v>2</v>
      </c>
      <c r="Y116" s="2">
        <v>0</v>
      </c>
      <c r="Z116" s="2">
        <v>2</v>
      </c>
      <c r="AA116" s="2">
        <v>0</v>
      </c>
      <c r="AB116" s="2">
        <v>3</v>
      </c>
      <c r="AC116" s="2">
        <v>2</v>
      </c>
      <c r="AD116" s="2">
        <v>0</v>
      </c>
      <c r="AE116" s="2">
        <v>0</v>
      </c>
      <c r="AF116" s="2">
        <v>1</v>
      </c>
      <c r="AG116" s="2">
        <v>0</v>
      </c>
      <c r="AH116" s="2">
        <v>0</v>
      </c>
      <c r="AI116" s="2">
        <v>0</v>
      </c>
      <c r="AJ116" s="2">
        <v>0</v>
      </c>
      <c r="AK116" s="2">
        <v>0</v>
      </c>
      <c r="AL116" s="2"/>
    </row>
    <row r="117" spans="1:39" s="2" customFormat="1" x14ac:dyDescent="0.3">
      <c r="A117" s="2" t="s">
        <v>168</v>
      </c>
      <c r="B117" s="2" t="s">
        <v>161</v>
      </c>
      <c r="C117" s="2">
        <v>3</v>
      </c>
      <c r="E117" s="2">
        <v>60000</v>
      </c>
      <c r="F117" s="2">
        <v>0</v>
      </c>
      <c r="G117" s="2">
        <v>0</v>
      </c>
      <c r="H117" s="2">
        <v>2</v>
      </c>
      <c r="I117" s="2">
        <v>0</v>
      </c>
      <c r="J117" s="2">
        <v>0</v>
      </c>
      <c r="K117" s="2">
        <v>0</v>
      </c>
      <c r="L117" s="2">
        <v>0</v>
      </c>
      <c r="M117" s="2">
        <v>0</v>
      </c>
      <c r="N117" s="2">
        <v>9</v>
      </c>
      <c r="O117" s="2">
        <v>0</v>
      </c>
      <c r="P117" s="2">
        <v>0</v>
      </c>
      <c r="Q117" s="2">
        <v>0</v>
      </c>
      <c r="R117" s="2">
        <v>1</v>
      </c>
      <c r="S117" s="2">
        <v>0</v>
      </c>
      <c r="T117" s="2">
        <v>1</v>
      </c>
      <c r="U117" s="2">
        <v>0</v>
      </c>
      <c r="V117" s="2">
        <v>1</v>
      </c>
      <c r="W117" s="2">
        <v>0</v>
      </c>
      <c r="X117" s="2">
        <v>3</v>
      </c>
      <c r="Y117" s="2">
        <v>1</v>
      </c>
      <c r="Z117" s="2">
        <v>4</v>
      </c>
      <c r="AA117" s="2">
        <v>2</v>
      </c>
      <c r="AB117" s="2">
        <v>2</v>
      </c>
      <c r="AC117" s="2">
        <v>0</v>
      </c>
      <c r="AD117" s="2">
        <v>1</v>
      </c>
      <c r="AE117" s="2">
        <v>0</v>
      </c>
      <c r="AF117" s="2">
        <v>2</v>
      </c>
      <c r="AG117" s="2">
        <v>2</v>
      </c>
      <c r="AH117" s="2">
        <v>2</v>
      </c>
      <c r="AI117" s="2">
        <v>0</v>
      </c>
      <c r="AJ117" s="2">
        <v>0</v>
      </c>
      <c r="AK117" s="2">
        <v>0</v>
      </c>
      <c r="AL117" s="2" t="s">
        <v>169</v>
      </c>
      <c r="AM117"/>
    </row>
    <row r="119" spans="1:39" x14ac:dyDescent="0.3">
      <c r="F119" t="s">
        <v>5</v>
      </c>
      <c r="H119" t="s">
        <v>6</v>
      </c>
      <c r="J119" t="s">
        <v>7</v>
      </c>
      <c r="L119" t="s">
        <v>8</v>
      </c>
      <c r="N119" t="s">
        <v>9</v>
      </c>
      <c r="P119" t="s">
        <v>10</v>
      </c>
      <c r="R119" t="s">
        <v>11</v>
      </c>
      <c r="T119" t="s">
        <v>12</v>
      </c>
      <c r="V119" t="s">
        <v>13</v>
      </c>
      <c r="X119" t="s">
        <v>14</v>
      </c>
      <c r="Z119" t="s">
        <v>15</v>
      </c>
      <c r="AB119" t="s">
        <v>16</v>
      </c>
      <c r="AD119" t="s">
        <v>17</v>
      </c>
      <c r="AF119" t="s">
        <v>18</v>
      </c>
      <c r="AH119" t="s">
        <v>19</v>
      </c>
      <c r="AJ119" t="s">
        <v>20</v>
      </c>
    </row>
    <row r="120" spans="1:39" x14ac:dyDescent="0.3">
      <c r="F120" t="s">
        <v>172</v>
      </c>
      <c r="G120" t="s">
        <v>327</v>
      </c>
      <c r="H120" t="s">
        <v>172</v>
      </c>
      <c r="I120" t="s">
        <v>327</v>
      </c>
      <c r="J120" t="s">
        <v>172</v>
      </c>
      <c r="K120" t="s">
        <v>327</v>
      </c>
      <c r="L120" t="s">
        <v>172</v>
      </c>
      <c r="M120" t="s">
        <v>327</v>
      </c>
      <c r="N120" t="s">
        <v>172</v>
      </c>
      <c r="O120" t="s">
        <v>327</v>
      </c>
      <c r="P120" t="s">
        <v>172</v>
      </c>
      <c r="Q120" t="s">
        <v>327</v>
      </c>
      <c r="R120" t="s">
        <v>172</v>
      </c>
      <c r="S120" t="s">
        <v>327</v>
      </c>
      <c r="T120" t="s">
        <v>172</v>
      </c>
      <c r="U120" t="s">
        <v>327</v>
      </c>
      <c r="V120" t="s">
        <v>172</v>
      </c>
      <c r="W120" t="s">
        <v>327</v>
      </c>
      <c r="X120" t="s">
        <v>172</v>
      </c>
      <c r="Y120" t="s">
        <v>327</v>
      </c>
      <c r="Z120" t="s">
        <v>172</v>
      </c>
      <c r="AA120" t="s">
        <v>327</v>
      </c>
      <c r="AB120" t="s">
        <v>172</v>
      </c>
      <c r="AC120" t="s">
        <v>327</v>
      </c>
      <c r="AD120" t="s">
        <v>172</v>
      </c>
      <c r="AE120" t="s">
        <v>327</v>
      </c>
      <c r="AF120" t="s">
        <v>172</v>
      </c>
      <c r="AG120" t="s">
        <v>327</v>
      </c>
      <c r="AH120" t="s">
        <v>172</v>
      </c>
      <c r="AI120" t="s">
        <v>327</v>
      </c>
      <c r="AJ120" t="s">
        <v>172</v>
      </c>
      <c r="AK120" t="s">
        <v>327</v>
      </c>
    </row>
    <row r="121" spans="1:39" x14ac:dyDescent="0.3">
      <c r="F121">
        <f>F2/$D2</f>
        <v>0</v>
      </c>
      <c r="G121">
        <f>G2/$C2</f>
        <v>0</v>
      </c>
      <c r="H121">
        <f t="shared" ref="H121" si="0">H2/$D2</f>
        <v>0</v>
      </c>
      <c r="I121">
        <f t="shared" ref="I121" si="1">I2/$C2</f>
        <v>0</v>
      </c>
      <c r="J121">
        <f t="shared" ref="J121" si="2">J2/$D2</f>
        <v>2.2222222222222223E-2</v>
      </c>
      <c r="K121">
        <f t="shared" ref="K121" si="3">K2/$C2</f>
        <v>0</v>
      </c>
      <c r="L121">
        <f t="shared" ref="L121" si="4">L2/$D2</f>
        <v>2.2222222222222223E-2</v>
      </c>
      <c r="M121">
        <f t="shared" ref="M121" si="5">M2/$C2</f>
        <v>0</v>
      </c>
      <c r="N121">
        <f t="shared" ref="N121" si="6">N2/$D2</f>
        <v>4.4444444444444446E-2</v>
      </c>
      <c r="O121">
        <f t="shared" ref="O121" si="7">O2/$C2</f>
        <v>0</v>
      </c>
      <c r="P121">
        <f t="shared" ref="P121" si="8">P2/$D2</f>
        <v>2.2222222222222223E-2</v>
      </c>
      <c r="Q121">
        <f t="shared" ref="Q121" si="9">Q2/$C2</f>
        <v>0</v>
      </c>
      <c r="R121">
        <f t="shared" ref="R121" si="10">R2/$D2</f>
        <v>2.2222222222222223E-2</v>
      </c>
      <c r="S121">
        <f t="shared" ref="S121" si="11">S2/$C2</f>
        <v>0</v>
      </c>
      <c r="T121">
        <f t="shared" ref="T121" si="12">T2/$D2</f>
        <v>2.2222222222222223E-2</v>
      </c>
      <c r="U121">
        <f t="shared" ref="U121" si="13">U2/$C2</f>
        <v>0</v>
      </c>
      <c r="V121">
        <f t="shared" ref="V121:AJ122" si="14">V2/$D2</f>
        <v>4.4444444444444446E-2</v>
      </c>
      <c r="W121">
        <f t="shared" ref="W121:AK122" si="15">W2/$C2</f>
        <v>0</v>
      </c>
      <c r="X121">
        <f t="shared" ref="X121" si="16">X2/$D2</f>
        <v>2.2222222222222223E-2</v>
      </c>
      <c r="Y121">
        <f t="shared" ref="Y121" si="17">Y2/$C2</f>
        <v>0</v>
      </c>
      <c r="Z121">
        <f t="shared" ref="Z121" si="18">Z2/$D2</f>
        <v>2.2222222222222223E-2</v>
      </c>
      <c r="AA121">
        <f t="shared" ref="AA121" si="19">AA2/$C2</f>
        <v>0</v>
      </c>
      <c r="AB121">
        <f t="shared" ref="AB121" si="20">AB2/$D2</f>
        <v>4.4444444444444446E-2</v>
      </c>
      <c r="AC121">
        <f t="shared" ref="AC121" si="21">AC2/$C2</f>
        <v>0</v>
      </c>
      <c r="AD121">
        <f t="shared" ref="AD121" si="22">AD2/$D2</f>
        <v>0</v>
      </c>
      <c r="AE121">
        <f t="shared" ref="AE121" si="23">AE2/$C2</f>
        <v>0</v>
      </c>
      <c r="AF121">
        <f t="shared" ref="AF121" si="24">AF2/$D2</f>
        <v>0</v>
      </c>
      <c r="AG121">
        <f t="shared" ref="AG121" si="25">AG2/$C2</f>
        <v>0</v>
      </c>
      <c r="AH121">
        <f t="shared" ref="AH121" si="26">AH2/$D2</f>
        <v>2.2222222222222223E-2</v>
      </c>
      <c r="AI121">
        <f t="shared" ref="AI121" si="27">AI2/$C2</f>
        <v>0</v>
      </c>
      <c r="AJ121">
        <f t="shared" ref="AJ121" si="28">AJ2/$D2</f>
        <v>2.2222222222222223E-2</v>
      </c>
      <c r="AK121">
        <f t="shared" ref="AK121" si="29">AK2/$C2</f>
        <v>0</v>
      </c>
    </row>
    <row r="122" spans="1:39" x14ac:dyDescent="0.3">
      <c r="F122">
        <f t="shared" ref="F122:T185" si="30">F3/$D3</f>
        <v>0.02</v>
      </c>
      <c r="G122">
        <f t="shared" ref="G122:U185" si="31">G3/$C3</f>
        <v>0</v>
      </c>
      <c r="H122">
        <f t="shared" si="30"/>
        <v>0</v>
      </c>
      <c r="I122">
        <f t="shared" si="31"/>
        <v>0</v>
      </c>
      <c r="J122">
        <f t="shared" si="30"/>
        <v>1.6E-2</v>
      </c>
      <c r="K122">
        <f t="shared" si="31"/>
        <v>0</v>
      </c>
      <c r="L122">
        <f t="shared" si="30"/>
        <v>1.2E-2</v>
      </c>
      <c r="M122">
        <f t="shared" si="31"/>
        <v>0</v>
      </c>
      <c r="N122">
        <f t="shared" si="30"/>
        <v>0.04</v>
      </c>
      <c r="O122">
        <f t="shared" si="31"/>
        <v>0</v>
      </c>
      <c r="P122">
        <f t="shared" si="30"/>
        <v>4.0000000000000001E-3</v>
      </c>
      <c r="Q122">
        <f t="shared" si="31"/>
        <v>0</v>
      </c>
      <c r="R122">
        <f t="shared" si="30"/>
        <v>1.2E-2</v>
      </c>
      <c r="S122">
        <f t="shared" si="31"/>
        <v>0</v>
      </c>
      <c r="T122">
        <f t="shared" si="30"/>
        <v>4.0000000000000001E-3</v>
      </c>
      <c r="U122">
        <f t="shared" si="31"/>
        <v>0</v>
      </c>
      <c r="V122">
        <f t="shared" si="14"/>
        <v>1.2E-2</v>
      </c>
      <c r="W122">
        <f t="shared" si="15"/>
        <v>0</v>
      </c>
      <c r="X122">
        <f t="shared" si="14"/>
        <v>8.0000000000000002E-3</v>
      </c>
      <c r="Y122">
        <f t="shared" si="15"/>
        <v>0.25</v>
      </c>
      <c r="Z122">
        <f t="shared" si="14"/>
        <v>0.02</v>
      </c>
      <c r="AA122">
        <f t="shared" si="15"/>
        <v>0</v>
      </c>
      <c r="AB122">
        <f t="shared" si="14"/>
        <v>1.6E-2</v>
      </c>
      <c r="AC122">
        <f t="shared" si="15"/>
        <v>0</v>
      </c>
      <c r="AD122">
        <f t="shared" si="14"/>
        <v>8.0000000000000002E-3</v>
      </c>
      <c r="AE122">
        <f t="shared" si="15"/>
        <v>0</v>
      </c>
      <c r="AF122">
        <f t="shared" si="14"/>
        <v>4.0000000000000001E-3</v>
      </c>
      <c r="AG122">
        <f t="shared" si="15"/>
        <v>0</v>
      </c>
      <c r="AH122">
        <f t="shared" si="14"/>
        <v>1.6E-2</v>
      </c>
      <c r="AI122">
        <f t="shared" si="15"/>
        <v>0</v>
      </c>
      <c r="AJ122">
        <f t="shared" si="14"/>
        <v>1.2E-2</v>
      </c>
      <c r="AK122">
        <f t="shared" si="15"/>
        <v>0</v>
      </c>
    </row>
    <row r="123" spans="1:39" x14ac:dyDescent="0.3">
      <c r="F123">
        <f t="shared" si="30"/>
        <v>8.3333333333333332E-3</v>
      </c>
      <c r="G123">
        <f t="shared" si="31"/>
        <v>0.33333333333333331</v>
      </c>
      <c r="H123">
        <f t="shared" ref="H123:AJ138" si="32">H4/$D4</f>
        <v>0</v>
      </c>
      <c r="I123">
        <f t="shared" ref="I123:AK138" si="33">I4/$C4</f>
        <v>0</v>
      </c>
      <c r="J123">
        <f t="shared" si="32"/>
        <v>0.05</v>
      </c>
      <c r="K123">
        <f t="shared" si="33"/>
        <v>0.66666666666666663</v>
      </c>
      <c r="L123">
        <f t="shared" si="32"/>
        <v>8.3333333333333332E-3</v>
      </c>
      <c r="M123">
        <f t="shared" si="33"/>
        <v>0</v>
      </c>
      <c r="N123">
        <f t="shared" si="32"/>
        <v>0.05</v>
      </c>
      <c r="O123">
        <f t="shared" si="33"/>
        <v>0</v>
      </c>
      <c r="P123">
        <f t="shared" si="32"/>
        <v>0</v>
      </c>
      <c r="Q123">
        <f t="shared" si="33"/>
        <v>0</v>
      </c>
      <c r="R123">
        <f t="shared" si="32"/>
        <v>1.6666666666666666E-2</v>
      </c>
      <c r="S123">
        <f t="shared" si="33"/>
        <v>0.33333333333333331</v>
      </c>
      <c r="T123">
        <f t="shared" si="32"/>
        <v>8.3333333333333332E-3</v>
      </c>
      <c r="U123">
        <f t="shared" si="33"/>
        <v>0</v>
      </c>
      <c r="V123">
        <f t="shared" si="32"/>
        <v>1.6666666666666666E-2</v>
      </c>
      <c r="W123">
        <f t="shared" si="33"/>
        <v>0</v>
      </c>
      <c r="X123">
        <f t="shared" si="32"/>
        <v>8.3333333333333332E-3</v>
      </c>
      <c r="Y123">
        <f t="shared" si="33"/>
        <v>0</v>
      </c>
      <c r="Z123">
        <f t="shared" si="32"/>
        <v>3.3333333333333333E-2</v>
      </c>
      <c r="AA123">
        <f t="shared" si="33"/>
        <v>0</v>
      </c>
      <c r="AB123">
        <f t="shared" si="32"/>
        <v>1.6666666666666666E-2</v>
      </c>
      <c r="AC123">
        <f t="shared" si="33"/>
        <v>0.66666666666666663</v>
      </c>
      <c r="AD123">
        <f t="shared" si="32"/>
        <v>8.3333333333333332E-3</v>
      </c>
      <c r="AE123">
        <f t="shared" si="33"/>
        <v>0</v>
      </c>
      <c r="AF123">
        <f t="shared" si="32"/>
        <v>8.3333333333333332E-3</v>
      </c>
      <c r="AG123">
        <f t="shared" si="33"/>
        <v>0</v>
      </c>
      <c r="AH123">
        <f t="shared" si="32"/>
        <v>0</v>
      </c>
      <c r="AI123">
        <f t="shared" si="33"/>
        <v>0</v>
      </c>
      <c r="AJ123">
        <f t="shared" si="32"/>
        <v>4.1666666666666664E-2</v>
      </c>
      <c r="AK123">
        <f t="shared" si="33"/>
        <v>1.6666666666666667</v>
      </c>
    </row>
    <row r="124" spans="1:39" x14ac:dyDescent="0.3">
      <c r="F124">
        <f t="shared" si="30"/>
        <v>4.5454545454545456E-2</v>
      </c>
      <c r="G124">
        <f t="shared" si="31"/>
        <v>1</v>
      </c>
      <c r="H124">
        <f t="shared" si="32"/>
        <v>0</v>
      </c>
      <c r="I124">
        <f t="shared" si="33"/>
        <v>0</v>
      </c>
      <c r="J124">
        <f t="shared" si="32"/>
        <v>9.0909090909090912E-2</v>
      </c>
      <c r="K124">
        <f t="shared" si="33"/>
        <v>1</v>
      </c>
      <c r="L124">
        <f t="shared" si="32"/>
        <v>0</v>
      </c>
      <c r="M124">
        <f t="shared" si="33"/>
        <v>0</v>
      </c>
      <c r="N124">
        <f t="shared" si="32"/>
        <v>0.13636363636363635</v>
      </c>
      <c r="O124">
        <f t="shared" si="33"/>
        <v>3</v>
      </c>
      <c r="P124">
        <f t="shared" si="32"/>
        <v>0</v>
      </c>
      <c r="Q124">
        <f t="shared" si="33"/>
        <v>0</v>
      </c>
      <c r="R124">
        <f t="shared" si="32"/>
        <v>0</v>
      </c>
      <c r="S124">
        <f t="shared" si="33"/>
        <v>0</v>
      </c>
      <c r="T124">
        <f t="shared" si="32"/>
        <v>4.5454545454545456E-2</v>
      </c>
      <c r="U124">
        <f t="shared" si="33"/>
        <v>0</v>
      </c>
      <c r="V124">
        <f t="shared" si="32"/>
        <v>4.5454545454545456E-2</v>
      </c>
      <c r="W124">
        <f t="shared" si="33"/>
        <v>1</v>
      </c>
      <c r="X124">
        <f t="shared" si="32"/>
        <v>0</v>
      </c>
      <c r="Y124">
        <f t="shared" si="33"/>
        <v>0</v>
      </c>
      <c r="Z124">
        <f t="shared" si="32"/>
        <v>4.5454545454545456E-2</v>
      </c>
      <c r="AA124">
        <f t="shared" si="33"/>
        <v>0</v>
      </c>
      <c r="AB124">
        <f t="shared" si="32"/>
        <v>0</v>
      </c>
      <c r="AC124">
        <f t="shared" si="33"/>
        <v>0</v>
      </c>
      <c r="AD124">
        <f t="shared" si="32"/>
        <v>4.5454545454545456E-2</v>
      </c>
      <c r="AE124">
        <f t="shared" si="33"/>
        <v>0</v>
      </c>
      <c r="AF124">
        <f t="shared" si="32"/>
        <v>4.5454545454545456E-2</v>
      </c>
      <c r="AG124">
        <f t="shared" si="33"/>
        <v>0</v>
      </c>
      <c r="AH124">
        <f t="shared" si="32"/>
        <v>4.5454545454545456E-2</v>
      </c>
      <c r="AI124">
        <f t="shared" si="33"/>
        <v>1</v>
      </c>
      <c r="AJ124">
        <f t="shared" si="32"/>
        <v>0</v>
      </c>
      <c r="AK124">
        <f t="shared" si="33"/>
        <v>0</v>
      </c>
    </row>
    <row r="125" spans="1:39" x14ac:dyDescent="0.3">
      <c r="F125">
        <f t="shared" si="30"/>
        <v>6.0606060606060606E-3</v>
      </c>
      <c r="G125">
        <f t="shared" si="31"/>
        <v>1</v>
      </c>
      <c r="H125">
        <f t="shared" si="32"/>
        <v>0</v>
      </c>
      <c r="I125">
        <f t="shared" si="33"/>
        <v>0</v>
      </c>
      <c r="J125">
        <f t="shared" si="32"/>
        <v>1.8181818181818181E-2</v>
      </c>
      <c r="K125">
        <f t="shared" si="33"/>
        <v>3</v>
      </c>
      <c r="L125">
        <f t="shared" si="32"/>
        <v>0</v>
      </c>
      <c r="M125">
        <f t="shared" si="33"/>
        <v>0</v>
      </c>
      <c r="N125">
        <f t="shared" si="32"/>
        <v>7.2727272727272724E-2</v>
      </c>
      <c r="O125">
        <f t="shared" si="33"/>
        <v>12</v>
      </c>
      <c r="P125">
        <f t="shared" si="32"/>
        <v>0</v>
      </c>
      <c r="Q125">
        <f t="shared" si="33"/>
        <v>0</v>
      </c>
      <c r="R125">
        <f t="shared" si="32"/>
        <v>6.0606060606060606E-3</v>
      </c>
      <c r="S125">
        <f t="shared" si="33"/>
        <v>1</v>
      </c>
      <c r="T125">
        <f t="shared" si="32"/>
        <v>6.0606060606060606E-3</v>
      </c>
      <c r="U125">
        <f t="shared" si="33"/>
        <v>1</v>
      </c>
      <c r="V125">
        <f t="shared" si="32"/>
        <v>6.0606060606060606E-3</v>
      </c>
      <c r="W125">
        <f t="shared" si="33"/>
        <v>1</v>
      </c>
      <c r="X125">
        <f t="shared" si="32"/>
        <v>1.2121212121212121E-2</v>
      </c>
      <c r="Y125">
        <f t="shared" si="33"/>
        <v>2</v>
      </c>
      <c r="Z125">
        <f t="shared" si="32"/>
        <v>1.8181818181818181E-2</v>
      </c>
      <c r="AA125">
        <f t="shared" si="33"/>
        <v>3</v>
      </c>
      <c r="AB125">
        <f t="shared" si="32"/>
        <v>1.2121212121212121E-2</v>
      </c>
      <c r="AC125">
        <f t="shared" si="33"/>
        <v>2</v>
      </c>
      <c r="AD125">
        <f t="shared" si="32"/>
        <v>0</v>
      </c>
      <c r="AE125">
        <f t="shared" si="33"/>
        <v>0</v>
      </c>
      <c r="AF125">
        <f t="shared" si="32"/>
        <v>6.0606060606060606E-3</v>
      </c>
      <c r="AG125">
        <f t="shared" si="33"/>
        <v>0</v>
      </c>
      <c r="AH125">
        <f t="shared" si="32"/>
        <v>0</v>
      </c>
      <c r="AI125">
        <f t="shared" si="33"/>
        <v>0</v>
      </c>
      <c r="AJ125">
        <f t="shared" si="32"/>
        <v>0</v>
      </c>
      <c r="AK125">
        <f t="shared" si="33"/>
        <v>0</v>
      </c>
    </row>
    <row r="126" spans="1:39" x14ac:dyDescent="0.3">
      <c r="F126">
        <f t="shared" si="30"/>
        <v>1.6666666666666666E-2</v>
      </c>
      <c r="G126">
        <f t="shared" si="31"/>
        <v>0.5</v>
      </c>
      <c r="H126">
        <f t="shared" si="32"/>
        <v>0</v>
      </c>
      <c r="I126">
        <f t="shared" si="33"/>
        <v>0</v>
      </c>
      <c r="J126">
        <f t="shared" si="32"/>
        <v>3.3333333333333333E-2</v>
      </c>
      <c r="K126">
        <f t="shared" si="33"/>
        <v>1</v>
      </c>
      <c r="L126">
        <f t="shared" si="32"/>
        <v>1.6666666666666666E-2</v>
      </c>
      <c r="M126">
        <f t="shared" si="33"/>
        <v>0</v>
      </c>
      <c r="N126">
        <f t="shared" si="32"/>
        <v>6.6666666666666666E-2</v>
      </c>
      <c r="O126">
        <f t="shared" si="33"/>
        <v>2</v>
      </c>
      <c r="P126">
        <f t="shared" si="32"/>
        <v>1.6666666666666666E-2</v>
      </c>
      <c r="Q126">
        <f t="shared" si="33"/>
        <v>0.5</v>
      </c>
      <c r="R126">
        <f t="shared" si="32"/>
        <v>0</v>
      </c>
      <c r="S126">
        <f t="shared" si="33"/>
        <v>0</v>
      </c>
      <c r="T126">
        <f t="shared" si="32"/>
        <v>1.6666666666666666E-2</v>
      </c>
      <c r="U126">
        <f t="shared" si="33"/>
        <v>0.5</v>
      </c>
      <c r="V126">
        <f t="shared" si="32"/>
        <v>3.3333333333333333E-2</v>
      </c>
      <c r="W126">
        <f t="shared" si="33"/>
        <v>0.5</v>
      </c>
      <c r="X126">
        <f t="shared" si="32"/>
        <v>1.6666666666666666E-2</v>
      </c>
      <c r="Y126">
        <f t="shared" si="33"/>
        <v>0.5</v>
      </c>
      <c r="Z126">
        <f t="shared" si="32"/>
        <v>1.6666666666666666E-2</v>
      </c>
      <c r="AA126">
        <f t="shared" si="33"/>
        <v>0</v>
      </c>
      <c r="AB126">
        <f t="shared" si="32"/>
        <v>1.6666666666666666E-2</v>
      </c>
      <c r="AC126">
        <f t="shared" si="33"/>
        <v>0</v>
      </c>
      <c r="AD126">
        <f t="shared" si="32"/>
        <v>0</v>
      </c>
      <c r="AE126">
        <f t="shared" si="33"/>
        <v>0</v>
      </c>
      <c r="AF126">
        <f t="shared" si="32"/>
        <v>0</v>
      </c>
      <c r="AG126">
        <f t="shared" si="33"/>
        <v>0</v>
      </c>
      <c r="AH126">
        <f t="shared" si="32"/>
        <v>1.6666666666666666E-2</v>
      </c>
      <c r="AI126">
        <f t="shared" si="33"/>
        <v>0.5</v>
      </c>
      <c r="AJ126">
        <f t="shared" si="32"/>
        <v>0</v>
      </c>
      <c r="AK126">
        <f t="shared" si="33"/>
        <v>0</v>
      </c>
    </row>
    <row r="127" spans="1:39" x14ac:dyDescent="0.3">
      <c r="F127">
        <f t="shared" si="30"/>
        <v>1.4999999999999999E-2</v>
      </c>
      <c r="G127">
        <f t="shared" si="31"/>
        <v>0</v>
      </c>
      <c r="H127">
        <f t="shared" si="32"/>
        <v>1.4999999999999999E-2</v>
      </c>
      <c r="I127">
        <f t="shared" si="33"/>
        <v>0</v>
      </c>
      <c r="J127">
        <f t="shared" si="32"/>
        <v>0.02</v>
      </c>
      <c r="K127">
        <f t="shared" si="33"/>
        <v>0</v>
      </c>
      <c r="L127">
        <f t="shared" si="32"/>
        <v>1.4999999999999999E-2</v>
      </c>
      <c r="M127">
        <f t="shared" si="33"/>
        <v>0</v>
      </c>
      <c r="N127">
        <f t="shared" si="32"/>
        <v>0.06</v>
      </c>
      <c r="O127">
        <f t="shared" si="33"/>
        <v>0</v>
      </c>
      <c r="P127">
        <f t="shared" si="32"/>
        <v>1.4999999999999999E-2</v>
      </c>
      <c r="Q127">
        <f t="shared" si="33"/>
        <v>0</v>
      </c>
      <c r="R127">
        <f t="shared" si="32"/>
        <v>0.01</v>
      </c>
      <c r="S127">
        <f t="shared" si="33"/>
        <v>0</v>
      </c>
      <c r="T127">
        <f t="shared" si="32"/>
        <v>0.01</v>
      </c>
      <c r="U127">
        <f t="shared" si="33"/>
        <v>0</v>
      </c>
      <c r="V127">
        <f t="shared" si="32"/>
        <v>0.02</v>
      </c>
      <c r="W127">
        <f t="shared" si="33"/>
        <v>0</v>
      </c>
      <c r="X127">
        <f t="shared" si="32"/>
        <v>0.01</v>
      </c>
      <c r="Y127">
        <f t="shared" si="33"/>
        <v>0</v>
      </c>
      <c r="Z127">
        <f t="shared" si="32"/>
        <v>0.02</v>
      </c>
      <c r="AA127">
        <f t="shared" si="33"/>
        <v>0</v>
      </c>
      <c r="AB127">
        <f t="shared" si="32"/>
        <v>0.04</v>
      </c>
      <c r="AC127">
        <f t="shared" si="33"/>
        <v>0</v>
      </c>
      <c r="AD127">
        <f t="shared" si="32"/>
        <v>0.02</v>
      </c>
      <c r="AE127">
        <f t="shared" si="33"/>
        <v>0</v>
      </c>
      <c r="AF127">
        <f t="shared" si="32"/>
        <v>2.5000000000000001E-2</v>
      </c>
      <c r="AG127">
        <f t="shared" si="33"/>
        <v>0</v>
      </c>
      <c r="AH127">
        <f t="shared" si="32"/>
        <v>1.4999999999999999E-2</v>
      </c>
      <c r="AI127">
        <f t="shared" si="33"/>
        <v>0</v>
      </c>
      <c r="AJ127">
        <f t="shared" si="32"/>
        <v>0.01</v>
      </c>
      <c r="AK127">
        <f t="shared" si="33"/>
        <v>0</v>
      </c>
    </row>
    <row r="128" spans="1:39" x14ac:dyDescent="0.3">
      <c r="F128">
        <f t="shared" si="30"/>
        <v>0</v>
      </c>
      <c r="G128">
        <f t="shared" si="31"/>
        <v>0</v>
      </c>
      <c r="H128">
        <f t="shared" si="32"/>
        <v>0</v>
      </c>
      <c r="I128">
        <f t="shared" si="33"/>
        <v>0</v>
      </c>
      <c r="J128">
        <f t="shared" si="32"/>
        <v>4.6511627906976744E-2</v>
      </c>
      <c r="K128">
        <f t="shared" si="33"/>
        <v>0</v>
      </c>
      <c r="L128">
        <f t="shared" si="32"/>
        <v>2.3255813953488372E-2</v>
      </c>
      <c r="M128">
        <f t="shared" si="33"/>
        <v>1</v>
      </c>
      <c r="N128">
        <f t="shared" si="32"/>
        <v>6.9767441860465115E-2</v>
      </c>
      <c r="O128">
        <f t="shared" si="33"/>
        <v>0</v>
      </c>
      <c r="P128">
        <f t="shared" si="32"/>
        <v>0</v>
      </c>
      <c r="Q128">
        <f t="shared" si="33"/>
        <v>0</v>
      </c>
      <c r="R128">
        <f t="shared" si="32"/>
        <v>2.3255813953488372E-2</v>
      </c>
      <c r="S128">
        <f t="shared" si="33"/>
        <v>0</v>
      </c>
      <c r="T128">
        <f t="shared" si="32"/>
        <v>2.3255813953488372E-2</v>
      </c>
      <c r="U128">
        <f t="shared" si="33"/>
        <v>1</v>
      </c>
      <c r="V128">
        <f t="shared" si="32"/>
        <v>2.3255813953488372E-2</v>
      </c>
      <c r="W128">
        <f t="shared" si="33"/>
        <v>0</v>
      </c>
      <c r="X128">
        <f t="shared" si="32"/>
        <v>2.3255813953488372E-2</v>
      </c>
      <c r="Y128">
        <f t="shared" si="33"/>
        <v>1</v>
      </c>
      <c r="Z128">
        <f t="shared" si="32"/>
        <v>2.3255813953488372E-2</v>
      </c>
      <c r="AA128">
        <f t="shared" si="33"/>
        <v>0</v>
      </c>
      <c r="AB128">
        <f t="shared" si="32"/>
        <v>0</v>
      </c>
      <c r="AC128">
        <f t="shared" si="33"/>
        <v>0</v>
      </c>
      <c r="AD128">
        <f t="shared" si="32"/>
        <v>0</v>
      </c>
      <c r="AE128">
        <f t="shared" si="33"/>
        <v>0</v>
      </c>
      <c r="AF128">
        <f t="shared" si="32"/>
        <v>2.3255813953488372E-2</v>
      </c>
      <c r="AG128">
        <f t="shared" si="33"/>
        <v>1</v>
      </c>
      <c r="AH128">
        <f t="shared" si="32"/>
        <v>0.11627906976744186</v>
      </c>
      <c r="AI128">
        <f t="shared" si="33"/>
        <v>2</v>
      </c>
      <c r="AJ128">
        <f t="shared" si="32"/>
        <v>4.6511627906976744E-2</v>
      </c>
      <c r="AK128">
        <f t="shared" si="33"/>
        <v>0</v>
      </c>
    </row>
    <row r="129" spans="6:37" x14ac:dyDescent="0.3">
      <c r="F129">
        <f t="shared" si="30"/>
        <v>7.1428571428571426E-3</v>
      </c>
      <c r="G129">
        <f t="shared" si="31"/>
        <v>0</v>
      </c>
      <c r="H129">
        <f t="shared" si="32"/>
        <v>0</v>
      </c>
      <c r="I129">
        <f t="shared" si="33"/>
        <v>0</v>
      </c>
      <c r="J129">
        <f t="shared" si="32"/>
        <v>1.4285714285714285E-2</v>
      </c>
      <c r="K129">
        <f t="shared" si="33"/>
        <v>0</v>
      </c>
      <c r="L129">
        <f t="shared" si="32"/>
        <v>1.4285714285714285E-2</v>
      </c>
      <c r="M129">
        <f t="shared" si="33"/>
        <v>0</v>
      </c>
      <c r="N129">
        <f t="shared" si="32"/>
        <v>5.7142857142857141E-2</v>
      </c>
      <c r="O129">
        <f t="shared" si="33"/>
        <v>0</v>
      </c>
      <c r="P129">
        <f t="shared" si="32"/>
        <v>7.1428571428571426E-3</v>
      </c>
      <c r="Q129">
        <f t="shared" si="33"/>
        <v>0</v>
      </c>
      <c r="R129">
        <f t="shared" si="32"/>
        <v>1.4285714285714285E-2</v>
      </c>
      <c r="S129">
        <f t="shared" si="33"/>
        <v>0</v>
      </c>
      <c r="T129">
        <f t="shared" si="32"/>
        <v>7.1428571428571426E-3</v>
      </c>
      <c r="U129">
        <f t="shared" si="33"/>
        <v>0</v>
      </c>
      <c r="V129">
        <f t="shared" si="32"/>
        <v>1.4285714285714285E-2</v>
      </c>
      <c r="W129">
        <f t="shared" si="33"/>
        <v>0</v>
      </c>
      <c r="X129">
        <f t="shared" si="32"/>
        <v>2.1428571428571429E-2</v>
      </c>
      <c r="Y129">
        <f t="shared" si="33"/>
        <v>0</v>
      </c>
      <c r="Z129">
        <f t="shared" si="32"/>
        <v>3.5714285714285712E-2</v>
      </c>
      <c r="AA129">
        <f t="shared" si="33"/>
        <v>0</v>
      </c>
      <c r="AB129">
        <f t="shared" si="32"/>
        <v>2.8571428571428571E-2</v>
      </c>
      <c r="AC129">
        <f t="shared" si="33"/>
        <v>0</v>
      </c>
      <c r="AD129">
        <f t="shared" si="32"/>
        <v>0</v>
      </c>
      <c r="AE129">
        <f t="shared" si="33"/>
        <v>0</v>
      </c>
      <c r="AF129">
        <f t="shared" si="32"/>
        <v>7.1428571428571426E-3</v>
      </c>
      <c r="AG129">
        <f t="shared" si="33"/>
        <v>0</v>
      </c>
      <c r="AH129">
        <f t="shared" si="32"/>
        <v>1.4285714285714285E-2</v>
      </c>
      <c r="AI129">
        <f t="shared" si="33"/>
        <v>0</v>
      </c>
      <c r="AJ129">
        <f t="shared" si="32"/>
        <v>7.1428571428571426E-3</v>
      </c>
      <c r="AK129">
        <f t="shared" si="33"/>
        <v>0</v>
      </c>
    </row>
    <row r="130" spans="6:37" x14ac:dyDescent="0.3">
      <c r="F130">
        <f t="shared" si="30"/>
        <v>3.3333333333333333E-2</v>
      </c>
      <c r="G130">
        <f t="shared" si="31"/>
        <v>0</v>
      </c>
      <c r="H130">
        <f t="shared" si="32"/>
        <v>0</v>
      </c>
      <c r="I130">
        <f t="shared" si="33"/>
        <v>0</v>
      </c>
      <c r="J130">
        <f t="shared" si="32"/>
        <v>4.1666666666666664E-2</v>
      </c>
      <c r="K130">
        <f t="shared" si="33"/>
        <v>0</v>
      </c>
      <c r="L130">
        <f t="shared" si="32"/>
        <v>1.6666666666666666E-2</v>
      </c>
      <c r="M130">
        <f t="shared" si="33"/>
        <v>0</v>
      </c>
      <c r="N130">
        <f t="shared" si="32"/>
        <v>8.3333333333333329E-2</v>
      </c>
      <c r="O130">
        <f t="shared" si="33"/>
        <v>0.8</v>
      </c>
      <c r="P130">
        <f t="shared" si="32"/>
        <v>0</v>
      </c>
      <c r="Q130">
        <f t="shared" si="33"/>
        <v>0</v>
      </c>
      <c r="R130">
        <f t="shared" si="32"/>
        <v>4.1666666666666664E-2</v>
      </c>
      <c r="S130">
        <f t="shared" si="33"/>
        <v>0</v>
      </c>
      <c r="T130">
        <f t="shared" si="32"/>
        <v>8.3333333333333332E-3</v>
      </c>
      <c r="U130">
        <f t="shared" si="33"/>
        <v>0</v>
      </c>
      <c r="V130">
        <f t="shared" si="32"/>
        <v>8.3333333333333332E-3</v>
      </c>
      <c r="W130">
        <f t="shared" si="33"/>
        <v>0</v>
      </c>
      <c r="X130">
        <f t="shared" si="32"/>
        <v>4.1666666666666664E-2</v>
      </c>
      <c r="Y130">
        <f t="shared" si="33"/>
        <v>0</v>
      </c>
      <c r="Z130">
        <f t="shared" si="32"/>
        <v>4.1666666666666664E-2</v>
      </c>
      <c r="AA130">
        <f t="shared" si="33"/>
        <v>0.2</v>
      </c>
      <c r="AB130">
        <f t="shared" si="32"/>
        <v>0</v>
      </c>
      <c r="AC130">
        <f t="shared" si="33"/>
        <v>0</v>
      </c>
      <c r="AD130">
        <f t="shared" si="32"/>
        <v>0</v>
      </c>
      <c r="AE130">
        <f t="shared" si="33"/>
        <v>0</v>
      </c>
      <c r="AF130">
        <f t="shared" si="32"/>
        <v>8.3333333333333332E-3</v>
      </c>
      <c r="AG130">
        <f t="shared" si="33"/>
        <v>0</v>
      </c>
      <c r="AH130">
        <f t="shared" si="32"/>
        <v>2.5000000000000001E-2</v>
      </c>
      <c r="AI130">
        <f t="shared" si="33"/>
        <v>0</v>
      </c>
      <c r="AJ130">
        <f t="shared" si="32"/>
        <v>0</v>
      </c>
      <c r="AK130">
        <f t="shared" si="33"/>
        <v>0</v>
      </c>
    </row>
    <row r="131" spans="6:37" x14ac:dyDescent="0.3">
      <c r="F131">
        <f t="shared" si="30"/>
        <v>0</v>
      </c>
      <c r="G131">
        <f t="shared" si="31"/>
        <v>0</v>
      </c>
      <c r="H131">
        <f t="shared" si="32"/>
        <v>0</v>
      </c>
      <c r="I131">
        <f t="shared" si="33"/>
        <v>0</v>
      </c>
      <c r="J131">
        <f t="shared" si="32"/>
        <v>1.6666666666666666E-2</v>
      </c>
      <c r="K131">
        <f t="shared" si="33"/>
        <v>0.5</v>
      </c>
      <c r="L131">
        <f t="shared" si="32"/>
        <v>1.6666666666666666E-2</v>
      </c>
      <c r="M131">
        <f t="shared" si="33"/>
        <v>0</v>
      </c>
      <c r="N131">
        <f t="shared" si="32"/>
        <v>0.13333333333333333</v>
      </c>
      <c r="O131">
        <f t="shared" si="33"/>
        <v>4</v>
      </c>
      <c r="P131">
        <f t="shared" si="32"/>
        <v>1.6666666666666666E-2</v>
      </c>
      <c r="Q131">
        <f t="shared" si="33"/>
        <v>0.5</v>
      </c>
      <c r="R131">
        <f t="shared" si="32"/>
        <v>1.6666666666666666E-2</v>
      </c>
      <c r="S131">
        <f t="shared" si="33"/>
        <v>0</v>
      </c>
      <c r="T131">
        <f t="shared" si="32"/>
        <v>3.3333333333333333E-2</v>
      </c>
      <c r="U131">
        <f t="shared" si="33"/>
        <v>1</v>
      </c>
      <c r="V131">
        <f t="shared" si="32"/>
        <v>0</v>
      </c>
      <c r="W131">
        <f t="shared" si="33"/>
        <v>0</v>
      </c>
      <c r="X131">
        <f t="shared" si="32"/>
        <v>1.6666666666666666E-2</v>
      </c>
      <c r="Y131">
        <f t="shared" si="33"/>
        <v>0.5</v>
      </c>
      <c r="Z131">
        <f t="shared" si="32"/>
        <v>3.3333333333333333E-2</v>
      </c>
      <c r="AA131">
        <f t="shared" si="33"/>
        <v>0</v>
      </c>
      <c r="AB131">
        <f t="shared" si="32"/>
        <v>3.3333333333333333E-2</v>
      </c>
      <c r="AC131">
        <f t="shared" si="33"/>
        <v>1</v>
      </c>
      <c r="AD131">
        <f t="shared" si="32"/>
        <v>0</v>
      </c>
      <c r="AE131">
        <f t="shared" si="33"/>
        <v>0</v>
      </c>
      <c r="AF131">
        <f t="shared" si="32"/>
        <v>0</v>
      </c>
      <c r="AG131">
        <f t="shared" si="33"/>
        <v>0</v>
      </c>
      <c r="AH131">
        <f t="shared" si="32"/>
        <v>0</v>
      </c>
      <c r="AI131">
        <f t="shared" si="33"/>
        <v>0</v>
      </c>
      <c r="AJ131">
        <f t="shared" si="32"/>
        <v>0</v>
      </c>
      <c r="AK131">
        <f t="shared" si="33"/>
        <v>0</v>
      </c>
    </row>
    <row r="132" spans="6:37" x14ac:dyDescent="0.3">
      <c r="F132">
        <f t="shared" si="30"/>
        <v>0</v>
      </c>
      <c r="G132">
        <f t="shared" si="31"/>
        <v>0</v>
      </c>
      <c r="H132">
        <f t="shared" si="32"/>
        <v>0</v>
      </c>
      <c r="I132">
        <f t="shared" si="33"/>
        <v>0</v>
      </c>
      <c r="J132">
        <f t="shared" si="32"/>
        <v>3.3333333333333333E-2</v>
      </c>
      <c r="K132">
        <f t="shared" si="33"/>
        <v>2.5</v>
      </c>
      <c r="L132">
        <f t="shared" si="32"/>
        <v>0</v>
      </c>
      <c r="M132">
        <f t="shared" si="33"/>
        <v>0</v>
      </c>
      <c r="N132">
        <f t="shared" si="32"/>
        <v>0.04</v>
      </c>
      <c r="O132">
        <f t="shared" si="33"/>
        <v>0</v>
      </c>
      <c r="P132">
        <f t="shared" si="32"/>
        <v>6.6666666666666671E-3</v>
      </c>
      <c r="Q132">
        <f t="shared" si="33"/>
        <v>0.5</v>
      </c>
      <c r="R132">
        <f t="shared" si="32"/>
        <v>6.6666666666666671E-3</v>
      </c>
      <c r="S132">
        <f t="shared" si="33"/>
        <v>0.5</v>
      </c>
      <c r="T132">
        <f t="shared" si="32"/>
        <v>1.3333333333333334E-2</v>
      </c>
      <c r="U132">
        <f t="shared" si="33"/>
        <v>1</v>
      </c>
      <c r="V132">
        <f t="shared" si="32"/>
        <v>3.3333333333333333E-2</v>
      </c>
      <c r="W132">
        <f t="shared" si="33"/>
        <v>2</v>
      </c>
      <c r="X132">
        <f t="shared" si="32"/>
        <v>1.3333333333333334E-2</v>
      </c>
      <c r="Y132">
        <f t="shared" si="33"/>
        <v>1</v>
      </c>
      <c r="Z132">
        <f t="shared" si="32"/>
        <v>1.3333333333333334E-2</v>
      </c>
      <c r="AA132">
        <f t="shared" si="33"/>
        <v>0.5</v>
      </c>
      <c r="AB132">
        <f t="shared" si="32"/>
        <v>0</v>
      </c>
      <c r="AC132">
        <f t="shared" si="33"/>
        <v>0</v>
      </c>
      <c r="AD132">
        <f t="shared" si="32"/>
        <v>0</v>
      </c>
      <c r="AE132">
        <f t="shared" si="33"/>
        <v>0</v>
      </c>
      <c r="AF132">
        <f t="shared" si="32"/>
        <v>0</v>
      </c>
      <c r="AG132">
        <f t="shared" si="33"/>
        <v>0</v>
      </c>
      <c r="AH132">
        <f t="shared" si="32"/>
        <v>6.6666666666666671E-3</v>
      </c>
      <c r="AI132">
        <f t="shared" si="33"/>
        <v>0.5</v>
      </c>
      <c r="AJ132">
        <f t="shared" si="32"/>
        <v>0</v>
      </c>
      <c r="AK132">
        <f t="shared" si="33"/>
        <v>0</v>
      </c>
    </row>
    <row r="133" spans="6:37" x14ac:dyDescent="0.3">
      <c r="F133">
        <f t="shared" si="30"/>
        <v>0</v>
      </c>
      <c r="G133">
        <f t="shared" si="31"/>
        <v>0</v>
      </c>
      <c r="H133">
        <f t="shared" si="32"/>
        <v>0</v>
      </c>
      <c r="I133">
        <f t="shared" si="33"/>
        <v>0</v>
      </c>
      <c r="J133">
        <f t="shared" si="32"/>
        <v>1.6666666666666666E-2</v>
      </c>
      <c r="K133">
        <f t="shared" si="33"/>
        <v>0.5</v>
      </c>
      <c r="L133">
        <f t="shared" si="32"/>
        <v>1.6666666666666666E-2</v>
      </c>
      <c r="M133">
        <f t="shared" si="33"/>
        <v>0</v>
      </c>
      <c r="N133">
        <f t="shared" si="32"/>
        <v>0.13333333333333333</v>
      </c>
      <c r="O133">
        <f t="shared" si="33"/>
        <v>4</v>
      </c>
      <c r="P133">
        <f t="shared" si="32"/>
        <v>1.6666666666666666E-2</v>
      </c>
      <c r="Q133">
        <f t="shared" si="33"/>
        <v>0.5</v>
      </c>
      <c r="R133">
        <f t="shared" si="32"/>
        <v>1.6666666666666666E-2</v>
      </c>
      <c r="S133">
        <f t="shared" si="33"/>
        <v>0</v>
      </c>
      <c r="T133">
        <f t="shared" si="32"/>
        <v>3.3333333333333333E-2</v>
      </c>
      <c r="U133">
        <f t="shared" si="33"/>
        <v>1</v>
      </c>
      <c r="V133">
        <f t="shared" si="32"/>
        <v>0</v>
      </c>
      <c r="W133">
        <f t="shared" si="33"/>
        <v>0</v>
      </c>
      <c r="X133">
        <f t="shared" si="32"/>
        <v>1.6666666666666666E-2</v>
      </c>
      <c r="Y133">
        <f t="shared" si="33"/>
        <v>0.5</v>
      </c>
      <c r="Z133">
        <f t="shared" si="32"/>
        <v>3.3333333333333333E-2</v>
      </c>
      <c r="AA133">
        <f t="shared" si="33"/>
        <v>0</v>
      </c>
      <c r="AB133">
        <f t="shared" si="32"/>
        <v>3.3333333333333333E-2</v>
      </c>
      <c r="AC133">
        <f t="shared" si="33"/>
        <v>1</v>
      </c>
      <c r="AD133">
        <f t="shared" si="32"/>
        <v>0</v>
      </c>
      <c r="AE133">
        <f t="shared" si="33"/>
        <v>0</v>
      </c>
      <c r="AF133">
        <f t="shared" si="32"/>
        <v>0</v>
      </c>
      <c r="AG133">
        <f t="shared" si="33"/>
        <v>0</v>
      </c>
      <c r="AH133">
        <f t="shared" si="32"/>
        <v>0</v>
      </c>
      <c r="AI133">
        <f t="shared" si="33"/>
        <v>0</v>
      </c>
      <c r="AJ133">
        <f t="shared" si="32"/>
        <v>0</v>
      </c>
      <c r="AK133">
        <f t="shared" si="33"/>
        <v>0</v>
      </c>
    </row>
    <row r="134" spans="6:37" x14ac:dyDescent="0.3">
      <c r="F134">
        <f t="shared" si="30"/>
        <v>0</v>
      </c>
      <c r="G134">
        <f t="shared" si="31"/>
        <v>0</v>
      </c>
      <c r="H134">
        <f t="shared" si="32"/>
        <v>2.5000000000000001E-2</v>
      </c>
      <c r="I134">
        <f t="shared" si="33"/>
        <v>0</v>
      </c>
      <c r="J134">
        <f t="shared" si="32"/>
        <v>0</v>
      </c>
      <c r="K134">
        <f t="shared" si="33"/>
        <v>0</v>
      </c>
      <c r="L134">
        <f t="shared" si="32"/>
        <v>2.5000000000000001E-2</v>
      </c>
      <c r="M134">
        <f t="shared" si="33"/>
        <v>0</v>
      </c>
      <c r="N134">
        <f t="shared" si="32"/>
        <v>6.25E-2</v>
      </c>
      <c r="O134">
        <f t="shared" si="33"/>
        <v>0</v>
      </c>
      <c r="P134">
        <f t="shared" si="32"/>
        <v>1.2500000000000001E-2</v>
      </c>
      <c r="Q134">
        <f t="shared" si="33"/>
        <v>0</v>
      </c>
      <c r="R134">
        <f t="shared" si="32"/>
        <v>1.8749999999999999E-2</v>
      </c>
      <c r="S134">
        <f t="shared" si="33"/>
        <v>0</v>
      </c>
      <c r="T134">
        <f t="shared" si="32"/>
        <v>1.2500000000000001E-2</v>
      </c>
      <c r="U134">
        <f t="shared" si="33"/>
        <v>0</v>
      </c>
      <c r="V134">
        <f t="shared" si="32"/>
        <v>3.125E-2</v>
      </c>
      <c r="W134">
        <f t="shared" si="33"/>
        <v>0</v>
      </c>
      <c r="X134">
        <f t="shared" si="32"/>
        <v>1.8749999999999999E-2</v>
      </c>
      <c r="Y134">
        <f t="shared" si="33"/>
        <v>0</v>
      </c>
      <c r="Z134">
        <f t="shared" si="32"/>
        <v>1.8749999999999999E-2</v>
      </c>
      <c r="AA134">
        <f t="shared" si="33"/>
        <v>0</v>
      </c>
      <c r="AB134">
        <f t="shared" si="32"/>
        <v>1.2500000000000001E-2</v>
      </c>
      <c r="AC134">
        <f t="shared" si="33"/>
        <v>0</v>
      </c>
      <c r="AD134">
        <f t="shared" si="32"/>
        <v>0</v>
      </c>
      <c r="AE134">
        <f t="shared" si="33"/>
        <v>0</v>
      </c>
      <c r="AF134">
        <f t="shared" si="32"/>
        <v>1.2500000000000001E-2</v>
      </c>
      <c r="AG134">
        <f t="shared" si="33"/>
        <v>0</v>
      </c>
      <c r="AH134">
        <f t="shared" si="32"/>
        <v>0</v>
      </c>
      <c r="AI134">
        <f t="shared" si="33"/>
        <v>0</v>
      </c>
      <c r="AJ134">
        <f t="shared" si="32"/>
        <v>1.2500000000000001E-2</v>
      </c>
      <c r="AK134">
        <f t="shared" si="33"/>
        <v>0</v>
      </c>
    </row>
    <row r="135" spans="6:37" x14ac:dyDescent="0.3">
      <c r="F135">
        <f t="shared" si="30"/>
        <v>0</v>
      </c>
      <c r="G135">
        <f t="shared" si="31"/>
        <v>0</v>
      </c>
      <c r="H135">
        <f t="shared" si="32"/>
        <v>0</v>
      </c>
      <c r="I135">
        <f t="shared" si="33"/>
        <v>0</v>
      </c>
      <c r="J135">
        <f t="shared" si="32"/>
        <v>0.11666666666666667</v>
      </c>
      <c r="K135">
        <f t="shared" si="33"/>
        <v>0</v>
      </c>
      <c r="L135">
        <f t="shared" si="32"/>
        <v>8.3333333333333332E-3</v>
      </c>
      <c r="M135">
        <f t="shared" si="33"/>
        <v>0</v>
      </c>
      <c r="N135">
        <f t="shared" si="32"/>
        <v>0.11666666666666667</v>
      </c>
      <c r="O135">
        <f t="shared" si="33"/>
        <v>0</v>
      </c>
      <c r="P135">
        <f t="shared" si="32"/>
        <v>0</v>
      </c>
      <c r="Q135">
        <f t="shared" si="33"/>
        <v>0</v>
      </c>
      <c r="R135">
        <f t="shared" si="32"/>
        <v>8.3333333333333332E-3</v>
      </c>
      <c r="S135">
        <f t="shared" si="33"/>
        <v>0</v>
      </c>
      <c r="T135">
        <f t="shared" si="32"/>
        <v>8.3333333333333332E-3</v>
      </c>
      <c r="U135">
        <f t="shared" si="33"/>
        <v>0</v>
      </c>
      <c r="V135">
        <f t="shared" si="32"/>
        <v>8.3333333333333332E-3</v>
      </c>
      <c r="W135">
        <f t="shared" si="33"/>
        <v>0</v>
      </c>
      <c r="X135">
        <f t="shared" si="32"/>
        <v>1.6666666666666666E-2</v>
      </c>
      <c r="Y135">
        <f t="shared" si="33"/>
        <v>0</v>
      </c>
      <c r="Z135">
        <f t="shared" si="32"/>
        <v>2.5000000000000001E-2</v>
      </c>
      <c r="AA135">
        <f t="shared" si="33"/>
        <v>0</v>
      </c>
      <c r="AB135">
        <f t="shared" si="32"/>
        <v>3.3333333333333333E-2</v>
      </c>
      <c r="AC135">
        <f t="shared" si="33"/>
        <v>0</v>
      </c>
      <c r="AD135">
        <f t="shared" si="32"/>
        <v>0</v>
      </c>
      <c r="AE135">
        <f t="shared" si="33"/>
        <v>0</v>
      </c>
      <c r="AF135">
        <f t="shared" si="32"/>
        <v>1.6666666666666666E-2</v>
      </c>
      <c r="AG135">
        <f t="shared" si="33"/>
        <v>0</v>
      </c>
      <c r="AH135">
        <f t="shared" si="32"/>
        <v>2.5000000000000001E-2</v>
      </c>
      <c r="AI135">
        <f t="shared" si="33"/>
        <v>0</v>
      </c>
      <c r="AJ135">
        <f t="shared" si="32"/>
        <v>0</v>
      </c>
      <c r="AK135">
        <f t="shared" si="33"/>
        <v>0</v>
      </c>
    </row>
    <row r="136" spans="6:37" x14ac:dyDescent="0.3">
      <c r="F136">
        <f t="shared" si="30"/>
        <v>0</v>
      </c>
      <c r="G136">
        <f t="shared" si="31"/>
        <v>0</v>
      </c>
      <c r="H136">
        <f t="shared" si="32"/>
        <v>2.2222222222222223E-2</v>
      </c>
      <c r="I136">
        <f t="shared" si="33"/>
        <v>0</v>
      </c>
      <c r="J136">
        <f t="shared" si="32"/>
        <v>6.6666666666666666E-2</v>
      </c>
      <c r="K136">
        <f t="shared" si="33"/>
        <v>0</v>
      </c>
      <c r="L136">
        <f t="shared" si="32"/>
        <v>1.1111111111111112E-2</v>
      </c>
      <c r="M136">
        <f t="shared" si="33"/>
        <v>0</v>
      </c>
      <c r="N136">
        <f t="shared" si="32"/>
        <v>6.6666666666666666E-2</v>
      </c>
      <c r="O136">
        <f t="shared" si="33"/>
        <v>0</v>
      </c>
      <c r="P136">
        <f t="shared" si="32"/>
        <v>1.1111111111111112E-2</v>
      </c>
      <c r="Q136">
        <f t="shared" si="33"/>
        <v>0</v>
      </c>
      <c r="R136">
        <f t="shared" si="32"/>
        <v>1.1111111111111112E-2</v>
      </c>
      <c r="S136">
        <f t="shared" si="33"/>
        <v>0</v>
      </c>
      <c r="T136">
        <f t="shared" si="32"/>
        <v>1.1111111111111112E-2</v>
      </c>
      <c r="U136">
        <f t="shared" si="33"/>
        <v>0</v>
      </c>
      <c r="V136">
        <f t="shared" si="32"/>
        <v>2.2222222222222223E-2</v>
      </c>
      <c r="W136">
        <f t="shared" si="33"/>
        <v>0</v>
      </c>
      <c r="X136">
        <f t="shared" si="32"/>
        <v>3.3333333333333333E-2</v>
      </c>
      <c r="Y136">
        <f t="shared" si="33"/>
        <v>0</v>
      </c>
      <c r="Z136">
        <f t="shared" si="32"/>
        <v>3.3333333333333333E-2</v>
      </c>
      <c r="AA136">
        <f t="shared" si="33"/>
        <v>0</v>
      </c>
      <c r="AB136">
        <f t="shared" si="32"/>
        <v>2.2222222222222223E-2</v>
      </c>
      <c r="AC136">
        <f t="shared" si="33"/>
        <v>0</v>
      </c>
      <c r="AD136">
        <f t="shared" si="32"/>
        <v>0</v>
      </c>
      <c r="AE136">
        <f t="shared" si="33"/>
        <v>0</v>
      </c>
      <c r="AF136">
        <f t="shared" si="32"/>
        <v>0</v>
      </c>
      <c r="AG136">
        <f t="shared" si="33"/>
        <v>0</v>
      </c>
      <c r="AH136">
        <f t="shared" si="32"/>
        <v>6.6666666666666666E-2</v>
      </c>
      <c r="AI136">
        <f t="shared" si="33"/>
        <v>0</v>
      </c>
      <c r="AJ136">
        <f t="shared" si="32"/>
        <v>3.3333333333333333E-2</v>
      </c>
      <c r="AK136">
        <f t="shared" si="33"/>
        <v>0</v>
      </c>
    </row>
    <row r="137" spans="6:37" x14ac:dyDescent="0.3">
      <c r="F137">
        <f t="shared" si="30"/>
        <v>1.8181818181818181E-2</v>
      </c>
      <c r="G137">
        <f t="shared" si="31"/>
        <v>0.5</v>
      </c>
      <c r="H137">
        <f t="shared" si="32"/>
        <v>0</v>
      </c>
      <c r="I137">
        <f t="shared" si="33"/>
        <v>0</v>
      </c>
      <c r="J137">
        <f t="shared" si="32"/>
        <v>1.8181818181818181E-2</v>
      </c>
      <c r="K137">
        <f t="shared" si="33"/>
        <v>0</v>
      </c>
      <c r="L137">
        <f t="shared" si="32"/>
        <v>3.6363636363636362E-2</v>
      </c>
      <c r="M137">
        <f t="shared" si="33"/>
        <v>0.5</v>
      </c>
      <c r="N137">
        <f t="shared" si="32"/>
        <v>7.2727272727272724E-2</v>
      </c>
      <c r="O137">
        <f t="shared" si="33"/>
        <v>0</v>
      </c>
      <c r="P137">
        <f t="shared" si="32"/>
        <v>1.8181818181818181E-2</v>
      </c>
      <c r="Q137">
        <f t="shared" si="33"/>
        <v>0</v>
      </c>
      <c r="R137">
        <f t="shared" si="32"/>
        <v>1.8181818181818181E-2</v>
      </c>
      <c r="S137">
        <f t="shared" si="33"/>
        <v>0</v>
      </c>
      <c r="T137">
        <f t="shared" si="32"/>
        <v>1.8181818181818181E-2</v>
      </c>
      <c r="U137">
        <f t="shared" si="33"/>
        <v>0</v>
      </c>
      <c r="V137">
        <f t="shared" si="32"/>
        <v>3.6363636363636362E-2</v>
      </c>
      <c r="W137">
        <f t="shared" si="33"/>
        <v>1</v>
      </c>
      <c r="X137">
        <f t="shared" si="32"/>
        <v>1.8181818181818181E-2</v>
      </c>
      <c r="Y137">
        <f t="shared" si="33"/>
        <v>0</v>
      </c>
      <c r="Z137">
        <f t="shared" si="32"/>
        <v>1.8181818181818181E-2</v>
      </c>
      <c r="AA137">
        <f t="shared" si="33"/>
        <v>0</v>
      </c>
      <c r="AB137">
        <f t="shared" si="32"/>
        <v>1.8181818181818181E-2</v>
      </c>
      <c r="AC137">
        <f t="shared" si="33"/>
        <v>0.5</v>
      </c>
      <c r="AD137">
        <f t="shared" si="32"/>
        <v>0</v>
      </c>
      <c r="AE137">
        <f t="shared" si="33"/>
        <v>0</v>
      </c>
      <c r="AF137">
        <f t="shared" si="32"/>
        <v>0</v>
      </c>
      <c r="AG137">
        <f t="shared" si="33"/>
        <v>0</v>
      </c>
      <c r="AH137">
        <f t="shared" si="32"/>
        <v>0</v>
      </c>
      <c r="AI137">
        <f t="shared" si="33"/>
        <v>0</v>
      </c>
      <c r="AJ137">
        <f t="shared" si="32"/>
        <v>0</v>
      </c>
      <c r="AK137">
        <f t="shared" si="33"/>
        <v>0</v>
      </c>
    </row>
    <row r="138" spans="6:37" x14ac:dyDescent="0.3">
      <c r="F138">
        <f t="shared" si="30"/>
        <v>2.8571428571428571E-2</v>
      </c>
      <c r="G138">
        <f t="shared" si="31"/>
        <v>1</v>
      </c>
      <c r="H138">
        <f t="shared" si="32"/>
        <v>5.7142857142857141E-2</v>
      </c>
      <c r="I138">
        <f t="shared" si="33"/>
        <v>2</v>
      </c>
      <c r="J138">
        <f t="shared" si="32"/>
        <v>5.7142857142857141E-2</v>
      </c>
      <c r="K138">
        <f t="shared" si="33"/>
        <v>2</v>
      </c>
      <c r="L138">
        <f t="shared" si="32"/>
        <v>0</v>
      </c>
      <c r="M138">
        <f t="shared" si="33"/>
        <v>0</v>
      </c>
      <c r="N138">
        <f t="shared" si="32"/>
        <v>0.14285714285714285</v>
      </c>
      <c r="O138">
        <f t="shared" si="33"/>
        <v>5</v>
      </c>
      <c r="P138">
        <f t="shared" si="32"/>
        <v>0</v>
      </c>
      <c r="Q138">
        <f t="shared" si="33"/>
        <v>0</v>
      </c>
      <c r="R138">
        <f t="shared" si="32"/>
        <v>0</v>
      </c>
      <c r="S138">
        <f t="shared" si="33"/>
        <v>0</v>
      </c>
      <c r="T138">
        <f t="shared" si="32"/>
        <v>2.8571428571428571E-2</v>
      </c>
      <c r="U138">
        <f t="shared" si="33"/>
        <v>1</v>
      </c>
      <c r="V138">
        <f t="shared" si="32"/>
        <v>2.8571428571428571E-2</v>
      </c>
      <c r="W138">
        <f t="shared" si="33"/>
        <v>0</v>
      </c>
      <c r="X138">
        <f t="shared" si="32"/>
        <v>2.8571428571428571E-2</v>
      </c>
      <c r="Y138">
        <f t="shared" si="33"/>
        <v>0</v>
      </c>
      <c r="Z138">
        <f t="shared" si="32"/>
        <v>2.8571428571428571E-2</v>
      </c>
      <c r="AA138">
        <f t="shared" si="33"/>
        <v>0</v>
      </c>
      <c r="AB138">
        <f t="shared" si="32"/>
        <v>2.8571428571428571E-2</v>
      </c>
      <c r="AC138">
        <f t="shared" si="33"/>
        <v>0</v>
      </c>
      <c r="AD138">
        <f t="shared" si="32"/>
        <v>0</v>
      </c>
      <c r="AE138">
        <f t="shared" si="33"/>
        <v>0</v>
      </c>
      <c r="AF138">
        <f t="shared" si="32"/>
        <v>2.8571428571428571E-2</v>
      </c>
      <c r="AG138">
        <f t="shared" si="33"/>
        <v>1</v>
      </c>
      <c r="AH138">
        <f t="shared" si="32"/>
        <v>2.8571428571428571E-2</v>
      </c>
      <c r="AI138">
        <f t="shared" si="33"/>
        <v>0</v>
      </c>
      <c r="AJ138">
        <f t="shared" si="32"/>
        <v>0</v>
      </c>
      <c r="AK138">
        <f t="shared" si="33"/>
        <v>0</v>
      </c>
    </row>
    <row r="139" spans="6:37" x14ac:dyDescent="0.3">
      <c r="F139">
        <f t="shared" si="30"/>
        <v>0</v>
      </c>
      <c r="G139">
        <f t="shared" si="31"/>
        <v>0</v>
      </c>
      <c r="H139">
        <f t="shared" ref="H139:AJ154" si="34">H20/$D20</f>
        <v>0</v>
      </c>
      <c r="I139">
        <f t="shared" ref="I139:AK154" si="35">I20/$C20</f>
        <v>0</v>
      </c>
      <c r="J139">
        <f t="shared" si="34"/>
        <v>9.0909090909090912E-2</v>
      </c>
      <c r="K139">
        <f t="shared" si="35"/>
        <v>0</v>
      </c>
      <c r="L139">
        <f t="shared" si="34"/>
        <v>3.0303030303030304E-2</v>
      </c>
      <c r="M139">
        <f t="shared" si="35"/>
        <v>0</v>
      </c>
      <c r="N139">
        <f t="shared" si="34"/>
        <v>0.12121212121212122</v>
      </c>
      <c r="O139">
        <f t="shared" si="35"/>
        <v>0</v>
      </c>
      <c r="P139">
        <f t="shared" si="34"/>
        <v>0</v>
      </c>
      <c r="Q139">
        <f t="shared" si="35"/>
        <v>0</v>
      </c>
      <c r="R139">
        <f t="shared" si="34"/>
        <v>3.0303030303030304E-2</v>
      </c>
      <c r="S139">
        <f t="shared" si="35"/>
        <v>0</v>
      </c>
      <c r="T139">
        <f t="shared" si="34"/>
        <v>3.0303030303030304E-2</v>
      </c>
      <c r="U139">
        <f t="shared" si="35"/>
        <v>0</v>
      </c>
      <c r="V139">
        <f t="shared" si="34"/>
        <v>3.0303030303030304E-2</v>
      </c>
      <c r="W139">
        <f t="shared" si="35"/>
        <v>0</v>
      </c>
      <c r="X139">
        <f t="shared" si="34"/>
        <v>3.0303030303030304E-2</v>
      </c>
      <c r="Y139">
        <f t="shared" si="35"/>
        <v>0</v>
      </c>
      <c r="Z139">
        <f t="shared" si="34"/>
        <v>0</v>
      </c>
      <c r="AA139">
        <f t="shared" si="35"/>
        <v>0</v>
      </c>
      <c r="AB139">
        <f t="shared" si="34"/>
        <v>3.0303030303030304E-2</v>
      </c>
      <c r="AC139">
        <f t="shared" si="35"/>
        <v>0</v>
      </c>
      <c r="AD139">
        <f t="shared" si="34"/>
        <v>0</v>
      </c>
      <c r="AE139">
        <f t="shared" si="35"/>
        <v>0</v>
      </c>
      <c r="AF139">
        <f t="shared" si="34"/>
        <v>3.0303030303030304E-2</v>
      </c>
      <c r="AG139">
        <f t="shared" si="35"/>
        <v>0</v>
      </c>
      <c r="AH139">
        <f t="shared" si="34"/>
        <v>0</v>
      </c>
      <c r="AI139">
        <f t="shared" si="35"/>
        <v>0</v>
      </c>
      <c r="AJ139">
        <f t="shared" si="34"/>
        <v>0</v>
      </c>
      <c r="AK139">
        <f t="shared" si="35"/>
        <v>0</v>
      </c>
    </row>
    <row r="140" spans="6:37" x14ac:dyDescent="0.3">
      <c r="F140">
        <f t="shared" si="30"/>
        <v>0</v>
      </c>
      <c r="G140">
        <f t="shared" si="31"/>
        <v>0</v>
      </c>
      <c r="H140">
        <f t="shared" si="34"/>
        <v>0</v>
      </c>
      <c r="I140">
        <f t="shared" si="35"/>
        <v>0</v>
      </c>
      <c r="J140">
        <f t="shared" si="34"/>
        <v>4.5454545454545456E-2</v>
      </c>
      <c r="K140">
        <f t="shared" si="35"/>
        <v>1</v>
      </c>
      <c r="L140">
        <f t="shared" si="34"/>
        <v>2.2727272727272728E-2</v>
      </c>
      <c r="M140">
        <f t="shared" si="35"/>
        <v>0</v>
      </c>
      <c r="N140">
        <f t="shared" si="34"/>
        <v>4.5454545454545456E-2</v>
      </c>
      <c r="O140">
        <f t="shared" si="35"/>
        <v>2</v>
      </c>
      <c r="P140">
        <f t="shared" si="34"/>
        <v>1.1363636363636364E-2</v>
      </c>
      <c r="Q140">
        <f t="shared" si="35"/>
        <v>0.5</v>
      </c>
      <c r="R140">
        <f t="shared" si="34"/>
        <v>2.2727272727272728E-2</v>
      </c>
      <c r="S140">
        <f t="shared" si="35"/>
        <v>1</v>
      </c>
      <c r="T140">
        <f t="shared" si="34"/>
        <v>1.1363636363636364E-2</v>
      </c>
      <c r="U140">
        <f t="shared" si="35"/>
        <v>0.5</v>
      </c>
      <c r="V140">
        <f t="shared" si="34"/>
        <v>3.4090909090909088E-2</v>
      </c>
      <c r="W140">
        <f t="shared" si="35"/>
        <v>1</v>
      </c>
      <c r="X140">
        <f t="shared" si="34"/>
        <v>1.1363636363636364E-2</v>
      </c>
      <c r="Y140">
        <f t="shared" si="35"/>
        <v>0</v>
      </c>
      <c r="Z140">
        <f t="shared" si="34"/>
        <v>1.1363636363636364E-2</v>
      </c>
      <c r="AA140">
        <f t="shared" si="35"/>
        <v>0</v>
      </c>
      <c r="AB140">
        <f t="shared" si="34"/>
        <v>3.4090909090909088E-2</v>
      </c>
      <c r="AC140">
        <f t="shared" si="35"/>
        <v>0</v>
      </c>
      <c r="AD140">
        <f t="shared" si="34"/>
        <v>0</v>
      </c>
      <c r="AE140">
        <f t="shared" si="35"/>
        <v>0</v>
      </c>
      <c r="AF140">
        <f t="shared" si="34"/>
        <v>0</v>
      </c>
      <c r="AG140">
        <f t="shared" si="35"/>
        <v>0</v>
      </c>
      <c r="AH140">
        <f t="shared" si="34"/>
        <v>1.1363636363636364E-2</v>
      </c>
      <c r="AI140">
        <f t="shared" si="35"/>
        <v>0.5</v>
      </c>
      <c r="AJ140">
        <f t="shared" si="34"/>
        <v>0</v>
      </c>
      <c r="AK140">
        <f t="shared" si="35"/>
        <v>0</v>
      </c>
    </row>
    <row r="141" spans="6:37" x14ac:dyDescent="0.3">
      <c r="F141">
        <f t="shared" si="30"/>
        <v>6.6666666666666666E-2</v>
      </c>
      <c r="G141">
        <f t="shared" si="31"/>
        <v>0</v>
      </c>
      <c r="H141">
        <f t="shared" si="34"/>
        <v>6.6666666666666666E-2</v>
      </c>
      <c r="I141">
        <f t="shared" si="35"/>
        <v>0</v>
      </c>
      <c r="J141">
        <f t="shared" si="34"/>
        <v>6.6666666666666666E-2</v>
      </c>
      <c r="K141">
        <f t="shared" si="35"/>
        <v>0</v>
      </c>
      <c r="L141">
        <f t="shared" si="34"/>
        <v>3.3333333333333333E-2</v>
      </c>
      <c r="M141">
        <f t="shared" si="35"/>
        <v>0</v>
      </c>
      <c r="N141">
        <f t="shared" si="34"/>
        <v>6.6666666666666666E-2</v>
      </c>
      <c r="O141">
        <f t="shared" si="35"/>
        <v>0</v>
      </c>
      <c r="P141">
        <f t="shared" si="34"/>
        <v>3.3333333333333333E-2</v>
      </c>
      <c r="Q141">
        <f t="shared" si="35"/>
        <v>0</v>
      </c>
      <c r="R141">
        <f t="shared" si="34"/>
        <v>3.3333333333333333E-2</v>
      </c>
      <c r="S141">
        <f t="shared" si="35"/>
        <v>0</v>
      </c>
      <c r="T141">
        <f t="shared" si="34"/>
        <v>3.3333333333333333E-2</v>
      </c>
      <c r="U141">
        <f t="shared" si="35"/>
        <v>0</v>
      </c>
      <c r="V141">
        <f t="shared" si="34"/>
        <v>3.3333333333333333E-2</v>
      </c>
      <c r="W141">
        <f t="shared" si="35"/>
        <v>0</v>
      </c>
      <c r="X141">
        <f t="shared" si="34"/>
        <v>3.3333333333333333E-2</v>
      </c>
      <c r="Y141">
        <f t="shared" si="35"/>
        <v>0</v>
      </c>
      <c r="Z141">
        <f t="shared" si="34"/>
        <v>3.3333333333333333E-2</v>
      </c>
      <c r="AA141">
        <f t="shared" si="35"/>
        <v>0</v>
      </c>
      <c r="AB141">
        <f t="shared" si="34"/>
        <v>0</v>
      </c>
      <c r="AC141">
        <f t="shared" si="35"/>
        <v>0</v>
      </c>
      <c r="AD141">
        <f t="shared" si="34"/>
        <v>0</v>
      </c>
      <c r="AE141">
        <f t="shared" si="35"/>
        <v>0</v>
      </c>
      <c r="AF141">
        <f t="shared" si="34"/>
        <v>0</v>
      </c>
      <c r="AG141">
        <f t="shared" si="35"/>
        <v>0</v>
      </c>
      <c r="AH141">
        <f t="shared" si="34"/>
        <v>0</v>
      </c>
      <c r="AI141">
        <f t="shared" si="35"/>
        <v>0</v>
      </c>
      <c r="AJ141">
        <f t="shared" si="34"/>
        <v>3.3333333333333333E-2</v>
      </c>
      <c r="AK141">
        <f t="shared" si="35"/>
        <v>0</v>
      </c>
    </row>
    <row r="142" spans="6:37" x14ac:dyDescent="0.3">
      <c r="F142">
        <f t="shared" si="30"/>
        <v>2.6666666666666668E-2</v>
      </c>
      <c r="G142">
        <f t="shared" si="31"/>
        <v>0</v>
      </c>
      <c r="H142">
        <f t="shared" si="34"/>
        <v>0</v>
      </c>
      <c r="I142">
        <f t="shared" si="35"/>
        <v>0</v>
      </c>
      <c r="J142">
        <f t="shared" si="34"/>
        <v>0.08</v>
      </c>
      <c r="K142">
        <f t="shared" si="35"/>
        <v>0</v>
      </c>
      <c r="L142">
        <f t="shared" si="34"/>
        <v>1.3333333333333334E-2</v>
      </c>
      <c r="M142">
        <f t="shared" si="35"/>
        <v>0</v>
      </c>
      <c r="N142">
        <f t="shared" si="34"/>
        <v>0.10666666666666667</v>
      </c>
      <c r="O142">
        <f t="shared" si="35"/>
        <v>0</v>
      </c>
      <c r="P142">
        <f t="shared" si="34"/>
        <v>6.6666666666666671E-3</v>
      </c>
      <c r="Q142">
        <f t="shared" si="35"/>
        <v>0</v>
      </c>
      <c r="R142">
        <f t="shared" si="34"/>
        <v>1.3333333333333334E-2</v>
      </c>
      <c r="S142">
        <f t="shared" si="35"/>
        <v>0</v>
      </c>
      <c r="T142">
        <f t="shared" si="34"/>
        <v>1.3333333333333334E-2</v>
      </c>
      <c r="U142">
        <f t="shared" si="35"/>
        <v>0</v>
      </c>
      <c r="V142">
        <f t="shared" si="34"/>
        <v>1.3333333333333334E-2</v>
      </c>
      <c r="W142">
        <f t="shared" si="35"/>
        <v>0</v>
      </c>
      <c r="X142">
        <f t="shared" si="34"/>
        <v>6.6666666666666671E-3</v>
      </c>
      <c r="Y142">
        <f t="shared" si="35"/>
        <v>0</v>
      </c>
      <c r="Z142">
        <f t="shared" si="34"/>
        <v>0.04</v>
      </c>
      <c r="AA142">
        <f t="shared" si="35"/>
        <v>0</v>
      </c>
      <c r="AB142">
        <f t="shared" si="34"/>
        <v>0.02</v>
      </c>
      <c r="AC142">
        <f t="shared" si="35"/>
        <v>0</v>
      </c>
      <c r="AD142">
        <f t="shared" si="34"/>
        <v>2.6666666666666668E-2</v>
      </c>
      <c r="AE142">
        <f t="shared" si="35"/>
        <v>0</v>
      </c>
      <c r="AF142">
        <f t="shared" si="34"/>
        <v>6.6666666666666671E-3</v>
      </c>
      <c r="AG142">
        <f t="shared" si="35"/>
        <v>0</v>
      </c>
      <c r="AH142">
        <f t="shared" si="34"/>
        <v>2.6666666666666668E-2</v>
      </c>
      <c r="AI142">
        <f t="shared" si="35"/>
        <v>0</v>
      </c>
      <c r="AJ142">
        <f t="shared" si="34"/>
        <v>2.6666666666666668E-2</v>
      </c>
      <c r="AK142">
        <f t="shared" si="35"/>
        <v>0</v>
      </c>
    </row>
    <row r="143" spans="6:37" x14ac:dyDescent="0.3">
      <c r="F143">
        <f t="shared" si="30"/>
        <v>1.1111111111111112E-2</v>
      </c>
      <c r="G143">
        <f t="shared" si="31"/>
        <v>0</v>
      </c>
      <c r="H143">
        <f t="shared" si="34"/>
        <v>0</v>
      </c>
      <c r="I143">
        <f t="shared" si="35"/>
        <v>0</v>
      </c>
      <c r="J143">
        <f t="shared" si="34"/>
        <v>1.1111111111111112E-2</v>
      </c>
      <c r="K143">
        <f t="shared" si="35"/>
        <v>0</v>
      </c>
      <c r="L143">
        <f t="shared" si="34"/>
        <v>1.1111111111111112E-2</v>
      </c>
      <c r="M143">
        <f t="shared" si="35"/>
        <v>0</v>
      </c>
      <c r="N143">
        <f t="shared" si="34"/>
        <v>4.4444444444444446E-2</v>
      </c>
      <c r="O143">
        <f t="shared" si="35"/>
        <v>0</v>
      </c>
      <c r="P143">
        <f t="shared" si="34"/>
        <v>1.1111111111111112E-2</v>
      </c>
      <c r="Q143">
        <f t="shared" si="35"/>
        <v>0</v>
      </c>
      <c r="R143">
        <f t="shared" si="34"/>
        <v>1.1111111111111112E-2</v>
      </c>
      <c r="S143">
        <f t="shared" si="35"/>
        <v>0</v>
      </c>
      <c r="T143">
        <f t="shared" si="34"/>
        <v>1.1111111111111112E-2</v>
      </c>
      <c r="U143">
        <f t="shared" si="35"/>
        <v>0</v>
      </c>
      <c r="V143">
        <f t="shared" si="34"/>
        <v>0</v>
      </c>
      <c r="W143">
        <f t="shared" si="35"/>
        <v>0</v>
      </c>
      <c r="X143">
        <f t="shared" si="34"/>
        <v>2.2222222222222223E-2</v>
      </c>
      <c r="Y143">
        <f t="shared" si="35"/>
        <v>0</v>
      </c>
      <c r="Z143">
        <f t="shared" si="34"/>
        <v>2.2222222222222223E-2</v>
      </c>
      <c r="AA143">
        <f t="shared" si="35"/>
        <v>0</v>
      </c>
      <c r="AB143">
        <f t="shared" si="34"/>
        <v>3.3333333333333333E-2</v>
      </c>
      <c r="AC143">
        <f t="shared" si="35"/>
        <v>0</v>
      </c>
      <c r="AD143">
        <f t="shared" si="34"/>
        <v>0</v>
      </c>
      <c r="AE143">
        <f t="shared" si="35"/>
        <v>0</v>
      </c>
      <c r="AF143">
        <f t="shared" si="34"/>
        <v>0</v>
      </c>
      <c r="AG143">
        <f t="shared" si="35"/>
        <v>0</v>
      </c>
      <c r="AH143">
        <f t="shared" si="34"/>
        <v>1.1111111111111112E-2</v>
      </c>
      <c r="AI143">
        <f t="shared" si="35"/>
        <v>0</v>
      </c>
      <c r="AJ143">
        <f t="shared" si="34"/>
        <v>0</v>
      </c>
      <c r="AK143">
        <f t="shared" si="35"/>
        <v>0</v>
      </c>
    </row>
    <row r="144" spans="6:37" x14ac:dyDescent="0.3">
      <c r="F144">
        <f t="shared" si="30"/>
        <v>6.0606060606060608E-2</v>
      </c>
      <c r="G144">
        <f t="shared" si="31"/>
        <v>2</v>
      </c>
      <c r="H144">
        <f t="shared" si="34"/>
        <v>0</v>
      </c>
      <c r="I144">
        <f t="shared" si="35"/>
        <v>0</v>
      </c>
      <c r="J144">
        <f t="shared" si="34"/>
        <v>0</v>
      </c>
      <c r="K144">
        <f t="shared" si="35"/>
        <v>0</v>
      </c>
      <c r="L144">
        <f t="shared" si="34"/>
        <v>3.0303030303030304E-2</v>
      </c>
      <c r="M144">
        <f t="shared" si="35"/>
        <v>1</v>
      </c>
      <c r="N144">
        <f t="shared" si="34"/>
        <v>0.18181818181818182</v>
      </c>
      <c r="O144">
        <f t="shared" si="35"/>
        <v>6</v>
      </c>
      <c r="P144">
        <f t="shared" si="34"/>
        <v>0</v>
      </c>
      <c r="Q144">
        <f t="shared" si="35"/>
        <v>0</v>
      </c>
      <c r="R144">
        <f t="shared" si="34"/>
        <v>3.0303030303030304E-2</v>
      </c>
      <c r="S144">
        <f t="shared" si="35"/>
        <v>0</v>
      </c>
      <c r="T144">
        <f t="shared" si="34"/>
        <v>3.0303030303030304E-2</v>
      </c>
      <c r="U144">
        <f t="shared" si="35"/>
        <v>1</v>
      </c>
      <c r="V144">
        <f t="shared" si="34"/>
        <v>6.0606060606060608E-2</v>
      </c>
      <c r="W144">
        <f t="shared" si="35"/>
        <v>2</v>
      </c>
      <c r="X144">
        <f t="shared" si="34"/>
        <v>3.0303030303030304E-2</v>
      </c>
      <c r="Y144">
        <f t="shared" si="35"/>
        <v>0</v>
      </c>
      <c r="Z144">
        <f t="shared" si="34"/>
        <v>3.0303030303030304E-2</v>
      </c>
      <c r="AA144">
        <f t="shared" si="35"/>
        <v>0</v>
      </c>
      <c r="AB144">
        <f t="shared" si="34"/>
        <v>3.0303030303030304E-2</v>
      </c>
      <c r="AC144">
        <f t="shared" si="35"/>
        <v>1</v>
      </c>
      <c r="AD144">
        <f t="shared" si="34"/>
        <v>0</v>
      </c>
      <c r="AE144">
        <f t="shared" si="35"/>
        <v>0</v>
      </c>
      <c r="AF144">
        <f t="shared" si="34"/>
        <v>3.0303030303030304E-2</v>
      </c>
      <c r="AG144">
        <f t="shared" si="35"/>
        <v>1</v>
      </c>
      <c r="AH144">
        <f t="shared" si="34"/>
        <v>0</v>
      </c>
      <c r="AI144">
        <f t="shared" si="35"/>
        <v>0</v>
      </c>
      <c r="AJ144">
        <f t="shared" si="34"/>
        <v>0</v>
      </c>
      <c r="AK144">
        <f t="shared" si="35"/>
        <v>0</v>
      </c>
    </row>
    <row r="145" spans="6:37" x14ac:dyDescent="0.3">
      <c r="F145">
        <f t="shared" si="30"/>
        <v>0</v>
      </c>
      <c r="G145">
        <f t="shared" si="31"/>
        <v>0</v>
      </c>
      <c r="H145">
        <f t="shared" si="34"/>
        <v>6.8965517241379309E-2</v>
      </c>
      <c r="I145">
        <f t="shared" si="35"/>
        <v>2</v>
      </c>
      <c r="J145">
        <f t="shared" si="34"/>
        <v>5.1724137931034482E-2</v>
      </c>
      <c r="K145">
        <f t="shared" si="35"/>
        <v>1.5</v>
      </c>
      <c r="L145">
        <f t="shared" si="34"/>
        <v>0</v>
      </c>
      <c r="M145">
        <f t="shared" si="35"/>
        <v>0</v>
      </c>
      <c r="N145">
        <f t="shared" si="34"/>
        <v>8.6206896551724144E-2</v>
      </c>
      <c r="O145">
        <f t="shared" si="35"/>
        <v>0</v>
      </c>
      <c r="P145">
        <f t="shared" si="34"/>
        <v>1.7241379310344827E-2</v>
      </c>
      <c r="Q145">
        <f t="shared" si="35"/>
        <v>0.5</v>
      </c>
      <c r="R145">
        <f t="shared" si="34"/>
        <v>1.7241379310344827E-2</v>
      </c>
      <c r="S145">
        <f t="shared" si="35"/>
        <v>0.5</v>
      </c>
      <c r="T145">
        <f t="shared" si="34"/>
        <v>1.7241379310344827E-2</v>
      </c>
      <c r="U145">
        <f t="shared" si="35"/>
        <v>0.5</v>
      </c>
      <c r="V145">
        <f t="shared" si="34"/>
        <v>3.4482758620689655E-2</v>
      </c>
      <c r="W145">
        <f t="shared" si="35"/>
        <v>1</v>
      </c>
      <c r="X145">
        <f t="shared" si="34"/>
        <v>1.7241379310344827E-2</v>
      </c>
      <c r="Y145">
        <f t="shared" si="35"/>
        <v>0</v>
      </c>
      <c r="Z145">
        <f t="shared" si="34"/>
        <v>3.4482758620689655E-2</v>
      </c>
      <c r="AA145">
        <f t="shared" si="35"/>
        <v>1</v>
      </c>
      <c r="AB145">
        <f t="shared" si="34"/>
        <v>5.1724137931034482E-2</v>
      </c>
      <c r="AC145">
        <f t="shared" si="35"/>
        <v>1.5</v>
      </c>
      <c r="AD145">
        <f t="shared" si="34"/>
        <v>0</v>
      </c>
      <c r="AE145">
        <f t="shared" si="35"/>
        <v>0</v>
      </c>
      <c r="AF145">
        <f t="shared" si="34"/>
        <v>0</v>
      </c>
      <c r="AG145">
        <f t="shared" si="35"/>
        <v>0</v>
      </c>
      <c r="AH145">
        <f t="shared" si="34"/>
        <v>0</v>
      </c>
      <c r="AI145">
        <f t="shared" si="35"/>
        <v>0</v>
      </c>
      <c r="AJ145">
        <f t="shared" si="34"/>
        <v>1.7241379310344827E-2</v>
      </c>
      <c r="AK145">
        <f t="shared" si="35"/>
        <v>0.5</v>
      </c>
    </row>
    <row r="146" spans="6:37" x14ac:dyDescent="0.3">
      <c r="F146">
        <f t="shared" si="30"/>
        <v>0</v>
      </c>
      <c r="G146">
        <f t="shared" si="31"/>
        <v>0</v>
      </c>
      <c r="H146">
        <f t="shared" si="34"/>
        <v>0</v>
      </c>
      <c r="I146">
        <f t="shared" si="35"/>
        <v>0</v>
      </c>
      <c r="J146">
        <f t="shared" si="34"/>
        <v>2.564102564102564E-2</v>
      </c>
      <c r="K146">
        <f t="shared" si="35"/>
        <v>0</v>
      </c>
      <c r="L146">
        <f t="shared" si="34"/>
        <v>5.128205128205128E-2</v>
      </c>
      <c r="M146">
        <f t="shared" si="35"/>
        <v>1</v>
      </c>
      <c r="N146">
        <f t="shared" si="34"/>
        <v>0.10256410256410256</v>
      </c>
      <c r="O146">
        <f t="shared" si="35"/>
        <v>0</v>
      </c>
      <c r="P146">
        <f t="shared" si="34"/>
        <v>2.564102564102564E-2</v>
      </c>
      <c r="Q146">
        <f t="shared" si="35"/>
        <v>0</v>
      </c>
      <c r="R146">
        <f t="shared" si="34"/>
        <v>2.564102564102564E-2</v>
      </c>
      <c r="S146">
        <f t="shared" si="35"/>
        <v>0.5</v>
      </c>
      <c r="T146">
        <f t="shared" si="34"/>
        <v>2.564102564102564E-2</v>
      </c>
      <c r="U146">
        <f t="shared" si="35"/>
        <v>0</v>
      </c>
      <c r="V146">
        <f t="shared" si="34"/>
        <v>2.564102564102564E-2</v>
      </c>
      <c r="W146">
        <f t="shared" si="35"/>
        <v>0</v>
      </c>
      <c r="X146">
        <f t="shared" si="34"/>
        <v>2.564102564102564E-2</v>
      </c>
      <c r="Y146">
        <f t="shared" si="35"/>
        <v>0</v>
      </c>
      <c r="Z146">
        <f t="shared" si="34"/>
        <v>2.564102564102564E-2</v>
      </c>
      <c r="AA146">
        <f t="shared" si="35"/>
        <v>0</v>
      </c>
      <c r="AB146">
        <f t="shared" si="34"/>
        <v>0</v>
      </c>
      <c r="AC146">
        <f t="shared" si="35"/>
        <v>0</v>
      </c>
      <c r="AD146">
        <f t="shared" si="34"/>
        <v>0</v>
      </c>
      <c r="AE146">
        <f t="shared" si="35"/>
        <v>0</v>
      </c>
      <c r="AF146">
        <f t="shared" si="34"/>
        <v>0</v>
      </c>
      <c r="AG146">
        <f t="shared" si="35"/>
        <v>0</v>
      </c>
      <c r="AH146">
        <f t="shared" si="34"/>
        <v>2.564102564102564E-2</v>
      </c>
      <c r="AI146">
        <f t="shared" si="35"/>
        <v>0</v>
      </c>
      <c r="AJ146">
        <f t="shared" si="34"/>
        <v>5.128205128205128E-2</v>
      </c>
      <c r="AK146">
        <f t="shared" si="35"/>
        <v>1</v>
      </c>
    </row>
    <row r="147" spans="6:37" x14ac:dyDescent="0.3">
      <c r="F147">
        <f t="shared" si="30"/>
        <v>1.5384615384615385E-2</v>
      </c>
      <c r="G147">
        <f t="shared" si="31"/>
        <v>0</v>
      </c>
      <c r="H147">
        <f t="shared" si="34"/>
        <v>0</v>
      </c>
      <c r="I147">
        <f t="shared" si="35"/>
        <v>0</v>
      </c>
      <c r="J147">
        <f t="shared" si="34"/>
        <v>4.6153846153846156E-2</v>
      </c>
      <c r="K147">
        <f t="shared" si="35"/>
        <v>0</v>
      </c>
      <c r="L147">
        <f t="shared" si="34"/>
        <v>0</v>
      </c>
      <c r="M147">
        <f t="shared" si="35"/>
        <v>0</v>
      </c>
      <c r="N147">
        <f t="shared" si="34"/>
        <v>6.1538461538461542E-2</v>
      </c>
      <c r="O147">
        <f t="shared" si="35"/>
        <v>0</v>
      </c>
      <c r="P147">
        <f t="shared" si="34"/>
        <v>0</v>
      </c>
      <c r="Q147">
        <f t="shared" si="35"/>
        <v>0</v>
      </c>
      <c r="R147">
        <f t="shared" si="34"/>
        <v>1.5384615384615385E-2</v>
      </c>
      <c r="S147">
        <f t="shared" si="35"/>
        <v>0</v>
      </c>
      <c r="T147">
        <f t="shared" si="34"/>
        <v>1.5384615384615385E-2</v>
      </c>
      <c r="U147">
        <f t="shared" si="35"/>
        <v>0</v>
      </c>
      <c r="V147">
        <f t="shared" si="34"/>
        <v>3.0769230769230771E-2</v>
      </c>
      <c r="W147">
        <f t="shared" si="35"/>
        <v>0</v>
      </c>
      <c r="X147">
        <f t="shared" si="34"/>
        <v>1.5384615384615385E-2</v>
      </c>
      <c r="Y147">
        <f t="shared" si="35"/>
        <v>0</v>
      </c>
      <c r="Z147">
        <f t="shared" si="34"/>
        <v>1.5384615384615385E-2</v>
      </c>
      <c r="AA147">
        <f t="shared" si="35"/>
        <v>0</v>
      </c>
      <c r="AB147">
        <f t="shared" si="34"/>
        <v>4.6153846153846156E-2</v>
      </c>
      <c r="AC147">
        <f t="shared" si="35"/>
        <v>0</v>
      </c>
      <c r="AD147">
        <f t="shared" si="34"/>
        <v>0</v>
      </c>
      <c r="AE147">
        <f t="shared" si="35"/>
        <v>0</v>
      </c>
      <c r="AF147">
        <f t="shared" si="34"/>
        <v>1.5384615384615385E-2</v>
      </c>
      <c r="AG147">
        <f t="shared" si="35"/>
        <v>0</v>
      </c>
      <c r="AH147">
        <f t="shared" si="34"/>
        <v>1.5384615384615385E-2</v>
      </c>
      <c r="AI147">
        <f t="shared" si="35"/>
        <v>0</v>
      </c>
      <c r="AJ147">
        <f t="shared" si="34"/>
        <v>0</v>
      </c>
      <c r="AK147">
        <f t="shared" si="35"/>
        <v>0</v>
      </c>
    </row>
    <row r="148" spans="6:37" x14ac:dyDescent="0.3">
      <c r="F148">
        <f t="shared" si="30"/>
        <v>3.3333333333333333E-2</v>
      </c>
      <c r="G148">
        <f t="shared" si="31"/>
        <v>0.66666666666666663</v>
      </c>
      <c r="H148">
        <f t="shared" si="34"/>
        <v>0</v>
      </c>
      <c r="I148">
        <f t="shared" si="35"/>
        <v>0</v>
      </c>
      <c r="J148">
        <f t="shared" si="34"/>
        <v>0.05</v>
      </c>
      <c r="K148">
        <f t="shared" si="35"/>
        <v>1</v>
      </c>
      <c r="L148">
        <f t="shared" si="34"/>
        <v>6.6666666666666666E-2</v>
      </c>
      <c r="M148">
        <f t="shared" si="35"/>
        <v>1</v>
      </c>
      <c r="N148">
        <f t="shared" si="34"/>
        <v>0.13333333333333333</v>
      </c>
      <c r="O148">
        <f t="shared" si="35"/>
        <v>2.6666666666666665</v>
      </c>
      <c r="P148">
        <f t="shared" si="34"/>
        <v>1.6666666666666666E-2</v>
      </c>
      <c r="Q148">
        <f t="shared" si="35"/>
        <v>0.33333333333333331</v>
      </c>
      <c r="R148">
        <f t="shared" si="34"/>
        <v>0.05</v>
      </c>
      <c r="S148">
        <f t="shared" si="35"/>
        <v>1</v>
      </c>
      <c r="T148">
        <f t="shared" si="34"/>
        <v>1.6666666666666666E-2</v>
      </c>
      <c r="U148">
        <f t="shared" si="35"/>
        <v>0.33333333333333331</v>
      </c>
      <c r="V148">
        <f t="shared" si="34"/>
        <v>1.6666666666666666E-2</v>
      </c>
      <c r="W148">
        <f t="shared" si="35"/>
        <v>0.33333333333333331</v>
      </c>
      <c r="X148">
        <f t="shared" si="34"/>
        <v>3.3333333333333333E-2</v>
      </c>
      <c r="Y148">
        <f t="shared" si="35"/>
        <v>0.66666666666666663</v>
      </c>
      <c r="Z148">
        <f t="shared" si="34"/>
        <v>0.05</v>
      </c>
      <c r="AA148">
        <f t="shared" si="35"/>
        <v>0</v>
      </c>
      <c r="AB148">
        <f t="shared" si="34"/>
        <v>0.05</v>
      </c>
      <c r="AC148">
        <f t="shared" si="35"/>
        <v>1</v>
      </c>
      <c r="AD148">
        <f t="shared" si="34"/>
        <v>1.6666666666666666E-2</v>
      </c>
      <c r="AE148">
        <f t="shared" si="35"/>
        <v>0.33333333333333331</v>
      </c>
      <c r="AF148">
        <f t="shared" si="34"/>
        <v>0</v>
      </c>
      <c r="AG148">
        <f t="shared" si="35"/>
        <v>0</v>
      </c>
      <c r="AH148">
        <f t="shared" si="34"/>
        <v>0</v>
      </c>
      <c r="AI148">
        <f t="shared" si="35"/>
        <v>0</v>
      </c>
      <c r="AJ148">
        <f t="shared" si="34"/>
        <v>0</v>
      </c>
      <c r="AK148">
        <f t="shared" si="35"/>
        <v>0</v>
      </c>
    </row>
    <row r="149" spans="6:37" x14ac:dyDescent="0.3">
      <c r="F149">
        <f t="shared" si="30"/>
        <v>0</v>
      </c>
      <c r="G149">
        <f t="shared" si="31"/>
        <v>0</v>
      </c>
      <c r="H149">
        <f t="shared" si="34"/>
        <v>0</v>
      </c>
      <c r="I149">
        <f t="shared" si="35"/>
        <v>0</v>
      </c>
      <c r="J149">
        <f t="shared" si="34"/>
        <v>1.3333333333333334E-2</v>
      </c>
      <c r="K149">
        <f t="shared" si="35"/>
        <v>1.3333333333333333</v>
      </c>
      <c r="L149">
        <f t="shared" si="34"/>
        <v>0.01</v>
      </c>
      <c r="M149">
        <f t="shared" si="35"/>
        <v>1</v>
      </c>
      <c r="N149">
        <f t="shared" si="34"/>
        <v>0.02</v>
      </c>
      <c r="O149">
        <f t="shared" si="35"/>
        <v>2</v>
      </c>
      <c r="P149">
        <f t="shared" si="34"/>
        <v>0</v>
      </c>
      <c r="Q149">
        <f t="shared" si="35"/>
        <v>0</v>
      </c>
      <c r="R149">
        <f t="shared" si="34"/>
        <v>1.3333333333333334E-2</v>
      </c>
      <c r="S149">
        <f t="shared" si="35"/>
        <v>1</v>
      </c>
      <c r="T149">
        <f t="shared" si="34"/>
        <v>3.3333333333333335E-3</v>
      </c>
      <c r="U149">
        <f t="shared" si="35"/>
        <v>0.33333333333333331</v>
      </c>
      <c r="V149">
        <f t="shared" si="34"/>
        <v>6.6666666666666671E-3</v>
      </c>
      <c r="W149">
        <f t="shared" si="35"/>
        <v>0.66666666666666663</v>
      </c>
      <c r="X149">
        <f t="shared" si="34"/>
        <v>0</v>
      </c>
      <c r="Y149">
        <f t="shared" si="35"/>
        <v>0</v>
      </c>
      <c r="Z149">
        <f t="shared" si="34"/>
        <v>0.01</v>
      </c>
      <c r="AA149">
        <f t="shared" si="35"/>
        <v>0.66666666666666663</v>
      </c>
      <c r="AB149">
        <f t="shared" si="34"/>
        <v>0.01</v>
      </c>
      <c r="AC149">
        <f t="shared" si="35"/>
        <v>1</v>
      </c>
      <c r="AD149">
        <f t="shared" si="34"/>
        <v>0</v>
      </c>
      <c r="AE149">
        <f t="shared" si="35"/>
        <v>0</v>
      </c>
      <c r="AF149">
        <f t="shared" si="34"/>
        <v>3.3333333333333335E-3</v>
      </c>
      <c r="AG149">
        <f t="shared" si="35"/>
        <v>0.33333333333333331</v>
      </c>
      <c r="AH149">
        <f t="shared" si="34"/>
        <v>0</v>
      </c>
      <c r="AI149">
        <f t="shared" si="35"/>
        <v>0</v>
      </c>
      <c r="AJ149">
        <f t="shared" si="34"/>
        <v>3.3333333333333335E-3</v>
      </c>
      <c r="AK149">
        <f t="shared" si="35"/>
        <v>0.33333333333333331</v>
      </c>
    </row>
    <row r="150" spans="6:37" x14ac:dyDescent="0.3">
      <c r="F150">
        <f t="shared" si="30"/>
        <v>0</v>
      </c>
      <c r="G150">
        <f t="shared" si="31"/>
        <v>0</v>
      </c>
      <c r="H150">
        <f t="shared" si="34"/>
        <v>0</v>
      </c>
      <c r="I150">
        <f t="shared" si="35"/>
        <v>0</v>
      </c>
      <c r="J150">
        <f t="shared" si="34"/>
        <v>5.8823529411764705E-2</v>
      </c>
      <c r="K150">
        <f t="shared" si="35"/>
        <v>2</v>
      </c>
      <c r="L150">
        <f t="shared" si="34"/>
        <v>0</v>
      </c>
      <c r="M150">
        <f t="shared" si="35"/>
        <v>0</v>
      </c>
      <c r="N150">
        <f t="shared" si="34"/>
        <v>0.11764705882352941</v>
      </c>
      <c r="O150">
        <f t="shared" si="35"/>
        <v>4</v>
      </c>
      <c r="P150">
        <f t="shared" si="34"/>
        <v>0</v>
      </c>
      <c r="Q150">
        <f t="shared" si="35"/>
        <v>0</v>
      </c>
      <c r="R150">
        <f t="shared" si="34"/>
        <v>2.9411764705882353E-2</v>
      </c>
      <c r="S150">
        <f t="shared" si="35"/>
        <v>0</v>
      </c>
      <c r="T150">
        <f t="shared" si="34"/>
        <v>2.9411764705882353E-2</v>
      </c>
      <c r="U150">
        <f t="shared" si="35"/>
        <v>1</v>
      </c>
      <c r="V150">
        <f t="shared" si="34"/>
        <v>0</v>
      </c>
      <c r="W150">
        <f t="shared" si="35"/>
        <v>0</v>
      </c>
      <c r="X150">
        <f t="shared" si="34"/>
        <v>2.9411764705882353E-2</v>
      </c>
      <c r="Y150">
        <f t="shared" si="35"/>
        <v>0</v>
      </c>
      <c r="Z150">
        <f t="shared" si="34"/>
        <v>2.9411764705882353E-2</v>
      </c>
      <c r="AA150">
        <f t="shared" si="35"/>
        <v>0</v>
      </c>
      <c r="AB150">
        <f t="shared" si="34"/>
        <v>2.9411764705882353E-2</v>
      </c>
      <c r="AC150">
        <f t="shared" si="35"/>
        <v>0</v>
      </c>
      <c r="AD150">
        <f t="shared" si="34"/>
        <v>0</v>
      </c>
      <c r="AE150">
        <f t="shared" si="35"/>
        <v>0</v>
      </c>
      <c r="AF150">
        <f t="shared" si="34"/>
        <v>2.9411764705882353E-2</v>
      </c>
      <c r="AG150">
        <f t="shared" si="35"/>
        <v>1</v>
      </c>
      <c r="AH150">
        <f t="shared" si="34"/>
        <v>2.9411764705882353E-2</v>
      </c>
      <c r="AI150">
        <f t="shared" si="35"/>
        <v>1</v>
      </c>
      <c r="AJ150">
        <f t="shared" si="34"/>
        <v>0</v>
      </c>
      <c r="AK150">
        <f t="shared" si="35"/>
        <v>0</v>
      </c>
    </row>
    <row r="151" spans="6:37" x14ac:dyDescent="0.3">
      <c r="F151">
        <f t="shared" si="30"/>
        <v>1.9047619047619049E-2</v>
      </c>
      <c r="G151">
        <f t="shared" si="31"/>
        <v>1</v>
      </c>
      <c r="H151">
        <f t="shared" si="34"/>
        <v>0</v>
      </c>
      <c r="I151">
        <f t="shared" si="35"/>
        <v>0</v>
      </c>
      <c r="J151">
        <f t="shared" si="34"/>
        <v>3.8095238095238099E-2</v>
      </c>
      <c r="K151">
        <f t="shared" si="35"/>
        <v>1.5</v>
      </c>
      <c r="L151">
        <f t="shared" si="34"/>
        <v>1.9047619047619049E-2</v>
      </c>
      <c r="M151">
        <f t="shared" si="35"/>
        <v>1</v>
      </c>
      <c r="N151">
        <f t="shared" si="34"/>
        <v>3.8095238095238099E-2</v>
      </c>
      <c r="O151">
        <f t="shared" si="35"/>
        <v>0</v>
      </c>
      <c r="P151">
        <f t="shared" si="34"/>
        <v>9.5238095238095247E-3</v>
      </c>
      <c r="Q151">
        <f t="shared" si="35"/>
        <v>0.5</v>
      </c>
      <c r="R151">
        <f t="shared" si="34"/>
        <v>1.9047619047619049E-2</v>
      </c>
      <c r="S151">
        <f t="shared" si="35"/>
        <v>1</v>
      </c>
      <c r="T151">
        <f t="shared" si="34"/>
        <v>9.5238095238095247E-3</v>
      </c>
      <c r="U151">
        <f t="shared" si="35"/>
        <v>0</v>
      </c>
      <c r="V151">
        <f t="shared" si="34"/>
        <v>9.5238095238095247E-3</v>
      </c>
      <c r="W151">
        <f t="shared" si="35"/>
        <v>0.5</v>
      </c>
      <c r="X151">
        <f t="shared" si="34"/>
        <v>9.5238095238095247E-3</v>
      </c>
      <c r="Y151">
        <f t="shared" si="35"/>
        <v>0</v>
      </c>
      <c r="Z151">
        <f t="shared" si="34"/>
        <v>1.9047619047619049E-2</v>
      </c>
      <c r="AA151">
        <f t="shared" si="35"/>
        <v>0</v>
      </c>
      <c r="AB151">
        <f t="shared" si="34"/>
        <v>1.9047619047619049E-2</v>
      </c>
      <c r="AC151">
        <f t="shared" si="35"/>
        <v>0</v>
      </c>
      <c r="AD151">
        <f t="shared" si="34"/>
        <v>0</v>
      </c>
      <c r="AE151">
        <f t="shared" si="35"/>
        <v>0</v>
      </c>
      <c r="AF151">
        <f t="shared" si="34"/>
        <v>0</v>
      </c>
      <c r="AG151">
        <f t="shared" si="35"/>
        <v>0</v>
      </c>
      <c r="AH151">
        <f t="shared" si="34"/>
        <v>0</v>
      </c>
      <c r="AI151">
        <f t="shared" si="35"/>
        <v>0</v>
      </c>
      <c r="AJ151">
        <f t="shared" si="34"/>
        <v>9.5238095238095247E-3</v>
      </c>
      <c r="AK151">
        <f t="shared" si="35"/>
        <v>0.5</v>
      </c>
    </row>
    <row r="152" spans="6:37" x14ac:dyDescent="0.3">
      <c r="F152">
        <f t="shared" si="30"/>
        <v>0</v>
      </c>
      <c r="G152">
        <f t="shared" si="31"/>
        <v>0</v>
      </c>
      <c r="H152">
        <f t="shared" si="34"/>
        <v>0</v>
      </c>
      <c r="I152">
        <f t="shared" si="35"/>
        <v>0</v>
      </c>
      <c r="J152">
        <f t="shared" si="34"/>
        <v>8.1081081081081086E-2</v>
      </c>
      <c r="K152">
        <f t="shared" si="35"/>
        <v>3</v>
      </c>
      <c r="L152">
        <f t="shared" si="34"/>
        <v>2.7027027027027029E-2</v>
      </c>
      <c r="M152">
        <f t="shared" si="35"/>
        <v>0.5</v>
      </c>
      <c r="N152">
        <f t="shared" si="34"/>
        <v>8.1081081081081086E-2</v>
      </c>
      <c r="O152">
        <f t="shared" si="35"/>
        <v>3</v>
      </c>
      <c r="P152">
        <f t="shared" si="34"/>
        <v>1.3513513513513514E-2</v>
      </c>
      <c r="Q152">
        <f t="shared" si="35"/>
        <v>0</v>
      </c>
      <c r="R152">
        <f t="shared" si="34"/>
        <v>1.3513513513513514E-2</v>
      </c>
      <c r="S152">
        <f t="shared" si="35"/>
        <v>0.5</v>
      </c>
      <c r="T152">
        <f t="shared" si="34"/>
        <v>1.3513513513513514E-2</v>
      </c>
      <c r="U152">
        <f t="shared" si="35"/>
        <v>0.5</v>
      </c>
      <c r="V152">
        <f t="shared" si="34"/>
        <v>2.7027027027027029E-2</v>
      </c>
      <c r="W152">
        <f t="shared" si="35"/>
        <v>0.5</v>
      </c>
      <c r="X152">
        <f t="shared" si="34"/>
        <v>1.3513513513513514E-2</v>
      </c>
      <c r="Y152">
        <f t="shared" si="35"/>
        <v>0.5</v>
      </c>
      <c r="Z152">
        <f t="shared" si="34"/>
        <v>1.3513513513513514E-2</v>
      </c>
      <c r="AA152">
        <f t="shared" si="35"/>
        <v>0</v>
      </c>
      <c r="AB152">
        <f t="shared" si="34"/>
        <v>1.3513513513513514E-2</v>
      </c>
      <c r="AC152">
        <f t="shared" si="35"/>
        <v>0.5</v>
      </c>
      <c r="AD152">
        <f t="shared" si="34"/>
        <v>0</v>
      </c>
      <c r="AE152">
        <f t="shared" si="35"/>
        <v>0</v>
      </c>
      <c r="AF152">
        <f t="shared" si="34"/>
        <v>0</v>
      </c>
      <c r="AG152">
        <f t="shared" si="35"/>
        <v>0</v>
      </c>
      <c r="AH152">
        <f t="shared" si="34"/>
        <v>0</v>
      </c>
      <c r="AI152">
        <f t="shared" si="35"/>
        <v>0</v>
      </c>
      <c r="AJ152">
        <f t="shared" si="34"/>
        <v>0</v>
      </c>
      <c r="AK152">
        <f t="shared" si="35"/>
        <v>0</v>
      </c>
    </row>
    <row r="153" spans="6:37" x14ac:dyDescent="0.3">
      <c r="F153">
        <f t="shared" si="30"/>
        <v>1.2048192771084338E-2</v>
      </c>
      <c r="G153">
        <f t="shared" si="31"/>
        <v>0</v>
      </c>
      <c r="H153">
        <f t="shared" si="34"/>
        <v>0</v>
      </c>
      <c r="I153">
        <f t="shared" si="35"/>
        <v>0</v>
      </c>
      <c r="J153">
        <f t="shared" si="34"/>
        <v>2.4096385542168676E-2</v>
      </c>
      <c r="K153">
        <f t="shared" si="35"/>
        <v>0.5</v>
      </c>
      <c r="L153">
        <f t="shared" si="34"/>
        <v>1.2048192771084338E-2</v>
      </c>
      <c r="M153">
        <f t="shared" si="35"/>
        <v>0.5</v>
      </c>
      <c r="N153">
        <f t="shared" si="34"/>
        <v>7.2289156626506021E-2</v>
      </c>
      <c r="O153">
        <f t="shared" si="35"/>
        <v>1</v>
      </c>
      <c r="P153">
        <f t="shared" si="34"/>
        <v>0</v>
      </c>
      <c r="Q153">
        <f t="shared" si="35"/>
        <v>0</v>
      </c>
      <c r="R153">
        <f t="shared" si="34"/>
        <v>1.2048192771084338E-2</v>
      </c>
      <c r="S153">
        <f t="shared" si="35"/>
        <v>0</v>
      </c>
      <c r="T153">
        <f t="shared" si="34"/>
        <v>1.2048192771084338E-2</v>
      </c>
      <c r="U153">
        <f t="shared" si="35"/>
        <v>0</v>
      </c>
      <c r="V153">
        <f t="shared" si="34"/>
        <v>6.0240963855421686E-2</v>
      </c>
      <c r="W153">
        <f t="shared" si="35"/>
        <v>1.5</v>
      </c>
      <c r="X153">
        <f t="shared" si="34"/>
        <v>1.2048192771084338E-2</v>
      </c>
      <c r="Y153">
        <f t="shared" si="35"/>
        <v>0</v>
      </c>
      <c r="Z153">
        <f t="shared" si="34"/>
        <v>1.2048192771084338E-2</v>
      </c>
      <c r="AA153">
        <f t="shared" si="35"/>
        <v>0</v>
      </c>
      <c r="AB153">
        <f t="shared" si="34"/>
        <v>4.8192771084337352E-2</v>
      </c>
      <c r="AC153">
        <f t="shared" si="35"/>
        <v>1.5</v>
      </c>
      <c r="AD153">
        <f t="shared" si="34"/>
        <v>0</v>
      </c>
      <c r="AE153">
        <f t="shared" si="35"/>
        <v>0</v>
      </c>
      <c r="AF153">
        <f t="shared" si="34"/>
        <v>1.2048192771084338E-2</v>
      </c>
      <c r="AG153">
        <f t="shared" si="35"/>
        <v>0</v>
      </c>
      <c r="AH153">
        <f t="shared" si="34"/>
        <v>1.2048192771084338E-2</v>
      </c>
      <c r="AI153">
        <f t="shared" si="35"/>
        <v>0</v>
      </c>
      <c r="AJ153">
        <f t="shared" si="34"/>
        <v>0</v>
      </c>
      <c r="AK153">
        <f t="shared" si="35"/>
        <v>0</v>
      </c>
    </row>
    <row r="154" spans="6:37" x14ac:dyDescent="0.3">
      <c r="F154">
        <f t="shared" si="30"/>
        <v>0</v>
      </c>
      <c r="G154">
        <f t="shared" si="31"/>
        <v>0</v>
      </c>
      <c r="H154">
        <f t="shared" si="34"/>
        <v>0</v>
      </c>
      <c r="I154">
        <f t="shared" si="35"/>
        <v>0</v>
      </c>
      <c r="J154">
        <f t="shared" si="34"/>
        <v>2.2222222222222223E-2</v>
      </c>
      <c r="K154">
        <f t="shared" si="35"/>
        <v>0.5</v>
      </c>
      <c r="L154">
        <f t="shared" si="34"/>
        <v>2.2222222222222223E-2</v>
      </c>
      <c r="M154">
        <f t="shared" si="35"/>
        <v>0</v>
      </c>
      <c r="N154">
        <f t="shared" si="34"/>
        <v>0.13333333333333333</v>
      </c>
      <c r="O154">
        <f t="shared" si="35"/>
        <v>3</v>
      </c>
      <c r="P154">
        <f t="shared" si="34"/>
        <v>0</v>
      </c>
      <c r="Q154">
        <f t="shared" si="35"/>
        <v>0</v>
      </c>
      <c r="R154">
        <f t="shared" si="34"/>
        <v>2.2222222222222223E-2</v>
      </c>
      <c r="S154">
        <f t="shared" si="35"/>
        <v>0.5</v>
      </c>
      <c r="T154">
        <f t="shared" si="34"/>
        <v>2.2222222222222223E-2</v>
      </c>
      <c r="U154">
        <f t="shared" si="35"/>
        <v>0.5</v>
      </c>
      <c r="V154">
        <f t="shared" si="34"/>
        <v>2.2222222222222223E-2</v>
      </c>
      <c r="W154">
        <f t="shared" si="35"/>
        <v>0.5</v>
      </c>
      <c r="X154">
        <f t="shared" si="34"/>
        <v>2.2222222222222223E-2</v>
      </c>
      <c r="Y154">
        <f t="shared" si="35"/>
        <v>0.5</v>
      </c>
      <c r="Z154">
        <f t="shared" si="34"/>
        <v>2.2222222222222223E-2</v>
      </c>
      <c r="AA154">
        <f t="shared" si="35"/>
        <v>0</v>
      </c>
      <c r="AB154">
        <f t="shared" si="34"/>
        <v>6.6666666666666666E-2</v>
      </c>
      <c r="AC154">
        <f t="shared" si="35"/>
        <v>1.5</v>
      </c>
      <c r="AD154">
        <f t="shared" si="34"/>
        <v>0</v>
      </c>
      <c r="AE154">
        <f t="shared" si="35"/>
        <v>0</v>
      </c>
      <c r="AF154">
        <f t="shared" si="34"/>
        <v>2.2222222222222223E-2</v>
      </c>
      <c r="AG154">
        <f t="shared" si="35"/>
        <v>0.5</v>
      </c>
      <c r="AH154">
        <f t="shared" si="34"/>
        <v>0</v>
      </c>
      <c r="AI154">
        <f t="shared" si="35"/>
        <v>0</v>
      </c>
      <c r="AJ154">
        <f t="shared" si="34"/>
        <v>0</v>
      </c>
      <c r="AK154">
        <f t="shared" si="35"/>
        <v>0</v>
      </c>
    </row>
    <row r="155" spans="6:37" x14ac:dyDescent="0.3">
      <c r="F155">
        <f t="shared" si="30"/>
        <v>2.1052631578947368E-2</v>
      </c>
      <c r="G155">
        <f t="shared" si="31"/>
        <v>0</v>
      </c>
      <c r="H155">
        <f t="shared" ref="H155:AJ170" si="36">H36/$D36</f>
        <v>2.1052631578947368E-2</v>
      </c>
      <c r="I155">
        <f t="shared" ref="I155:AK170" si="37">I36/$C36</f>
        <v>0</v>
      </c>
      <c r="J155">
        <f t="shared" si="36"/>
        <v>1.0526315789473684E-2</v>
      </c>
      <c r="K155">
        <f t="shared" si="37"/>
        <v>0</v>
      </c>
      <c r="L155">
        <f t="shared" si="36"/>
        <v>2.1052631578947368E-2</v>
      </c>
      <c r="M155">
        <f t="shared" si="37"/>
        <v>0</v>
      </c>
      <c r="N155">
        <f t="shared" si="36"/>
        <v>8.4210526315789472E-2</v>
      </c>
      <c r="O155">
        <f t="shared" si="37"/>
        <v>0</v>
      </c>
      <c r="P155">
        <f t="shared" si="36"/>
        <v>1.0526315789473684E-2</v>
      </c>
      <c r="Q155">
        <f t="shared" si="37"/>
        <v>0</v>
      </c>
      <c r="R155">
        <f t="shared" si="36"/>
        <v>1.0526315789473684E-2</v>
      </c>
      <c r="S155">
        <f t="shared" si="37"/>
        <v>0</v>
      </c>
      <c r="T155">
        <f t="shared" si="36"/>
        <v>2.1052631578947368E-2</v>
      </c>
      <c r="U155">
        <f t="shared" si="37"/>
        <v>0</v>
      </c>
      <c r="V155">
        <f t="shared" si="36"/>
        <v>3.1578947368421054E-2</v>
      </c>
      <c r="W155">
        <f t="shared" si="37"/>
        <v>0</v>
      </c>
      <c r="X155">
        <f t="shared" si="36"/>
        <v>3.1578947368421054E-2</v>
      </c>
      <c r="Y155">
        <f t="shared" si="37"/>
        <v>0</v>
      </c>
      <c r="Z155">
        <f t="shared" si="36"/>
        <v>3.1578947368421054E-2</v>
      </c>
      <c r="AA155">
        <f t="shared" si="37"/>
        <v>0</v>
      </c>
      <c r="AB155">
        <f t="shared" si="36"/>
        <v>1.0526315789473684E-2</v>
      </c>
      <c r="AC155">
        <f t="shared" si="37"/>
        <v>0</v>
      </c>
      <c r="AD155">
        <f t="shared" si="36"/>
        <v>0</v>
      </c>
      <c r="AE155">
        <f t="shared" si="37"/>
        <v>0</v>
      </c>
      <c r="AF155">
        <f t="shared" si="36"/>
        <v>0</v>
      </c>
      <c r="AG155">
        <f t="shared" si="37"/>
        <v>0</v>
      </c>
      <c r="AH155">
        <f t="shared" si="36"/>
        <v>2.1052631578947368E-2</v>
      </c>
      <c r="AI155">
        <f t="shared" si="37"/>
        <v>0</v>
      </c>
      <c r="AJ155">
        <f t="shared" si="36"/>
        <v>0</v>
      </c>
      <c r="AK155">
        <f t="shared" si="37"/>
        <v>0</v>
      </c>
    </row>
    <row r="156" spans="6:37" x14ac:dyDescent="0.3">
      <c r="F156">
        <f t="shared" si="30"/>
        <v>3.7499999999999999E-2</v>
      </c>
      <c r="G156">
        <f t="shared" si="31"/>
        <v>3</v>
      </c>
      <c r="H156">
        <f t="shared" si="36"/>
        <v>0</v>
      </c>
      <c r="I156">
        <f t="shared" si="37"/>
        <v>0</v>
      </c>
      <c r="J156">
        <f t="shared" si="36"/>
        <v>0.05</v>
      </c>
      <c r="K156">
        <f t="shared" si="37"/>
        <v>4</v>
      </c>
      <c r="L156">
        <f t="shared" si="36"/>
        <v>0</v>
      </c>
      <c r="M156">
        <f t="shared" si="37"/>
        <v>0</v>
      </c>
      <c r="N156">
        <f t="shared" si="36"/>
        <v>0.05</v>
      </c>
      <c r="O156">
        <f t="shared" si="37"/>
        <v>4</v>
      </c>
      <c r="P156">
        <f t="shared" si="36"/>
        <v>0</v>
      </c>
      <c r="Q156">
        <f t="shared" si="37"/>
        <v>0</v>
      </c>
      <c r="R156">
        <f t="shared" si="36"/>
        <v>0</v>
      </c>
      <c r="S156">
        <f t="shared" si="37"/>
        <v>0</v>
      </c>
      <c r="T156">
        <f t="shared" si="36"/>
        <v>2.5000000000000001E-2</v>
      </c>
      <c r="U156">
        <f t="shared" si="37"/>
        <v>2</v>
      </c>
      <c r="V156">
        <f t="shared" si="36"/>
        <v>1.2500000000000001E-2</v>
      </c>
      <c r="W156">
        <f t="shared" si="37"/>
        <v>1</v>
      </c>
      <c r="X156">
        <f t="shared" si="36"/>
        <v>1.2500000000000001E-2</v>
      </c>
      <c r="Y156">
        <f t="shared" si="37"/>
        <v>0</v>
      </c>
      <c r="Z156">
        <f t="shared" si="36"/>
        <v>2.5000000000000001E-2</v>
      </c>
      <c r="AA156">
        <f t="shared" si="37"/>
        <v>0</v>
      </c>
      <c r="AB156">
        <f t="shared" si="36"/>
        <v>0.05</v>
      </c>
      <c r="AC156">
        <f t="shared" si="37"/>
        <v>4</v>
      </c>
      <c r="AD156">
        <f t="shared" si="36"/>
        <v>0</v>
      </c>
      <c r="AE156">
        <f t="shared" si="37"/>
        <v>0</v>
      </c>
      <c r="AF156">
        <f t="shared" si="36"/>
        <v>2.5000000000000001E-2</v>
      </c>
      <c r="AG156">
        <f t="shared" si="37"/>
        <v>1</v>
      </c>
      <c r="AH156">
        <f t="shared" si="36"/>
        <v>1.2500000000000001E-2</v>
      </c>
      <c r="AI156">
        <f t="shared" si="37"/>
        <v>0</v>
      </c>
      <c r="AJ156">
        <f t="shared" si="36"/>
        <v>0</v>
      </c>
      <c r="AK156">
        <f t="shared" si="37"/>
        <v>0</v>
      </c>
    </row>
    <row r="157" spans="6:37" x14ac:dyDescent="0.3">
      <c r="F157">
        <f t="shared" si="30"/>
        <v>4.4444444444444446E-2</v>
      </c>
      <c r="G157">
        <f t="shared" si="31"/>
        <v>1</v>
      </c>
      <c r="H157">
        <f t="shared" si="36"/>
        <v>0</v>
      </c>
      <c r="I157">
        <f t="shared" si="37"/>
        <v>0</v>
      </c>
      <c r="J157">
        <f t="shared" si="36"/>
        <v>4.4444444444444446E-2</v>
      </c>
      <c r="K157">
        <f t="shared" si="37"/>
        <v>1</v>
      </c>
      <c r="L157">
        <f t="shared" si="36"/>
        <v>2.2222222222222223E-2</v>
      </c>
      <c r="M157">
        <f t="shared" si="37"/>
        <v>0</v>
      </c>
      <c r="N157">
        <f t="shared" si="36"/>
        <v>8.8888888888888892E-2</v>
      </c>
      <c r="O157">
        <f t="shared" si="37"/>
        <v>1</v>
      </c>
      <c r="P157">
        <f t="shared" si="36"/>
        <v>0</v>
      </c>
      <c r="Q157">
        <f t="shared" si="37"/>
        <v>0</v>
      </c>
      <c r="R157">
        <f t="shared" si="36"/>
        <v>4.4444444444444446E-2</v>
      </c>
      <c r="S157">
        <f t="shared" si="37"/>
        <v>0.5</v>
      </c>
      <c r="T157">
        <f t="shared" si="36"/>
        <v>2.2222222222222223E-2</v>
      </c>
      <c r="U157">
        <f t="shared" si="37"/>
        <v>0.5</v>
      </c>
      <c r="V157">
        <f t="shared" si="36"/>
        <v>6.6666666666666666E-2</v>
      </c>
      <c r="W157">
        <f t="shared" si="37"/>
        <v>1.5</v>
      </c>
      <c r="X157">
        <f t="shared" si="36"/>
        <v>4.4444444444444446E-2</v>
      </c>
      <c r="Y157">
        <f t="shared" si="37"/>
        <v>0.5</v>
      </c>
      <c r="Z157">
        <f t="shared" si="36"/>
        <v>4.4444444444444446E-2</v>
      </c>
      <c r="AA157">
        <f t="shared" si="37"/>
        <v>0</v>
      </c>
      <c r="AB157">
        <f t="shared" si="36"/>
        <v>4.4444444444444446E-2</v>
      </c>
      <c r="AC157">
        <f t="shared" si="37"/>
        <v>0.5</v>
      </c>
      <c r="AD157">
        <f t="shared" si="36"/>
        <v>0</v>
      </c>
      <c r="AE157">
        <f t="shared" si="37"/>
        <v>0</v>
      </c>
      <c r="AF157">
        <f t="shared" si="36"/>
        <v>2.2222222222222223E-2</v>
      </c>
      <c r="AG157">
        <f t="shared" si="37"/>
        <v>0.5</v>
      </c>
      <c r="AH157">
        <f t="shared" si="36"/>
        <v>0</v>
      </c>
      <c r="AI157">
        <f t="shared" si="37"/>
        <v>0</v>
      </c>
      <c r="AJ157">
        <f t="shared" si="36"/>
        <v>0</v>
      </c>
      <c r="AK157">
        <f t="shared" si="37"/>
        <v>0</v>
      </c>
    </row>
    <row r="158" spans="6:37" x14ac:dyDescent="0.3">
      <c r="F158">
        <f t="shared" si="30"/>
        <v>0</v>
      </c>
      <c r="G158">
        <f t="shared" si="31"/>
        <v>0</v>
      </c>
      <c r="H158">
        <f t="shared" si="36"/>
        <v>0</v>
      </c>
      <c r="I158">
        <f t="shared" si="37"/>
        <v>0</v>
      </c>
      <c r="J158">
        <f t="shared" si="36"/>
        <v>0.1</v>
      </c>
      <c r="K158">
        <f t="shared" si="37"/>
        <v>0</v>
      </c>
      <c r="L158">
        <f t="shared" si="36"/>
        <v>3.3333333333333333E-2</v>
      </c>
      <c r="M158">
        <f t="shared" si="37"/>
        <v>0</v>
      </c>
      <c r="N158">
        <f t="shared" si="36"/>
        <v>6.6666666666666666E-2</v>
      </c>
      <c r="O158">
        <f t="shared" si="37"/>
        <v>0</v>
      </c>
      <c r="P158">
        <f t="shared" si="36"/>
        <v>0</v>
      </c>
      <c r="Q158">
        <f t="shared" si="37"/>
        <v>0</v>
      </c>
      <c r="R158">
        <f t="shared" si="36"/>
        <v>3.3333333333333333E-2</v>
      </c>
      <c r="S158">
        <f t="shared" si="37"/>
        <v>0</v>
      </c>
      <c r="T158">
        <f t="shared" si="36"/>
        <v>3.3333333333333333E-2</v>
      </c>
      <c r="U158">
        <f t="shared" si="37"/>
        <v>0</v>
      </c>
      <c r="V158">
        <f t="shared" si="36"/>
        <v>3.3333333333333333E-2</v>
      </c>
      <c r="W158">
        <f t="shared" si="37"/>
        <v>0</v>
      </c>
      <c r="X158">
        <f t="shared" si="36"/>
        <v>3.3333333333333333E-2</v>
      </c>
      <c r="Y158">
        <f t="shared" si="37"/>
        <v>0</v>
      </c>
      <c r="Z158">
        <f t="shared" si="36"/>
        <v>3.3333333333333333E-2</v>
      </c>
      <c r="AA158">
        <f t="shared" si="37"/>
        <v>0</v>
      </c>
      <c r="AB158">
        <f t="shared" si="36"/>
        <v>0</v>
      </c>
      <c r="AC158">
        <f t="shared" si="37"/>
        <v>0</v>
      </c>
      <c r="AD158">
        <f t="shared" si="36"/>
        <v>0</v>
      </c>
      <c r="AE158">
        <f t="shared" si="37"/>
        <v>0</v>
      </c>
      <c r="AF158">
        <f t="shared" si="36"/>
        <v>0</v>
      </c>
      <c r="AG158">
        <f t="shared" si="37"/>
        <v>0</v>
      </c>
      <c r="AH158">
        <f t="shared" si="36"/>
        <v>6.6666666666666666E-2</v>
      </c>
      <c r="AI158">
        <f t="shared" si="37"/>
        <v>0</v>
      </c>
      <c r="AJ158">
        <f t="shared" si="36"/>
        <v>3.3333333333333333E-2</v>
      </c>
      <c r="AK158">
        <f t="shared" si="37"/>
        <v>0</v>
      </c>
    </row>
    <row r="159" spans="6:37" x14ac:dyDescent="0.3">
      <c r="F159">
        <f t="shared" si="30"/>
        <v>0</v>
      </c>
      <c r="G159">
        <f t="shared" si="31"/>
        <v>0</v>
      </c>
      <c r="H159">
        <f t="shared" si="36"/>
        <v>0</v>
      </c>
      <c r="I159">
        <f t="shared" si="37"/>
        <v>0</v>
      </c>
      <c r="J159">
        <f t="shared" si="36"/>
        <v>0.1</v>
      </c>
      <c r="K159">
        <f t="shared" si="37"/>
        <v>2.5</v>
      </c>
      <c r="L159">
        <f t="shared" si="36"/>
        <v>0.04</v>
      </c>
      <c r="M159">
        <f t="shared" si="37"/>
        <v>0.5</v>
      </c>
      <c r="N159">
        <f t="shared" si="36"/>
        <v>0.08</v>
      </c>
      <c r="O159">
        <f t="shared" si="37"/>
        <v>2</v>
      </c>
      <c r="P159">
        <f t="shared" si="36"/>
        <v>0</v>
      </c>
      <c r="Q159">
        <f t="shared" si="37"/>
        <v>0</v>
      </c>
      <c r="R159">
        <f t="shared" si="36"/>
        <v>0.04</v>
      </c>
      <c r="S159">
        <f t="shared" si="37"/>
        <v>0.5</v>
      </c>
      <c r="T159">
        <f t="shared" si="36"/>
        <v>0.04</v>
      </c>
      <c r="U159">
        <f t="shared" si="37"/>
        <v>1</v>
      </c>
      <c r="V159">
        <f t="shared" si="36"/>
        <v>0.02</v>
      </c>
      <c r="W159">
        <f t="shared" si="37"/>
        <v>0.5</v>
      </c>
      <c r="X159">
        <f t="shared" si="36"/>
        <v>0.04</v>
      </c>
      <c r="Y159">
        <f t="shared" si="37"/>
        <v>1</v>
      </c>
      <c r="Z159">
        <f t="shared" si="36"/>
        <v>0.06</v>
      </c>
      <c r="AA159">
        <f t="shared" si="37"/>
        <v>0.5</v>
      </c>
      <c r="AB159">
        <f t="shared" si="36"/>
        <v>0.04</v>
      </c>
      <c r="AC159">
        <f t="shared" si="37"/>
        <v>1</v>
      </c>
      <c r="AD159">
        <f t="shared" si="36"/>
        <v>0</v>
      </c>
      <c r="AE159">
        <f t="shared" si="37"/>
        <v>0</v>
      </c>
      <c r="AF159">
        <f t="shared" si="36"/>
        <v>0.02</v>
      </c>
      <c r="AG159">
        <f t="shared" si="37"/>
        <v>0.5</v>
      </c>
      <c r="AH159">
        <f t="shared" si="36"/>
        <v>0</v>
      </c>
      <c r="AI159">
        <f t="shared" si="37"/>
        <v>0</v>
      </c>
      <c r="AJ159">
        <f t="shared" si="36"/>
        <v>0.02</v>
      </c>
      <c r="AK159">
        <f t="shared" si="37"/>
        <v>0</v>
      </c>
    </row>
    <row r="160" spans="6:37" x14ac:dyDescent="0.3">
      <c r="F160">
        <f t="shared" si="30"/>
        <v>2.8571428571428571E-2</v>
      </c>
      <c r="G160">
        <f t="shared" si="31"/>
        <v>0.25</v>
      </c>
      <c r="H160">
        <f t="shared" si="36"/>
        <v>0</v>
      </c>
      <c r="I160">
        <f t="shared" si="37"/>
        <v>0</v>
      </c>
      <c r="J160">
        <f t="shared" si="36"/>
        <v>2.8571428571428571E-2</v>
      </c>
      <c r="K160">
        <f t="shared" si="37"/>
        <v>0.25</v>
      </c>
      <c r="L160">
        <f t="shared" si="36"/>
        <v>1.4285714285714285E-2</v>
      </c>
      <c r="M160">
        <f t="shared" si="37"/>
        <v>0.25</v>
      </c>
      <c r="N160">
        <f t="shared" si="36"/>
        <v>0.2</v>
      </c>
      <c r="O160">
        <f t="shared" si="37"/>
        <v>1.75</v>
      </c>
      <c r="P160">
        <f t="shared" si="36"/>
        <v>0</v>
      </c>
      <c r="Q160">
        <f t="shared" si="37"/>
        <v>0</v>
      </c>
      <c r="R160">
        <f t="shared" si="36"/>
        <v>0</v>
      </c>
      <c r="S160">
        <f t="shared" si="37"/>
        <v>0</v>
      </c>
      <c r="T160">
        <f t="shared" si="36"/>
        <v>5.7142857142857141E-2</v>
      </c>
      <c r="U160">
        <f t="shared" si="37"/>
        <v>0.5</v>
      </c>
      <c r="V160">
        <f t="shared" si="36"/>
        <v>5.7142857142857141E-2</v>
      </c>
      <c r="W160">
        <f t="shared" si="37"/>
        <v>0.5</v>
      </c>
      <c r="X160">
        <f t="shared" si="36"/>
        <v>5.7142857142857141E-2</v>
      </c>
      <c r="Y160">
        <f t="shared" si="37"/>
        <v>0.5</v>
      </c>
      <c r="Z160">
        <f t="shared" si="36"/>
        <v>5.7142857142857141E-2</v>
      </c>
      <c r="AA160">
        <f t="shared" si="37"/>
        <v>0.25</v>
      </c>
      <c r="AB160">
        <f t="shared" si="36"/>
        <v>5.7142857142857141E-2</v>
      </c>
      <c r="AC160">
        <f t="shared" si="37"/>
        <v>0.75</v>
      </c>
      <c r="AD160">
        <f t="shared" si="36"/>
        <v>0</v>
      </c>
      <c r="AE160">
        <f t="shared" si="37"/>
        <v>0</v>
      </c>
      <c r="AF160">
        <f t="shared" si="36"/>
        <v>2.8571428571428571E-2</v>
      </c>
      <c r="AG160">
        <f t="shared" si="37"/>
        <v>0.25</v>
      </c>
      <c r="AH160">
        <f t="shared" si="36"/>
        <v>2.8571428571428571E-2</v>
      </c>
      <c r="AI160">
        <f t="shared" si="37"/>
        <v>0</v>
      </c>
      <c r="AJ160">
        <f t="shared" si="36"/>
        <v>0</v>
      </c>
      <c r="AK160">
        <f t="shared" si="37"/>
        <v>0</v>
      </c>
    </row>
    <row r="161" spans="6:37" x14ac:dyDescent="0.3">
      <c r="F161">
        <f t="shared" si="30"/>
        <v>2.5316455696202531E-2</v>
      </c>
      <c r="G161">
        <f t="shared" si="31"/>
        <v>1</v>
      </c>
      <c r="H161">
        <f t="shared" si="36"/>
        <v>0</v>
      </c>
      <c r="I161">
        <f t="shared" si="37"/>
        <v>0</v>
      </c>
      <c r="J161">
        <f t="shared" si="36"/>
        <v>2.5316455696202531E-2</v>
      </c>
      <c r="K161">
        <f t="shared" si="37"/>
        <v>0.5</v>
      </c>
      <c r="L161">
        <f t="shared" si="36"/>
        <v>2.5316455696202531E-2</v>
      </c>
      <c r="M161">
        <f t="shared" si="37"/>
        <v>0</v>
      </c>
      <c r="N161">
        <f t="shared" si="36"/>
        <v>7.5949367088607597E-2</v>
      </c>
      <c r="O161">
        <f t="shared" si="37"/>
        <v>0</v>
      </c>
      <c r="P161">
        <f t="shared" si="36"/>
        <v>0</v>
      </c>
      <c r="Q161">
        <f t="shared" si="37"/>
        <v>0</v>
      </c>
      <c r="R161">
        <f t="shared" si="36"/>
        <v>1.2658227848101266E-2</v>
      </c>
      <c r="S161">
        <f t="shared" si="37"/>
        <v>0</v>
      </c>
      <c r="T161">
        <f t="shared" si="36"/>
        <v>1.2658227848101266E-2</v>
      </c>
      <c r="U161">
        <f t="shared" si="37"/>
        <v>0.5</v>
      </c>
      <c r="V161">
        <f t="shared" si="36"/>
        <v>2.5316455696202531E-2</v>
      </c>
      <c r="W161">
        <f t="shared" si="37"/>
        <v>0.5</v>
      </c>
      <c r="X161">
        <f t="shared" si="36"/>
        <v>2.5316455696202531E-2</v>
      </c>
      <c r="Y161">
        <f t="shared" si="37"/>
        <v>0.5</v>
      </c>
      <c r="Z161">
        <f t="shared" si="36"/>
        <v>2.5316455696202531E-2</v>
      </c>
      <c r="AA161">
        <f t="shared" si="37"/>
        <v>0</v>
      </c>
      <c r="AB161">
        <f t="shared" si="36"/>
        <v>2.5316455696202531E-2</v>
      </c>
      <c r="AC161">
        <f t="shared" si="37"/>
        <v>1</v>
      </c>
      <c r="AD161">
        <f t="shared" si="36"/>
        <v>0</v>
      </c>
      <c r="AE161">
        <f t="shared" si="37"/>
        <v>0</v>
      </c>
      <c r="AF161">
        <f t="shared" si="36"/>
        <v>1.2658227848101266E-2</v>
      </c>
      <c r="AG161">
        <f t="shared" si="37"/>
        <v>0.5</v>
      </c>
      <c r="AH161">
        <f t="shared" si="36"/>
        <v>7.5949367088607597E-2</v>
      </c>
      <c r="AI161">
        <f t="shared" si="37"/>
        <v>3</v>
      </c>
      <c r="AJ161">
        <f t="shared" si="36"/>
        <v>1.2658227848101266E-2</v>
      </c>
      <c r="AK161">
        <f t="shared" si="37"/>
        <v>0.5</v>
      </c>
    </row>
    <row r="162" spans="6:37" x14ac:dyDescent="0.3">
      <c r="F162">
        <f t="shared" si="30"/>
        <v>0.02</v>
      </c>
      <c r="G162">
        <f t="shared" si="31"/>
        <v>0</v>
      </c>
      <c r="H162">
        <f t="shared" si="36"/>
        <v>0</v>
      </c>
      <c r="I162">
        <f t="shared" si="37"/>
        <v>0</v>
      </c>
      <c r="J162">
        <f t="shared" si="36"/>
        <v>0.06</v>
      </c>
      <c r="K162">
        <f t="shared" si="37"/>
        <v>0</v>
      </c>
      <c r="L162">
        <f t="shared" si="36"/>
        <v>0.04</v>
      </c>
      <c r="M162">
        <f t="shared" si="37"/>
        <v>0</v>
      </c>
      <c r="N162">
        <f t="shared" si="36"/>
        <v>0.08</v>
      </c>
      <c r="O162">
        <f t="shared" si="37"/>
        <v>0</v>
      </c>
      <c r="P162">
        <f t="shared" si="36"/>
        <v>0</v>
      </c>
      <c r="Q162">
        <f t="shared" si="37"/>
        <v>0</v>
      </c>
      <c r="R162">
        <f t="shared" si="36"/>
        <v>0.02</v>
      </c>
      <c r="S162">
        <f t="shared" si="37"/>
        <v>0</v>
      </c>
      <c r="T162">
        <f t="shared" si="36"/>
        <v>0.02</v>
      </c>
      <c r="U162">
        <f t="shared" si="37"/>
        <v>0</v>
      </c>
      <c r="V162">
        <f t="shared" si="36"/>
        <v>0.02</v>
      </c>
      <c r="W162">
        <f t="shared" si="37"/>
        <v>0</v>
      </c>
      <c r="X162">
        <f t="shared" si="36"/>
        <v>0.02</v>
      </c>
      <c r="Y162">
        <f t="shared" si="37"/>
        <v>0</v>
      </c>
      <c r="Z162">
        <f t="shared" si="36"/>
        <v>0.02</v>
      </c>
      <c r="AA162">
        <f t="shared" si="37"/>
        <v>0</v>
      </c>
      <c r="AB162">
        <f t="shared" si="36"/>
        <v>0.04</v>
      </c>
      <c r="AC162">
        <f t="shared" si="37"/>
        <v>0</v>
      </c>
      <c r="AD162">
        <f t="shared" si="36"/>
        <v>0</v>
      </c>
      <c r="AE162">
        <f t="shared" si="37"/>
        <v>0</v>
      </c>
      <c r="AF162">
        <f t="shared" si="36"/>
        <v>0.02</v>
      </c>
      <c r="AG162">
        <f t="shared" si="37"/>
        <v>0</v>
      </c>
      <c r="AH162">
        <f t="shared" si="36"/>
        <v>0</v>
      </c>
      <c r="AI162">
        <f t="shared" si="37"/>
        <v>0</v>
      </c>
      <c r="AJ162">
        <f t="shared" si="36"/>
        <v>0</v>
      </c>
      <c r="AK162">
        <f t="shared" si="37"/>
        <v>0</v>
      </c>
    </row>
    <row r="163" spans="6:37" x14ac:dyDescent="0.3">
      <c r="F163">
        <f t="shared" si="30"/>
        <v>4.8387096774193547E-2</v>
      </c>
      <c r="G163">
        <f t="shared" si="31"/>
        <v>1</v>
      </c>
      <c r="H163">
        <f t="shared" si="36"/>
        <v>0</v>
      </c>
      <c r="I163">
        <f t="shared" si="37"/>
        <v>0</v>
      </c>
      <c r="J163">
        <f t="shared" si="36"/>
        <v>3.2258064516129031E-2</v>
      </c>
      <c r="K163">
        <f t="shared" si="37"/>
        <v>0</v>
      </c>
      <c r="L163">
        <f t="shared" si="36"/>
        <v>3.2258064516129031E-2</v>
      </c>
      <c r="M163">
        <f t="shared" si="37"/>
        <v>0</v>
      </c>
      <c r="N163">
        <f t="shared" si="36"/>
        <v>0.14516129032258066</v>
      </c>
      <c r="O163">
        <f t="shared" si="37"/>
        <v>4</v>
      </c>
      <c r="P163">
        <f t="shared" si="36"/>
        <v>0</v>
      </c>
      <c r="Q163">
        <f t="shared" si="37"/>
        <v>0</v>
      </c>
      <c r="R163">
        <f t="shared" si="36"/>
        <v>1.6129032258064516E-2</v>
      </c>
      <c r="S163">
        <f t="shared" si="37"/>
        <v>0</v>
      </c>
      <c r="T163">
        <f t="shared" si="36"/>
        <v>1.6129032258064516E-2</v>
      </c>
      <c r="U163">
        <f t="shared" si="37"/>
        <v>0.5</v>
      </c>
      <c r="V163">
        <f t="shared" si="36"/>
        <v>1.6129032258064516E-2</v>
      </c>
      <c r="W163">
        <f t="shared" si="37"/>
        <v>0.5</v>
      </c>
      <c r="X163">
        <f t="shared" si="36"/>
        <v>1.6129032258064516E-2</v>
      </c>
      <c r="Y163">
        <f t="shared" si="37"/>
        <v>0</v>
      </c>
      <c r="Z163">
        <f t="shared" si="36"/>
        <v>1.6129032258064516E-2</v>
      </c>
      <c r="AA163">
        <f t="shared" si="37"/>
        <v>0</v>
      </c>
      <c r="AB163">
        <f t="shared" si="36"/>
        <v>3.2258064516129031E-2</v>
      </c>
      <c r="AC163">
        <f t="shared" si="37"/>
        <v>1</v>
      </c>
      <c r="AD163">
        <f t="shared" si="36"/>
        <v>0</v>
      </c>
      <c r="AE163">
        <f t="shared" si="37"/>
        <v>0</v>
      </c>
      <c r="AF163">
        <f t="shared" si="36"/>
        <v>3.2258064516129031E-2</v>
      </c>
      <c r="AG163">
        <f t="shared" si="37"/>
        <v>1</v>
      </c>
      <c r="AH163">
        <f t="shared" si="36"/>
        <v>4.8387096774193547E-2</v>
      </c>
      <c r="AI163">
        <f t="shared" si="37"/>
        <v>1.5</v>
      </c>
      <c r="AJ163">
        <f t="shared" si="36"/>
        <v>0</v>
      </c>
      <c r="AK163">
        <f t="shared" si="37"/>
        <v>0</v>
      </c>
    </row>
    <row r="164" spans="6:37" x14ac:dyDescent="0.3">
      <c r="F164">
        <f t="shared" si="30"/>
        <v>5.128205128205128E-2</v>
      </c>
      <c r="G164">
        <f t="shared" si="31"/>
        <v>0</v>
      </c>
      <c r="H164">
        <f t="shared" si="36"/>
        <v>0</v>
      </c>
      <c r="I164">
        <f t="shared" si="37"/>
        <v>0</v>
      </c>
      <c r="J164">
        <f t="shared" si="36"/>
        <v>0.20512820512820512</v>
      </c>
      <c r="K164">
        <f t="shared" si="37"/>
        <v>0.25</v>
      </c>
      <c r="L164">
        <f t="shared" si="36"/>
        <v>0.20512820512820512</v>
      </c>
      <c r="M164">
        <f t="shared" si="37"/>
        <v>0.25</v>
      </c>
      <c r="N164">
        <f t="shared" si="36"/>
        <v>5.128205128205128E-2</v>
      </c>
      <c r="O164">
        <f t="shared" si="37"/>
        <v>0.25</v>
      </c>
      <c r="P164">
        <f t="shared" si="36"/>
        <v>0</v>
      </c>
      <c r="Q164">
        <f t="shared" si="37"/>
        <v>0</v>
      </c>
      <c r="R164">
        <f t="shared" si="36"/>
        <v>0.20512820512820512</v>
      </c>
      <c r="S164">
        <f t="shared" si="37"/>
        <v>0</v>
      </c>
      <c r="T164">
        <f t="shared" si="36"/>
        <v>0</v>
      </c>
      <c r="U164">
        <f t="shared" si="37"/>
        <v>0</v>
      </c>
      <c r="V164">
        <f t="shared" si="36"/>
        <v>0.10256410256410256</v>
      </c>
      <c r="W164">
        <f t="shared" si="37"/>
        <v>0</v>
      </c>
      <c r="X164">
        <f t="shared" si="36"/>
        <v>0.10256410256410256</v>
      </c>
      <c r="Y164">
        <f t="shared" si="37"/>
        <v>0</v>
      </c>
      <c r="Z164">
        <f t="shared" si="36"/>
        <v>0.20512820512820512</v>
      </c>
      <c r="AA164">
        <f t="shared" si="37"/>
        <v>0</v>
      </c>
      <c r="AB164">
        <f t="shared" si="36"/>
        <v>0.10256410256410256</v>
      </c>
      <c r="AC164">
        <f t="shared" si="37"/>
        <v>0.5</v>
      </c>
      <c r="AD164">
        <f t="shared" si="36"/>
        <v>0.10256410256410256</v>
      </c>
      <c r="AE164">
        <f t="shared" si="37"/>
        <v>0</v>
      </c>
      <c r="AF164">
        <f t="shared" si="36"/>
        <v>0</v>
      </c>
      <c r="AG164">
        <f t="shared" si="37"/>
        <v>0</v>
      </c>
      <c r="AH164">
        <f t="shared" si="36"/>
        <v>0</v>
      </c>
      <c r="AI164">
        <f t="shared" si="37"/>
        <v>0</v>
      </c>
      <c r="AJ164">
        <f t="shared" si="36"/>
        <v>5.128205128205128E-2</v>
      </c>
      <c r="AK164">
        <f t="shared" si="37"/>
        <v>0.25</v>
      </c>
    </row>
    <row r="165" spans="6:37" x14ac:dyDescent="0.3">
      <c r="F165">
        <f t="shared" si="30"/>
        <v>1.7857142857142856E-2</v>
      </c>
      <c r="G165">
        <f t="shared" si="31"/>
        <v>0.33333333333333331</v>
      </c>
      <c r="H165">
        <f t="shared" si="36"/>
        <v>0</v>
      </c>
      <c r="I165">
        <f t="shared" si="37"/>
        <v>0</v>
      </c>
      <c r="J165">
        <f t="shared" si="36"/>
        <v>3.5714285714285712E-2</v>
      </c>
      <c r="K165">
        <f t="shared" si="37"/>
        <v>0</v>
      </c>
      <c r="L165">
        <f t="shared" si="36"/>
        <v>1.7857142857142856E-2</v>
      </c>
      <c r="M165">
        <f t="shared" si="37"/>
        <v>0</v>
      </c>
      <c r="N165">
        <f t="shared" si="36"/>
        <v>0.10714285714285714</v>
      </c>
      <c r="O165">
        <f t="shared" si="37"/>
        <v>1.6666666666666667</v>
      </c>
      <c r="P165">
        <f t="shared" si="36"/>
        <v>0</v>
      </c>
      <c r="Q165">
        <f t="shared" si="37"/>
        <v>0</v>
      </c>
      <c r="R165">
        <f t="shared" si="36"/>
        <v>3.5714285714285712E-2</v>
      </c>
      <c r="S165">
        <f t="shared" si="37"/>
        <v>0</v>
      </c>
      <c r="T165">
        <f t="shared" si="36"/>
        <v>1.7857142857142856E-2</v>
      </c>
      <c r="U165">
        <f t="shared" si="37"/>
        <v>0.33333333333333331</v>
      </c>
      <c r="V165">
        <f t="shared" si="36"/>
        <v>1.7857142857142856E-2</v>
      </c>
      <c r="W165">
        <f t="shared" si="37"/>
        <v>0</v>
      </c>
      <c r="X165">
        <f t="shared" si="36"/>
        <v>5.3571428571428568E-2</v>
      </c>
      <c r="Y165">
        <f t="shared" si="37"/>
        <v>0</v>
      </c>
      <c r="Z165">
        <f t="shared" si="36"/>
        <v>8.9285714285714288E-2</v>
      </c>
      <c r="AA165">
        <f t="shared" si="37"/>
        <v>0.66666666666666663</v>
      </c>
      <c r="AB165">
        <f t="shared" si="36"/>
        <v>7.1428571428571425E-2</v>
      </c>
      <c r="AC165">
        <f t="shared" si="37"/>
        <v>1.3333333333333333</v>
      </c>
      <c r="AD165">
        <f t="shared" si="36"/>
        <v>1.7857142857142856E-2</v>
      </c>
      <c r="AE165">
        <f t="shared" si="37"/>
        <v>0.33333333333333331</v>
      </c>
      <c r="AF165">
        <f t="shared" si="36"/>
        <v>1.7857142857142856E-2</v>
      </c>
      <c r="AG165">
        <f t="shared" si="37"/>
        <v>0</v>
      </c>
      <c r="AH165">
        <f t="shared" si="36"/>
        <v>3.5714285714285712E-2</v>
      </c>
      <c r="AI165">
        <f t="shared" si="37"/>
        <v>0</v>
      </c>
      <c r="AJ165">
        <f t="shared" si="36"/>
        <v>0</v>
      </c>
      <c r="AK165">
        <f t="shared" si="37"/>
        <v>0</v>
      </c>
    </row>
    <row r="166" spans="6:37" x14ac:dyDescent="0.3">
      <c r="F166">
        <f t="shared" si="30"/>
        <v>1.6E-2</v>
      </c>
      <c r="G166">
        <f t="shared" si="31"/>
        <v>0</v>
      </c>
      <c r="H166">
        <f t="shared" si="36"/>
        <v>0</v>
      </c>
      <c r="I166">
        <f t="shared" si="37"/>
        <v>0</v>
      </c>
      <c r="J166">
        <f t="shared" si="36"/>
        <v>3.2000000000000001E-2</v>
      </c>
      <c r="K166">
        <f t="shared" si="37"/>
        <v>0</v>
      </c>
      <c r="L166">
        <f t="shared" si="36"/>
        <v>1.6E-2</v>
      </c>
      <c r="M166">
        <f t="shared" si="37"/>
        <v>0</v>
      </c>
      <c r="N166">
        <f t="shared" si="36"/>
        <v>7.1999999999999995E-2</v>
      </c>
      <c r="O166">
        <f t="shared" si="37"/>
        <v>0</v>
      </c>
      <c r="P166">
        <f t="shared" si="36"/>
        <v>0</v>
      </c>
      <c r="Q166">
        <f t="shared" si="37"/>
        <v>0</v>
      </c>
      <c r="R166">
        <f t="shared" si="36"/>
        <v>1.6E-2</v>
      </c>
      <c r="S166">
        <f t="shared" si="37"/>
        <v>0</v>
      </c>
      <c r="T166">
        <f t="shared" si="36"/>
        <v>2.4E-2</v>
      </c>
      <c r="U166">
        <f t="shared" si="37"/>
        <v>0</v>
      </c>
      <c r="V166">
        <f t="shared" si="36"/>
        <v>0.04</v>
      </c>
      <c r="W166">
        <f t="shared" si="37"/>
        <v>0</v>
      </c>
      <c r="X166">
        <f t="shared" si="36"/>
        <v>3.2000000000000001E-2</v>
      </c>
      <c r="Y166">
        <f t="shared" si="37"/>
        <v>0</v>
      </c>
      <c r="Z166">
        <f t="shared" si="36"/>
        <v>3.2000000000000001E-2</v>
      </c>
      <c r="AA166">
        <f t="shared" si="37"/>
        <v>0</v>
      </c>
      <c r="AB166">
        <f t="shared" si="36"/>
        <v>1.6E-2</v>
      </c>
      <c r="AC166">
        <f t="shared" si="37"/>
        <v>0</v>
      </c>
      <c r="AD166">
        <f t="shared" si="36"/>
        <v>0</v>
      </c>
      <c r="AE166">
        <f t="shared" si="37"/>
        <v>0</v>
      </c>
      <c r="AF166">
        <f t="shared" si="36"/>
        <v>1.6E-2</v>
      </c>
      <c r="AG166">
        <f t="shared" si="37"/>
        <v>0</v>
      </c>
      <c r="AH166">
        <f t="shared" si="36"/>
        <v>3.2000000000000001E-2</v>
      </c>
      <c r="AI166">
        <f t="shared" si="37"/>
        <v>0</v>
      </c>
      <c r="AJ166">
        <f t="shared" si="36"/>
        <v>3.2000000000000001E-2</v>
      </c>
      <c r="AK166">
        <f t="shared" si="37"/>
        <v>0</v>
      </c>
    </row>
    <row r="167" spans="6:37" x14ac:dyDescent="0.3">
      <c r="F167">
        <f t="shared" si="30"/>
        <v>2.6666666666666668E-2</v>
      </c>
      <c r="G167">
        <f t="shared" si="31"/>
        <v>1</v>
      </c>
      <c r="H167">
        <f t="shared" si="36"/>
        <v>0</v>
      </c>
      <c r="I167">
        <f t="shared" si="37"/>
        <v>0</v>
      </c>
      <c r="J167">
        <f t="shared" si="36"/>
        <v>6.6666666666666666E-2</v>
      </c>
      <c r="K167">
        <f t="shared" si="37"/>
        <v>2.5</v>
      </c>
      <c r="L167">
        <f t="shared" si="36"/>
        <v>2.6666666666666668E-2</v>
      </c>
      <c r="M167">
        <f t="shared" si="37"/>
        <v>0</v>
      </c>
      <c r="N167">
        <f t="shared" si="36"/>
        <v>2.6666666666666668E-2</v>
      </c>
      <c r="O167">
        <f t="shared" si="37"/>
        <v>1</v>
      </c>
      <c r="P167">
        <f t="shared" si="36"/>
        <v>0</v>
      </c>
      <c r="Q167">
        <f t="shared" si="37"/>
        <v>0</v>
      </c>
      <c r="R167">
        <f t="shared" si="36"/>
        <v>1.3333333333333334E-2</v>
      </c>
      <c r="S167">
        <f t="shared" si="37"/>
        <v>0</v>
      </c>
      <c r="T167">
        <f t="shared" si="36"/>
        <v>1.3333333333333334E-2</v>
      </c>
      <c r="U167">
        <f t="shared" si="37"/>
        <v>0.5</v>
      </c>
      <c r="V167">
        <f t="shared" si="36"/>
        <v>1.3333333333333334E-2</v>
      </c>
      <c r="W167">
        <f t="shared" si="37"/>
        <v>0</v>
      </c>
      <c r="X167">
        <f t="shared" si="36"/>
        <v>2.6666666666666668E-2</v>
      </c>
      <c r="Y167">
        <f t="shared" si="37"/>
        <v>0.5</v>
      </c>
      <c r="Z167">
        <f t="shared" si="36"/>
        <v>2.6666666666666668E-2</v>
      </c>
      <c r="AA167">
        <f t="shared" si="37"/>
        <v>0.5</v>
      </c>
      <c r="AB167">
        <f t="shared" si="36"/>
        <v>2.6666666666666668E-2</v>
      </c>
      <c r="AC167">
        <f t="shared" si="37"/>
        <v>1</v>
      </c>
      <c r="AD167">
        <f t="shared" si="36"/>
        <v>0</v>
      </c>
      <c r="AE167">
        <f t="shared" si="37"/>
        <v>0</v>
      </c>
      <c r="AF167">
        <f t="shared" si="36"/>
        <v>2.6666666666666668E-2</v>
      </c>
      <c r="AG167">
        <f t="shared" si="37"/>
        <v>1</v>
      </c>
      <c r="AH167">
        <f t="shared" si="36"/>
        <v>1.3333333333333334E-2</v>
      </c>
      <c r="AI167">
        <f t="shared" si="37"/>
        <v>0</v>
      </c>
      <c r="AJ167">
        <f t="shared" si="36"/>
        <v>0</v>
      </c>
      <c r="AK167">
        <f t="shared" si="37"/>
        <v>0</v>
      </c>
    </row>
    <row r="168" spans="6:37" x14ac:dyDescent="0.3">
      <c r="F168">
        <f t="shared" si="30"/>
        <v>1.6666666666666666E-2</v>
      </c>
      <c r="G168">
        <f t="shared" si="31"/>
        <v>0.33333333333333331</v>
      </c>
      <c r="H168">
        <f t="shared" si="36"/>
        <v>0</v>
      </c>
      <c r="I168">
        <f t="shared" si="37"/>
        <v>0</v>
      </c>
      <c r="J168">
        <f t="shared" si="36"/>
        <v>0.05</v>
      </c>
      <c r="K168">
        <f t="shared" si="37"/>
        <v>1</v>
      </c>
      <c r="L168">
        <f t="shared" si="36"/>
        <v>3.3333333333333333E-2</v>
      </c>
      <c r="M168">
        <f t="shared" si="37"/>
        <v>0</v>
      </c>
      <c r="N168">
        <f t="shared" si="36"/>
        <v>0.1</v>
      </c>
      <c r="O168">
        <f t="shared" si="37"/>
        <v>2</v>
      </c>
      <c r="P168">
        <f t="shared" si="36"/>
        <v>0</v>
      </c>
      <c r="Q168">
        <f t="shared" si="37"/>
        <v>0</v>
      </c>
      <c r="R168">
        <f t="shared" si="36"/>
        <v>0.05</v>
      </c>
      <c r="S168">
        <f t="shared" si="37"/>
        <v>1</v>
      </c>
      <c r="T168">
        <f t="shared" si="36"/>
        <v>1.6666666666666666E-2</v>
      </c>
      <c r="U168">
        <f t="shared" si="37"/>
        <v>0.33333333333333331</v>
      </c>
      <c r="V168">
        <f t="shared" si="36"/>
        <v>0</v>
      </c>
      <c r="W168">
        <f t="shared" si="37"/>
        <v>0</v>
      </c>
      <c r="X168">
        <f t="shared" si="36"/>
        <v>3.3333333333333333E-2</v>
      </c>
      <c r="Y168">
        <f t="shared" si="37"/>
        <v>0.66666666666666663</v>
      </c>
      <c r="Z168">
        <f t="shared" si="36"/>
        <v>0.05</v>
      </c>
      <c r="AA168">
        <f t="shared" si="37"/>
        <v>0</v>
      </c>
      <c r="AB168">
        <f t="shared" si="36"/>
        <v>1.6666666666666666E-2</v>
      </c>
      <c r="AC168">
        <f t="shared" si="37"/>
        <v>0.33333333333333331</v>
      </c>
      <c r="AD168">
        <f t="shared" si="36"/>
        <v>1.6666666666666666E-2</v>
      </c>
      <c r="AE168">
        <f t="shared" si="37"/>
        <v>0.33333333333333331</v>
      </c>
      <c r="AF168">
        <f t="shared" si="36"/>
        <v>3.3333333333333333E-2</v>
      </c>
      <c r="AG168">
        <f t="shared" si="37"/>
        <v>0.66666666666666663</v>
      </c>
      <c r="AH168">
        <f t="shared" si="36"/>
        <v>1.6666666666666666E-2</v>
      </c>
      <c r="AI168">
        <f t="shared" si="37"/>
        <v>0</v>
      </c>
      <c r="AJ168">
        <f t="shared" si="36"/>
        <v>0</v>
      </c>
      <c r="AK168">
        <f t="shared" si="37"/>
        <v>0</v>
      </c>
    </row>
    <row r="169" spans="6:37" x14ac:dyDescent="0.3">
      <c r="F169">
        <f t="shared" si="30"/>
        <v>0.18181818181818182</v>
      </c>
      <c r="G169">
        <f t="shared" si="31"/>
        <v>0</v>
      </c>
      <c r="H169">
        <f t="shared" si="36"/>
        <v>0</v>
      </c>
      <c r="I169">
        <f t="shared" si="37"/>
        <v>0</v>
      </c>
      <c r="J169">
        <f t="shared" si="36"/>
        <v>9.0909090909090912E-2</v>
      </c>
      <c r="K169">
        <f t="shared" si="37"/>
        <v>0</v>
      </c>
      <c r="L169">
        <f t="shared" si="36"/>
        <v>0</v>
      </c>
      <c r="M169">
        <f t="shared" si="37"/>
        <v>0</v>
      </c>
      <c r="N169">
        <f t="shared" si="36"/>
        <v>0</v>
      </c>
      <c r="O169">
        <f t="shared" si="37"/>
        <v>0</v>
      </c>
      <c r="P169">
        <f t="shared" si="36"/>
        <v>0</v>
      </c>
      <c r="Q169">
        <f t="shared" si="37"/>
        <v>0</v>
      </c>
      <c r="R169">
        <f t="shared" si="36"/>
        <v>0</v>
      </c>
      <c r="S169">
        <f t="shared" si="37"/>
        <v>0</v>
      </c>
      <c r="T169">
        <f t="shared" si="36"/>
        <v>9.0909090909090912E-2</v>
      </c>
      <c r="U169">
        <f t="shared" si="37"/>
        <v>0</v>
      </c>
      <c r="V169">
        <f t="shared" si="36"/>
        <v>0</v>
      </c>
      <c r="W169">
        <f t="shared" si="37"/>
        <v>0</v>
      </c>
      <c r="X169">
        <f t="shared" si="36"/>
        <v>9.0909090909090912E-2</v>
      </c>
      <c r="Y169">
        <f t="shared" si="37"/>
        <v>0</v>
      </c>
      <c r="Z169">
        <f t="shared" si="36"/>
        <v>9.0909090909090912E-2</v>
      </c>
      <c r="AA169">
        <f t="shared" si="37"/>
        <v>0</v>
      </c>
      <c r="AB169">
        <f t="shared" si="36"/>
        <v>0</v>
      </c>
      <c r="AC169">
        <f t="shared" si="37"/>
        <v>0</v>
      </c>
      <c r="AD169">
        <f t="shared" si="36"/>
        <v>0</v>
      </c>
      <c r="AE169">
        <f t="shared" si="37"/>
        <v>0</v>
      </c>
      <c r="AF169">
        <f t="shared" si="36"/>
        <v>0</v>
      </c>
      <c r="AG169">
        <f t="shared" si="37"/>
        <v>0</v>
      </c>
      <c r="AH169">
        <f t="shared" si="36"/>
        <v>0</v>
      </c>
      <c r="AI169">
        <f t="shared" si="37"/>
        <v>0</v>
      </c>
      <c r="AJ169">
        <f t="shared" si="36"/>
        <v>9.0909090909090912E-2</v>
      </c>
      <c r="AK169">
        <f t="shared" si="37"/>
        <v>0</v>
      </c>
    </row>
    <row r="170" spans="6:37" x14ac:dyDescent="0.3">
      <c r="F170">
        <f t="shared" si="30"/>
        <v>0</v>
      </c>
      <c r="G170">
        <f t="shared" si="31"/>
        <v>0</v>
      </c>
      <c r="H170">
        <f t="shared" si="36"/>
        <v>0</v>
      </c>
      <c r="I170">
        <f t="shared" si="37"/>
        <v>0</v>
      </c>
      <c r="J170">
        <f t="shared" si="36"/>
        <v>9.7560975609756101E-2</v>
      </c>
      <c r="K170">
        <f t="shared" si="37"/>
        <v>1</v>
      </c>
      <c r="L170">
        <f t="shared" si="36"/>
        <v>0</v>
      </c>
      <c r="M170">
        <f t="shared" si="37"/>
        <v>0</v>
      </c>
      <c r="N170">
        <f t="shared" si="36"/>
        <v>0.14634146341463414</v>
      </c>
      <c r="O170">
        <f t="shared" si="37"/>
        <v>3</v>
      </c>
      <c r="P170">
        <f t="shared" si="36"/>
        <v>0</v>
      </c>
      <c r="Q170">
        <f t="shared" si="37"/>
        <v>0</v>
      </c>
      <c r="R170">
        <f t="shared" si="36"/>
        <v>0.14634146341463414</v>
      </c>
      <c r="S170">
        <f t="shared" si="37"/>
        <v>0</v>
      </c>
      <c r="T170">
        <f t="shared" si="36"/>
        <v>0</v>
      </c>
      <c r="U170">
        <f t="shared" si="37"/>
        <v>0</v>
      </c>
      <c r="V170">
        <f t="shared" si="36"/>
        <v>0</v>
      </c>
      <c r="W170">
        <f t="shared" si="37"/>
        <v>0</v>
      </c>
      <c r="X170">
        <f t="shared" si="36"/>
        <v>4.878048780487805E-2</v>
      </c>
      <c r="Y170">
        <f t="shared" si="37"/>
        <v>0</v>
      </c>
      <c r="Z170">
        <f t="shared" si="36"/>
        <v>4.878048780487805E-2</v>
      </c>
      <c r="AA170">
        <f t="shared" si="37"/>
        <v>0</v>
      </c>
      <c r="AB170">
        <f t="shared" si="36"/>
        <v>4.878048780487805E-2</v>
      </c>
      <c r="AC170">
        <f t="shared" si="37"/>
        <v>0</v>
      </c>
      <c r="AD170">
        <f t="shared" si="36"/>
        <v>0</v>
      </c>
      <c r="AE170">
        <f t="shared" si="37"/>
        <v>0</v>
      </c>
      <c r="AF170">
        <f t="shared" si="36"/>
        <v>4.878048780487805E-2</v>
      </c>
      <c r="AG170">
        <f t="shared" si="37"/>
        <v>1</v>
      </c>
      <c r="AH170">
        <f t="shared" si="36"/>
        <v>0</v>
      </c>
      <c r="AI170">
        <f t="shared" si="37"/>
        <v>0</v>
      </c>
      <c r="AJ170">
        <f t="shared" si="36"/>
        <v>9.7560975609756101E-2</v>
      </c>
      <c r="AK170">
        <f t="shared" si="37"/>
        <v>0</v>
      </c>
    </row>
    <row r="171" spans="6:37" x14ac:dyDescent="0.3">
      <c r="F171">
        <f t="shared" si="30"/>
        <v>0</v>
      </c>
      <c r="G171">
        <f t="shared" si="31"/>
        <v>0</v>
      </c>
      <c r="H171">
        <f t="shared" ref="H171:AJ186" si="38">H52/$D52</f>
        <v>0</v>
      </c>
      <c r="I171">
        <f t="shared" ref="I171:AK186" si="39">I52/$C52</f>
        <v>0</v>
      </c>
      <c r="J171">
        <f t="shared" si="38"/>
        <v>4.3478260869565216E-2</v>
      </c>
      <c r="K171">
        <f t="shared" si="39"/>
        <v>0</v>
      </c>
      <c r="L171">
        <f t="shared" si="38"/>
        <v>4.3478260869565216E-2</v>
      </c>
      <c r="M171">
        <f t="shared" si="39"/>
        <v>0</v>
      </c>
      <c r="N171">
        <f t="shared" si="38"/>
        <v>8.6956521739130432E-2</v>
      </c>
      <c r="O171">
        <f t="shared" si="39"/>
        <v>0</v>
      </c>
      <c r="P171">
        <f t="shared" si="38"/>
        <v>0</v>
      </c>
      <c r="Q171">
        <f t="shared" si="39"/>
        <v>0</v>
      </c>
      <c r="R171">
        <f t="shared" si="38"/>
        <v>4.3478260869565216E-2</v>
      </c>
      <c r="S171">
        <f t="shared" si="39"/>
        <v>0</v>
      </c>
      <c r="T171">
        <f t="shared" si="38"/>
        <v>4.3478260869565216E-2</v>
      </c>
      <c r="U171">
        <f t="shared" si="39"/>
        <v>0</v>
      </c>
      <c r="V171">
        <f t="shared" si="38"/>
        <v>4.3478260869565216E-2</v>
      </c>
      <c r="W171">
        <f t="shared" si="39"/>
        <v>0</v>
      </c>
      <c r="X171">
        <f t="shared" si="38"/>
        <v>4.3478260869565216E-2</v>
      </c>
      <c r="Y171">
        <f t="shared" si="39"/>
        <v>0</v>
      </c>
      <c r="Z171">
        <f t="shared" si="38"/>
        <v>4.3478260869565216E-2</v>
      </c>
      <c r="AA171">
        <f t="shared" si="39"/>
        <v>0</v>
      </c>
      <c r="AB171">
        <f t="shared" si="38"/>
        <v>0</v>
      </c>
      <c r="AC171">
        <f t="shared" si="39"/>
        <v>0</v>
      </c>
      <c r="AD171">
        <f t="shared" si="38"/>
        <v>0</v>
      </c>
      <c r="AE171">
        <f t="shared" si="39"/>
        <v>0</v>
      </c>
      <c r="AF171">
        <f t="shared" si="38"/>
        <v>4.3478260869565216E-2</v>
      </c>
      <c r="AG171">
        <f t="shared" si="39"/>
        <v>0</v>
      </c>
      <c r="AH171">
        <f t="shared" si="38"/>
        <v>0</v>
      </c>
      <c r="AI171">
        <f t="shared" si="39"/>
        <v>0</v>
      </c>
      <c r="AJ171">
        <f t="shared" si="38"/>
        <v>0</v>
      </c>
      <c r="AK171">
        <f t="shared" si="39"/>
        <v>0</v>
      </c>
    </row>
    <row r="172" spans="6:37" x14ac:dyDescent="0.3">
      <c r="F172">
        <f t="shared" si="30"/>
        <v>0</v>
      </c>
      <c r="G172">
        <f t="shared" si="31"/>
        <v>0</v>
      </c>
      <c r="H172">
        <f t="shared" si="38"/>
        <v>4.0000000000000001E-3</v>
      </c>
      <c r="I172">
        <f t="shared" si="39"/>
        <v>0</v>
      </c>
      <c r="J172">
        <f t="shared" si="38"/>
        <v>2.8000000000000001E-2</v>
      </c>
      <c r="K172">
        <f t="shared" si="39"/>
        <v>0</v>
      </c>
      <c r="L172">
        <f t="shared" si="38"/>
        <v>2.4E-2</v>
      </c>
      <c r="M172">
        <f t="shared" si="39"/>
        <v>0</v>
      </c>
      <c r="N172">
        <f t="shared" si="38"/>
        <v>0.02</v>
      </c>
      <c r="O172">
        <f t="shared" si="39"/>
        <v>0</v>
      </c>
      <c r="P172">
        <f t="shared" si="38"/>
        <v>0</v>
      </c>
      <c r="Q172">
        <f t="shared" si="39"/>
        <v>0</v>
      </c>
      <c r="R172">
        <f t="shared" si="38"/>
        <v>2.4E-2</v>
      </c>
      <c r="S172">
        <f t="shared" si="39"/>
        <v>0</v>
      </c>
      <c r="T172">
        <f t="shared" si="38"/>
        <v>4.0000000000000001E-3</v>
      </c>
      <c r="U172">
        <f t="shared" si="39"/>
        <v>0</v>
      </c>
      <c r="V172">
        <f t="shared" si="38"/>
        <v>3.2000000000000001E-2</v>
      </c>
      <c r="W172">
        <f t="shared" si="39"/>
        <v>0</v>
      </c>
      <c r="X172">
        <f t="shared" si="38"/>
        <v>0.02</v>
      </c>
      <c r="Y172">
        <f t="shared" si="39"/>
        <v>0</v>
      </c>
      <c r="Z172">
        <f t="shared" si="38"/>
        <v>2.8000000000000001E-2</v>
      </c>
      <c r="AA172">
        <f t="shared" si="39"/>
        <v>0</v>
      </c>
      <c r="AB172">
        <f t="shared" si="38"/>
        <v>8.0000000000000002E-3</v>
      </c>
      <c r="AC172">
        <f t="shared" si="39"/>
        <v>0</v>
      </c>
      <c r="AD172">
        <f t="shared" si="38"/>
        <v>8.0000000000000002E-3</v>
      </c>
      <c r="AE172">
        <f t="shared" si="39"/>
        <v>0</v>
      </c>
      <c r="AF172">
        <f t="shared" si="38"/>
        <v>8.0000000000000002E-3</v>
      </c>
      <c r="AG172">
        <f t="shared" si="39"/>
        <v>0</v>
      </c>
      <c r="AH172">
        <f t="shared" si="38"/>
        <v>0</v>
      </c>
      <c r="AI172">
        <f t="shared" si="39"/>
        <v>0</v>
      </c>
      <c r="AJ172">
        <f t="shared" si="38"/>
        <v>8.0000000000000002E-3</v>
      </c>
      <c r="AK172">
        <f t="shared" si="39"/>
        <v>0</v>
      </c>
    </row>
    <row r="173" spans="6:37" x14ac:dyDescent="0.3">
      <c r="F173">
        <f t="shared" si="30"/>
        <v>0</v>
      </c>
      <c r="G173">
        <f t="shared" si="31"/>
        <v>0</v>
      </c>
      <c r="H173">
        <f t="shared" si="38"/>
        <v>0</v>
      </c>
      <c r="I173">
        <f t="shared" si="39"/>
        <v>0</v>
      </c>
      <c r="J173">
        <f t="shared" si="38"/>
        <v>0.25</v>
      </c>
      <c r="K173">
        <f t="shared" si="39"/>
        <v>1</v>
      </c>
      <c r="L173">
        <f t="shared" si="38"/>
        <v>0</v>
      </c>
      <c r="M173">
        <f t="shared" si="39"/>
        <v>0</v>
      </c>
      <c r="N173">
        <f t="shared" si="38"/>
        <v>0.25</v>
      </c>
      <c r="O173">
        <f t="shared" si="39"/>
        <v>3</v>
      </c>
      <c r="P173">
        <f t="shared" si="38"/>
        <v>0</v>
      </c>
      <c r="Q173">
        <f t="shared" si="39"/>
        <v>0</v>
      </c>
      <c r="R173">
        <f t="shared" si="38"/>
        <v>0</v>
      </c>
      <c r="S173">
        <f t="shared" si="39"/>
        <v>0</v>
      </c>
      <c r="T173">
        <f t="shared" si="38"/>
        <v>8.3333333333333329E-2</v>
      </c>
      <c r="U173">
        <f t="shared" si="39"/>
        <v>1</v>
      </c>
      <c r="V173">
        <f t="shared" si="38"/>
        <v>0</v>
      </c>
      <c r="W173">
        <f t="shared" si="39"/>
        <v>0</v>
      </c>
      <c r="X173">
        <f t="shared" si="38"/>
        <v>8.3333333333333329E-2</v>
      </c>
      <c r="Y173">
        <f t="shared" si="39"/>
        <v>0</v>
      </c>
      <c r="Z173">
        <f t="shared" si="38"/>
        <v>0.25</v>
      </c>
      <c r="AA173">
        <f t="shared" si="39"/>
        <v>2</v>
      </c>
      <c r="AB173">
        <f t="shared" si="38"/>
        <v>8.3333333333333329E-2</v>
      </c>
      <c r="AC173">
        <f t="shared" si="39"/>
        <v>1</v>
      </c>
      <c r="AD173">
        <f t="shared" si="38"/>
        <v>0</v>
      </c>
      <c r="AE173">
        <f t="shared" si="39"/>
        <v>0</v>
      </c>
      <c r="AF173">
        <f t="shared" si="38"/>
        <v>0</v>
      </c>
      <c r="AG173">
        <f t="shared" si="39"/>
        <v>0</v>
      </c>
      <c r="AH173">
        <f t="shared" si="38"/>
        <v>0</v>
      </c>
      <c r="AI173">
        <f t="shared" si="39"/>
        <v>0</v>
      </c>
      <c r="AJ173">
        <f t="shared" si="38"/>
        <v>8.3333333333333329E-2</v>
      </c>
      <c r="AK173">
        <f t="shared" si="39"/>
        <v>0</v>
      </c>
    </row>
    <row r="174" spans="6:37" x14ac:dyDescent="0.3">
      <c r="F174">
        <f t="shared" si="30"/>
        <v>2.7027027027027029E-2</v>
      </c>
      <c r="G174">
        <f t="shared" si="31"/>
        <v>0</v>
      </c>
      <c r="H174">
        <f t="shared" si="38"/>
        <v>0</v>
      </c>
      <c r="I174">
        <f t="shared" si="39"/>
        <v>0</v>
      </c>
      <c r="J174">
        <f t="shared" si="38"/>
        <v>5.4054054054054057E-2</v>
      </c>
      <c r="K174">
        <f t="shared" si="39"/>
        <v>0</v>
      </c>
      <c r="L174">
        <f t="shared" si="38"/>
        <v>5.4054054054054057E-2</v>
      </c>
      <c r="M174">
        <f t="shared" si="39"/>
        <v>1</v>
      </c>
      <c r="N174">
        <f t="shared" si="38"/>
        <v>0.10810810810810811</v>
      </c>
      <c r="O174">
        <f t="shared" si="39"/>
        <v>0</v>
      </c>
      <c r="P174">
        <f t="shared" si="38"/>
        <v>0</v>
      </c>
      <c r="Q174">
        <f t="shared" si="39"/>
        <v>0</v>
      </c>
      <c r="R174">
        <f t="shared" si="38"/>
        <v>2.7027027027027029E-2</v>
      </c>
      <c r="S174">
        <f t="shared" si="39"/>
        <v>0.5</v>
      </c>
      <c r="T174">
        <f t="shared" si="38"/>
        <v>2.7027027027027029E-2</v>
      </c>
      <c r="U174">
        <f t="shared" si="39"/>
        <v>0</v>
      </c>
      <c r="V174">
        <f t="shared" si="38"/>
        <v>5.4054054054054057E-2</v>
      </c>
      <c r="W174">
        <f t="shared" si="39"/>
        <v>1</v>
      </c>
      <c r="X174">
        <f t="shared" si="38"/>
        <v>2.7027027027027029E-2</v>
      </c>
      <c r="Y174">
        <f t="shared" si="39"/>
        <v>0</v>
      </c>
      <c r="Z174">
        <f t="shared" si="38"/>
        <v>8.1081081081081086E-2</v>
      </c>
      <c r="AA174">
        <f t="shared" si="39"/>
        <v>0</v>
      </c>
      <c r="AB174">
        <f t="shared" si="38"/>
        <v>0</v>
      </c>
      <c r="AC174">
        <f t="shared" si="39"/>
        <v>0</v>
      </c>
      <c r="AD174">
        <f t="shared" si="38"/>
        <v>0</v>
      </c>
      <c r="AE174">
        <f t="shared" si="39"/>
        <v>0</v>
      </c>
      <c r="AF174">
        <f t="shared" si="38"/>
        <v>2.7027027027027029E-2</v>
      </c>
      <c r="AG174">
        <f t="shared" si="39"/>
        <v>0</v>
      </c>
      <c r="AH174">
        <f t="shared" si="38"/>
        <v>0</v>
      </c>
      <c r="AI174">
        <f t="shared" si="39"/>
        <v>0</v>
      </c>
      <c r="AJ174">
        <f t="shared" si="38"/>
        <v>2.7027027027027029E-2</v>
      </c>
      <c r="AK174">
        <f t="shared" si="39"/>
        <v>0</v>
      </c>
    </row>
    <row r="175" spans="6:37" x14ac:dyDescent="0.3">
      <c r="F175">
        <f t="shared" si="30"/>
        <v>0</v>
      </c>
      <c r="G175">
        <f t="shared" si="31"/>
        <v>0</v>
      </c>
      <c r="H175">
        <f t="shared" si="38"/>
        <v>0</v>
      </c>
      <c r="I175">
        <f t="shared" si="39"/>
        <v>0</v>
      </c>
      <c r="J175">
        <f t="shared" si="38"/>
        <v>0</v>
      </c>
      <c r="K175">
        <f t="shared" si="39"/>
        <v>0</v>
      </c>
      <c r="L175">
        <f t="shared" si="38"/>
        <v>4.3478260869565216E-2</v>
      </c>
      <c r="M175">
        <f t="shared" si="39"/>
        <v>1</v>
      </c>
      <c r="N175">
        <f t="shared" si="38"/>
        <v>0.13043478260869565</v>
      </c>
      <c r="O175">
        <f t="shared" si="39"/>
        <v>6</v>
      </c>
      <c r="P175">
        <f t="shared" si="38"/>
        <v>2.1739130434782608E-2</v>
      </c>
      <c r="Q175">
        <f t="shared" si="39"/>
        <v>1</v>
      </c>
      <c r="R175">
        <f t="shared" si="38"/>
        <v>2.1739130434782608E-2</v>
      </c>
      <c r="S175">
        <f t="shared" si="39"/>
        <v>0</v>
      </c>
      <c r="T175">
        <f t="shared" si="38"/>
        <v>2.1739130434782608E-2</v>
      </c>
      <c r="U175">
        <f t="shared" si="39"/>
        <v>1</v>
      </c>
      <c r="V175">
        <f t="shared" si="38"/>
        <v>4.3478260869565216E-2</v>
      </c>
      <c r="W175">
        <f t="shared" si="39"/>
        <v>1</v>
      </c>
      <c r="X175">
        <f t="shared" si="38"/>
        <v>2.1739130434782608E-2</v>
      </c>
      <c r="Y175">
        <f t="shared" si="39"/>
        <v>0</v>
      </c>
      <c r="Z175">
        <f t="shared" si="38"/>
        <v>2.1739130434782608E-2</v>
      </c>
      <c r="AA175">
        <f t="shared" si="39"/>
        <v>0</v>
      </c>
      <c r="AB175">
        <f t="shared" si="38"/>
        <v>6.5217391304347824E-2</v>
      </c>
      <c r="AC175">
        <f t="shared" si="39"/>
        <v>3</v>
      </c>
      <c r="AD175">
        <f t="shared" si="38"/>
        <v>0</v>
      </c>
      <c r="AE175">
        <f t="shared" si="39"/>
        <v>0</v>
      </c>
      <c r="AF175">
        <f t="shared" si="38"/>
        <v>0</v>
      </c>
      <c r="AG175">
        <f t="shared" si="39"/>
        <v>0</v>
      </c>
      <c r="AH175">
        <f t="shared" si="38"/>
        <v>2.1739130434782608E-2</v>
      </c>
      <c r="AI175">
        <f t="shared" si="39"/>
        <v>1</v>
      </c>
      <c r="AJ175">
        <f t="shared" si="38"/>
        <v>0</v>
      </c>
      <c r="AK175">
        <f t="shared" si="39"/>
        <v>0</v>
      </c>
    </row>
    <row r="176" spans="6:37" x14ac:dyDescent="0.3">
      <c r="F176">
        <f t="shared" si="30"/>
        <v>8.3333333333333332E-3</v>
      </c>
      <c r="G176">
        <f t="shared" si="31"/>
        <v>0</v>
      </c>
      <c r="H176">
        <f t="shared" si="38"/>
        <v>0</v>
      </c>
      <c r="I176">
        <f t="shared" si="39"/>
        <v>0</v>
      </c>
      <c r="J176">
        <f t="shared" si="38"/>
        <v>6.6666666666666666E-2</v>
      </c>
      <c r="K176">
        <f t="shared" si="39"/>
        <v>0</v>
      </c>
      <c r="L176">
        <f t="shared" si="38"/>
        <v>2.5000000000000001E-2</v>
      </c>
      <c r="M176">
        <f t="shared" si="39"/>
        <v>0</v>
      </c>
      <c r="N176">
        <f t="shared" si="38"/>
        <v>6.6666666666666666E-2</v>
      </c>
      <c r="O176">
        <f t="shared" si="39"/>
        <v>0</v>
      </c>
      <c r="P176">
        <f t="shared" si="38"/>
        <v>0</v>
      </c>
      <c r="Q176">
        <f t="shared" si="39"/>
        <v>0</v>
      </c>
      <c r="R176">
        <f t="shared" si="38"/>
        <v>3.3333333333333333E-2</v>
      </c>
      <c r="S176">
        <f t="shared" si="39"/>
        <v>0</v>
      </c>
      <c r="T176">
        <f t="shared" si="38"/>
        <v>1.6666666666666666E-2</v>
      </c>
      <c r="U176">
        <f t="shared" si="39"/>
        <v>0</v>
      </c>
      <c r="V176">
        <f t="shared" si="38"/>
        <v>3.3333333333333333E-2</v>
      </c>
      <c r="W176">
        <f t="shared" si="39"/>
        <v>0</v>
      </c>
      <c r="X176">
        <f t="shared" si="38"/>
        <v>3.3333333333333333E-2</v>
      </c>
      <c r="Y176">
        <f t="shared" si="39"/>
        <v>0</v>
      </c>
      <c r="Z176">
        <f t="shared" si="38"/>
        <v>3.3333333333333333E-2</v>
      </c>
      <c r="AA176">
        <f t="shared" si="39"/>
        <v>0</v>
      </c>
      <c r="AB176">
        <f t="shared" si="38"/>
        <v>4.1666666666666664E-2</v>
      </c>
      <c r="AC176">
        <f t="shared" si="39"/>
        <v>0</v>
      </c>
      <c r="AD176">
        <f t="shared" si="38"/>
        <v>0</v>
      </c>
      <c r="AE176">
        <f t="shared" si="39"/>
        <v>0</v>
      </c>
      <c r="AF176">
        <f t="shared" si="38"/>
        <v>1.6666666666666666E-2</v>
      </c>
      <c r="AG176">
        <f t="shared" si="39"/>
        <v>0</v>
      </c>
      <c r="AH176">
        <f t="shared" si="38"/>
        <v>0</v>
      </c>
      <c r="AI176">
        <f t="shared" si="39"/>
        <v>0</v>
      </c>
      <c r="AJ176">
        <f t="shared" si="38"/>
        <v>1.6666666666666666E-2</v>
      </c>
      <c r="AK176">
        <f t="shared" si="39"/>
        <v>0</v>
      </c>
    </row>
    <row r="177" spans="6:37" x14ac:dyDescent="0.3">
      <c r="F177">
        <f t="shared" si="30"/>
        <v>0</v>
      </c>
      <c r="G177">
        <f t="shared" si="31"/>
        <v>0</v>
      </c>
      <c r="H177">
        <f t="shared" si="38"/>
        <v>0</v>
      </c>
      <c r="I177">
        <f t="shared" si="39"/>
        <v>0</v>
      </c>
      <c r="J177">
        <f t="shared" si="38"/>
        <v>4.5454545454545456E-2</v>
      </c>
      <c r="K177">
        <f t="shared" si="39"/>
        <v>0</v>
      </c>
      <c r="L177">
        <f t="shared" si="38"/>
        <v>0</v>
      </c>
      <c r="M177">
        <f t="shared" si="39"/>
        <v>0</v>
      </c>
      <c r="N177">
        <f t="shared" si="38"/>
        <v>9.0909090909090912E-2</v>
      </c>
      <c r="O177">
        <f t="shared" si="39"/>
        <v>0</v>
      </c>
      <c r="P177">
        <f t="shared" si="38"/>
        <v>0</v>
      </c>
      <c r="Q177">
        <f t="shared" si="39"/>
        <v>0</v>
      </c>
      <c r="R177">
        <f t="shared" si="38"/>
        <v>0</v>
      </c>
      <c r="S177">
        <f t="shared" si="39"/>
        <v>0</v>
      </c>
      <c r="T177">
        <f t="shared" si="38"/>
        <v>4.5454545454545456E-2</v>
      </c>
      <c r="U177">
        <f t="shared" si="39"/>
        <v>0</v>
      </c>
      <c r="V177">
        <f t="shared" si="38"/>
        <v>0</v>
      </c>
      <c r="W177">
        <f t="shared" si="39"/>
        <v>0</v>
      </c>
      <c r="X177">
        <f t="shared" si="38"/>
        <v>4.5454545454545456E-2</v>
      </c>
      <c r="Y177">
        <f t="shared" si="39"/>
        <v>0</v>
      </c>
      <c r="Z177">
        <f t="shared" si="38"/>
        <v>4.5454545454545456E-2</v>
      </c>
      <c r="AA177">
        <f t="shared" si="39"/>
        <v>0</v>
      </c>
      <c r="AB177">
        <f t="shared" si="38"/>
        <v>0</v>
      </c>
      <c r="AC177">
        <f t="shared" si="39"/>
        <v>0</v>
      </c>
      <c r="AD177">
        <f t="shared" si="38"/>
        <v>0</v>
      </c>
      <c r="AE177">
        <f t="shared" si="39"/>
        <v>0</v>
      </c>
      <c r="AF177">
        <f t="shared" si="38"/>
        <v>4.5454545454545456E-2</v>
      </c>
      <c r="AG177">
        <f t="shared" si="39"/>
        <v>0</v>
      </c>
      <c r="AH177">
        <f t="shared" si="38"/>
        <v>0</v>
      </c>
      <c r="AI177">
        <f t="shared" si="39"/>
        <v>0</v>
      </c>
      <c r="AJ177">
        <f t="shared" si="38"/>
        <v>0</v>
      </c>
      <c r="AK177">
        <f t="shared" si="39"/>
        <v>0</v>
      </c>
    </row>
    <row r="178" spans="6:37" x14ac:dyDescent="0.3">
      <c r="F178">
        <f t="shared" si="30"/>
        <v>1.4285714285714285E-2</v>
      </c>
      <c r="G178">
        <f t="shared" si="31"/>
        <v>1</v>
      </c>
      <c r="H178">
        <f t="shared" si="38"/>
        <v>0</v>
      </c>
      <c r="I178">
        <f t="shared" si="39"/>
        <v>0</v>
      </c>
      <c r="J178">
        <f t="shared" si="38"/>
        <v>1.4285714285714285E-2</v>
      </c>
      <c r="K178">
        <f t="shared" si="39"/>
        <v>1</v>
      </c>
      <c r="L178">
        <f t="shared" si="38"/>
        <v>1.4285714285714285E-2</v>
      </c>
      <c r="M178">
        <f t="shared" si="39"/>
        <v>1</v>
      </c>
      <c r="N178">
        <f t="shared" si="38"/>
        <v>0.1</v>
      </c>
      <c r="O178">
        <f t="shared" si="39"/>
        <v>7</v>
      </c>
      <c r="P178">
        <f t="shared" si="38"/>
        <v>0</v>
      </c>
      <c r="Q178">
        <f t="shared" si="39"/>
        <v>0</v>
      </c>
      <c r="R178">
        <f t="shared" si="38"/>
        <v>1.4285714285714285E-2</v>
      </c>
      <c r="S178">
        <f t="shared" si="39"/>
        <v>1</v>
      </c>
      <c r="T178">
        <f t="shared" si="38"/>
        <v>1.4285714285714285E-2</v>
      </c>
      <c r="U178">
        <f t="shared" si="39"/>
        <v>1</v>
      </c>
      <c r="V178">
        <f t="shared" si="38"/>
        <v>0</v>
      </c>
      <c r="W178">
        <f t="shared" si="39"/>
        <v>0</v>
      </c>
      <c r="X178">
        <f t="shared" si="38"/>
        <v>1.4285714285714285E-2</v>
      </c>
      <c r="Y178">
        <f t="shared" si="39"/>
        <v>0</v>
      </c>
      <c r="Z178">
        <f t="shared" si="38"/>
        <v>1.4285714285714285E-2</v>
      </c>
      <c r="AA178">
        <f t="shared" si="39"/>
        <v>1</v>
      </c>
      <c r="AB178">
        <f t="shared" si="38"/>
        <v>1.4285714285714285E-2</v>
      </c>
      <c r="AC178">
        <f t="shared" si="39"/>
        <v>1</v>
      </c>
      <c r="AD178">
        <f t="shared" si="38"/>
        <v>0</v>
      </c>
      <c r="AE178">
        <f t="shared" si="39"/>
        <v>0</v>
      </c>
      <c r="AF178">
        <f t="shared" si="38"/>
        <v>1.4285714285714285E-2</v>
      </c>
      <c r="AG178">
        <f t="shared" si="39"/>
        <v>1</v>
      </c>
      <c r="AH178">
        <f t="shared" si="38"/>
        <v>1.4285714285714285E-2</v>
      </c>
      <c r="AI178">
        <f t="shared" si="39"/>
        <v>1</v>
      </c>
      <c r="AJ178">
        <f t="shared" si="38"/>
        <v>0</v>
      </c>
      <c r="AK178">
        <f t="shared" si="39"/>
        <v>0</v>
      </c>
    </row>
    <row r="179" spans="6:37" x14ac:dyDescent="0.3">
      <c r="F179">
        <f t="shared" si="30"/>
        <v>0</v>
      </c>
      <c r="G179">
        <f t="shared" si="31"/>
        <v>0</v>
      </c>
      <c r="H179">
        <f t="shared" si="38"/>
        <v>0</v>
      </c>
      <c r="I179">
        <f t="shared" si="39"/>
        <v>0</v>
      </c>
      <c r="J179">
        <f t="shared" si="38"/>
        <v>3.9215686274509803E-2</v>
      </c>
      <c r="K179">
        <f t="shared" si="39"/>
        <v>2</v>
      </c>
      <c r="L179">
        <f t="shared" si="38"/>
        <v>1.9607843137254902E-2</v>
      </c>
      <c r="M179">
        <f t="shared" si="39"/>
        <v>0</v>
      </c>
      <c r="N179">
        <f t="shared" si="38"/>
        <v>9.8039215686274508E-2</v>
      </c>
      <c r="O179">
        <f t="shared" si="39"/>
        <v>5</v>
      </c>
      <c r="P179">
        <f t="shared" si="38"/>
        <v>0</v>
      </c>
      <c r="Q179">
        <f t="shared" si="39"/>
        <v>0</v>
      </c>
      <c r="R179">
        <f t="shared" si="38"/>
        <v>1.9607843137254902E-2</v>
      </c>
      <c r="S179">
        <f t="shared" si="39"/>
        <v>1</v>
      </c>
      <c r="T179">
        <f t="shared" si="38"/>
        <v>1.9607843137254902E-2</v>
      </c>
      <c r="U179">
        <f t="shared" si="39"/>
        <v>1</v>
      </c>
      <c r="V179">
        <f t="shared" si="38"/>
        <v>3.9215686274509803E-2</v>
      </c>
      <c r="W179">
        <f t="shared" si="39"/>
        <v>2</v>
      </c>
      <c r="X179">
        <f t="shared" si="38"/>
        <v>1.9607843137254902E-2</v>
      </c>
      <c r="Y179">
        <f t="shared" si="39"/>
        <v>0</v>
      </c>
      <c r="Z179">
        <f t="shared" si="38"/>
        <v>1.9607843137254902E-2</v>
      </c>
      <c r="AA179">
        <f t="shared" si="39"/>
        <v>0</v>
      </c>
      <c r="AB179">
        <f t="shared" si="38"/>
        <v>1.9607843137254902E-2</v>
      </c>
      <c r="AC179">
        <f t="shared" si="39"/>
        <v>0</v>
      </c>
      <c r="AD179">
        <f t="shared" si="38"/>
        <v>0</v>
      </c>
      <c r="AE179">
        <f t="shared" si="39"/>
        <v>0</v>
      </c>
      <c r="AF179">
        <f t="shared" si="38"/>
        <v>1.9607843137254902E-2</v>
      </c>
      <c r="AG179">
        <f t="shared" si="39"/>
        <v>0</v>
      </c>
      <c r="AH179">
        <f t="shared" si="38"/>
        <v>0</v>
      </c>
      <c r="AI179">
        <f t="shared" si="39"/>
        <v>0</v>
      </c>
      <c r="AJ179">
        <f t="shared" si="38"/>
        <v>0</v>
      </c>
      <c r="AK179">
        <f t="shared" si="39"/>
        <v>0</v>
      </c>
    </row>
    <row r="180" spans="6:37" x14ac:dyDescent="0.3">
      <c r="F180">
        <f t="shared" si="30"/>
        <v>1.1764705882352941E-2</v>
      </c>
      <c r="G180">
        <f t="shared" si="31"/>
        <v>0.5</v>
      </c>
      <c r="H180">
        <f t="shared" si="38"/>
        <v>0</v>
      </c>
      <c r="I180">
        <f t="shared" si="39"/>
        <v>0</v>
      </c>
      <c r="J180">
        <f t="shared" si="38"/>
        <v>2.3529411764705882E-2</v>
      </c>
      <c r="K180">
        <f t="shared" si="39"/>
        <v>0.5</v>
      </c>
      <c r="L180">
        <f t="shared" si="38"/>
        <v>1.1764705882352941E-2</v>
      </c>
      <c r="M180">
        <f t="shared" si="39"/>
        <v>0.5</v>
      </c>
      <c r="N180">
        <f t="shared" si="38"/>
        <v>7.0588235294117646E-2</v>
      </c>
      <c r="O180">
        <f t="shared" si="39"/>
        <v>3</v>
      </c>
      <c r="P180">
        <f t="shared" si="38"/>
        <v>0</v>
      </c>
      <c r="Q180">
        <f t="shared" si="39"/>
        <v>0</v>
      </c>
      <c r="R180">
        <f t="shared" si="38"/>
        <v>2.3529411764705882E-2</v>
      </c>
      <c r="S180">
        <f t="shared" si="39"/>
        <v>0.5</v>
      </c>
      <c r="T180">
        <f t="shared" si="38"/>
        <v>2.3529411764705882E-2</v>
      </c>
      <c r="U180">
        <f t="shared" si="39"/>
        <v>0.5</v>
      </c>
      <c r="V180">
        <f t="shared" si="38"/>
        <v>4.7058823529411764E-2</v>
      </c>
      <c r="W180">
        <f t="shared" si="39"/>
        <v>0</v>
      </c>
      <c r="X180">
        <f t="shared" si="38"/>
        <v>2.3529411764705882E-2</v>
      </c>
      <c r="Y180">
        <f t="shared" si="39"/>
        <v>0</v>
      </c>
      <c r="Z180">
        <f t="shared" si="38"/>
        <v>2.3529411764705882E-2</v>
      </c>
      <c r="AA180">
        <f t="shared" si="39"/>
        <v>0.5</v>
      </c>
      <c r="AB180">
        <f t="shared" si="38"/>
        <v>3.5294117647058823E-2</v>
      </c>
      <c r="AC180">
        <f t="shared" si="39"/>
        <v>1</v>
      </c>
      <c r="AD180">
        <f t="shared" si="38"/>
        <v>0</v>
      </c>
      <c r="AE180">
        <f t="shared" si="39"/>
        <v>0</v>
      </c>
      <c r="AF180">
        <f t="shared" si="38"/>
        <v>1.1764705882352941E-2</v>
      </c>
      <c r="AG180">
        <f t="shared" si="39"/>
        <v>0.5</v>
      </c>
      <c r="AH180">
        <f t="shared" si="38"/>
        <v>0</v>
      </c>
      <c r="AI180">
        <f t="shared" si="39"/>
        <v>0</v>
      </c>
      <c r="AJ180">
        <f t="shared" si="38"/>
        <v>0</v>
      </c>
      <c r="AK180">
        <f t="shared" si="39"/>
        <v>0</v>
      </c>
    </row>
    <row r="181" spans="6:37" x14ac:dyDescent="0.3">
      <c r="F181">
        <f t="shared" si="30"/>
        <v>8.4745762711864406E-3</v>
      </c>
      <c r="G181">
        <f t="shared" si="31"/>
        <v>0.33333333333333331</v>
      </c>
      <c r="H181">
        <f t="shared" si="38"/>
        <v>0</v>
      </c>
      <c r="I181">
        <f t="shared" si="39"/>
        <v>0</v>
      </c>
      <c r="J181">
        <f t="shared" si="38"/>
        <v>5.9322033898305086E-2</v>
      </c>
      <c r="K181">
        <f t="shared" si="39"/>
        <v>1.6666666666666667</v>
      </c>
      <c r="L181">
        <f t="shared" si="38"/>
        <v>8.4745762711864406E-3</v>
      </c>
      <c r="M181">
        <f t="shared" si="39"/>
        <v>0</v>
      </c>
      <c r="N181">
        <f t="shared" si="38"/>
        <v>0.10169491525423729</v>
      </c>
      <c r="O181">
        <f t="shared" si="39"/>
        <v>4</v>
      </c>
      <c r="P181">
        <f t="shared" si="38"/>
        <v>8.4745762711864406E-3</v>
      </c>
      <c r="Q181">
        <f t="shared" si="39"/>
        <v>0.33333333333333331</v>
      </c>
      <c r="R181">
        <f t="shared" si="38"/>
        <v>2.5423728813559324E-2</v>
      </c>
      <c r="S181">
        <f t="shared" si="39"/>
        <v>0.33333333333333331</v>
      </c>
      <c r="T181">
        <f t="shared" si="38"/>
        <v>8.4745762711864406E-3</v>
      </c>
      <c r="U181">
        <f t="shared" si="39"/>
        <v>0.33333333333333331</v>
      </c>
      <c r="V181">
        <f t="shared" si="38"/>
        <v>1.6949152542372881E-2</v>
      </c>
      <c r="W181">
        <f t="shared" si="39"/>
        <v>0.66666666666666663</v>
      </c>
      <c r="X181">
        <f t="shared" si="38"/>
        <v>2.5423728813559324E-2</v>
      </c>
      <c r="Y181">
        <f t="shared" si="39"/>
        <v>0</v>
      </c>
      <c r="Z181">
        <f t="shared" si="38"/>
        <v>2.5423728813559324E-2</v>
      </c>
      <c r="AA181">
        <f t="shared" si="39"/>
        <v>0</v>
      </c>
      <c r="AB181">
        <f t="shared" si="38"/>
        <v>3.3898305084745763E-2</v>
      </c>
      <c r="AC181">
        <f t="shared" si="39"/>
        <v>1.3333333333333333</v>
      </c>
      <c r="AD181">
        <f t="shared" si="38"/>
        <v>0</v>
      </c>
      <c r="AE181">
        <f t="shared" si="39"/>
        <v>0</v>
      </c>
      <c r="AF181">
        <f t="shared" si="38"/>
        <v>0</v>
      </c>
      <c r="AG181">
        <f t="shared" si="39"/>
        <v>0</v>
      </c>
      <c r="AH181">
        <f t="shared" si="38"/>
        <v>8.4745762711864406E-3</v>
      </c>
      <c r="AI181">
        <f t="shared" si="39"/>
        <v>0</v>
      </c>
      <c r="AJ181">
        <f t="shared" si="38"/>
        <v>8.4745762711864406E-3</v>
      </c>
      <c r="AK181">
        <f t="shared" si="39"/>
        <v>0.33333333333333331</v>
      </c>
    </row>
    <row r="182" spans="6:37" x14ac:dyDescent="0.3">
      <c r="F182">
        <f t="shared" si="30"/>
        <v>0</v>
      </c>
      <c r="G182">
        <f t="shared" si="31"/>
        <v>0</v>
      </c>
      <c r="H182">
        <f t="shared" si="38"/>
        <v>0</v>
      </c>
      <c r="I182">
        <f t="shared" si="39"/>
        <v>0</v>
      </c>
      <c r="J182">
        <f t="shared" si="38"/>
        <v>2.5000000000000001E-2</v>
      </c>
      <c r="K182">
        <f t="shared" si="39"/>
        <v>0</v>
      </c>
      <c r="L182">
        <f t="shared" si="38"/>
        <v>3.3333333333333333E-2</v>
      </c>
      <c r="M182">
        <f t="shared" si="39"/>
        <v>0</v>
      </c>
      <c r="N182">
        <f t="shared" si="38"/>
        <v>5.8333333333333334E-2</v>
      </c>
      <c r="O182">
        <f t="shared" si="39"/>
        <v>0</v>
      </c>
      <c r="P182">
        <f t="shared" si="38"/>
        <v>8.3333333333333332E-3</v>
      </c>
      <c r="Q182">
        <f t="shared" si="39"/>
        <v>0</v>
      </c>
      <c r="R182">
        <f t="shared" si="38"/>
        <v>2.5000000000000001E-2</v>
      </c>
      <c r="S182">
        <f t="shared" si="39"/>
        <v>0</v>
      </c>
      <c r="T182">
        <f t="shared" si="38"/>
        <v>1.6666666666666666E-2</v>
      </c>
      <c r="U182">
        <f t="shared" si="39"/>
        <v>0</v>
      </c>
      <c r="V182">
        <f t="shared" si="38"/>
        <v>8.3333333333333332E-3</v>
      </c>
      <c r="W182">
        <f t="shared" si="39"/>
        <v>0</v>
      </c>
      <c r="X182">
        <f t="shared" si="38"/>
        <v>8.3333333333333332E-3</v>
      </c>
      <c r="Y182">
        <f t="shared" si="39"/>
        <v>0</v>
      </c>
      <c r="Z182">
        <f t="shared" si="38"/>
        <v>2.5000000000000001E-2</v>
      </c>
      <c r="AA182">
        <f t="shared" si="39"/>
        <v>0</v>
      </c>
      <c r="AB182">
        <f t="shared" si="38"/>
        <v>1.6666666666666666E-2</v>
      </c>
      <c r="AC182">
        <f t="shared" si="39"/>
        <v>0</v>
      </c>
      <c r="AD182">
        <f t="shared" si="38"/>
        <v>0</v>
      </c>
      <c r="AE182">
        <f t="shared" si="39"/>
        <v>0</v>
      </c>
      <c r="AF182">
        <f t="shared" si="38"/>
        <v>0</v>
      </c>
      <c r="AG182">
        <f t="shared" si="39"/>
        <v>0</v>
      </c>
      <c r="AH182">
        <f t="shared" si="38"/>
        <v>8.3333333333333332E-3</v>
      </c>
      <c r="AI182">
        <f t="shared" si="39"/>
        <v>0</v>
      </c>
      <c r="AJ182">
        <f t="shared" si="38"/>
        <v>0</v>
      </c>
      <c r="AK182">
        <f t="shared" si="39"/>
        <v>0</v>
      </c>
    </row>
    <row r="183" spans="6:37" x14ac:dyDescent="0.3">
      <c r="F183">
        <f t="shared" si="30"/>
        <v>0.02</v>
      </c>
      <c r="G183">
        <f t="shared" si="31"/>
        <v>0.5</v>
      </c>
      <c r="H183">
        <f t="shared" si="38"/>
        <v>0</v>
      </c>
      <c r="I183">
        <f t="shared" si="39"/>
        <v>0</v>
      </c>
      <c r="J183">
        <f t="shared" si="38"/>
        <v>0</v>
      </c>
      <c r="K183">
        <f t="shared" si="39"/>
        <v>0</v>
      </c>
      <c r="L183">
        <f t="shared" si="38"/>
        <v>0.02</v>
      </c>
      <c r="M183">
        <f t="shared" si="39"/>
        <v>0.75</v>
      </c>
      <c r="N183">
        <f t="shared" si="38"/>
        <v>0.02</v>
      </c>
      <c r="O183">
        <f t="shared" si="39"/>
        <v>0.75</v>
      </c>
      <c r="P183">
        <f t="shared" si="38"/>
        <v>0</v>
      </c>
      <c r="Q183">
        <f t="shared" si="39"/>
        <v>0</v>
      </c>
      <c r="R183">
        <f t="shared" si="38"/>
        <v>2.6666666666666668E-2</v>
      </c>
      <c r="S183">
        <f t="shared" si="39"/>
        <v>0.75</v>
      </c>
      <c r="T183">
        <f t="shared" si="38"/>
        <v>0</v>
      </c>
      <c r="U183">
        <f t="shared" si="39"/>
        <v>0</v>
      </c>
      <c r="V183">
        <f t="shared" si="38"/>
        <v>6.6666666666666671E-3</v>
      </c>
      <c r="W183">
        <f t="shared" si="39"/>
        <v>0.25</v>
      </c>
      <c r="X183">
        <f t="shared" si="38"/>
        <v>0.02</v>
      </c>
      <c r="Y183">
        <f t="shared" si="39"/>
        <v>0.5</v>
      </c>
      <c r="Z183">
        <f t="shared" si="38"/>
        <v>2.6666666666666668E-2</v>
      </c>
      <c r="AA183">
        <f t="shared" si="39"/>
        <v>0.75</v>
      </c>
      <c r="AB183">
        <f t="shared" si="38"/>
        <v>0.02</v>
      </c>
      <c r="AC183">
        <f t="shared" si="39"/>
        <v>0.75</v>
      </c>
      <c r="AD183">
        <f t="shared" si="38"/>
        <v>0</v>
      </c>
      <c r="AE183">
        <f t="shared" si="39"/>
        <v>0</v>
      </c>
      <c r="AF183">
        <f t="shared" si="38"/>
        <v>6.6666666666666671E-3</v>
      </c>
      <c r="AG183">
        <f t="shared" si="39"/>
        <v>0</v>
      </c>
      <c r="AH183">
        <f t="shared" si="38"/>
        <v>0</v>
      </c>
      <c r="AI183">
        <f t="shared" si="39"/>
        <v>0</v>
      </c>
      <c r="AJ183">
        <f t="shared" si="38"/>
        <v>0</v>
      </c>
      <c r="AK183">
        <f t="shared" si="39"/>
        <v>0</v>
      </c>
    </row>
    <row r="184" spans="6:37" x14ac:dyDescent="0.3">
      <c r="F184">
        <f t="shared" si="30"/>
        <v>5.4945054945054949E-3</v>
      </c>
      <c r="G184">
        <f t="shared" si="31"/>
        <v>0.1111111111111111</v>
      </c>
      <c r="H184">
        <f t="shared" si="38"/>
        <v>4.3956043956043959E-2</v>
      </c>
      <c r="I184">
        <f t="shared" si="39"/>
        <v>0.88888888888888884</v>
      </c>
      <c r="J184">
        <f t="shared" si="38"/>
        <v>6.5934065934065936E-2</v>
      </c>
      <c r="K184">
        <f t="shared" si="39"/>
        <v>0.88888888888888884</v>
      </c>
      <c r="L184">
        <f t="shared" si="38"/>
        <v>5.4945054945054944E-2</v>
      </c>
      <c r="M184">
        <f t="shared" si="39"/>
        <v>0.66666666666666663</v>
      </c>
      <c r="N184">
        <f t="shared" si="38"/>
        <v>6.5934065934065936E-2</v>
      </c>
      <c r="O184">
        <f t="shared" si="39"/>
        <v>1.3333333333333333</v>
      </c>
      <c r="P184">
        <f t="shared" si="38"/>
        <v>5.4945054945054949E-3</v>
      </c>
      <c r="Q184">
        <f t="shared" si="39"/>
        <v>0.1111111111111111</v>
      </c>
      <c r="R184">
        <f t="shared" si="38"/>
        <v>4.9450549450549448E-2</v>
      </c>
      <c r="S184">
        <f t="shared" si="39"/>
        <v>0.88888888888888884</v>
      </c>
      <c r="T184">
        <f t="shared" si="38"/>
        <v>5.4945054945054949E-3</v>
      </c>
      <c r="U184">
        <f t="shared" si="39"/>
        <v>0.1111111111111111</v>
      </c>
      <c r="V184">
        <f t="shared" si="38"/>
        <v>1.6483516483516484E-2</v>
      </c>
      <c r="W184">
        <f t="shared" si="39"/>
        <v>4.333333333333333</v>
      </c>
      <c r="X184">
        <f t="shared" si="38"/>
        <v>4.9450549450549448E-2</v>
      </c>
      <c r="Y184">
        <f t="shared" si="39"/>
        <v>0.77777777777777779</v>
      </c>
      <c r="Z184">
        <f t="shared" si="38"/>
        <v>4.9450549450549448E-2</v>
      </c>
      <c r="AA184">
        <f t="shared" si="39"/>
        <v>0.22222222222222221</v>
      </c>
      <c r="AB184">
        <f t="shared" si="38"/>
        <v>1.098901098901099E-2</v>
      </c>
      <c r="AC184">
        <f t="shared" si="39"/>
        <v>0.22222222222222221</v>
      </c>
      <c r="AD184">
        <f t="shared" si="38"/>
        <v>0</v>
      </c>
      <c r="AE184">
        <f t="shared" si="39"/>
        <v>0</v>
      </c>
      <c r="AF184">
        <f t="shared" si="38"/>
        <v>0</v>
      </c>
      <c r="AG184">
        <f t="shared" si="39"/>
        <v>0</v>
      </c>
      <c r="AH184">
        <f t="shared" si="38"/>
        <v>1.098901098901099E-2</v>
      </c>
      <c r="AI184">
        <f t="shared" si="39"/>
        <v>0.22222222222222221</v>
      </c>
      <c r="AJ184">
        <f t="shared" si="38"/>
        <v>2.7472527472527472E-2</v>
      </c>
      <c r="AK184">
        <f t="shared" si="39"/>
        <v>0.55555555555555558</v>
      </c>
    </row>
    <row r="185" spans="6:37" x14ac:dyDescent="0.3">
      <c r="F185">
        <f t="shared" si="30"/>
        <v>0</v>
      </c>
      <c r="G185">
        <f t="shared" si="31"/>
        <v>0</v>
      </c>
      <c r="H185">
        <f t="shared" si="38"/>
        <v>0</v>
      </c>
      <c r="I185">
        <f t="shared" si="39"/>
        <v>0</v>
      </c>
      <c r="J185">
        <f t="shared" si="38"/>
        <v>0</v>
      </c>
      <c r="K185">
        <f t="shared" si="39"/>
        <v>0</v>
      </c>
      <c r="L185">
        <f t="shared" si="38"/>
        <v>4.3478260869565216E-2</v>
      </c>
      <c r="M185">
        <f t="shared" si="39"/>
        <v>1</v>
      </c>
      <c r="N185">
        <f t="shared" si="38"/>
        <v>0.13043478260869565</v>
      </c>
      <c r="O185">
        <f t="shared" si="39"/>
        <v>6</v>
      </c>
      <c r="P185">
        <f t="shared" si="38"/>
        <v>2.1739130434782608E-2</v>
      </c>
      <c r="Q185">
        <f t="shared" si="39"/>
        <v>1</v>
      </c>
      <c r="R185">
        <f t="shared" si="38"/>
        <v>2.1739130434782608E-2</v>
      </c>
      <c r="S185">
        <f t="shared" si="39"/>
        <v>0</v>
      </c>
      <c r="T185">
        <f t="shared" si="38"/>
        <v>2.1739130434782608E-2</v>
      </c>
      <c r="U185">
        <f t="shared" si="39"/>
        <v>1</v>
      </c>
      <c r="V185">
        <f t="shared" si="38"/>
        <v>4.3478260869565216E-2</v>
      </c>
      <c r="W185">
        <f t="shared" si="39"/>
        <v>1</v>
      </c>
      <c r="X185">
        <f t="shared" si="38"/>
        <v>2.1739130434782608E-2</v>
      </c>
      <c r="Y185">
        <f t="shared" si="39"/>
        <v>0</v>
      </c>
      <c r="Z185">
        <f t="shared" si="38"/>
        <v>2.1739130434782608E-2</v>
      </c>
      <c r="AA185">
        <f t="shared" si="39"/>
        <v>0</v>
      </c>
      <c r="AB185">
        <f t="shared" si="38"/>
        <v>6.5217391304347824E-2</v>
      </c>
      <c r="AC185">
        <f t="shared" si="39"/>
        <v>3</v>
      </c>
      <c r="AD185">
        <f t="shared" si="38"/>
        <v>0</v>
      </c>
      <c r="AE185">
        <f t="shared" si="39"/>
        <v>0</v>
      </c>
      <c r="AF185">
        <f t="shared" si="38"/>
        <v>0</v>
      </c>
      <c r="AG185">
        <f t="shared" si="39"/>
        <v>0</v>
      </c>
      <c r="AH185">
        <f t="shared" si="38"/>
        <v>2.1739130434782608E-2</v>
      </c>
      <c r="AI185">
        <f t="shared" si="39"/>
        <v>1</v>
      </c>
      <c r="AJ185">
        <f t="shared" si="38"/>
        <v>0</v>
      </c>
      <c r="AK185">
        <f t="shared" si="39"/>
        <v>0</v>
      </c>
    </row>
    <row r="186" spans="6:37" x14ac:dyDescent="0.3">
      <c r="F186">
        <f t="shared" ref="F186:T228" si="40">F67/$D67</f>
        <v>0</v>
      </c>
      <c r="G186">
        <f t="shared" ref="G186:U228" si="41">G67/$C67</f>
        <v>0</v>
      </c>
      <c r="H186">
        <f t="shared" si="40"/>
        <v>0</v>
      </c>
      <c r="I186">
        <f t="shared" si="41"/>
        <v>0</v>
      </c>
      <c r="J186">
        <f t="shared" si="40"/>
        <v>0</v>
      </c>
      <c r="K186">
        <f t="shared" si="41"/>
        <v>0</v>
      </c>
      <c r="L186">
        <f t="shared" si="40"/>
        <v>4.3478260869565216E-2</v>
      </c>
      <c r="M186">
        <f t="shared" si="41"/>
        <v>1</v>
      </c>
      <c r="N186">
        <f t="shared" si="40"/>
        <v>0.13043478260869565</v>
      </c>
      <c r="O186">
        <f t="shared" si="41"/>
        <v>6</v>
      </c>
      <c r="P186">
        <f t="shared" si="40"/>
        <v>2.1739130434782608E-2</v>
      </c>
      <c r="Q186">
        <f t="shared" si="41"/>
        <v>1</v>
      </c>
      <c r="R186">
        <f t="shared" si="40"/>
        <v>2.1739130434782608E-2</v>
      </c>
      <c r="S186">
        <f t="shared" si="41"/>
        <v>0</v>
      </c>
      <c r="T186">
        <f t="shared" si="40"/>
        <v>2.1739130434782608E-2</v>
      </c>
      <c r="U186">
        <f t="shared" si="41"/>
        <v>1</v>
      </c>
      <c r="V186">
        <f t="shared" si="38"/>
        <v>4.3478260869565216E-2</v>
      </c>
      <c r="W186">
        <f t="shared" si="39"/>
        <v>1</v>
      </c>
      <c r="X186">
        <f t="shared" si="38"/>
        <v>2.1739130434782608E-2</v>
      </c>
      <c r="Y186">
        <f t="shared" si="39"/>
        <v>0</v>
      </c>
      <c r="Z186">
        <f t="shared" si="38"/>
        <v>2.1739130434782608E-2</v>
      </c>
      <c r="AA186">
        <f t="shared" si="39"/>
        <v>0</v>
      </c>
      <c r="AB186">
        <f t="shared" si="38"/>
        <v>6.5217391304347824E-2</v>
      </c>
      <c r="AC186">
        <f t="shared" si="39"/>
        <v>3</v>
      </c>
      <c r="AD186">
        <f t="shared" si="38"/>
        <v>0</v>
      </c>
      <c r="AE186">
        <f t="shared" si="39"/>
        <v>0</v>
      </c>
      <c r="AF186">
        <f t="shared" si="38"/>
        <v>0</v>
      </c>
      <c r="AG186">
        <f t="shared" si="39"/>
        <v>0</v>
      </c>
      <c r="AH186">
        <f t="shared" si="38"/>
        <v>2.1739130434782608E-2</v>
      </c>
      <c r="AI186">
        <f t="shared" si="39"/>
        <v>1</v>
      </c>
      <c r="AJ186">
        <f t="shared" si="38"/>
        <v>0</v>
      </c>
      <c r="AK186">
        <f t="shared" si="39"/>
        <v>0</v>
      </c>
    </row>
    <row r="187" spans="6:37" x14ac:dyDescent="0.3">
      <c r="F187">
        <f t="shared" si="40"/>
        <v>1.4285714285714285E-2</v>
      </c>
      <c r="G187">
        <f t="shared" si="41"/>
        <v>0.25</v>
      </c>
      <c r="H187">
        <f t="shared" ref="H187:AJ202" si="42">H68/$D68</f>
        <v>0</v>
      </c>
      <c r="I187">
        <f t="shared" ref="I187:AK202" si="43">I68/$C68</f>
        <v>0</v>
      </c>
      <c r="J187">
        <f t="shared" si="42"/>
        <v>2.8571428571428571E-2</v>
      </c>
      <c r="K187">
        <f t="shared" si="43"/>
        <v>0</v>
      </c>
      <c r="L187">
        <f t="shared" si="42"/>
        <v>7.1428571428571426E-3</v>
      </c>
      <c r="M187">
        <f t="shared" si="43"/>
        <v>0</v>
      </c>
      <c r="N187">
        <f t="shared" si="42"/>
        <v>4.2857142857142858E-2</v>
      </c>
      <c r="O187">
        <f t="shared" si="43"/>
        <v>0</v>
      </c>
      <c r="P187">
        <f t="shared" si="42"/>
        <v>0</v>
      </c>
      <c r="Q187">
        <f t="shared" si="43"/>
        <v>0</v>
      </c>
      <c r="R187">
        <f t="shared" si="42"/>
        <v>7.1428571428571426E-3</v>
      </c>
      <c r="S187">
        <f t="shared" si="43"/>
        <v>0</v>
      </c>
      <c r="T187">
        <f t="shared" si="42"/>
        <v>7.1428571428571426E-3</v>
      </c>
      <c r="U187">
        <f t="shared" si="43"/>
        <v>0</v>
      </c>
      <c r="V187">
        <f t="shared" si="42"/>
        <v>1.4285714285714285E-2</v>
      </c>
      <c r="W187">
        <f t="shared" si="43"/>
        <v>0</v>
      </c>
      <c r="X187">
        <f t="shared" si="42"/>
        <v>1.4285714285714285E-2</v>
      </c>
      <c r="Y187">
        <f t="shared" si="43"/>
        <v>0</v>
      </c>
      <c r="Z187">
        <f t="shared" si="42"/>
        <v>2.8571428571428571E-2</v>
      </c>
      <c r="AA187">
        <f t="shared" si="43"/>
        <v>0</v>
      </c>
      <c r="AB187">
        <f t="shared" si="42"/>
        <v>4.2857142857142858E-2</v>
      </c>
      <c r="AC187">
        <f t="shared" si="43"/>
        <v>0</v>
      </c>
      <c r="AD187">
        <f t="shared" si="42"/>
        <v>7.1428571428571426E-3</v>
      </c>
      <c r="AE187">
        <f t="shared" si="43"/>
        <v>0</v>
      </c>
      <c r="AF187">
        <f t="shared" si="42"/>
        <v>7.1428571428571426E-3</v>
      </c>
      <c r="AG187">
        <f t="shared" si="43"/>
        <v>0</v>
      </c>
      <c r="AH187">
        <f t="shared" si="42"/>
        <v>0</v>
      </c>
      <c r="AI187">
        <f t="shared" si="43"/>
        <v>0</v>
      </c>
      <c r="AJ187">
        <f t="shared" si="42"/>
        <v>7.1428571428571426E-3</v>
      </c>
      <c r="AK187">
        <f t="shared" si="43"/>
        <v>0</v>
      </c>
    </row>
    <row r="188" spans="6:37" x14ac:dyDescent="0.3">
      <c r="F188">
        <f t="shared" si="40"/>
        <v>3.7499999999999999E-2</v>
      </c>
      <c r="G188">
        <f t="shared" si="41"/>
        <v>1</v>
      </c>
      <c r="H188">
        <f t="shared" si="42"/>
        <v>0</v>
      </c>
      <c r="I188">
        <f t="shared" si="43"/>
        <v>0</v>
      </c>
      <c r="J188">
        <f t="shared" si="42"/>
        <v>2.5000000000000001E-2</v>
      </c>
      <c r="K188">
        <f t="shared" si="43"/>
        <v>0</v>
      </c>
      <c r="L188">
        <f t="shared" si="42"/>
        <v>0.05</v>
      </c>
      <c r="M188">
        <f t="shared" si="43"/>
        <v>0.33333333333333331</v>
      </c>
      <c r="N188">
        <f t="shared" si="42"/>
        <v>7.4999999999999997E-2</v>
      </c>
      <c r="O188">
        <f t="shared" si="43"/>
        <v>2</v>
      </c>
      <c r="P188">
        <f t="shared" si="42"/>
        <v>0</v>
      </c>
      <c r="Q188">
        <f t="shared" si="43"/>
        <v>0</v>
      </c>
      <c r="R188">
        <f t="shared" si="42"/>
        <v>0.05</v>
      </c>
      <c r="S188">
        <f t="shared" si="43"/>
        <v>0.66666666666666663</v>
      </c>
      <c r="T188">
        <f t="shared" si="42"/>
        <v>2.5000000000000001E-2</v>
      </c>
      <c r="U188">
        <f t="shared" si="43"/>
        <v>0.33333333333333331</v>
      </c>
      <c r="V188">
        <f t="shared" si="42"/>
        <v>3.7499999999999999E-2</v>
      </c>
      <c r="W188">
        <f t="shared" si="43"/>
        <v>0.33333333333333331</v>
      </c>
      <c r="X188">
        <f t="shared" si="42"/>
        <v>0.05</v>
      </c>
      <c r="Y188">
        <f t="shared" si="43"/>
        <v>0.66666666666666663</v>
      </c>
      <c r="Z188">
        <f t="shared" si="42"/>
        <v>0.05</v>
      </c>
      <c r="AA188">
        <f t="shared" si="43"/>
        <v>0.66666666666666663</v>
      </c>
      <c r="AB188">
        <f t="shared" si="42"/>
        <v>3.7499999999999999E-2</v>
      </c>
      <c r="AC188">
        <f t="shared" si="43"/>
        <v>0.66666666666666663</v>
      </c>
      <c r="AD188">
        <f t="shared" si="42"/>
        <v>0</v>
      </c>
      <c r="AE188">
        <f t="shared" si="43"/>
        <v>0</v>
      </c>
      <c r="AF188">
        <f t="shared" si="42"/>
        <v>2.5000000000000001E-2</v>
      </c>
      <c r="AG188">
        <f t="shared" si="43"/>
        <v>0.66666666666666663</v>
      </c>
      <c r="AH188">
        <f t="shared" si="42"/>
        <v>0</v>
      </c>
      <c r="AI188">
        <f t="shared" si="43"/>
        <v>0</v>
      </c>
      <c r="AJ188">
        <f t="shared" si="42"/>
        <v>0</v>
      </c>
      <c r="AK188">
        <f t="shared" si="43"/>
        <v>0</v>
      </c>
    </row>
    <row r="189" spans="6:37" x14ac:dyDescent="0.3">
      <c r="F189">
        <f t="shared" si="40"/>
        <v>0</v>
      </c>
      <c r="G189">
        <f t="shared" si="41"/>
        <v>0</v>
      </c>
      <c r="H189">
        <f t="shared" si="42"/>
        <v>0</v>
      </c>
      <c r="I189">
        <f t="shared" si="43"/>
        <v>0</v>
      </c>
      <c r="J189">
        <f t="shared" si="42"/>
        <v>1.3333333333333334E-2</v>
      </c>
      <c r="K189">
        <f t="shared" si="43"/>
        <v>0</v>
      </c>
      <c r="L189">
        <f t="shared" si="42"/>
        <v>0.04</v>
      </c>
      <c r="M189">
        <f t="shared" si="43"/>
        <v>0</v>
      </c>
      <c r="N189">
        <f t="shared" si="42"/>
        <v>0.08</v>
      </c>
      <c r="O189">
        <f t="shared" si="43"/>
        <v>0</v>
      </c>
      <c r="P189">
        <f t="shared" si="42"/>
        <v>1.3333333333333334E-2</v>
      </c>
      <c r="Q189">
        <f t="shared" si="43"/>
        <v>0</v>
      </c>
      <c r="R189">
        <f t="shared" si="42"/>
        <v>0.04</v>
      </c>
      <c r="S189">
        <f t="shared" si="43"/>
        <v>0</v>
      </c>
      <c r="T189">
        <f t="shared" si="42"/>
        <v>1.3333333333333334E-2</v>
      </c>
      <c r="U189">
        <f t="shared" si="43"/>
        <v>0</v>
      </c>
      <c r="V189">
        <f t="shared" si="42"/>
        <v>1.3333333333333334E-2</v>
      </c>
      <c r="W189">
        <f t="shared" si="43"/>
        <v>0</v>
      </c>
      <c r="X189">
        <f t="shared" si="42"/>
        <v>0.04</v>
      </c>
      <c r="Y189">
        <f t="shared" si="43"/>
        <v>0</v>
      </c>
      <c r="Z189">
        <f t="shared" si="42"/>
        <v>5.3333333333333337E-2</v>
      </c>
      <c r="AA189">
        <f t="shared" si="43"/>
        <v>0</v>
      </c>
      <c r="AB189">
        <f t="shared" si="42"/>
        <v>0.04</v>
      </c>
      <c r="AC189">
        <f t="shared" si="43"/>
        <v>0</v>
      </c>
      <c r="AD189">
        <f t="shared" si="42"/>
        <v>1.3333333333333334E-2</v>
      </c>
      <c r="AE189">
        <f t="shared" si="43"/>
        <v>0</v>
      </c>
      <c r="AF189">
        <f t="shared" si="42"/>
        <v>2.6666666666666668E-2</v>
      </c>
      <c r="AG189">
        <f t="shared" si="43"/>
        <v>0</v>
      </c>
      <c r="AH189">
        <f t="shared" si="42"/>
        <v>2.6666666666666668E-2</v>
      </c>
      <c r="AI189">
        <f t="shared" si="43"/>
        <v>0</v>
      </c>
      <c r="AJ189">
        <f t="shared" si="42"/>
        <v>2.6666666666666668E-2</v>
      </c>
      <c r="AK189">
        <f t="shared" si="43"/>
        <v>0</v>
      </c>
    </row>
    <row r="190" spans="6:37" x14ac:dyDescent="0.3">
      <c r="F190">
        <f t="shared" si="40"/>
        <v>0</v>
      </c>
      <c r="G190">
        <f t="shared" si="41"/>
        <v>0</v>
      </c>
      <c r="H190">
        <f t="shared" si="42"/>
        <v>0</v>
      </c>
      <c r="I190">
        <f t="shared" si="43"/>
        <v>0</v>
      </c>
      <c r="J190">
        <f t="shared" si="42"/>
        <v>5.4794520547945202E-2</v>
      </c>
      <c r="K190">
        <f t="shared" si="43"/>
        <v>1</v>
      </c>
      <c r="L190">
        <f t="shared" si="42"/>
        <v>2.7397260273972601E-2</v>
      </c>
      <c r="M190">
        <f t="shared" si="43"/>
        <v>1</v>
      </c>
      <c r="N190">
        <f t="shared" si="42"/>
        <v>6.8493150684931503E-2</v>
      </c>
      <c r="O190">
        <f t="shared" si="43"/>
        <v>2</v>
      </c>
      <c r="P190">
        <f t="shared" si="42"/>
        <v>1.3698630136986301E-2</v>
      </c>
      <c r="Q190">
        <f t="shared" si="43"/>
        <v>0.5</v>
      </c>
      <c r="R190">
        <f t="shared" si="42"/>
        <v>2.7397260273972601E-2</v>
      </c>
      <c r="S190">
        <f t="shared" si="43"/>
        <v>1</v>
      </c>
      <c r="T190">
        <f t="shared" si="42"/>
        <v>1.3698630136986301E-2</v>
      </c>
      <c r="U190">
        <f t="shared" si="43"/>
        <v>0.5</v>
      </c>
      <c r="V190">
        <f t="shared" si="42"/>
        <v>2.7397260273972601E-2</v>
      </c>
      <c r="W190">
        <f t="shared" si="43"/>
        <v>0</v>
      </c>
      <c r="X190">
        <f t="shared" si="42"/>
        <v>1.3698630136986301E-2</v>
      </c>
      <c r="Y190">
        <f t="shared" si="43"/>
        <v>0.5</v>
      </c>
      <c r="Z190">
        <f t="shared" si="42"/>
        <v>2.7397260273972601E-2</v>
      </c>
      <c r="AA190">
        <f t="shared" si="43"/>
        <v>0</v>
      </c>
      <c r="AB190">
        <f t="shared" si="42"/>
        <v>4.1095890410958902E-2</v>
      </c>
      <c r="AC190">
        <f t="shared" si="43"/>
        <v>1</v>
      </c>
      <c r="AD190">
        <f t="shared" si="42"/>
        <v>1.3698630136986301E-2</v>
      </c>
      <c r="AE190">
        <f t="shared" si="43"/>
        <v>0.5</v>
      </c>
      <c r="AF190">
        <f t="shared" si="42"/>
        <v>0</v>
      </c>
      <c r="AG190">
        <f t="shared" si="43"/>
        <v>0</v>
      </c>
      <c r="AH190">
        <f t="shared" si="42"/>
        <v>1.3698630136986301E-2</v>
      </c>
      <c r="AI190">
        <f t="shared" si="43"/>
        <v>0.5</v>
      </c>
      <c r="AJ190">
        <f t="shared" si="42"/>
        <v>2.7397260273972601E-2</v>
      </c>
      <c r="AK190">
        <f t="shared" si="43"/>
        <v>0.5</v>
      </c>
    </row>
    <row r="191" spans="6:37" x14ac:dyDescent="0.3">
      <c r="F191">
        <f t="shared" si="40"/>
        <v>0.02</v>
      </c>
      <c r="G191">
        <f t="shared" si="41"/>
        <v>1</v>
      </c>
      <c r="H191">
        <f t="shared" si="42"/>
        <v>0</v>
      </c>
      <c r="I191">
        <f t="shared" si="43"/>
        <v>0</v>
      </c>
      <c r="J191">
        <f t="shared" si="42"/>
        <v>1.3333333333333334E-2</v>
      </c>
      <c r="K191">
        <f t="shared" si="43"/>
        <v>0</v>
      </c>
      <c r="L191">
        <f t="shared" si="42"/>
        <v>6.6666666666666671E-3</v>
      </c>
      <c r="M191">
        <f t="shared" si="43"/>
        <v>0.33333333333333331</v>
      </c>
      <c r="N191">
        <f t="shared" si="42"/>
        <v>2.6666666666666668E-2</v>
      </c>
      <c r="O191">
        <f t="shared" si="43"/>
        <v>1.3333333333333333</v>
      </c>
      <c r="P191">
        <f t="shared" si="42"/>
        <v>0</v>
      </c>
      <c r="Q191">
        <f t="shared" si="43"/>
        <v>0</v>
      </c>
      <c r="R191">
        <f t="shared" si="42"/>
        <v>1.3333333333333334E-2</v>
      </c>
      <c r="S191">
        <f t="shared" si="43"/>
        <v>0.33333333333333331</v>
      </c>
      <c r="T191">
        <f t="shared" si="42"/>
        <v>6.6666666666666671E-3</v>
      </c>
      <c r="U191">
        <f t="shared" si="43"/>
        <v>0.33333333333333331</v>
      </c>
      <c r="V191">
        <f t="shared" si="42"/>
        <v>1.3333333333333334E-2</v>
      </c>
      <c r="W191">
        <f t="shared" si="43"/>
        <v>0</v>
      </c>
      <c r="X191">
        <f t="shared" si="42"/>
        <v>6.6666666666666671E-3</v>
      </c>
      <c r="Y191">
        <f t="shared" si="43"/>
        <v>0</v>
      </c>
      <c r="Z191">
        <f t="shared" si="42"/>
        <v>0.02</v>
      </c>
      <c r="AA191">
        <f t="shared" si="43"/>
        <v>0</v>
      </c>
      <c r="AB191">
        <f t="shared" si="42"/>
        <v>0.02</v>
      </c>
      <c r="AC191">
        <f t="shared" si="43"/>
        <v>1</v>
      </c>
      <c r="AD191">
        <f t="shared" si="42"/>
        <v>6.6666666666666671E-3</v>
      </c>
      <c r="AE191">
        <f t="shared" si="43"/>
        <v>0.33333333333333331</v>
      </c>
      <c r="AF191">
        <f t="shared" si="42"/>
        <v>6.6666666666666671E-3</v>
      </c>
      <c r="AG191">
        <f t="shared" si="43"/>
        <v>0.33333333333333331</v>
      </c>
      <c r="AH191">
        <f t="shared" si="42"/>
        <v>6.6666666666666671E-3</v>
      </c>
      <c r="AI191">
        <f t="shared" si="43"/>
        <v>0</v>
      </c>
      <c r="AJ191">
        <f t="shared" si="42"/>
        <v>0</v>
      </c>
      <c r="AK191">
        <f t="shared" si="43"/>
        <v>0</v>
      </c>
    </row>
    <row r="192" spans="6:37" x14ac:dyDescent="0.3">
      <c r="F192">
        <f t="shared" si="40"/>
        <v>0</v>
      </c>
      <c r="G192">
        <f t="shared" si="41"/>
        <v>0</v>
      </c>
      <c r="H192">
        <f t="shared" si="42"/>
        <v>0</v>
      </c>
      <c r="I192">
        <f t="shared" si="43"/>
        <v>0</v>
      </c>
      <c r="J192">
        <f t="shared" si="42"/>
        <v>3.6363636363636362E-2</v>
      </c>
      <c r="K192">
        <f t="shared" si="43"/>
        <v>0.5</v>
      </c>
      <c r="L192">
        <f t="shared" si="42"/>
        <v>3.6363636363636362E-2</v>
      </c>
      <c r="M192">
        <f t="shared" si="43"/>
        <v>1</v>
      </c>
      <c r="N192">
        <f t="shared" si="42"/>
        <v>7.2727272727272724E-2</v>
      </c>
      <c r="O192">
        <f t="shared" si="43"/>
        <v>2</v>
      </c>
      <c r="P192">
        <f t="shared" si="42"/>
        <v>1.8181818181818181E-2</v>
      </c>
      <c r="Q192">
        <f t="shared" si="43"/>
        <v>0</v>
      </c>
      <c r="R192">
        <f t="shared" si="42"/>
        <v>3.6363636363636362E-2</v>
      </c>
      <c r="S192">
        <f t="shared" si="43"/>
        <v>1</v>
      </c>
      <c r="T192">
        <f t="shared" si="42"/>
        <v>1.8181818181818181E-2</v>
      </c>
      <c r="U192">
        <f t="shared" si="43"/>
        <v>0.5</v>
      </c>
      <c r="V192">
        <f t="shared" si="42"/>
        <v>0</v>
      </c>
      <c r="W192">
        <f t="shared" si="43"/>
        <v>0</v>
      </c>
      <c r="X192">
        <f t="shared" si="42"/>
        <v>3.6363636363636362E-2</v>
      </c>
      <c r="Y192">
        <f t="shared" si="43"/>
        <v>1</v>
      </c>
      <c r="Z192">
        <f t="shared" si="42"/>
        <v>3.6363636363636362E-2</v>
      </c>
      <c r="AA192">
        <f t="shared" si="43"/>
        <v>0</v>
      </c>
      <c r="AB192">
        <f t="shared" si="42"/>
        <v>5.4545454545454543E-2</v>
      </c>
      <c r="AC192">
        <f t="shared" si="43"/>
        <v>0</v>
      </c>
      <c r="AD192">
        <f t="shared" si="42"/>
        <v>0</v>
      </c>
      <c r="AE192">
        <f t="shared" si="43"/>
        <v>0</v>
      </c>
      <c r="AF192">
        <f t="shared" si="42"/>
        <v>0</v>
      </c>
      <c r="AG192">
        <f t="shared" si="43"/>
        <v>0</v>
      </c>
      <c r="AH192">
        <f t="shared" si="42"/>
        <v>3.6363636363636362E-2</v>
      </c>
      <c r="AI192">
        <f t="shared" si="43"/>
        <v>0</v>
      </c>
      <c r="AJ192">
        <f t="shared" si="42"/>
        <v>0</v>
      </c>
      <c r="AK192">
        <f t="shared" si="43"/>
        <v>0</v>
      </c>
    </row>
    <row r="193" spans="6:37" x14ac:dyDescent="0.3">
      <c r="F193">
        <f t="shared" si="40"/>
        <v>1.2500000000000001E-2</v>
      </c>
      <c r="G193">
        <f t="shared" si="41"/>
        <v>0.75</v>
      </c>
      <c r="H193">
        <f t="shared" si="42"/>
        <v>0</v>
      </c>
      <c r="I193">
        <f t="shared" si="43"/>
        <v>0</v>
      </c>
      <c r="J193">
        <f t="shared" si="42"/>
        <v>2.5000000000000001E-2</v>
      </c>
      <c r="K193">
        <f t="shared" si="43"/>
        <v>1</v>
      </c>
      <c r="L193">
        <f t="shared" si="42"/>
        <v>7.4999999999999997E-3</v>
      </c>
      <c r="M193">
        <f t="shared" si="43"/>
        <v>0.25</v>
      </c>
      <c r="N193">
        <f t="shared" si="42"/>
        <v>2.5000000000000001E-2</v>
      </c>
      <c r="O193">
        <f t="shared" si="43"/>
        <v>0.25</v>
      </c>
      <c r="P193">
        <f t="shared" si="42"/>
        <v>0</v>
      </c>
      <c r="Q193">
        <f t="shared" si="43"/>
        <v>0</v>
      </c>
      <c r="R193">
        <f t="shared" si="42"/>
        <v>7.4999999999999997E-3</v>
      </c>
      <c r="S193">
        <f t="shared" si="43"/>
        <v>0</v>
      </c>
      <c r="T193">
        <f t="shared" si="42"/>
        <v>2.5000000000000001E-3</v>
      </c>
      <c r="U193">
        <f t="shared" si="43"/>
        <v>0</v>
      </c>
      <c r="V193">
        <f t="shared" si="42"/>
        <v>7.4999999999999997E-3</v>
      </c>
      <c r="W193">
        <f t="shared" si="43"/>
        <v>0.25</v>
      </c>
      <c r="X193">
        <f t="shared" si="42"/>
        <v>2.5000000000000001E-3</v>
      </c>
      <c r="Y193">
        <f t="shared" si="43"/>
        <v>0</v>
      </c>
      <c r="Z193">
        <f t="shared" si="42"/>
        <v>0.02</v>
      </c>
      <c r="AA193">
        <f t="shared" si="43"/>
        <v>0</v>
      </c>
      <c r="AB193">
        <f t="shared" si="42"/>
        <v>1.4999999999999999E-2</v>
      </c>
      <c r="AC193">
        <f t="shared" si="43"/>
        <v>0.25</v>
      </c>
      <c r="AD193">
        <f t="shared" si="42"/>
        <v>5.0000000000000001E-3</v>
      </c>
      <c r="AE193">
        <f t="shared" si="43"/>
        <v>0</v>
      </c>
      <c r="AF193">
        <f t="shared" si="42"/>
        <v>5.0000000000000001E-3</v>
      </c>
      <c r="AG193">
        <f t="shared" si="43"/>
        <v>0.25</v>
      </c>
      <c r="AH193">
        <f t="shared" si="42"/>
        <v>1.2500000000000001E-2</v>
      </c>
      <c r="AI193">
        <f t="shared" si="43"/>
        <v>0</v>
      </c>
      <c r="AJ193">
        <f t="shared" si="42"/>
        <v>0.01</v>
      </c>
      <c r="AK193">
        <f t="shared" si="43"/>
        <v>0.25</v>
      </c>
    </row>
    <row r="194" spans="6:37" x14ac:dyDescent="0.3">
      <c r="F194">
        <f t="shared" si="40"/>
        <v>5.7142857142857141E-2</v>
      </c>
      <c r="G194">
        <f t="shared" si="41"/>
        <v>1</v>
      </c>
      <c r="H194">
        <f t="shared" si="42"/>
        <v>0</v>
      </c>
      <c r="I194">
        <f t="shared" si="43"/>
        <v>0</v>
      </c>
      <c r="J194">
        <f t="shared" si="42"/>
        <v>0.17142857142857143</v>
      </c>
      <c r="K194">
        <f t="shared" si="43"/>
        <v>1.5</v>
      </c>
      <c r="L194">
        <f t="shared" si="42"/>
        <v>0</v>
      </c>
      <c r="M194">
        <f t="shared" si="43"/>
        <v>0</v>
      </c>
      <c r="N194">
        <f t="shared" si="42"/>
        <v>0.14285714285714285</v>
      </c>
      <c r="O194">
        <f t="shared" si="43"/>
        <v>2.5</v>
      </c>
      <c r="P194">
        <f t="shared" si="42"/>
        <v>0</v>
      </c>
      <c r="Q194">
        <f t="shared" si="43"/>
        <v>0</v>
      </c>
      <c r="R194">
        <f t="shared" si="42"/>
        <v>0</v>
      </c>
      <c r="S194">
        <f t="shared" si="43"/>
        <v>0</v>
      </c>
      <c r="T194">
        <f t="shared" si="42"/>
        <v>5.7142857142857141E-2</v>
      </c>
      <c r="U194">
        <f t="shared" si="43"/>
        <v>1</v>
      </c>
      <c r="V194">
        <f t="shared" si="42"/>
        <v>2.8571428571428571E-2</v>
      </c>
      <c r="W194">
        <f t="shared" si="43"/>
        <v>0.5</v>
      </c>
      <c r="X194">
        <f t="shared" si="42"/>
        <v>2.8571428571428571E-2</v>
      </c>
      <c r="Y194">
        <f t="shared" si="43"/>
        <v>0</v>
      </c>
      <c r="Z194">
        <f t="shared" si="42"/>
        <v>2.8571428571428571E-2</v>
      </c>
      <c r="AA194">
        <f t="shared" si="43"/>
        <v>0</v>
      </c>
      <c r="AB194">
        <f t="shared" si="42"/>
        <v>2.8571428571428571E-2</v>
      </c>
      <c r="AC194">
        <f t="shared" si="43"/>
        <v>0.5</v>
      </c>
      <c r="AD194">
        <f t="shared" si="42"/>
        <v>2.8571428571428571E-2</v>
      </c>
      <c r="AE194">
        <f t="shared" si="43"/>
        <v>0.5</v>
      </c>
      <c r="AF194">
        <f t="shared" si="42"/>
        <v>2.8571428571428571E-2</v>
      </c>
      <c r="AG194">
        <f t="shared" si="43"/>
        <v>0.5</v>
      </c>
      <c r="AH194">
        <f t="shared" si="42"/>
        <v>0</v>
      </c>
      <c r="AI194">
        <f t="shared" si="43"/>
        <v>0</v>
      </c>
      <c r="AJ194">
        <f t="shared" si="42"/>
        <v>0</v>
      </c>
      <c r="AK194">
        <f t="shared" si="43"/>
        <v>0</v>
      </c>
    </row>
    <row r="195" spans="6:37" x14ac:dyDescent="0.3">
      <c r="F195">
        <f t="shared" si="40"/>
        <v>2.1276595744680851E-2</v>
      </c>
      <c r="G195">
        <f t="shared" si="41"/>
        <v>0.33333333333333331</v>
      </c>
      <c r="H195">
        <f t="shared" si="42"/>
        <v>0</v>
      </c>
      <c r="I195">
        <f t="shared" si="43"/>
        <v>0</v>
      </c>
      <c r="J195">
        <f t="shared" si="42"/>
        <v>6.3829787234042548E-2</v>
      </c>
      <c r="K195">
        <f t="shared" si="43"/>
        <v>0</v>
      </c>
      <c r="L195">
        <f t="shared" si="42"/>
        <v>4.2553191489361701E-2</v>
      </c>
      <c r="M195">
        <f t="shared" si="43"/>
        <v>0</v>
      </c>
      <c r="N195">
        <f t="shared" si="42"/>
        <v>8.5106382978723402E-2</v>
      </c>
      <c r="O195">
        <f t="shared" si="43"/>
        <v>0</v>
      </c>
      <c r="P195">
        <f t="shared" si="42"/>
        <v>1.0638297872340425E-2</v>
      </c>
      <c r="Q195">
        <f t="shared" si="43"/>
        <v>0</v>
      </c>
      <c r="R195">
        <f t="shared" si="42"/>
        <v>4.2553191489361701E-2</v>
      </c>
      <c r="S195">
        <f t="shared" si="43"/>
        <v>0</v>
      </c>
      <c r="T195">
        <f t="shared" si="42"/>
        <v>1.0638297872340425E-2</v>
      </c>
      <c r="U195">
        <f t="shared" si="43"/>
        <v>0</v>
      </c>
      <c r="V195">
        <f t="shared" si="42"/>
        <v>5.3191489361702128E-2</v>
      </c>
      <c r="W195">
        <f t="shared" si="43"/>
        <v>0.33333333333333331</v>
      </c>
      <c r="X195">
        <f t="shared" si="42"/>
        <v>2.1276595744680851E-2</v>
      </c>
      <c r="Y195">
        <f t="shared" si="43"/>
        <v>0</v>
      </c>
      <c r="Z195">
        <f t="shared" si="42"/>
        <v>2.1276595744680851E-2</v>
      </c>
      <c r="AA195">
        <f t="shared" si="43"/>
        <v>0</v>
      </c>
      <c r="AB195">
        <f t="shared" si="42"/>
        <v>2.1276595744680851E-2</v>
      </c>
      <c r="AC195">
        <f t="shared" si="43"/>
        <v>0</v>
      </c>
      <c r="AD195">
        <f t="shared" si="42"/>
        <v>0</v>
      </c>
      <c r="AE195">
        <f t="shared" si="43"/>
        <v>0</v>
      </c>
      <c r="AF195">
        <f t="shared" si="42"/>
        <v>0</v>
      </c>
      <c r="AG195">
        <f t="shared" si="43"/>
        <v>0</v>
      </c>
      <c r="AH195">
        <f t="shared" si="42"/>
        <v>2.1276595744680851E-2</v>
      </c>
      <c r="AI195">
        <f t="shared" si="43"/>
        <v>0</v>
      </c>
      <c r="AJ195">
        <f t="shared" si="42"/>
        <v>4.2553191489361701E-2</v>
      </c>
      <c r="AK195">
        <f t="shared" si="43"/>
        <v>0</v>
      </c>
    </row>
    <row r="196" spans="6:37" x14ac:dyDescent="0.3">
      <c r="F196">
        <f t="shared" si="40"/>
        <v>4.7846889952153108E-3</v>
      </c>
      <c r="G196">
        <f t="shared" si="41"/>
        <v>0</v>
      </c>
      <c r="H196">
        <f t="shared" si="42"/>
        <v>1.9138755980861243E-2</v>
      </c>
      <c r="I196">
        <f t="shared" si="43"/>
        <v>0</v>
      </c>
      <c r="J196">
        <f t="shared" si="42"/>
        <v>9.5693779904306216E-3</v>
      </c>
      <c r="K196">
        <f t="shared" si="43"/>
        <v>0</v>
      </c>
      <c r="L196">
        <f t="shared" si="42"/>
        <v>9.5693779904306216E-3</v>
      </c>
      <c r="M196">
        <f t="shared" si="43"/>
        <v>0</v>
      </c>
      <c r="N196">
        <f t="shared" si="42"/>
        <v>2.8708133971291867E-2</v>
      </c>
      <c r="O196">
        <f t="shared" si="43"/>
        <v>0</v>
      </c>
      <c r="P196">
        <f t="shared" si="42"/>
        <v>4.7846889952153108E-3</v>
      </c>
      <c r="Q196">
        <f t="shared" si="43"/>
        <v>0</v>
      </c>
      <c r="R196">
        <f t="shared" si="42"/>
        <v>9.5693779904306216E-3</v>
      </c>
      <c r="S196">
        <f t="shared" si="43"/>
        <v>0</v>
      </c>
      <c r="T196">
        <f t="shared" si="42"/>
        <v>4.7846889952153108E-3</v>
      </c>
      <c r="U196">
        <f t="shared" si="43"/>
        <v>0</v>
      </c>
      <c r="V196">
        <f t="shared" si="42"/>
        <v>9.5693779904306216E-3</v>
      </c>
      <c r="W196">
        <f t="shared" si="43"/>
        <v>0</v>
      </c>
      <c r="X196">
        <f t="shared" si="42"/>
        <v>9.5693779904306216E-3</v>
      </c>
      <c r="Y196">
        <f t="shared" si="43"/>
        <v>0</v>
      </c>
      <c r="Z196">
        <f t="shared" si="42"/>
        <v>9.5693779904306216E-3</v>
      </c>
      <c r="AA196">
        <f t="shared" si="43"/>
        <v>0</v>
      </c>
      <c r="AB196">
        <f t="shared" si="42"/>
        <v>9.5693779904306216E-3</v>
      </c>
      <c r="AC196">
        <f t="shared" si="43"/>
        <v>0</v>
      </c>
      <c r="AD196">
        <f t="shared" si="42"/>
        <v>4.7846889952153108E-3</v>
      </c>
      <c r="AE196">
        <f t="shared" si="43"/>
        <v>0</v>
      </c>
      <c r="AF196">
        <f t="shared" si="42"/>
        <v>4.7846889952153108E-3</v>
      </c>
      <c r="AG196">
        <f t="shared" si="43"/>
        <v>0</v>
      </c>
      <c r="AH196">
        <f t="shared" si="42"/>
        <v>0</v>
      </c>
      <c r="AI196">
        <f t="shared" si="43"/>
        <v>0</v>
      </c>
      <c r="AJ196">
        <f t="shared" si="42"/>
        <v>0</v>
      </c>
      <c r="AK196">
        <f t="shared" si="43"/>
        <v>0</v>
      </c>
    </row>
    <row r="197" spans="6:37" x14ac:dyDescent="0.3">
      <c r="F197">
        <f t="shared" si="40"/>
        <v>1.2500000000000001E-2</v>
      </c>
      <c r="G197">
        <f t="shared" si="41"/>
        <v>0</v>
      </c>
      <c r="H197">
        <f t="shared" si="42"/>
        <v>0</v>
      </c>
      <c r="I197">
        <f t="shared" si="43"/>
        <v>0</v>
      </c>
      <c r="J197">
        <f t="shared" si="42"/>
        <v>2.5000000000000001E-2</v>
      </c>
      <c r="K197">
        <f t="shared" si="43"/>
        <v>0.5</v>
      </c>
      <c r="L197">
        <f t="shared" si="42"/>
        <v>2.5000000000000001E-2</v>
      </c>
      <c r="M197">
        <f t="shared" si="43"/>
        <v>0.25</v>
      </c>
      <c r="N197">
        <f t="shared" si="42"/>
        <v>0.125</v>
      </c>
      <c r="O197">
        <f t="shared" si="43"/>
        <v>0</v>
      </c>
      <c r="P197">
        <f t="shared" si="42"/>
        <v>6.2500000000000003E-3</v>
      </c>
      <c r="Q197">
        <f t="shared" si="43"/>
        <v>0</v>
      </c>
      <c r="R197">
        <f t="shared" si="42"/>
        <v>1.8749999999999999E-2</v>
      </c>
      <c r="S197">
        <f t="shared" si="43"/>
        <v>0</v>
      </c>
      <c r="T197">
        <f t="shared" si="42"/>
        <v>6.2500000000000003E-3</v>
      </c>
      <c r="U197">
        <f t="shared" si="43"/>
        <v>0</v>
      </c>
      <c r="V197">
        <f t="shared" si="42"/>
        <v>2.5000000000000001E-2</v>
      </c>
      <c r="W197">
        <f t="shared" si="43"/>
        <v>0.25</v>
      </c>
      <c r="X197">
        <f t="shared" si="42"/>
        <v>1.2500000000000001E-2</v>
      </c>
      <c r="Y197">
        <f t="shared" si="43"/>
        <v>0</v>
      </c>
      <c r="Z197">
        <f t="shared" si="42"/>
        <v>6.25E-2</v>
      </c>
      <c r="AA197">
        <f t="shared" si="43"/>
        <v>0</v>
      </c>
      <c r="AB197">
        <f t="shared" si="42"/>
        <v>4.3749999999999997E-2</v>
      </c>
      <c r="AC197">
        <f t="shared" si="43"/>
        <v>0</v>
      </c>
      <c r="AD197">
        <f t="shared" si="42"/>
        <v>1.2500000000000001E-2</v>
      </c>
      <c r="AE197">
        <f t="shared" si="43"/>
        <v>0</v>
      </c>
      <c r="AF197">
        <f t="shared" si="42"/>
        <v>0</v>
      </c>
      <c r="AG197">
        <f t="shared" si="43"/>
        <v>0</v>
      </c>
      <c r="AH197">
        <f t="shared" si="42"/>
        <v>3.125E-2</v>
      </c>
      <c r="AI197">
        <f t="shared" si="43"/>
        <v>0</v>
      </c>
      <c r="AJ197">
        <f t="shared" si="42"/>
        <v>1.2500000000000001E-2</v>
      </c>
      <c r="AK197">
        <f t="shared" si="43"/>
        <v>0</v>
      </c>
    </row>
    <row r="198" spans="6:37" x14ac:dyDescent="0.3">
      <c r="F198">
        <f t="shared" si="40"/>
        <v>0</v>
      </c>
      <c r="G198">
        <f t="shared" si="41"/>
        <v>0</v>
      </c>
      <c r="H198">
        <f t="shared" si="42"/>
        <v>0</v>
      </c>
      <c r="I198">
        <f t="shared" si="43"/>
        <v>0</v>
      </c>
      <c r="J198">
        <f t="shared" si="42"/>
        <v>8.1081081081081086E-2</v>
      </c>
      <c r="K198">
        <f t="shared" si="43"/>
        <v>3</v>
      </c>
      <c r="L198">
        <f t="shared" si="42"/>
        <v>2.7027027027027029E-2</v>
      </c>
      <c r="M198">
        <f t="shared" si="43"/>
        <v>0.5</v>
      </c>
      <c r="N198">
        <f t="shared" si="42"/>
        <v>8.1081081081081086E-2</v>
      </c>
      <c r="O198">
        <f t="shared" si="43"/>
        <v>3</v>
      </c>
      <c r="P198">
        <f t="shared" si="42"/>
        <v>1.3513513513513514E-2</v>
      </c>
      <c r="Q198">
        <f t="shared" si="43"/>
        <v>0</v>
      </c>
      <c r="R198">
        <f t="shared" si="42"/>
        <v>1.3513513513513514E-2</v>
      </c>
      <c r="S198">
        <f t="shared" si="43"/>
        <v>0.5</v>
      </c>
      <c r="T198">
        <f t="shared" si="42"/>
        <v>1.3513513513513514E-2</v>
      </c>
      <c r="U198">
        <f t="shared" si="43"/>
        <v>0.5</v>
      </c>
      <c r="V198">
        <f t="shared" si="42"/>
        <v>2.7027027027027029E-2</v>
      </c>
      <c r="W198">
        <f t="shared" si="43"/>
        <v>0.5</v>
      </c>
      <c r="X198">
        <f t="shared" si="42"/>
        <v>1.3513513513513514E-2</v>
      </c>
      <c r="Y198">
        <f t="shared" si="43"/>
        <v>0.5</v>
      </c>
      <c r="Z198">
        <f t="shared" si="42"/>
        <v>1.3513513513513514E-2</v>
      </c>
      <c r="AA198">
        <f t="shared" si="43"/>
        <v>0</v>
      </c>
      <c r="AB198">
        <f t="shared" si="42"/>
        <v>1.3513513513513514E-2</v>
      </c>
      <c r="AC198">
        <f t="shared" si="43"/>
        <v>0.5</v>
      </c>
      <c r="AD198">
        <f t="shared" si="42"/>
        <v>0</v>
      </c>
      <c r="AE198">
        <f t="shared" si="43"/>
        <v>0</v>
      </c>
      <c r="AF198">
        <f t="shared" si="42"/>
        <v>0</v>
      </c>
      <c r="AG198">
        <f t="shared" si="43"/>
        <v>0</v>
      </c>
      <c r="AH198">
        <f t="shared" si="42"/>
        <v>0</v>
      </c>
      <c r="AI198">
        <f t="shared" si="43"/>
        <v>0</v>
      </c>
      <c r="AJ198">
        <f t="shared" si="42"/>
        <v>0</v>
      </c>
      <c r="AK198">
        <f t="shared" si="43"/>
        <v>0</v>
      </c>
    </row>
    <row r="199" spans="6:37" x14ac:dyDescent="0.3">
      <c r="F199">
        <f t="shared" si="40"/>
        <v>0</v>
      </c>
      <c r="G199">
        <f t="shared" si="41"/>
        <v>0</v>
      </c>
      <c r="H199">
        <f t="shared" si="42"/>
        <v>0</v>
      </c>
      <c r="I199">
        <f t="shared" si="43"/>
        <v>0</v>
      </c>
      <c r="J199">
        <f t="shared" si="42"/>
        <v>1.5625E-2</v>
      </c>
      <c r="K199">
        <f t="shared" si="43"/>
        <v>0</v>
      </c>
      <c r="L199">
        <f t="shared" si="42"/>
        <v>7.8125E-3</v>
      </c>
      <c r="M199">
        <f t="shared" si="43"/>
        <v>0</v>
      </c>
      <c r="N199">
        <f t="shared" si="42"/>
        <v>4.6875E-2</v>
      </c>
      <c r="O199">
        <f t="shared" si="43"/>
        <v>1</v>
      </c>
      <c r="P199">
        <f t="shared" si="42"/>
        <v>7.8125E-3</v>
      </c>
      <c r="Q199">
        <f t="shared" si="43"/>
        <v>0</v>
      </c>
      <c r="R199">
        <f t="shared" si="42"/>
        <v>7.8125E-3</v>
      </c>
      <c r="S199">
        <f t="shared" si="43"/>
        <v>0</v>
      </c>
      <c r="T199">
        <f t="shared" si="42"/>
        <v>7.8125E-3</v>
      </c>
      <c r="U199">
        <f t="shared" si="43"/>
        <v>0</v>
      </c>
      <c r="V199">
        <f t="shared" si="42"/>
        <v>2.34375E-2</v>
      </c>
      <c r="W199">
        <f t="shared" si="43"/>
        <v>0.5</v>
      </c>
      <c r="X199">
        <f t="shared" si="42"/>
        <v>1.5625E-2</v>
      </c>
      <c r="Y199">
        <f t="shared" si="43"/>
        <v>0</v>
      </c>
      <c r="Z199">
        <f t="shared" si="42"/>
        <v>1.5625E-2</v>
      </c>
      <c r="AA199">
        <f t="shared" si="43"/>
        <v>0</v>
      </c>
      <c r="AB199">
        <f t="shared" si="42"/>
        <v>1.5625E-2</v>
      </c>
      <c r="AC199">
        <f t="shared" si="43"/>
        <v>0</v>
      </c>
      <c r="AD199">
        <f t="shared" si="42"/>
        <v>7.8125E-3</v>
      </c>
      <c r="AE199">
        <f t="shared" si="43"/>
        <v>0</v>
      </c>
      <c r="AF199">
        <f t="shared" si="42"/>
        <v>0</v>
      </c>
      <c r="AG199">
        <f t="shared" si="43"/>
        <v>0</v>
      </c>
      <c r="AH199">
        <f t="shared" si="42"/>
        <v>1.5625E-2</v>
      </c>
      <c r="AI199">
        <f t="shared" si="43"/>
        <v>0</v>
      </c>
      <c r="AJ199">
        <f t="shared" si="42"/>
        <v>0</v>
      </c>
      <c r="AK199">
        <f t="shared" si="43"/>
        <v>0</v>
      </c>
    </row>
    <row r="200" spans="6:37" x14ac:dyDescent="0.3">
      <c r="F200">
        <f t="shared" si="40"/>
        <v>1.4999999999999999E-2</v>
      </c>
      <c r="G200">
        <f t="shared" si="41"/>
        <v>1.5</v>
      </c>
      <c r="H200">
        <f t="shared" si="42"/>
        <v>0</v>
      </c>
      <c r="I200">
        <f t="shared" si="43"/>
        <v>0</v>
      </c>
      <c r="J200">
        <f t="shared" si="42"/>
        <v>0.05</v>
      </c>
      <c r="K200">
        <f t="shared" si="43"/>
        <v>1.5</v>
      </c>
      <c r="L200">
        <f t="shared" si="42"/>
        <v>0.01</v>
      </c>
      <c r="M200">
        <f t="shared" si="43"/>
        <v>0</v>
      </c>
      <c r="N200">
        <f t="shared" si="42"/>
        <v>0.06</v>
      </c>
      <c r="O200">
        <f t="shared" si="43"/>
        <v>3</v>
      </c>
      <c r="P200">
        <f t="shared" si="42"/>
        <v>0</v>
      </c>
      <c r="Q200">
        <f t="shared" si="43"/>
        <v>0</v>
      </c>
      <c r="R200">
        <f t="shared" si="42"/>
        <v>1.4999999999999999E-2</v>
      </c>
      <c r="S200">
        <f t="shared" si="43"/>
        <v>0.5</v>
      </c>
      <c r="T200">
        <f t="shared" si="42"/>
        <v>1.4999999999999999E-2</v>
      </c>
      <c r="U200">
        <f t="shared" si="43"/>
        <v>0</v>
      </c>
      <c r="V200">
        <f t="shared" si="42"/>
        <v>0.01</v>
      </c>
      <c r="W200">
        <f t="shared" si="43"/>
        <v>0</v>
      </c>
      <c r="X200">
        <f t="shared" si="42"/>
        <v>0.01</v>
      </c>
      <c r="Y200">
        <f t="shared" si="43"/>
        <v>0</v>
      </c>
      <c r="Z200">
        <f t="shared" si="42"/>
        <v>2.5000000000000001E-2</v>
      </c>
      <c r="AA200">
        <f t="shared" si="43"/>
        <v>0</v>
      </c>
      <c r="AB200">
        <f t="shared" si="42"/>
        <v>1.4999999999999999E-2</v>
      </c>
      <c r="AC200">
        <f t="shared" si="43"/>
        <v>0</v>
      </c>
      <c r="AD200">
        <f t="shared" si="42"/>
        <v>0.01</v>
      </c>
      <c r="AE200">
        <f t="shared" si="43"/>
        <v>0</v>
      </c>
      <c r="AF200">
        <f t="shared" si="42"/>
        <v>0.01</v>
      </c>
      <c r="AG200">
        <f t="shared" si="43"/>
        <v>0</v>
      </c>
      <c r="AH200">
        <f t="shared" si="42"/>
        <v>0.02</v>
      </c>
      <c r="AI200">
        <f t="shared" si="43"/>
        <v>0</v>
      </c>
      <c r="AJ200">
        <f t="shared" si="42"/>
        <v>5.0000000000000001E-3</v>
      </c>
      <c r="AK200">
        <f t="shared" si="43"/>
        <v>0</v>
      </c>
    </row>
    <row r="201" spans="6:37" x14ac:dyDescent="0.3">
      <c r="F201">
        <f t="shared" si="40"/>
        <v>1.6666666666666666E-2</v>
      </c>
      <c r="G201">
        <f t="shared" si="41"/>
        <v>0.66666666666666663</v>
      </c>
      <c r="H201">
        <f t="shared" si="42"/>
        <v>0</v>
      </c>
      <c r="I201">
        <f t="shared" si="43"/>
        <v>0</v>
      </c>
      <c r="J201">
        <f t="shared" si="42"/>
        <v>3.3333333333333333E-2</v>
      </c>
      <c r="K201">
        <f t="shared" si="43"/>
        <v>1</v>
      </c>
      <c r="L201">
        <f t="shared" si="42"/>
        <v>5.5555555555555558E-3</v>
      </c>
      <c r="M201">
        <f t="shared" si="43"/>
        <v>0.33333333333333331</v>
      </c>
      <c r="N201">
        <f t="shared" si="42"/>
        <v>6.6666666666666666E-2</v>
      </c>
      <c r="O201">
        <f t="shared" si="43"/>
        <v>3</v>
      </c>
      <c r="P201">
        <f t="shared" si="42"/>
        <v>0</v>
      </c>
      <c r="Q201">
        <f t="shared" si="43"/>
        <v>0</v>
      </c>
      <c r="R201">
        <f t="shared" si="42"/>
        <v>1.1111111111111112E-2</v>
      </c>
      <c r="S201">
        <f t="shared" si="43"/>
        <v>0.33333333333333331</v>
      </c>
      <c r="T201">
        <f t="shared" si="42"/>
        <v>1.1111111111111112E-2</v>
      </c>
      <c r="U201">
        <f t="shared" si="43"/>
        <v>0.33333333333333331</v>
      </c>
      <c r="V201">
        <f t="shared" si="42"/>
        <v>6.6666666666666666E-2</v>
      </c>
      <c r="W201">
        <f t="shared" si="43"/>
        <v>1</v>
      </c>
      <c r="X201">
        <f t="shared" si="42"/>
        <v>1.1111111111111112E-2</v>
      </c>
      <c r="Y201">
        <f t="shared" si="43"/>
        <v>0</v>
      </c>
      <c r="Z201">
        <f t="shared" si="42"/>
        <v>2.7777777777777776E-2</v>
      </c>
      <c r="AA201">
        <f t="shared" si="43"/>
        <v>0</v>
      </c>
      <c r="AB201">
        <f t="shared" si="42"/>
        <v>3.3333333333333333E-2</v>
      </c>
      <c r="AC201">
        <f t="shared" si="43"/>
        <v>1</v>
      </c>
      <c r="AD201">
        <f t="shared" si="42"/>
        <v>5.5555555555555558E-3</v>
      </c>
      <c r="AE201">
        <f t="shared" si="43"/>
        <v>0.33333333333333331</v>
      </c>
      <c r="AF201">
        <f t="shared" si="42"/>
        <v>1.1111111111111112E-2</v>
      </c>
      <c r="AG201">
        <f t="shared" si="43"/>
        <v>0.33333333333333331</v>
      </c>
      <c r="AH201">
        <f t="shared" si="42"/>
        <v>1.6666666666666666E-2</v>
      </c>
      <c r="AI201">
        <f t="shared" si="43"/>
        <v>0.33333333333333331</v>
      </c>
      <c r="AJ201">
        <f t="shared" si="42"/>
        <v>1.1111111111111112E-2</v>
      </c>
      <c r="AK201">
        <f t="shared" si="43"/>
        <v>0</v>
      </c>
    </row>
    <row r="202" spans="6:37" x14ac:dyDescent="0.3">
      <c r="F202">
        <f t="shared" si="40"/>
        <v>3.3613445378151259E-2</v>
      </c>
      <c r="G202">
        <f t="shared" si="41"/>
        <v>0.5</v>
      </c>
      <c r="H202">
        <f t="shared" si="42"/>
        <v>0</v>
      </c>
      <c r="I202">
        <f t="shared" si="43"/>
        <v>0</v>
      </c>
      <c r="J202">
        <f t="shared" si="42"/>
        <v>2.5210084033613446E-2</v>
      </c>
      <c r="K202">
        <f t="shared" si="43"/>
        <v>0.75</v>
      </c>
      <c r="L202">
        <f t="shared" si="42"/>
        <v>3.3613445378151259E-2</v>
      </c>
      <c r="M202">
        <f t="shared" si="43"/>
        <v>0.75</v>
      </c>
      <c r="N202">
        <f t="shared" si="42"/>
        <v>4.2016806722689079E-2</v>
      </c>
      <c r="O202">
        <f t="shared" si="43"/>
        <v>1.25</v>
      </c>
      <c r="P202">
        <f t="shared" si="42"/>
        <v>0</v>
      </c>
      <c r="Q202">
        <f t="shared" si="43"/>
        <v>0</v>
      </c>
      <c r="R202">
        <f t="shared" si="42"/>
        <v>1.680672268907563E-2</v>
      </c>
      <c r="S202">
        <f t="shared" si="43"/>
        <v>0.5</v>
      </c>
      <c r="T202">
        <f t="shared" si="42"/>
        <v>8.4033613445378148E-3</v>
      </c>
      <c r="U202">
        <f t="shared" si="43"/>
        <v>0.25</v>
      </c>
      <c r="V202">
        <f t="shared" si="42"/>
        <v>8.4033613445378148E-3</v>
      </c>
      <c r="W202">
        <f t="shared" si="43"/>
        <v>0.25</v>
      </c>
      <c r="X202">
        <f t="shared" si="42"/>
        <v>0</v>
      </c>
      <c r="Y202">
        <f t="shared" si="43"/>
        <v>0</v>
      </c>
      <c r="Z202">
        <f t="shared" si="42"/>
        <v>4.2016806722689079E-2</v>
      </c>
      <c r="AA202">
        <f t="shared" si="43"/>
        <v>0.5</v>
      </c>
      <c r="AB202">
        <f t="shared" si="42"/>
        <v>1.680672268907563E-2</v>
      </c>
      <c r="AC202">
        <f t="shared" si="43"/>
        <v>0.5</v>
      </c>
      <c r="AD202">
        <f t="shared" si="42"/>
        <v>3.3613445378151259E-2</v>
      </c>
      <c r="AE202">
        <f t="shared" si="43"/>
        <v>0</v>
      </c>
      <c r="AF202">
        <f t="shared" si="42"/>
        <v>8.4033613445378148E-3</v>
      </c>
      <c r="AG202">
        <f t="shared" si="43"/>
        <v>0</v>
      </c>
      <c r="AH202">
        <f t="shared" si="42"/>
        <v>8.4033613445378148E-3</v>
      </c>
      <c r="AI202">
        <f t="shared" si="43"/>
        <v>0.25</v>
      </c>
      <c r="AJ202">
        <f t="shared" si="42"/>
        <v>0</v>
      </c>
      <c r="AK202">
        <f t="shared" si="43"/>
        <v>0</v>
      </c>
    </row>
    <row r="203" spans="6:37" x14ac:dyDescent="0.3">
      <c r="F203">
        <f t="shared" si="40"/>
        <v>1.6666666666666666E-2</v>
      </c>
      <c r="G203">
        <f t="shared" si="41"/>
        <v>0.66666666666666663</v>
      </c>
      <c r="H203">
        <f t="shared" ref="H203:AJ218" si="44">H84/$D84</f>
        <v>0</v>
      </c>
      <c r="I203">
        <f t="shared" ref="I203:AK218" si="45">I84/$C84</f>
        <v>0</v>
      </c>
      <c r="J203">
        <f t="shared" si="44"/>
        <v>3.3333333333333333E-2</v>
      </c>
      <c r="K203">
        <f t="shared" si="45"/>
        <v>1</v>
      </c>
      <c r="L203">
        <f t="shared" si="44"/>
        <v>5.5555555555555558E-3</v>
      </c>
      <c r="M203">
        <f t="shared" si="45"/>
        <v>0.33333333333333331</v>
      </c>
      <c r="N203">
        <f t="shared" si="44"/>
        <v>6.6666666666666666E-2</v>
      </c>
      <c r="O203">
        <f t="shared" si="45"/>
        <v>3</v>
      </c>
      <c r="P203">
        <f t="shared" si="44"/>
        <v>0</v>
      </c>
      <c r="Q203">
        <f t="shared" si="45"/>
        <v>0</v>
      </c>
      <c r="R203">
        <f t="shared" si="44"/>
        <v>1.1111111111111112E-2</v>
      </c>
      <c r="S203">
        <f t="shared" si="45"/>
        <v>0.33333333333333331</v>
      </c>
      <c r="T203">
        <f t="shared" si="44"/>
        <v>1.1111111111111112E-2</v>
      </c>
      <c r="U203">
        <f t="shared" si="45"/>
        <v>0.33333333333333331</v>
      </c>
      <c r="V203">
        <f t="shared" si="44"/>
        <v>6.6666666666666666E-2</v>
      </c>
      <c r="W203">
        <f t="shared" si="45"/>
        <v>1</v>
      </c>
      <c r="X203">
        <f t="shared" si="44"/>
        <v>1.1111111111111112E-2</v>
      </c>
      <c r="Y203">
        <f t="shared" si="45"/>
        <v>0</v>
      </c>
      <c r="Z203">
        <f t="shared" si="44"/>
        <v>2.7777777777777776E-2</v>
      </c>
      <c r="AA203">
        <f t="shared" si="45"/>
        <v>0</v>
      </c>
      <c r="AB203">
        <f t="shared" si="44"/>
        <v>3.3333333333333333E-2</v>
      </c>
      <c r="AC203">
        <f t="shared" si="45"/>
        <v>1</v>
      </c>
      <c r="AD203">
        <f t="shared" si="44"/>
        <v>5.5555555555555558E-3</v>
      </c>
      <c r="AE203">
        <f t="shared" si="45"/>
        <v>0.33333333333333331</v>
      </c>
      <c r="AF203">
        <f t="shared" si="44"/>
        <v>1.1111111111111112E-2</v>
      </c>
      <c r="AG203">
        <f t="shared" si="45"/>
        <v>0.33333333333333331</v>
      </c>
      <c r="AH203">
        <f t="shared" si="44"/>
        <v>1.6666666666666666E-2</v>
      </c>
      <c r="AI203">
        <f t="shared" si="45"/>
        <v>0.33333333333333331</v>
      </c>
      <c r="AJ203">
        <f t="shared" si="44"/>
        <v>1.1111111111111112E-2</v>
      </c>
      <c r="AK203">
        <f t="shared" si="45"/>
        <v>0</v>
      </c>
    </row>
    <row r="204" spans="6:37" x14ac:dyDescent="0.3">
      <c r="F204">
        <f t="shared" si="40"/>
        <v>0</v>
      </c>
      <c r="G204">
        <f t="shared" si="41"/>
        <v>0</v>
      </c>
      <c r="H204">
        <f t="shared" si="44"/>
        <v>0</v>
      </c>
      <c r="I204">
        <f t="shared" si="45"/>
        <v>0</v>
      </c>
      <c r="J204">
        <f t="shared" si="44"/>
        <v>7.1428571428571425E-2</v>
      </c>
      <c r="K204">
        <f t="shared" si="45"/>
        <v>0</v>
      </c>
      <c r="L204">
        <f t="shared" si="44"/>
        <v>0</v>
      </c>
      <c r="M204">
        <f t="shared" si="45"/>
        <v>0</v>
      </c>
      <c r="N204">
        <f t="shared" si="44"/>
        <v>0.2857142857142857</v>
      </c>
      <c r="O204">
        <f t="shared" si="45"/>
        <v>0</v>
      </c>
      <c r="P204">
        <f t="shared" si="44"/>
        <v>0</v>
      </c>
      <c r="Q204">
        <f t="shared" si="45"/>
        <v>0</v>
      </c>
      <c r="R204">
        <f t="shared" si="44"/>
        <v>0</v>
      </c>
      <c r="S204">
        <f t="shared" si="45"/>
        <v>0</v>
      </c>
      <c r="T204">
        <f t="shared" si="44"/>
        <v>7.1428571428571425E-2</v>
      </c>
      <c r="U204">
        <f t="shared" si="45"/>
        <v>0</v>
      </c>
      <c r="V204">
        <f t="shared" si="44"/>
        <v>0</v>
      </c>
      <c r="W204">
        <f t="shared" si="45"/>
        <v>0</v>
      </c>
      <c r="X204">
        <f t="shared" si="44"/>
        <v>0</v>
      </c>
      <c r="Y204">
        <f t="shared" si="45"/>
        <v>0</v>
      </c>
      <c r="Z204">
        <f t="shared" si="44"/>
        <v>7.1428571428571425E-2</v>
      </c>
      <c r="AA204">
        <f t="shared" si="45"/>
        <v>0</v>
      </c>
      <c r="AB204">
        <f t="shared" si="44"/>
        <v>0</v>
      </c>
      <c r="AC204">
        <f t="shared" si="45"/>
        <v>0</v>
      </c>
      <c r="AD204">
        <f t="shared" si="44"/>
        <v>7.1428571428571425E-2</v>
      </c>
      <c r="AE204">
        <f t="shared" si="45"/>
        <v>0</v>
      </c>
      <c r="AF204">
        <f t="shared" si="44"/>
        <v>0</v>
      </c>
      <c r="AG204">
        <f t="shared" si="45"/>
        <v>0</v>
      </c>
      <c r="AH204">
        <f t="shared" si="44"/>
        <v>0</v>
      </c>
      <c r="AI204">
        <f t="shared" si="45"/>
        <v>0</v>
      </c>
      <c r="AJ204">
        <f t="shared" si="44"/>
        <v>0</v>
      </c>
      <c r="AK204">
        <f t="shared" si="45"/>
        <v>0</v>
      </c>
    </row>
    <row r="205" spans="6:37" x14ac:dyDescent="0.3">
      <c r="F205">
        <f t="shared" si="40"/>
        <v>0</v>
      </c>
      <c r="G205">
        <f t="shared" si="41"/>
        <v>0</v>
      </c>
      <c r="H205">
        <f t="shared" si="44"/>
        <v>0</v>
      </c>
      <c r="I205">
        <f t="shared" si="45"/>
        <v>0</v>
      </c>
      <c r="J205">
        <f t="shared" si="44"/>
        <v>0.02</v>
      </c>
      <c r="K205">
        <f t="shared" si="45"/>
        <v>0</v>
      </c>
      <c r="L205">
        <f t="shared" si="44"/>
        <v>1.2E-2</v>
      </c>
      <c r="M205">
        <f t="shared" si="45"/>
        <v>0</v>
      </c>
      <c r="N205">
        <f t="shared" si="44"/>
        <v>0.04</v>
      </c>
      <c r="O205">
        <f t="shared" si="45"/>
        <v>0</v>
      </c>
      <c r="P205">
        <f t="shared" si="44"/>
        <v>4.0000000000000001E-3</v>
      </c>
      <c r="Q205">
        <f t="shared" si="45"/>
        <v>0</v>
      </c>
      <c r="R205">
        <f t="shared" si="44"/>
        <v>1.2E-2</v>
      </c>
      <c r="S205">
        <f t="shared" si="45"/>
        <v>0</v>
      </c>
      <c r="T205">
        <f t="shared" si="44"/>
        <v>4.0000000000000001E-3</v>
      </c>
      <c r="U205">
        <f t="shared" si="45"/>
        <v>0</v>
      </c>
      <c r="V205">
        <f t="shared" si="44"/>
        <v>4.0000000000000001E-3</v>
      </c>
      <c r="W205">
        <f t="shared" si="45"/>
        <v>0</v>
      </c>
      <c r="X205">
        <f t="shared" si="44"/>
        <v>1.2E-2</v>
      </c>
      <c r="Y205">
        <f t="shared" si="45"/>
        <v>0</v>
      </c>
      <c r="Z205">
        <f t="shared" si="44"/>
        <v>3.2000000000000001E-2</v>
      </c>
      <c r="AA205">
        <f t="shared" si="45"/>
        <v>0</v>
      </c>
      <c r="AB205">
        <f t="shared" si="44"/>
        <v>0.02</v>
      </c>
      <c r="AC205">
        <f t="shared" si="45"/>
        <v>0</v>
      </c>
      <c r="AD205">
        <f t="shared" si="44"/>
        <v>8.0000000000000002E-3</v>
      </c>
      <c r="AE205">
        <f t="shared" si="45"/>
        <v>0</v>
      </c>
      <c r="AF205">
        <f t="shared" si="44"/>
        <v>0</v>
      </c>
      <c r="AG205">
        <f t="shared" si="45"/>
        <v>0</v>
      </c>
      <c r="AH205">
        <f t="shared" si="44"/>
        <v>0</v>
      </c>
      <c r="AI205">
        <f t="shared" si="45"/>
        <v>0</v>
      </c>
      <c r="AJ205">
        <f t="shared" si="44"/>
        <v>0</v>
      </c>
      <c r="AK205">
        <f t="shared" si="45"/>
        <v>0</v>
      </c>
    </row>
    <row r="206" spans="6:37" x14ac:dyDescent="0.3">
      <c r="F206">
        <f t="shared" si="40"/>
        <v>0.02</v>
      </c>
      <c r="G206">
        <f t="shared" si="41"/>
        <v>1</v>
      </c>
      <c r="H206">
        <f t="shared" si="44"/>
        <v>0</v>
      </c>
      <c r="I206">
        <f t="shared" si="45"/>
        <v>0</v>
      </c>
      <c r="J206">
        <f t="shared" si="44"/>
        <v>0</v>
      </c>
      <c r="K206">
        <f t="shared" si="45"/>
        <v>0</v>
      </c>
      <c r="L206">
        <f t="shared" si="44"/>
        <v>0</v>
      </c>
      <c r="M206">
        <f t="shared" si="45"/>
        <v>0</v>
      </c>
      <c r="N206">
        <f t="shared" si="44"/>
        <v>0.08</v>
      </c>
      <c r="O206">
        <f t="shared" si="45"/>
        <v>0</v>
      </c>
      <c r="P206">
        <f t="shared" si="44"/>
        <v>0</v>
      </c>
      <c r="Q206">
        <f t="shared" si="45"/>
        <v>0</v>
      </c>
      <c r="R206">
        <f t="shared" si="44"/>
        <v>0</v>
      </c>
      <c r="S206">
        <f t="shared" si="45"/>
        <v>0</v>
      </c>
      <c r="T206">
        <f t="shared" si="44"/>
        <v>0.02</v>
      </c>
      <c r="U206">
        <f t="shared" si="45"/>
        <v>0</v>
      </c>
      <c r="V206">
        <f t="shared" si="44"/>
        <v>0.02</v>
      </c>
      <c r="W206">
        <f t="shared" si="45"/>
        <v>0</v>
      </c>
      <c r="X206">
        <f t="shared" si="44"/>
        <v>0.02</v>
      </c>
      <c r="Y206">
        <f t="shared" si="45"/>
        <v>1</v>
      </c>
      <c r="Z206">
        <f t="shared" si="44"/>
        <v>0.04</v>
      </c>
      <c r="AA206">
        <f t="shared" si="45"/>
        <v>0</v>
      </c>
      <c r="AB206">
        <f t="shared" si="44"/>
        <v>0.04</v>
      </c>
      <c r="AC206">
        <f t="shared" si="45"/>
        <v>0</v>
      </c>
      <c r="AD206">
        <f t="shared" si="44"/>
        <v>0</v>
      </c>
      <c r="AE206">
        <f t="shared" si="45"/>
        <v>0</v>
      </c>
      <c r="AF206">
        <f t="shared" si="44"/>
        <v>0.02</v>
      </c>
      <c r="AG206">
        <f t="shared" si="45"/>
        <v>1</v>
      </c>
      <c r="AH206">
        <f t="shared" si="44"/>
        <v>0</v>
      </c>
      <c r="AI206">
        <f t="shared" si="45"/>
        <v>0</v>
      </c>
      <c r="AJ206">
        <f t="shared" si="44"/>
        <v>0.02</v>
      </c>
      <c r="AK206">
        <f t="shared" si="45"/>
        <v>0</v>
      </c>
    </row>
    <row r="207" spans="6:37" x14ac:dyDescent="0.3">
      <c r="F207">
        <f t="shared" si="40"/>
        <v>0.02</v>
      </c>
      <c r="G207">
        <f t="shared" si="41"/>
        <v>1</v>
      </c>
      <c r="H207">
        <f t="shared" si="44"/>
        <v>0</v>
      </c>
      <c r="I207">
        <f t="shared" si="45"/>
        <v>0</v>
      </c>
      <c r="J207">
        <f t="shared" si="44"/>
        <v>0</v>
      </c>
      <c r="K207">
        <f t="shared" si="45"/>
        <v>0</v>
      </c>
      <c r="L207">
        <f t="shared" si="44"/>
        <v>0</v>
      </c>
      <c r="M207">
        <f t="shared" si="45"/>
        <v>0</v>
      </c>
      <c r="N207">
        <f t="shared" si="44"/>
        <v>0.08</v>
      </c>
      <c r="O207">
        <f t="shared" si="45"/>
        <v>0</v>
      </c>
      <c r="P207">
        <f t="shared" si="44"/>
        <v>0</v>
      </c>
      <c r="Q207">
        <f t="shared" si="45"/>
        <v>0</v>
      </c>
      <c r="R207">
        <f t="shared" si="44"/>
        <v>0</v>
      </c>
      <c r="S207">
        <f t="shared" si="45"/>
        <v>0</v>
      </c>
      <c r="T207">
        <f t="shared" si="44"/>
        <v>0.02</v>
      </c>
      <c r="U207">
        <f t="shared" si="45"/>
        <v>0</v>
      </c>
      <c r="V207">
        <f t="shared" si="44"/>
        <v>0.02</v>
      </c>
      <c r="W207">
        <f t="shared" si="45"/>
        <v>0</v>
      </c>
      <c r="X207">
        <f t="shared" si="44"/>
        <v>0.02</v>
      </c>
      <c r="Y207">
        <f t="shared" si="45"/>
        <v>1</v>
      </c>
      <c r="Z207">
        <f t="shared" si="44"/>
        <v>0.04</v>
      </c>
      <c r="AA207">
        <f t="shared" si="45"/>
        <v>0</v>
      </c>
      <c r="AB207">
        <f t="shared" si="44"/>
        <v>0.04</v>
      </c>
      <c r="AC207">
        <f t="shared" si="45"/>
        <v>0</v>
      </c>
      <c r="AD207">
        <f t="shared" si="44"/>
        <v>0</v>
      </c>
      <c r="AE207">
        <f t="shared" si="45"/>
        <v>0</v>
      </c>
      <c r="AF207">
        <f t="shared" si="44"/>
        <v>0.02</v>
      </c>
      <c r="AG207">
        <f t="shared" si="45"/>
        <v>1</v>
      </c>
      <c r="AH207">
        <f t="shared" si="44"/>
        <v>0</v>
      </c>
      <c r="AI207">
        <f t="shared" si="45"/>
        <v>0</v>
      </c>
      <c r="AJ207">
        <f t="shared" si="44"/>
        <v>0.02</v>
      </c>
      <c r="AK207">
        <f t="shared" si="45"/>
        <v>0</v>
      </c>
    </row>
    <row r="208" spans="6:37" x14ac:dyDescent="0.3">
      <c r="F208">
        <f t="shared" si="40"/>
        <v>3.5714285714285712E-2</v>
      </c>
      <c r="G208">
        <f t="shared" si="41"/>
        <v>1</v>
      </c>
      <c r="H208">
        <f t="shared" si="44"/>
        <v>0</v>
      </c>
      <c r="I208">
        <f t="shared" si="45"/>
        <v>0</v>
      </c>
      <c r="J208">
        <f t="shared" si="44"/>
        <v>3.5714285714285712E-2</v>
      </c>
      <c r="K208">
        <f t="shared" si="45"/>
        <v>1</v>
      </c>
      <c r="L208">
        <f t="shared" si="44"/>
        <v>3.5714285714285712E-2</v>
      </c>
      <c r="M208">
        <f t="shared" si="45"/>
        <v>1</v>
      </c>
      <c r="N208">
        <f t="shared" si="44"/>
        <v>0.17857142857142858</v>
      </c>
      <c r="O208">
        <f t="shared" si="45"/>
        <v>5</v>
      </c>
      <c r="P208">
        <f t="shared" si="44"/>
        <v>0</v>
      </c>
      <c r="Q208">
        <f t="shared" si="45"/>
        <v>0</v>
      </c>
      <c r="R208">
        <f t="shared" si="44"/>
        <v>3.5714285714285712E-2</v>
      </c>
      <c r="S208">
        <f t="shared" si="45"/>
        <v>1</v>
      </c>
      <c r="T208">
        <f t="shared" si="44"/>
        <v>3.5714285714285712E-2</v>
      </c>
      <c r="U208">
        <f t="shared" si="45"/>
        <v>1</v>
      </c>
      <c r="V208">
        <f t="shared" si="44"/>
        <v>3.5714285714285712E-2</v>
      </c>
      <c r="W208">
        <f t="shared" si="45"/>
        <v>1</v>
      </c>
      <c r="X208">
        <f t="shared" si="44"/>
        <v>3.5714285714285712E-2</v>
      </c>
      <c r="Y208">
        <f t="shared" si="45"/>
        <v>0</v>
      </c>
      <c r="Z208">
        <f t="shared" si="44"/>
        <v>3.5714285714285712E-2</v>
      </c>
      <c r="AA208">
        <f t="shared" si="45"/>
        <v>0</v>
      </c>
      <c r="AB208">
        <f t="shared" si="44"/>
        <v>0.10714285714285714</v>
      </c>
      <c r="AC208">
        <f t="shared" si="45"/>
        <v>3</v>
      </c>
      <c r="AD208">
        <f t="shared" si="44"/>
        <v>0</v>
      </c>
      <c r="AE208">
        <f t="shared" si="45"/>
        <v>0</v>
      </c>
      <c r="AF208">
        <f t="shared" si="44"/>
        <v>0</v>
      </c>
      <c r="AG208">
        <f t="shared" si="45"/>
        <v>0</v>
      </c>
      <c r="AH208">
        <f t="shared" si="44"/>
        <v>0</v>
      </c>
      <c r="AI208">
        <f t="shared" si="45"/>
        <v>0</v>
      </c>
      <c r="AJ208">
        <f t="shared" si="44"/>
        <v>0</v>
      </c>
      <c r="AK208">
        <f t="shared" si="45"/>
        <v>0</v>
      </c>
    </row>
    <row r="209" spans="6:37" x14ac:dyDescent="0.3">
      <c r="F209">
        <f t="shared" si="40"/>
        <v>1.4084507042253521E-2</v>
      </c>
      <c r="G209">
        <f t="shared" si="41"/>
        <v>0.4</v>
      </c>
      <c r="H209">
        <f t="shared" si="44"/>
        <v>0</v>
      </c>
      <c r="I209">
        <f t="shared" si="45"/>
        <v>0</v>
      </c>
      <c r="J209">
        <f t="shared" si="44"/>
        <v>2.1126760563380281E-2</v>
      </c>
      <c r="K209">
        <f t="shared" si="45"/>
        <v>0.6</v>
      </c>
      <c r="L209">
        <f t="shared" si="44"/>
        <v>2.1126760563380281E-2</v>
      </c>
      <c r="M209">
        <f t="shared" si="45"/>
        <v>0.2</v>
      </c>
      <c r="N209">
        <f t="shared" si="44"/>
        <v>9.154929577464789E-2</v>
      </c>
      <c r="O209">
        <f t="shared" si="45"/>
        <v>2.6</v>
      </c>
      <c r="P209">
        <f t="shared" si="44"/>
        <v>0</v>
      </c>
      <c r="Q209">
        <f t="shared" si="45"/>
        <v>0</v>
      </c>
      <c r="R209">
        <f t="shared" si="44"/>
        <v>4.9295774647887321E-2</v>
      </c>
      <c r="S209">
        <f t="shared" si="45"/>
        <v>0.6</v>
      </c>
      <c r="T209">
        <f t="shared" si="44"/>
        <v>1.4084507042253521E-2</v>
      </c>
      <c r="U209">
        <f t="shared" si="45"/>
        <v>0.4</v>
      </c>
      <c r="V209">
        <f t="shared" si="44"/>
        <v>2.1126760563380281E-2</v>
      </c>
      <c r="W209">
        <f t="shared" si="45"/>
        <v>0.6</v>
      </c>
      <c r="X209">
        <f t="shared" si="44"/>
        <v>7.0422535211267607E-3</v>
      </c>
      <c r="Y209">
        <f t="shared" si="45"/>
        <v>0.2</v>
      </c>
      <c r="Z209">
        <f t="shared" si="44"/>
        <v>4.2253521126760563E-2</v>
      </c>
      <c r="AA209">
        <f t="shared" si="45"/>
        <v>0.4</v>
      </c>
      <c r="AB209">
        <f t="shared" si="44"/>
        <v>1.4084507042253521E-2</v>
      </c>
      <c r="AC209">
        <f t="shared" si="45"/>
        <v>0.4</v>
      </c>
      <c r="AD209">
        <f t="shared" si="44"/>
        <v>2.8169014084507043E-2</v>
      </c>
      <c r="AE209">
        <f t="shared" si="45"/>
        <v>0.6</v>
      </c>
      <c r="AF209">
        <f t="shared" si="44"/>
        <v>7.0422535211267607E-3</v>
      </c>
      <c r="AG209">
        <f t="shared" si="45"/>
        <v>0.2</v>
      </c>
      <c r="AH209">
        <f t="shared" si="44"/>
        <v>2.1126760563380281E-2</v>
      </c>
      <c r="AI209">
        <f t="shared" si="45"/>
        <v>0.2</v>
      </c>
      <c r="AJ209">
        <f t="shared" si="44"/>
        <v>2.1126760563380281E-2</v>
      </c>
      <c r="AK209">
        <f t="shared" si="45"/>
        <v>0</v>
      </c>
    </row>
    <row r="210" spans="6:37" x14ac:dyDescent="0.3">
      <c r="F210">
        <f t="shared" si="40"/>
        <v>7.6923076923076927E-3</v>
      </c>
      <c r="G210">
        <f t="shared" si="41"/>
        <v>0</v>
      </c>
      <c r="H210">
        <f t="shared" si="44"/>
        <v>0</v>
      </c>
      <c r="I210">
        <f t="shared" si="45"/>
        <v>0</v>
      </c>
      <c r="J210">
        <f t="shared" si="44"/>
        <v>5.3846153846153849E-2</v>
      </c>
      <c r="K210">
        <f t="shared" si="45"/>
        <v>0</v>
      </c>
      <c r="L210">
        <f t="shared" si="44"/>
        <v>1.5384615384615385E-2</v>
      </c>
      <c r="M210">
        <f t="shared" si="45"/>
        <v>0</v>
      </c>
      <c r="N210">
        <f t="shared" si="44"/>
        <v>4.6153846153846156E-2</v>
      </c>
      <c r="O210">
        <f t="shared" si="45"/>
        <v>0</v>
      </c>
      <c r="P210">
        <f t="shared" si="44"/>
        <v>7.6923076923076927E-3</v>
      </c>
      <c r="Q210">
        <f t="shared" si="45"/>
        <v>0</v>
      </c>
      <c r="R210">
        <f t="shared" si="44"/>
        <v>1.5384615384615385E-2</v>
      </c>
      <c r="S210">
        <f t="shared" si="45"/>
        <v>0</v>
      </c>
      <c r="T210">
        <f t="shared" si="44"/>
        <v>7.6923076923076927E-3</v>
      </c>
      <c r="U210">
        <f t="shared" si="45"/>
        <v>0</v>
      </c>
      <c r="V210">
        <f t="shared" si="44"/>
        <v>7.6923076923076927E-3</v>
      </c>
      <c r="W210">
        <f t="shared" si="45"/>
        <v>0</v>
      </c>
      <c r="X210">
        <f t="shared" si="44"/>
        <v>2.3076923076923078E-2</v>
      </c>
      <c r="Y210">
        <f t="shared" si="45"/>
        <v>0</v>
      </c>
      <c r="Z210">
        <f t="shared" si="44"/>
        <v>3.8461538461538464E-2</v>
      </c>
      <c r="AA210">
        <f t="shared" si="45"/>
        <v>0</v>
      </c>
      <c r="AB210">
        <f t="shared" si="44"/>
        <v>3.0769230769230771E-2</v>
      </c>
      <c r="AC210">
        <f t="shared" si="45"/>
        <v>0</v>
      </c>
      <c r="AD210">
        <f t="shared" si="44"/>
        <v>0</v>
      </c>
      <c r="AE210">
        <f t="shared" si="45"/>
        <v>0</v>
      </c>
      <c r="AF210">
        <f t="shared" si="44"/>
        <v>0</v>
      </c>
      <c r="AG210">
        <f t="shared" si="45"/>
        <v>0</v>
      </c>
      <c r="AH210">
        <f t="shared" si="44"/>
        <v>3.0769230769230771E-2</v>
      </c>
      <c r="AI210">
        <f t="shared" si="45"/>
        <v>0</v>
      </c>
      <c r="AJ210">
        <f t="shared" si="44"/>
        <v>1.5384615384615385E-2</v>
      </c>
      <c r="AK210">
        <f t="shared" si="45"/>
        <v>0</v>
      </c>
    </row>
    <row r="211" spans="6:37" x14ac:dyDescent="0.3">
      <c r="F211">
        <f t="shared" si="40"/>
        <v>1.2500000000000001E-2</v>
      </c>
      <c r="G211">
        <f t="shared" si="41"/>
        <v>0</v>
      </c>
      <c r="H211">
        <f t="shared" si="44"/>
        <v>6.2500000000000003E-3</v>
      </c>
      <c r="I211">
        <f t="shared" si="45"/>
        <v>0</v>
      </c>
      <c r="J211">
        <f t="shared" si="44"/>
        <v>0.05</v>
      </c>
      <c r="K211">
        <f t="shared" si="45"/>
        <v>0</v>
      </c>
      <c r="L211">
        <f t="shared" si="44"/>
        <v>1.2500000000000001E-2</v>
      </c>
      <c r="M211">
        <f t="shared" si="45"/>
        <v>0</v>
      </c>
      <c r="N211">
        <f t="shared" si="44"/>
        <v>4.3749999999999997E-2</v>
      </c>
      <c r="O211">
        <f t="shared" si="45"/>
        <v>0</v>
      </c>
      <c r="P211">
        <f t="shared" si="44"/>
        <v>0</v>
      </c>
      <c r="Q211">
        <f t="shared" si="45"/>
        <v>0</v>
      </c>
      <c r="R211">
        <f t="shared" si="44"/>
        <v>1.8749999999999999E-2</v>
      </c>
      <c r="S211">
        <f t="shared" si="45"/>
        <v>0</v>
      </c>
      <c r="T211">
        <f t="shared" si="44"/>
        <v>6.2500000000000003E-3</v>
      </c>
      <c r="U211">
        <f t="shared" si="45"/>
        <v>0</v>
      </c>
      <c r="V211">
        <f t="shared" si="44"/>
        <v>6.2500000000000003E-3</v>
      </c>
      <c r="W211">
        <f t="shared" si="45"/>
        <v>0</v>
      </c>
      <c r="X211">
        <f t="shared" si="44"/>
        <v>1.2500000000000001E-2</v>
      </c>
      <c r="Y211">
        <f t="shared" si="45"/>
        <v>0</v>
      </c>
      <c r="Z211">
        <f t="shared" si="44"/>
        <v>1.8749999999999999E-2</v>
      </c>
      <c r="AA211">
        <f t="shared" si="45"/>
        <v>0</v>
      </c>
      <c r="AB211">
        <f t="shared" si="44"/>
        <v>3.125E-2</v>
      </c>
      <c r="AC211">
        <f t="shared" si="45"/>
        <v>0</v>
      </c>
      <c r="AD211">
        <f t="shared" si="44"/>
        <v>0</v>
      </c>
      <c r="AE211">
        <f t="shared" si="45"/>
        <v>0</v>
      </c>
      <c r="AF211">
        <f t="shared" si="44"/>
        <v>6.2500000000000003E-3</v>
      </c>
      <c r="AG211">
        <f t="shared" si="45"/>
        <v>0</v>
      </c>
      <c r="AH211">
        <f t="shared" si="44"/>
        <v>6.2500000000000003E-3</v>
      </c>
      <c r="AI211">
        <f t="shared" si="45"/>
        <v>0</v>
      </c>
      <c r="AJ211">
        <f t="shared" si="44"/>
        <v>1.8749999999999999E-2</v>
      </c>
      <c r="AK211">
        <f t="shared" si="45"/>
        <v>0</v>
      </c>
    </row>
    <row r="212" spans="6:37" x14ac:dyDescent="0.3">
      <c r="F212">
        <f t="shared" si="40"/>
        <v>1.8181818181818181E-2</v>
      </c>
      <c r="G212">
        <f t="shared" si="41"/>
        <v>0</v>
      </c>
      <c r="H212">
        <f t="shared" si="44"/>
        <v>0</v>
      </c>
      <c r="I212">
        <f t="shared" si="45"/>
        <v>0</v>
      </c>
      <c r="J212">
        <f t="shared" si="44"/>
        <v>5.4545454545454543E-2</v>
      </c>
      <c r="K212">
        <f t="shared" si="45"/>
        <v>0</v>
      </c>
      <c r="L212">
        <f t="shared" si="44"/>
        <v>1.8181818181818181E-2</v>
      </c>
      <c r="M212">
        <f t="shared" si="45"/>
        <v>0</v>
      </c>
      <c r="N212">
        <f t="shared" si="44"/>
        <v>5.4545454545454543E-2</v>
      </c>
      <c r="O212">
        <f t="shared" si="45"/>
        <v>0</v>
      </c>
      <c r="P212">
        <f t="shared" si="44"/>
        <v>1.8181818181818181E-2</v>
      </c>
      <c r="Q212">
        <f t="shared" si="45"/>
        <v>0</v>
      </c>
      <c r="R212">
        <f t="shared" si="44"/>
        <v>1.8181818181818181E-2</v>
      </c>
      <c r="S212">
        <f t="shared" si="45"/>
        <v>0</v>
      </c>
      <c r="T212">
        <f t="shared" si="44"/>
        <v>1.8181818181818181E-2</v>
      </c>
      <c r="U212">
        <f t="shared" si="45"/>
        <v>0</v>
      </c>
      <c r="V212">
        <f t="shared" si="44"/>
        <v>3.6363636363636362E-2</v>
      </c>
      <c r="W212">
        <f t="shared" si="45"/>
        <v>0</v>
      </c>
      <c r="X212">
        <f t="shared" si="44"/>
        <v>1.8181818181818181E-2</v>
      </c>
      <c r="Y212">
        <f t="shared" si="45"/>
        <v>0</v>
      </c>
      <c r="Z212">
        <f t="shared" si="44"/>
        <v>1.8181818181818181E-2</v>
      </c>
      <c r="AA212">
        <f t="shared" si="45"/>
        <v>0</v>
      </c>
      <c r="AB212">
        <f t="shared" si="44"/>
        <v>5.4545454545454543E-2</v>
      </c>
      <c r="AC212">
        <f t="shared" si="45"/>
        <v>0</v>
      </c>
      <c r="AD212">
        <f t="shared" si="44"/>
        <v>0</v>
      </c>
      <c r="AE212">
        <f t="shared" si="45"/>
        <v>0</v>
      </c>
      <c r="AF212">
        <f t="shared" si="44"/>
        <v>0</v>
      </c>
      <c r="AG212">
        <f t="shared" si="45"/>
        <v>0</v>
      </c>
      <c r="AH212">
        <f t="shared" si="44"/>
        <v>1.8181818181818181E-2</v>
      </c>
      <c r="AI212">
        <f t="shared" si="45"/>
        <v>0</v>
      </c>
      <c r="AJ212">
        <f t="shared" si="44"/>
        <v>0</v>
      </c>
      <c r="AK212">
        <f t="shared" si="45"/>
        <v>0</v>
      </c>
    </row>
    <row r="213" spans="6:37" x14ac:dyDescent="0.3">
      <c r="F213">
        <f t="shared" si="40"/>
        <v>3.5714285714285712E-2</v>
      </c>
      <c r="G213">
        <f t="shared" si="41"/>
        <v>1</v>
      </c>
      <c r="H213">
        <f t="shared" si="44"/>
        <v>0</v>
      </c>
      <c r="I213">
        <f t="shared" si="45"/>
        <v>0</v>
      </c>
      <c r="J213">
        <f t="shared" si="44"/>
        <v>3.5714285714285712E-2</v>
      </c>
      <c r="K213">
        <f t="shared" si="45"/>
        <v>1</v>
      </c>
      <c r="L213">
        <f t="shared" si="44"/>
        <v>3.5714285714285712E-2</v>
      </c>
      <c r="M213">
        <f t="shared" si="45"/>
        <v>1</v>
      </c>
      <c r="N213">
        <f t="shared" si="44"/>
        <v>0.17857142857142858</v>
      </c>
      <c r="O213">
        <f t="shared" si="45"/>
        <v>5</v>
      </c>
      <c r="P213">
        <f t="shared" si="44"/>
        <v>0</v>
      </c>
      <c r="Q213">
        <f t="shared" si="45"/>
        <v>0</v>
      </c>
      <c r="R213">
        <f t="shared" si="44"/>
        <v>3.5714285714285712E-2</v>
      </c>
      <c r="S213">
        <f t="shared" si="45"/>
        <v>1</v>
      </c>
      <c r="T213">
        <f t="shared" si="44"/>
        <v>3.5714285714285712E-2</v>
      </c>
      <c r="U213">
        <f t="shared" si="45"/>
        <v>1</v>
      </c>
      <c r="V213">
        <f t="shared" si="44"/>
        <v>3.5714285714285712E-2</v>
      </c>
      <c r="W213">
        <f t="shared" si="45"/>
        <v>1</v>
      </c>
      <c r="X213">
        <f t="shared" si="44"/>
        <v>3.5714285714285712E-2</v>
      </c>
      <c r="Y213">
        <f t="shared" si="45"/>
        <v>0</v>
      </c>
      <c r="Z213">
        <f t="shared" si="44"/>
        <v>3.5714285714285712E-2</v>
      </c>
      <c r="AA213">
        <f t="shared" si="45"/>
        <v>0</v>
      </c>
      <c r="AB213">
        <f t="shared" si="44"/>
        <v>0.10714285714285714</v>
      </c>
      <c r="AC213">
        <f t="shared" si="45"/>
        <v>3</v>
      </c>
      <c r="AD213">
        <f t="shared" si="44"/>
        <v>0</v>
      </c>
      <c r="AE213">
        <f t="shared" si="45"/>
        <v>0</v>
      </c>
      <c r="AF213">
        <f t="shared" si="44"/>
        <v>0</v>
      </c>
      <c r="AG213">
        <f t="shared" si="45"/>
        <v>0</v>
      </c>
      <c r="AH213">
        <f t="shared" si="44"/>
        <v>0</v>
      </c>
      <c r="AI213">
        <f t="shared" si="45"/>
        <v>0</v>
      </c>
      <c r="AJ213">
        <f t="shared" si="44"/>
        <v>0</v>
      </c>
      <c r="AK213">
        <f t="shared" si="45"/>
        <v>0</v>
      </c>
    </row>
    <row r="214" spans="6:37" x14ac:dyDescent="0.3">
      <c r="F214">
        <f t="shared" si="40"/>
        <v>0</v>
      </c>
      <c r="G214">
        <f t="shared" si="41"/>
        <v>0</v>
      </c>
      <c r="H214">
        <f t="shared" si="44"/>
        <v>0</v>
      </c>
      <c r="I214">
        <f t="shared" si="45"/>
        <v>0</v>
      </c>
      <c r="J214">
        <f t="shared" si="44"/>
        <v>2.5000000000000001E-2</v>
      </c>
      <c r="K214">
        <f t="shared" si="45"/>
        <v>0</v>
      </c>
      <c r="L214">
        <f t="shared" si="44"/>
        <v>2.5000000000000001E-2</v>
      </c>
      <c r="M214">
        <f t="shared" si="45"/>
        <v>0</v>
      </c>
      <c r="N214">
        <f t="shared" si="44"/>
        <v>0.15</v>
      </c>
      <c r="O214">
        <f t="shared" si="45"/>
        <v>0</v>
      </c>
      <c r="P214">
        <f t="shared" si="44"/>
        <v>2.5000000000000001E-2</v>
      </c>
      <c r="Q214">
        <f t="shared" si="45"/>
        <v>0</v>
      </c>
      <c r="R214">
        <f t="shared" si="44"/>
        <v>2.5000000000000001E-2</v>
      </c>
      <c r="S214">
        <f t="shared" si="45"/>
        <v>0</v>
      </c>
      <c r="T214">
        <f t="shared" si="44"/>
        <v>2.5000000000000001E-2</v>
      </c>
      <c r="U214">
        <f t="shared" si="45"/>
        <v>0</v>
      </c>
      <c r="V214">
        <f t="shared" si="44"/>
        <v>2.5000000000000001E-2</v>
      </c>
      <c r="W214">
        <f t="shared" si="45"/>
        <v>0</v>
      </c>
      <c r="X214">
        <f t="shared" si="44"/>
        <v>2.5000000000000001E-2</v>
      </c>
      <c r="Y214">
        <f t="shared" si="45"/>
        <v>0</v>
      </c>
      <c r="Z214">
        <f t="shared" si="44"/>
        <v>7.4999999999999997E-2</v>
      </c>
      <c r="AA214">
        <f t="shared" si="45"/>
        <v>0</v>
      </c>
      <c r="AB214">
        <f t="shared" si="44"/>
        <v>7.4999999999999997E-2</v>
      </c>
      <c r="AC214">
        <f t="shared" si="45"/>
        <v>0</v>
      </c>
      <c r="AD214">
        <f t="shared" si="44"/>
        <v>2.5000000000000001E-2</v>
      </c>
      <c r="AE214">
        <f t="shared" si="45"/>
        <v>0</v>
      </c>
      <c r="AF214">
        <f t="shared" si="44"/>
        <v>0</v>
      </c>
      <c r="AG214">
        <f t="shared" si="45"/>
        <v>0</v>
      </c>
      <c r="AH214">
        <f t="shared" si="44"/>
        <v>2.5000000000000001E-2</v>
      </c>
      <c r="AI214">
        <f t="shared" si="45"/>
        <v>0</v>
      </c>
      <c r="AJ214">
        <f t="shared" si="44"/>
        <v>0.05</v>
      </c>
      <c r="AK214">
        <f t="shared" si="45"/>
        <v>0</v>
      </c>
    </row>
    <row r="215" spans="6:37" x14ac:dyDescent="0.3">
      <c r="F215">
        <f t="shared" si="40"/>
        <v>1.2500000000000001E-2</v>
      </c>
      <c r="G215">
        <f t="shared" si="41"/>
        <v>0</v>
      </c>
      <c r="H215">
        <f t="shared" si="44"/>
        <v>6.2500000000000003E-3</v>
      </c>
      <c r="I215">
        <f t="shared" si="45"/>
        <v>0</v>
      </c>
      <c r="J215">
        <f t="shared" si="44"/>
        <v>0.05</v>
      </c>
      <c r="K215">
        <f t="shared" si="45"/>
        <v>0</v>
      </c>
      <c r="L215">
        <f t="shared" si="44"/>
        <v>1.2500000000000001E-2</v>
      </c>
      <c r="M215">
        <f t="shared" si="45"/>
        <v>0</v>
      </c>
      <c r="N215">
        <f t="shared" si="44"/>
        <v>4.3749999999999997E-2</v>
      </c>
      <c r="O215">
        <f t="shared" si="45"/>
        <v>0</v>
      </c>
      <c r="P215">
        <f t="shared" si="44"/>
        <v>0</v>
      </c>
      <c r="Q215">
        <f t="shared" si="45"/>
        <v>0</v>
      </c>
      <c r="R215">
        <f t="shared" si="44"/>
        <v>1.8749999999999999E-2</v>
      </c>
      <c r="S215">
        <f t="shared" si="45"/>
        <v>0</v>
      </c>
      <c r="T215">
        <f t="shared" si="44"/>
        <v>6.2500000000000003E-3</v>
      </c>
      <c r="U215">
        <f t="shared" si="45"/>
        <v>0</v>
      </c>
      <c r="V215">
        <f t="shared" si="44"/>
        <v>6.2500000000000003E-3</v>
      </c>
      <c r="W215">
        <f t="shared" si="45"/>
        <v>0</v>
      </c>
      <c r="X215">
        <f t="shared" si="44"/>
        <v>1.2500000000000001E-2</v>
      </c>
      <c r="Y215">
        <f t="shared" si="45"/>
        <v>0</v>
      </c>
      <c r="Z215">
        <f t="shared" si="44"/>
        <v>1.8749999999999999E-2</v>
      </c>
      <c r="AA215">
        <f t="shared" si="45"/>
        <v>0</v>
      </c>
      <c r="AB215">
        <f t="shared" si="44"/>
        <v>3.125E-2</v>
      </c>
      <c r="AC215">
        <f t="shared" si="45"/>
        <v>0</v>
      </c>
      <c r="AD215">
        <f t="shared" si="44"/>
        <v>0</v>
      </c>
      <c r="AE215">
        <f t="shared" si="45"/>
        <v>0</v>
      </c>
      <c r="AF215">
        <f t="shared" si="44"/>
        <v>6.2500000000000003E-3</v>
      </c>
      <c r="AG215">
        <f t="shared" si="45"/>
        <v>0</v>
      </c>
      <c r="AH215">
        <f t="shared" si="44"/>
        <v>6.2500000000000003E-3</v>
      </c>
      <c r="AI215">
        <f t="shared" si="45"/>
        <v>0</v>
      </c>
      <c r="AJ215">
        <f t="shared" si="44"/>
        <v>1.8749999999999999E-2</v>
      </c>
      <c r="AK215">
        <f t="shared" si="45"/>
        <v>0</v>
      </c>
    </row>
    <row r="216" spans="6:37" x14ac:dyDescent="0.3">
      <c r="F216">
        <f t="shared" si="40"/>
        <v>1.1764705882352941E-2</v>
      </c>
      <c r="G216">
        <f t="shared" si="41"/>
        <v>0</v>
      </c>
      <c r="H216">
        <f t="shared" si="44"/>
        <v>0</v>
      </c>
      <c r="I216">
        <f t="shared" si="45"/>
        <v>0</v>
      </c>
      <c r="J216">
        <f t="shared" si="44"/>
        <v>7.0588235294117646E-2</v>
      </c>
      <c r="K216">
        <f t="shared" si="45"/>
        <v>0</v>
      </c>
      <c r="L216">
        <f t="shared" si="44"/>
        <v>1.7647058823529412E-2</v>
      </c>
      <c r="M216">
        <f t="shared" si="45"/>
        <v>0</v>
      </c>
      <c r="N216">
        <f t="shared" si="44"/>
        <v>7.0588235294117646E-2</v>
      </c>
      <c r="O216">
        <f t="shared" si="45"/>
        <v>0</v>
      </c>
      <c r="P216">
        <f t="shared" si="44"/>
        <v>5.8823529411764705E-3</v>
      </c>
      <c r="Q216">
        <f t="shared" si="45"/>
        <v>0</v>
      </c>
      <c r="R216">
        <f t="shared" si="44"/>
        <v>1.7647058823529412E-2</v>
      </c>
      <c r="S216">
        <f t="shared" si="45"/>
        <v>0</v>
      </c>
      <c r="T216">
        <f t="shared" si="44"/>
        <v>1.1764705882352941E-2</v>
      </c>
      <c r="U216">
        <f t="shared" si="45"/>
        <v>0</v>
      </c>
      <c r="V216">
        <f t="shared" si="44"/>
        <v>1.7647058823529412E-2</v>
      </c>
      <c r="W216">
        <f t="shared" si="45"/>
        <v>0</v>
      </c>
      <c r="X216">
        <f t="shared" si="44"/>
        <v>1.7647058823529412E-2</v>
      </c>
      <c r="Y216">
        <f t="shared" si="45"/>
        <v>0</v>
      </c>
      <c r="Z216">
        <f t="shared" si="44"/>
        <v>3.5294117647058823E-2</v>
      </c>
      <c r="AA216">
        <f t="shared" si="45"/>
        <v>0</v>
      </c>
      <c r="AB216">
        <f t="shared" si="44"/>
        <v>4.1176470588235294E-2</v>
      </c>
      <c r="AC216">
        <f t="shared" si="45"/>
        <v>0</v>
      </c>
      <c r="AD216">
        <f t="shared" si="44"/>
        <v>5.8823529411764705E-3</v>
      </c>
      <c r="AE216">
        <f t="shared" si="45"/>
        <v>0</v>
      </c>
      <c r="AF216">
        <f t="shared" si="44"/>
        <v>1.1764705882352941E-2</v>
      </c>
      <c r="AG216">
        <f t="shared" si="45"/>
        <v>0</v>
      </c>
      <c r="AH216">
        <f t="shared" si="44"/>
        <v>5.8823529411764705E-3</v>
      </c>
      <c r="AI216">
        <f t="shared" si="45"/>
        <v>0</v>
      </c>
      <c r="AJ216">
        <f t="shared" si="44"/>
        <v>5.8823529411764705E-3</v>
      </c>
      <c r="AK216">
        <f t="shared" si="45"/>
        <v>0</v>
      </c>
    </row>
    <row r="217" spans="6:37" x14ac:dyDescent="0.3">
      <c r="F217">
        <f t="shared" si="40"/>
        <v>3.3333333333333333E-2</v>
      </c>
      <c r="G217">
        <f t="shared" si="41"/>
        <v>0</v>
      </c>
      <c r="H217">
        <f t="shared" si="44"/>
        <v>0</v>
      </c>
      <c r="I217">
        <f t="shared" si="45"/>
        <v>0</v>
      </c>
      <c r="J217">
        <f t="shared" si="44"/>
        <v>1.3333333333333334E-2</v>
      </c>
      <c r="K217">
        <f t="shared" si="45"/>
        <v>0</v>
      </c>
      <c r="L217">
        <f t="shared" si="44"/>
        <v>0</v>
      </c>
      <c r="M217">
        <f t="shared" si="45"/>
        <v>0</v>
      </c>
      <c r="N217">
        <f t="shared" si="44"/>
        <v>5.3333333333333337E-2</v>
      </c>
      <c r="O217">
        <f t="shared" si="45"/>
        <v>0</v>
      </c>
      <c r="P217">
        <f t="shared" si="44"/>
        <v>0</v>
      </c>
      <c r="Q217">
        <f t="shared" si="45"/>
        <v>0</v>
      </c>
      <c r="R217">
        <f t="shared" si="44"/>
        <v>1.3333333333333334E-2</v>
      </c>
      <c r="S217">
        <f t="shared" si="45"/>
        <v>0</v>
      </c>
      <c r="T217">
        <f t="shared" si="44"/>
        <v>6.6666666666666671E-3</v>
      </c>
      <c r="U217">
        <f t="shared" si="45"/>
        <v>0</v>
      </c>
      <c r="V217">
        <f t="shared" si="44"/>
        <v>0.02</v>
      </c>
      <c r="W217">
        <f t="shared" si="45"/>
        <v>0</v>
      </c>
      <c r="X217">
        <f t="shared" si="44"/>
        <v>6.6666666666666671E-3</v>
      </c>
      <c r="Y217">
        <f t="shared" si="45"/>
        <v>0</v>
      </c>
      <c r="Z217">
        <f t="shared" si="44"/>
        <v>3.3333333333333333E-2</v>
      </c>
      <c r="AA217">
        <f t="shared" si="45"/>
        <v>0</v>
      </c>
      <c r="AB217">
        <f t="shared" si="44"/>
        <v>4.6666666666666669E-2</v>
      </c>
      <c r="AC217">
        <f t="shared" si="45"/>
        <v>0</v>
      </c>
      <c r="AD217">
        <f t="shared" si="44"/>
        <v>0.02</v>
      </c>
      <c r="AE217">
        <f t="shared" si="45"/>
        <v>0</v>
      </c>
      <c r="AF217">
        <f t="shared" si="44"/>
        <v>0.02</v>
      </c>
      <c r="AG217">
        <f t="shared" si="45"/>
        <v>0</v>
      </c>
      <c r="AH217">
        <f t="shared" si="44"/>
        <v>0</v>
      </c>
      <c r="AI217">
        <f t="shared" si="45"/>
        <v>0</v>
      </c>
      <c r="AJ217">
        <f t="shared" si="44"/>
        <v>0.02</v>
      </c>
      <c r="AK217">
        <f t="shared" si="45"/>
        <v>0</v>
      </c>
    </row>
    <row r="218" spans="6:37" x14ac:dyDescent="0.3">
      <c r="F218">
        <f t="shared" si="40"/>
        <v>6.25E-2</v>
      </c>
      <c r="G218">
        <f t="shared" si="41"/>
        <v>0</v>
      </c>
      <c r="H218">
        <f t="shared" si="44"/>
        <v>0</v>
      </c>
      <c r="I218">
        <f t="shared" si="45"/>
        <v>0</v>
      </c>
      <c r="J218">
        <f t="shared" si="44"/>
        <v>0</v>
      </c>
      <c r="K218">
        <f t="shared" si="45"/>
        <v>0</v>
      </c>
      <c r="L218">
        <f t="shared" si="44"/>
        <v>0</v>
      </c>
      <c r="M218">
        <f t="shared" si="45"/>
        <v>0</v>
      </c>
      <c r="N218">
        <f t="shared" si="44"/>
        <v>0</v>
      </c>
      <c r="O218">
        <f t="shared" si="45"/>
        <v>0</v>
      </c>
      <c r="P218">
        <f t="shared" si="44"/>
        <v>0</v>
      </c>
      <c r="Q218">
        <f t="shared" si="45"/>
        <v>0</v>
      </c>
      <c r="R218">
        <f t="shared" si="44"/>
        <v>6.25E-2</v>
      </c>
      <c r="S218">
        <f t="shared" si="45"/>
        <v>0</v>
      </c>
      <c r="T218">
        <f t="shared" si="44"/>
        <v>0</v>
      </c>
      <c r="U218">
        <f t="shared" si="45"/>
        <v>0</v>
      </c>
      <c r="V218">
        <f t="shared" si="44"/>
        <v>0</v>
      </c>
      <c r="W218">
        <f t="shared" si="45"/>
        <v>0</v>
      </c>
      <c r="X218">
        <f t="shared" si="44"/>
        <v>0</v>
      </c>
      <c r="Y218">
        <f t="shared" si="45"/>
        <v>0</v>
      </c>
      <c r="Z218">
        <f t="shared" si="44"/>
        <v>6.25E-2</v>
      </c>
      <c r="AA218">
        <f t="shared" si="45"/>
        <v>0</v>
      </c>
      <c r="AB218">
        <f t="shared" si="44"/>
        <v>0</v>
      </c>
      <c r="AC218">
        <f t="shared" si="45"/>
        <v>0</v>
      </c>
      <c r="AD218">
        <f t="shared" si="44"/>
        <v>6.25E-2</v>
      </c>
      <c r="AE218">
        <f t="shared" si="45"/>
        <v>0</v>
      </c>
      <c r="AF218">
        <f t="shared" si="44"/>
        <v>6.25E-2</v>
      </c>
      <c r="AG218">
        <f t="shared" si="45"/>
        <v>0</v>
      </c>
      <c r="AH218">
        <f t="shared" si="44"/>
        <v>0</v>
      </c>
      <c r="AI218">
        <f t="shared" si="45"/>
        <v>0</v>
      </c>
      <c r="AJ218">
        <f t="shared" si="44"/>
        <v>6.25E-2</v>
      </c>
      <c r="AK218">
        <f t="shared" si="45"/>
        <v>0</v>
      </c>
    </row>
    <row r="219" spans="6:37" x14ac:dyDescent="0.3">
      <c r="F219">
        <f t="shared" si="40"/>
        <v>2.2222222222222223E-2</v>
      </c>
      <c r="G219">
        <f t="shared" si="41"/>
        <v>0</v>
      </c>
      <c r="H219">
        <f t="shared" ref="H219:AJ228" si="46">H100/$D100</f>
        <v>0</v>
      </c>
      <c r="I219">
        <f t="shared" ref="I219:AK228" si="47">I100/$C100</f>
        <v>0</v>
      </c>
      <c r="J219">
        <f t="shared" si="46"/>
        <v>0.1111111111111111</v>
      </c>
      <c r="K219">
        <f t="shared" si="47"/>
        <v>0</v>
      </c>
      <c r="L219">
        <f t="shared" si="46"/>
        <v>2.2222222222222223E-2</v>
      </c>
      <c r="M219">
        <f t="shared" si="47"/>
        <v>0</v>
      </c>
      <c r="N219">
        <f t="shared" si="46"/>
        <v>6.6666666666666666E-2</v>
      </c>
      <c r="O219">
        <f t="shared" si="47"/>
        <v>0</v>
      </c>
      <c r="P219">
        <f t="shared" si="46"/>
        <v>2.2222222222222223E-2</v>
      </c>
      <c r="Q219">
        <f t="shared" si="47"/>
        <v>0</v>
      </c>
      <c r="R219">
        <f t="shared" si="46"/>
        <v>2.2222222222222223E-2</v>
      </c>
      <c r="S219">
        <f t="shared" si="47"/>
        <v>0</v>
      </c>
      <c r="T219">
        <f t="shared" si="46"/>
        <v>2.2222222222222223E-2</v>
      </c>
      <c r="U219">
        <f t="shared" si="47"/>
        <v>0</v>
      </c>
      <c r="V219">
        <f t="shared" si="46"/>
        <v>4.4444444444444446E-2</v>
      </c>
      <c r="W219">
        <f t="shared" si="47"/>
        <v>0</v>
      </c>
      <c r="X219">
        <f t="shared" si="46"/>
        <v>2.2222222222222223E-2</v>
      </c>
      <c r="Y219">
        <f t="shared" si="47"/>
        <v>0</v>
      </c>
      <c r="Z219">
        <f t="shared" si="46"/>
        <v>2.2222222222222223E-2</v>
      </c>
      <c r="AA219">
        <f t="shared" si="47"/>
        <v>0</v>
      </c>
      <c r="AB219">
        <f t="shared" si="46"/>
        <v>2.2222222222222223E-2</v>
      </c>
      <c r="AC219">
        <f t="shared" si="47"/>
        <v>0</v>
      </c>
      <c r="AD219">
        <f t="shared" si="46"/>
        <v>0</v>
      </c>
      <c r="AE219">
        <f t="shared" si="47"/>
        <v>0</v>
      </c>
      <c r="AF219">
        <f t="shared" si="46"/>
        <v>0</v>
      </c>
      <c r="AG219">
        <f t="shared" si="47"/>
        <v>0</v>
      </c>
      <c r="AH219">
        <f t="shared" si="46"/>
        <v>0</v>
      </c>
      <c r="AI219">
        <f t="shared" si="47"/>
        <v>0</v>
      </c>
      <c r="AJ219">
        <f t="shared" si="46"/>
        <v>0</v>
      </c>
      <c r="AK219">
        <f t="shared" si="47"/>
        <v>0</v>
      </c>
    </row>
    <row r="220" spans="6:37" x14ac:dyDescent="0.3">
      <c r="F220">
        <f t="shared" si="40"/>
        <v>2.1428571428571429E-2</v>
      </c>
      <c r="G220">
        <f t="shared" si="41"/>
        <v>1</v>
      </c>
      <c r="H220">
        <f t="shared" si="46"/>
        <v>0</v>
      </c>
      <c r="I220">
        <f t="shared" si="47"/>
        <v>0</v>
      </c>
      <c r="J220">
        <f t="shared" si="46"/>
        <v>0</v>
      </c>
      <c r="K220">
        <f t="shared" si="47"/>
        <v>0</v>
      </c>
      <c r="L220">
        <f t="shared" si="46"/>
        <v>0</v>
      </c>
      <c r="M220">
        <f t="shared" si="47"/>
        <v>0</v>
      </c>
      <c r="N220">
        <f t="shared" si="46"/>
        <v>0.10714285714285714</v>
      </c>
      <c r="O220">
        <f t="shared" si="47"/>
        <v>0</v>
      </c>
      <c r="P220">
        <f t="shared" si="46"/>
        <v>7.1428571428571426E-3</v>
      </c>
      <c r="Q220">
        <f t="shared" si="47"/>
        <v>1</v>
      </c>
      <c r="R220">
        <f t="shared" si="46"/>
        <v>7.1428571428571426E-3</v>
      </c>
      <c r="S220">
        <f t="shared" si="47"/>
        <v>0</v>
      </c>
      <c r="T220">
        <f t="shared" si="46"/>
        <v>1.4285714285714285E-2</v>
      </c>
      <c r="U220">
        <f t="shared" si="47"/>
        <v>1</v>
      </c>
      <c r="V220">
        <f t="shared" si="46"/>
        <v>2.1428571428571429E-2</v>
      </c>
      <c r="W220">
        <f t="shared" si="47"/>
        <v>2</v>
      </c>
      <c r="X220">
        <f t="shared" si="46"/>
        <v>1.4285714285714285E-2</v>
      </c>
      <c r="Y220">
        <f t="shared" si="47"/>
        <v>2</v>
      </c>
      <c r="Z220">
        <f t="shared" si="46"/>
        <v>2.8571428571428571E-2</v>
      </c>
      <c r="AA220">
        <f t="shared" si="47"/>
        <v>4</v>
      </c>
      <c r="AB220">
        <f t="shared" si="46"/>
        <v>2.1428571428571429E-2</v>
      </c>
      <c r="AC220">
        <f t="shared" si="47"/>
        <v>0</v>
      </c>
      <c r="AD220">
        <f t="shared" si="46"/>
        <v>0</v>
      </c>
      <c r="AE220">
        <f t="shared" si="47"/>
        <v>0</v>
      </c>
      <c r="AF220">
        <f t="shared" si="46"/>
        <v>7.1428571428571426E-3</v>
      </c>
      <c r="AG220">
        <f t="shared" si="47"/>
        <v>1</v>
      </c>
      <c r="AH220">
        <f t="shared" si="46"/>
        <v>0</v>
      </c>
      <c r="AI220">
        <f t="shared" si="47"/>
        <v>0</v>
      </c>
      <c r="AJ220">
        <f t="shared" si="46"/>
        <v>0</v>
      </c>
      <c r="AK220">
        <f t="shared" si="47"/>
        <v>0</v>
      </c>
    </row>
    <row r="221" spans="6:37" x14ac:dyDescent="0.3">
      <c r="F221">
        <f t="shared" si="40"/>
        <v>8.3333333333333332E-3</v>
      </c>
      <c r="G221">
        <f t="shared" si="41"/>
        <v>0</v>
      </c>
      <c r="H221">
        <f t="shared" si="46"/>
        <v>0</v>
      </c>
      <c r="I221">
        <f t="shared" si="47"/>
        <v>0</v>
      </c>
      <c r="J221">
        <f t="shared" si="46"/>
        <v>0.05</v>
      </c>
      <c r="K221">
        <f t="shared" si="47"/>
        <v>0</v>
      </c>
      <c r="L221">
        <f t="shared" si="46"/>
        <v>8.3333333333333332E-3</v>
      </c>
      <c r="M221">
        <f t="shared" si="47"/>
        <v>0</v>
      </c>
      <c r="N221">
        <f t="shared" si="46"/>
        <v>8.3333333333333329E-2</v>
      </c>
      <c r="O221">
        <f t="shared" si="47"/>
        <v>0.25</v>
      </c>
      <c r="P221">
        <f t="shared" si="46"/>
        <v>0</v>
      </c>
      <c r="Q221">
        <f t="shared" si="47"/>
        <v>0</v>
      </c>
      <c r="R221">
        <f t="shared" si="46"/>
        <v>2.5000000000000001E-2</v>
      </c>
      <c r="S221">
        <f t="shared" si="47"/>
        <v>0</v>
      </c>
      <c r="T221">
        <f t="shared" si="46"/>
        <v>8.3333333333333332E-3</v>
      </c>
      <c r="U221">
        <f t="shared" si="47"/>
        <v>0</v>
      </c>
      <c r="V221">
        <f t="shared" si="46"/>
        <v>8.3333333333333332E-3</v>
      </c>
      <c r="W221">
        <f t="shared" si="47"/>
        <v>0</v>
      </c>
      <c r="X221">
        <f t="shared" si="46"/>
        <v>8.3333333333333332E-3</v>
      </c>
      <c r="Y221">
        <f t="shared" si="47"/>
        <v>1</v>
      </c>
      <c r="Z221">
        <f t="shared" si="46"/>
        <v>3.3333333333333333E-2</v>
      </c>
      <c r="AA221">
        <f t="shared" si="47"/>
        <v>0</v>
      </c>
      <c r="AB221">
        <f t="shared" si="46"/>
        <v>2.5000000000000001E-2</v>
      </c>
      <c r="AC221">
        <f t="shared" si="47"/>
        <v>0.25</v>
      </c>
      <c r="AD221">
        <f t="shared" si="46"/>
        <v>1.6666666666666666E-2</v>
      </c>
      <c r="AE221">
        <f t="shared" si="47"/>
        <v>0</v>
      </c>
      <c r="AF221">
        <f t="shared" si="46"/>
        <v>8.3333333333333332E-3</v>
      </c>
      <c r="AG221">
        <f t="shared" si="47"/>
        <v>0</v>
      </c>
      <c r="AH221">
        <f t="shared" si="46"/>
        <v>0</v>
      </c>
      <c r="AI221">
        <f t="shared" si="47"/>
        <v>0</v>
      </c>
      <c r="AJ221">
        <f t="shared" si="46"/>
        <v>1.6666666666666666E-2</v>
      </c>
      <c r="AK221">
        <f t="shared" si="47"/>
        <v>0</v>
      </c>
    </row>
    <row r="222" spans="6:37" x14ac:dyDescent="0.3">
      <c r="F222">
        <f t="shared" si="40"/>
        <v>0.01</v>
      </c>
      <c r="G222">
        <f t="shared" si="41"/>
        <v>0</v>
      </c>
      <c r="H222">
        <f t="shared" si="46"/>
        <v>0</v>
      </c>
      <c r="I222">
        <f t="shared" si="47"/>
        <v>0</v>
      </c>
      <c r="J222">
        <f t="shared" si="46"/>
        <v>0</v>
      </c>
      <c r="K222">
        <f t="shared" si="47"/>
        <v>0.5</v>
      </c>
      <c r="L222">
        <f t="shared" si="46"/>
        <v>0.01</v>
      </c>
      <c r="M222">
        <f t="shared" si="47"/>
        <v>0</v>
      </c>
      <c r="N222">
        <f t="shared" si="46"/>
        <v>0.04</v>
      </c>
      <c r="O222">
        <f t="shared" si="47"/>
        <v>0.5</v>
      </c>
      <c r="P222">
        <f t="shared" si="46"/>
        <v>0.01</v>
      </c>
      <c r="Q222">
        <f t="shared" si="47"/>
        <v>0.5</v>
      </c>
      <c r="R222">
        <f t="shared" si="46"/>
        <v>0.01</v>
      </c>
      <c r="S222">
        <f t="shared" si="47"/>
        <v>0.5</v>
      </c>
      <c r="T222">
        <f t="shared" si="46"/>
        <v>0</v>
      </c>
      <c r="U222">
        <f t="shared" si="47"/>
        <v>0.5</v>
      </c>
      <c r="V222">
        <f t="shared" si="46"/>
        <v>0</v>
      </c>
      <c r="W222">
        <f t="shared" si="47"/>
        <v>1</v>
      </c>
      <c r="X222">
        <f t="shared" si="46"/>
        <v>0.01</v>
      </c>
      <c r="Y222">
        <f t="shared" si="47"/>
        <v>0</v>
      </c>
      <c r="Z222">
        <f t="shared" si="46"/>
        <v>0.03</v>
      </c>
      <c r="AA222">
        <f t="shared" si="47"/>
        <v>0</v>
      </c>
      <c r="AB222">
        <f t="shared" si="46"/>
        <v>0.02</v>
      </c>
      <c r="AC222">
        <f t="shared" si="47"/>
        <v>0</v>
      </c>
      <c r="AD222">
        <f t="shared" si="46"/>
        <v>0</v>
      </c>
      <c r="AE222">
        <f t="shared" si="47"/>
        <v>0.5</v>
      </c>
      <c r="AF222">
        <f t="shared" si="46"/>
        <v>0</v>
      </c>
      <c r="AG222">
        <f t="shared" si="47"/>
        <v>0</v>
      </c>
      <c r="AH222">
        <f t="shared" si="46"/>
        <v>0</v>
      </c>
      <c r="AI222">
        <f t="shared" si="47"/>
        <v>0</v>
      </c>
      <c r="AJ222">
        <f t="shared" si="46"/>
        <v>0</v>
      </c>
      <c r="AK222">
        <f t="shared" si="47"/>
        <v>0.5</v>
      </c>
    </row>
    <row r="223" spans="6:37" x14ac:dyDescent="0.3">
      <c r="F223">
        <f t="shared" si="40"/>
        <v>2.0491803278688523E-2</v>
      </c>
      <c r="G223">
        <f t="shared" si="41"/>
        <v>0</v>
      </c>
      <c r="H223">
        <f t="shared" si="46"/>
        <v>0</v>
      </c>
      <c r="I223">
        <f t="shared" si="47"/>
        <v>0</v>
      </c>
      <c r="J223">
        <f t="shared" si="46"/>
        <v>2.0491803278688523E-2</v>
      </c>
      <c r="K223">
        <f t="shared" si="47"/>
        <v>0</v>
      </c>
      <c r="L223">
        <f t="shared" si="46"/>
        <v>8.1967213114754103E-3</v>
      </c>
      <c r="M223">
        <f t="shared" si="47"/>
        <v>0</v>
      </c>
      <c r="N223">
        <f t="shared" si="46"/>
        <v>2.4590163934426229E-2</v>
      </c>
      <c r="O223">
        <f t="shared" si="47"/>
        <v>0</v>
      </c>
      <c r="P223">
        <f t="shared" si="46"/>
        <v>0</v>
      </c>
      <c r="Q223">
        <f t="shared" si="47"/>
        <v>0</v>
      </c>
      <c r="R223">
        <f t="shared" si="46"/>
        <v>4.0983606557377051E-3</v>
      </c>
      <c r="S223">
        <f t="shared" si="47"/>
        <v>0</v>
      </c>
      <c r="T223">
        <f t="shared" si="46"/>
        <v>8.1967213114754103E-3</v>
      </c>
      <c r="U223">
        <f t="shared" si="47"/>
        <v>0</v>
      </c>
      <c r="V223">
        <f t="shared" si="46"/>
        <v>8.1967213114754103E-3</v>
      </c>
      <c r="W223">
        <f t="shared" si="47"/>
        <v>0</v>
      </c>
      <c r="X223">
        <f t="shared" si="46"/>
        <v>8.1967213114754103E-3</v>
      </c>
      <c r="Y223">
        <f t="shared" si="47"/>
        <v>0</v>
      </c>
      <c r="Z223">
        <f t="shared" si="46"/>
        <v>1.6393442622950821E-2</v>
      </c>
      <c r="AA223">
        <f t="shared" si="47"/>
        <v>0</v>
      </c>
      <c r="AB223">
        <f t="shared" si="46"/>
        <v>8.1967213114754103E-3</v>
      </c>
      <c r="AC223">
        <f t="shared" si="47"/>
        <v>0</v>
      </c>
      <c r="AD223">
        <f t="shared" si="46"/>
        <v>4.0983606557377051E-3</v>
      </c>
      <c r="AE223">
        <f t="shared" si="47"/>
        <v>0</v>
      </c>
      <c r="AF223">
        <f t="shared" si="46"/>
        <v>4.0983606557377051E-3</v>
      </c>
      <c r="AG223">
        <f t="shared" si="47"/>
        <v>0</v>
      </c>
      <c r="AH223">
        <f t="shared" si="46"/>
        <v>8.1967213114754103E-3</v>
      </c>
      <c r="AI223">
        <f t="shared" si="47"/>
        <v>0</v>
      </c>
      <c r="AJ223">
        <f t="shared" si="46"/>
        <v>8.1967213114754103E-3</v>
      </c>
      <c r="AK223">
        <f t="shared" si="47"/>
        <v>0</v>
      </c>
    </row>
    <row r="224" spans="6:37" x14ac:dyDescent="0.3">
      <c r="F224">
        <f t="shared" si="40"/>
        <v>0</v>
      </c>
      <c r="G224">
        <f t="shared" si="41"/>
        <v>0</v>
      </c>
      <c r="H224">
        <f t="shared" si="46"/>
        <v>0</v>
      </c>
      <c r="I224">
        <f t="shared" si="47"/>
        <v>0</v>
      </c>
      <c r="J224">
        <f t="shared" si="46"/>
        <v>6.25E-2</v>
      </c>
      <c r="K224">
        <f t="shared" si="47"/>
        <v>1.5</v>
      </c>
      <c r="L224">
        <f t="shared" si="46"/>
        <v>0</v>
      </c>
      <c r="M224">
        <f t="shared" si="47"/>
        <v>0</v>
      </c>
      <c r="N224">
        <f t="shared" si="46"/>
        <v>0.1125</v>
      </c>
      <c r="O224">
        <f t="shared" si="47"/>
        <v>4.5</v>
      </c>
      <c r="P224">
        <f t="shared" si="46"/>
        <v>0</v>
      </c>
      <c r="Q224">
        <f t="shared" si="47"/>
        <v>0</v>
      </c>
      <c r="R224">
        <f t="shared" si="46"/>
        <v>1.2500000000000001E-2</v>
      </c>
      <c r="S224">
        <f t="shared" si="47"/>
        <v>0</v>
      </c>
      <c r="T224">
        <f t="shared" si="46"/>
        <v>1.2500000000000001E-2</v>
      </c>
      <c r="U224">
        <f t="shared" si="47"/>
        <v>0.5</v>
      </c>
      <c r="V224">
        <f t="shared" si="46"/>
        <v>2.5000000000000001E-2</v>
      </c>
      <c r="W224">
        <f t="shared" si="47"/>
        <v>0.5</v>
      </c>
      <c r="X224">
        <f t="shared" si="46"/>
        <v>2.5000000000000001E-2</v>
      </c>
      <c r="Y224">
        <f t="shared" si="47"/>
        <v>0</v>
      </c>
      <c r="Z224">
        <f t="shared" si="46"/>
        <v>2.5000000000000001E-2</v>
      </c>
      <c r="AA224">
        <f t="shared" si="47"/>
        <v>0</v>
      </c>
      <c r="AB224">
        <f t="shared" si="46"/>
        <v>6.25E-2</v>
      </c>
      <c r="AC224">
        <f t="shared" si="47"/>
        <v>0.5</v>
      </c>
      <c r="AD224">
        <f t="shared" si="46"/>
        <v>0</v>
      </c>
      <c r="AE224">
        <f t="shared" si="47"/>
        <v>0</v>
      </c>
      <c r="AF224">
        <f t="shared" si="46"/>
        <v>2.5000000000000001E-2</v>
      </c>
      <c r="AG224">
        <f t="shared" si="47"/>
        <v>1</v>
      </c>
      <c r="AH224">
        <f t="shared" si="46"/>
        <v>1.2500000000000001E-2</v>
      </c>
      <c r="AI224">
        <f t="shared" si="47"/>
        <v>0.5</v>
      </c>
      <c r="AJ224">
        <f t="shared" si="46"/>
        <v>1.2500000000000001E-2</v>
      </c>
      <c r="AK224">
        <f t="shared" si="47"/>
        <v>0</v>
      </c>
    </row>
    <row r="225" spans="5:37" x14ac:dyDescent="0.3">
      <c r="F225">
        <f t="shared" si="40"/>
        <v>3.3333333333333335E-3</v>
      </c>
      <c r="G225">
        <f t="shared" si="41"/>
        <v>0</v>
      </c>
      <c r="H225">
        <f t="shared" si="46"/>
        <v>0</v>
      </c>
      <c r="I225">
        <f t="shared" si="47"/>
        <v>0</v>
      </c>
      <c r="J225">
        <f t="shared" si="46"/>
        <v>1.6666666666666666E-2</v>
      </c>
      <c r="K225">
        <f t="shared" si="47"/>
        <v>0</v>
      </c>
      <c r="L225">
        <f t="shared" si="46"/>
        <v>3.3333333333333335E-3</v>
      </c>
      <c r="M225">
        <f t="shared" si="47"/>
        <v>0</v>
      </c>
      <c r="N225">
        <f t="shared" si="46"/>
        <v>0.02</v>
      </c>
      <c r="O225">
        <f t="shared" si="47"/>
        <v>0</v>
      </c>
      <c r="P225">
        <f t="shared" si="46"/>
        <v>0</v>
      </c>
      <c r="Q225">
        <f t="shared" si="47"/>
        <v>0</v>
      </c>
      <c r="R225">
        <f t="shared" si="46"/>
        <v>6.6666666666666671E-3</v>
      </c>
      <c r="S225">
        <f t="shared" si="47"/>
        <v>0.33333333333333331</v>
      </c>
      <c r="T225">
        <f t="shared" si="46"/>
        <v>3.3333333333333335E-3</v>
      </c>
      <c r="U225">
        <f t="shared" si="47"/>
        <v>0</v>
      </c>
      <c r="V225">
        <f t="shared" si="46"/>
        <v>1.3333333333333334E-2</v>
      </c>
      <c r="W225">
        <f t="shared" si="47"/>
        <v>0.33333333333333331</v>
      </c>
      <c r="X225">
        <f t="shared" si="46"/>
        <v>1.3333333333333334E-2</v>
      </c>
      <c r="Y225">
        <f t="shared" si="47"/>
        <v>0</v>
      </c>
      <c r="Z225">
        <f t="shared" si="46"/>
        <v>1.3333333333333334E-2</v>
      </c>
      <c r="AA225">
        <f t="shared" si="47"/>
        <v>0</v>
      </c>
      <c r="AB225">
        <f t="shared" si="46"/>
        <v>1.3333333333333334E-2</v>
      </c>
      <c r="AC225">
        <f t="shared" si="47"/>
        <v>0.33333333333333331</v>
      </c>
      <c r="AD225">
        <f t="shared" si="46"/>
        <v>0</v>
      </c>
      <c r="AE225">
        <f t="shared" si="47"/>
        <v>0</v>
      </c>
      <c r="AF225">
        <f t="shared" si="46"/>
        <v>3.3333333333333335E-3</v>
      </c>
      <c r="AG225">
        <f t="shared" si="47"/>
        <v>0</v>
      </c>
      <c r="AH225">
        <f t="shared" si="46"/>
        <v>3.3333333333333335E-3</v>
      </c>
      <c r="AI225">
        <f t="shared" si="47"/>
        <v>0</v>
      </c>
      <c r="AJ225">
        <f t="shared" si="46"/>
        <v>3.3333333333333335E-3</v>
      </c>
      <c r="AK225">
        <f t="shared" si="47"/>
        <v>0</v>
      </c>
    </row>
    <row r="226" spans="5:37" x14ac:dyDescent="0.3">
      <c r="F226">
        <f t="shared" si="40"/>
        <v>0</v>
      </c>
      <c r="G226">
        <f t="shared" si="41"/>
        <v>0</v>
      </c>
      <c r="H226">
        <f t="shared" si="46"/>
        <v>0</v>
      </c>
      <c r="I226">
        <f t="shared" si="47"/>
        <v>0</v>
      </c>
      <c r="J226">
        <f t="shared" si="46"/>
        <v>3.2786885245901641E-2</v>
      </c>
      <c r="K226">
        <f t="shared" si="47"/>
        <v>0</v>
      </c>
      <c r="L226">
        <f t="shared" si="46"/>
        <v>1.6393442622950821E-2</v>
      </c>
      <c r="M226">
        <f t="shared" si="47"/>
        <v>0</v>
      </c>
      <c r="N226">
        <f t="shared" si="46"/>
        <v>6.5573770491803282E-2</v>
      </c>
      <c r="O226">
        <f t="shared" si="47"/>
        <v>0</v>
      </c>
      <c r="P226">
        <f t="shared" si="46"/>
        <v>0</v>
      </c>
      <c r="Q226">
        <f t="shared" si="47"/>
        <v>0</v>
      </c>
      <c r="R226">
        <f t="shared" si="46"/>
        <v>1.6393442622950821E-2</v>
      </c>
      <c r="S226">
        <f t="shared" si="47"/>
        <v>0</v>
      </c>
      <c r="T226">
        <f t="shared" si="46"/>
        <v>3.2786885245901641E-2</v>
      </c>
      <c r="U226">
        <f t="shared" si="47"/>
        <v>0</v>
      </c>
      <c r="V226">
        <f t="shared" si="46"/>
        <v>4.9180327868852458E-2</v>
      </c>
      <c r="W226">
        <f t="shared" si="47"/>
        <v>0</v>
      </c>
      <c r="X226">
        <f t="shared" si="46"/>
        <v>1.6393442622950821E-2</v>
      </c>
      <c r="Y226">
        <f t="shared" si="47"/>
        <v>0</v>
      </c>
      <c r="Z226">
        <f t="shared" si="46"/>
        <v>1.6393442622950821E-2</v>
      </c>
      <c r="AA226">
        <f t="shared" si="47"/>
        <v>0</v>
      </c>
      <c r="AB226">
        <f t="shared" si="46"/>
        <v>8.1967213114754092E-2</v>
      </c>
      <c r="AC226">
        <f t="shared" si="47"/>
        <v>0</v>
      </c>
      <c r="AD226">
        <f t="shared" si="46"/>
        <v>0</v>
      </c>
      <c r="AE226">
        <f t="shared" si="47"/>
        <v>0</v>
      </c>
      <c r="AF226">
        <f t="shared" si="46"/>
        <v>1.6393442622950821E-2</v>
      </c>
      <c r="AG226">
        <f t="shared" si="47"/>
        <v>0</v>
      </c>
      <c r="AH226">
        <f t="shared" si="46"/>
        <v>0</v>
      </c>
      <c r="AI226">
        <f t="shared" si="47"/>
        <v>0</v>
      </c>
      <c r="AJ226">
        <f t="shared" si="46"/>
        <v>1.6393442622950821E-2</v>
      </c>
      <c r="AK226">
        <f t="shared" si="47"/>
        <v>0</v>
      </c>
    </row>
    <row r="227" spans="5:37" x14ac:dyDescent="0.3">
      <c r="F227">
        <f t="shared" si="40"/>
        <v>0</v>
      </c>
      <c r="G227">
        <f t="shared" si="41"/>
        <v>0</v>
      </c>
      <c r="H227">
        <f t="shared" si="46"/>
        <v>0</v>
      </c>
      <c r="I227">
        <f t="shared" si="47"/>
        <v>0</v>
      </c>
      <c r="J227">
        <f t="shared" si="46"/>
        <v>0.04</v>
      </c>
      <c r="K227">
        <f t="shared" si="47"/>
        <v>1.5</v>
      </c>
      <c r="L227">
        <f t="shared" si="46"/>
        <v>0.04</v>
      </c>
      <c r="M227">
        <f t="shared" si="47"/>
        <v>1.5</v>
      </c>
      <c r="N227">
        <f t="shared" si="46"/>
        <v>0</v>
      </c>
      <c r="O227">
        <f t="shared" si="47"/>
        <v>0</v>
      </c>
      <c r="P227">
        <f t="shared" si="46"/>
        <v>0</v>
      </c>
      <c r="Q227">
        <f t="shared" si="47"/>
        <v>0</v>
      </c>
      <c r="R227">
        <f t="shared" si="46"/>
        <v>0.04</v>
      </c>
      <c r="S227">
        <f t="shared" si="47"/>
        <v>1.5</v>
      </c>
      <c r="T227">
        <f t="shared" si="46"/>
        <v>0</v>
      </c>
      <c r="U227">
        <f t="shared" si="47"/>
        <v>0</v>
      </c>
      <c r="V227">
        <f t="shared" si="46"/>
        <v>1.3333333333333334E-2</v>
      </c>
      <c r="W227">
        <f t="shared" si="47"/>
        <v>0</v>
      </c>
      <c r="X227">
        <f t="shared" si="46"/>
        <v>0.04</v>
      </c>
      <c r="Y227">
        <f t="shared" si="47"/>
        <v>1.5</v>
      </c>
      <c r="Z227">
        <f t="shared" si="46"/>
        <v>0.04</v>
      </c>
      <c r="AA227">
        <f t="shared" si="47"/>
        <v>1.5</v>
      </c>
      <c r="AB227">
        <f t="shared" si="46"/>
        <v>0</v>
      </c>
      <c r="AC227">
        <f t="shared" si="47"/>
        <v>0</v>
      </c>
      <c r="AD227">
        <f t="shared" si="46"/>
        <v>0</v>
      </c>
      <c r="AE227">
        <f t="shared" si="47"/>
        <v>0</v>
      </c>
      <c r="AF227">
        <f t="shared" si="46"/>
        <v>1.3333333333333334E-2</v>
      </c>
      <c r="AG227">
        <f t="shared" si="47"/>
        <v>0.5</v>
      </c>
      <c r="AH227">
        <f t="shared" si="46"/>
        <v>0</v>
      </c>
      <c r="AI227">
        <f t="shared" si="47"/>
        <v>0</v>
      </c>
      <c r="AJ227">
        <f t="shared" si="46"/>
        <v>0</v>
      </c>
      <c r="AK227">
        <f t="shared" si="47"/>
        <v>0</v>
      </c>
    </row>
    <row r="228" spans="5:37" x14ac:dyDescent="0.3">
      <c r="F228">
        <f t="shared" si="40"/>
        <v>2.6109660574412533E-3</v>
      </c>
      <c r="G228">
        <f t="shared" si="41"/>
        <v>0.33333333333333331</v>
      </c>
      <c r="H228">
        <f t="shared" si="46"/>
        <v>0</v>
      </c>
      <c r="I228">
        <f t="shared" si="47"/>
        <v>0</v>
      </c>
      <c r="J228">
        <f t="shared" si="46"/>
        <v>5.2219321148825066E-3</v>
      </c>
      <c r="K228">
        <f t="shared" si="47"/>
        <v>0.33333333333333331</v>
      </c>
      <c r="L228">
        <f t="shared" si="46"/>
        <v>2.6109660574412533E-3</v>
      </c>
      <c r="M228">
        <f t="shared" si="47"/>
        <v>0</v>
      </c>
      <c r="N228">
        <f t="shared" si="46"/>
        <v>7.832898172323759E-3</v>
      </c>
      <c r="O228">
        <f t="shared" si="47"/>
        <v>0</v>
      </c>
      <c r="P228">
        <f t="shared" si="46"/>
        <v>2.6109660574412533E-3</v>
      </c>
      <c r="Q228">
        <f t="shared" si="47"/>
        <v>0.33333333333333331</v>
      </c>
      <c r="R228">
        <f t="shared" si="46"/>
        <v>3.9164490861618795E-3</v>
      </c>
      <c r="S228">
        <f t="shared" si="47"/>
        <v>0</v>
      </c>
      <c r="T228">
        <f t="shared" si="46"/>
        <v>1.3054830287206266E-3</v>
      </c>
      <c r="U228">
        <f t="shared" si="47"/>
        <v>0.33333333333333331</v>
      </c>
      <c r="V228">
        <f t="shared" si="46"/>
        <v>3.9164490861618795E-3</v>
      </c>
      <c r="W228">
        <f t="shared" si="47"/>
        <v>0</v>
      </c>
      <c r="X228">
        <f t="shared" si="46"/>
        <v>3.9164490861618795E-3</v>
      </c>
      <c r="Y228">
        <f t="shared" si="47"/>
        <v>0</v>
      </c>
      <c r="Z228">
        <f t="shared" si="46"/>
        <v>3.9164490861618795E-3</v>
      </c>
      <c r="AA228">
        <f t="shared" si="47"/>
        <v>0</v>
      </c>
      <c r="AB228">
        <f t="shared" si="46"/>
        <v>6.5274151436031328E-3</v>
      </c>
      <c r="AC228">
        <f t="shared" si="47"/>
        <v>0.66666666666666663</v>
      </c>
      <c r="AD228">
        <f t="shared" si="46"/>
        <v>0</v>
      </c>
      <c r="AE228">
        <f t="shared" si="47"/>
        <v>0</v>
      </c>
      <c r="AF228">
        <f t="shared" si="46"/>
        <v>0</v>
      </c>
      <c r="AG228">
        <f t="shared" si="47"/>
        <v>0</v>
      </c>
      <c r="AH228">
        <f t="shared" si="46"/>
        <v>2.6109660574412533E-3</v>
      </c>
      <c r="AI228">
        <f t="shared" si="47"/>
        <v>0.33333333333333331</v>
      </c>
      <c r="AJ228">
        <f t="shared" si="46"/>
        <v>1.3054830287206266E-3</v>
      </c>
      <c r="AK228">
        <f t="shared" si="47"/>
        <v>0</v>
      </c>
    </row>
    <row r="230" spans="5:37" ht="15" thickBot="1" x14ac:dyDescent="0.35"/>
    <row r="231" spans="5:37" ht="15" thickBot="1" x14ac:dyDescent="0.35">
      <c r="E231" s="3" t="s">
        <v>173</v>
      </c>
      <c r="F231" s="4">
        <v>1.6970803E-2</v>
      </c>
      <c r="G231" s="4">
        <v>9.7864909999999996E-3</v>
      </c>
      <c r="H231" s="4">
        <v>3.2331339999999999E-3</v>
      </c>
      <c r="I231" s="4">
        <v>1.872524E-3</v>
      </c>
      <c r="J231" s="4">
        <v>4.3260280999999998E-2</v>
      </c>
      <c r="K231" s="4">
        <v>2.4045937E-2</v>
      </c>
      <c r="L231" s="4">
        <v>2.2550751000000001E-2</v>
      </c>
      <c r="M231" s="4">
        <v>1.0296397000000001E-2</v>
      </c>
      <c r="N231" s="4">
        <v>8.5477837000000001E-2</v>
      </c>
      <c r="O231" s="4">
        <v>4.9447438000000003E-2</v>
      </c>
      <c r="P231" s="4">
        <v>5.7591710000000004E-3</v>
      </c>
      <c r="Q231" s="4">
        <v>2.9617509999999999E-3</v>
      </c>
      <c r="R231" s="4">
        <v>2.391654E-2</v>
      </c>
      <c r="S231" s="4">
        <v>1.1776155E-2</v>
      </c>
      <c r="T231" s="4">
        <v>1.9197329999999999E-2</v>
      </c>
      <c r="U231" s="4">
        <v>1.2167411E-2</v>
      </c>
      <c r="V231" s="4">
        <v>2.4424086000000001E-2</v>
      </c>
      <c r="W231" s="4">
        <v>1.2995810999999999E-2</v>
      </c>
      <c r="X231" s="4">
        <v>2.5806918000000002E-2</v>
      </c>
      <c r="Y231" s="4">
        <v>1.3675435999999999E-2</v>
      </c>
      <c r="Z231" s="4">
        <v>3.7459195000000001E-2</v>
      </c>
      <c r="AA231" s="4">
        <v>2.0181520000000001E-2</v>
      </c>
      <c r="AB231" s="4">
        <v>3.2530431999999998E-2</v>
      </c>
      <c r="AC231" s="4">
        <v>1.7335328000000001E-2</v>
      </c>
      <c r="AD231" s="4">
        <v>6.0562610000000003E-3</v>
      </c>
      <c r="AE231" s="4">
        <v>3.056558E-3</v>
      </c>
      <c r="AF231" s="4">
        <v>1.1931392000000001E-2</v>
      </c>
      <c r="AG231" s="4">
        <v>7.1409050000000003E-3</v>
      </c>
      <c r="AH231" s="4">
        <v>1.5175055E-2</v>
      </c>
      <c r="AI231" s="4">
        <v>7.4199890000000001E-3</v>
      </c>
      <c r="AJ231" s="4">
        <v>1.3251285E-2</v>
      </c>
      <c r="AK231" s="5">
        <v>7.3539749999999996E-3</v>
      </c>
    </row>
  </sheetData>
  <sortState xmlns:xlrd2="http://schemas.microsoft.com/office/spreadsheetml/2017/richdata2" ref="A111:AM117">
    <sortCondition ref="B111:B117"/>
  </sortState>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DD2BB-D5E4-43A2-A8BA-2FC1E7D3F30B}">
  <dimension ref="A1:P17"/>
  <sheetViews>
    <sheetView workbookViewId="0">
      <selection activeCell="G32" sqref="G32"/>
    </sheetView>
  </sheetViews>
  <sheetFormatPr defaultRowHeight="14.4" x14ac:dyDescent="0.3"/>
  <sheetData>
    <row r="1" spans="1:16" x14ac:dyDescent="0.3">
      <c r="A1" t="s">
        <v>328</v>
      </c>
      <c r="B1" t="s">
        <v>329</v>
      </c>
      <c r="C1" t="str">
        <f>A1&amp;";"&amp;B1</f>
        <v>Item;Amount</v>
      </c>
    </row>
    <row r="2" spans="1:16" x14ac:dyDescent="0.3">
      <c r="A2" t="s">
        <v>326</v>
      </c>
      <c r="B2" s="16">
        <f>'Survey Results'!F231</f>
        <v>1.6970803E-2</v>
      </c>
      <c r="C2" t="str">
        <f>A2&amp;";"&amp;B2</f>
        <v>Armchair;0.016970803</v>
      </c>
    </row>
    <row r="3" spans="1:16" x14ac:dyDescent="0.3">
      <c r="A3" t="s">
        <v>6</v>
      </c>
      <c r="B3" s="16">
        <f>'Survey Results'!H231</f>
        <v>3.2331339999999999E-3</v>
      </c>
      <c r="C3" t="str">
        <f t="shared" ref="C3:C17" si="0">A3&amp;";"&amp;B3</f>
        <v>Bar stool;0.003233134</v>
      </c>
      <c r="D3" s="16"/>
      <c r="E3" s="16"/>
      <c r="F3" s="16"/>
      <c r="G3" s="16"/>
      <c r="H3" s="16"/>
      <c r="I3" s="16"/>
      <c r="J3" s="16"/>
      <c r="K3" s="16"/>
      <c r="L3" s="16"/>
      <c r="M3" s="16"/>
      <c r="N3" s="16"/>
      <c r="O3" s="16"/>
      <c r="P3" s="16"/>
    </row>
    <row r="4" spans="1:16" x14ac:dyDescent="0.3">
      <c r="A4" t="s">
        <v>7</v>
      </c>
      <c r="B4" s="16">
        <f>'Survey Results'!J231</f>
        <v>4.3260280999999998E-2</v>
      </c>
      <c r="C4" t="str">
        <f t="shared" si="0"/>
        <v>Big closet;0.043260281</v>
      </c>
      <c r="G4" s="16"/>
    </row>
    <row r="5" spans="1:16" x14ac:dyDescent="0.3">
      <c r="A5" t="s">
        <v>8</v>
      </c>
      <c r="B5" s="16">
        <f>'Survey Results'!L231</f>
        <v>2.2550751000000001E-2</v>
      </c>
      <c r="C5" t="str">
        <f t="shared" si="0"/>
        <v>Office chair;0.022550751</v>
      </c>
      <c r="G5" s="16"/>
    </row>
    <row r="6" spans="1:16" x14ac:dyDescent="0.3">
      <c r="A6" t="s">
        <v>9</v>
      </c>
      <c r="B6" s="16">
        <f>'Survey Results'!N231</f>
        <v>8.5477837000000001E-2</v>
      </c>
      <c r="C6" t="str">
        <f t="shared" si="0"/>
        <v>Chair;0.085477837</v>
      </c>
      <c r="G6" s="16"/>
    </row>
    <row r="7" spans="1:16" x14ac:dyDescent="0.3">
      <c r="A7" t="s">
        <v>10</v>
      </c>
      <c r="B7" s="16">
        <f>'Survey Results'!P231</f>
        <v>5.7591710000000004E-3</v>
      </c>
      <c r="C7" t="str">
        <f t="shared" si="0"/>
        <v>Corner sofa;0.005759171</v>
      </c>
      <c r="G7" s="16"/>
    </row>
    <row r="8" spans="1:16" x14ac:dyDescent="0.3">
      <c r="A8" t="s">
        <v>11</v>
      </c>
      <c r="B8" s="16">
        <f>'Survey Results'!R231</f>
        <v>2.391654E-2</v>
      </c>
      <c r="C8" t="str">
        <f t="shared" si="0"/>
        <v>Desk;0.02391654</v>
      </c>
      <c r="G8" s="16"/>
    </row>
    <row r="9" spans="1:16" x14ac:dyDescent="0.3">
      <c r="A9" t="s">
        <v>12</v>
      </c>
      <c r="B9" s="16">
        <f>'Survey Results'!T231</f>
        <v>1.9197329999999999E-2</v>
      </c>
      <c r="C9" t="str">
        <f t="shared" si="0"/>
        <v>Dining table;0.01919733</v>
      </c>
      <c r="G9" s="16"/>
    </row>
    <row r="10" spans="1:16" x14ac:dyDescent="0.3">
      <c r="A10" t="s">
        <v>13</v>
      </c>
      <c r="B10" s="16">
        <f>'Survey Results'!V231</f>
        <v>2.4424086000000001E-2</v>
      </c>
      <c r="C10" t="str">
        <f t="shared" si="0"/>
        <v>Small closet;0.024424086</v>
      </c>
      <c r="G10" s="16"/>
    </row>
    <row r="11" spans="1:16" x14ac:dyDescent="0.3">
      <c r="A11" t="s">
        <v>14</v>
      </c>
      <c r="B11" s="16">
        <f>'Survey Results'!X231</f>
        <v>2.5806918000000002E-2</v>
      </c>
      <c r="C11" t="str">
        <f t="shared" si="0"/>
        <v>Double bed;0.025806918</v>
      </c>
      <c r="G11" s="16"/>
    </row>
    <row r="12" spans="1:16" x14ac:dyDescent="0.3">
      <c r="A12" t="s">
        <v>15</v>
      </c>
      <c r="B12" s="16">
        <f>'Survey Results'!Z231</f>
        <v>3.7459195000000001E-2</v>
      </c>
      <c r="C12" t="str">
        <f t="shared" si="0"/>
        <v>Mattress;0.037459195</v>
      </c>
      <c r="G12" s="16"/>
    </row>
    <row r="13" spans="1:16" x14ac:dyDescent="0.3">
      <c r="A13" t="s">
        <v>16</v>
      </c>
      <c r="B13" s="16">
        <f>'Survey Results'!AB231</f>
        <v>3.2530431999999998E-2</v>
      </c>
      <c r="C13" t="str">
        <f t="shared" si="0"/>
        <v>Side table &amp; Night stand;0.032530432</v>
      </c>
      <c r="G13" s="16"/>
    </row>
    <row r="14" spans="1:16" x14ac:dyDescent="0.3">
      <c r="A14" t="s">
        <v>17</v>
      </c>
      <c r="B14" s="16">
        <f>'Survey Results'!AD231</f>
        <v>6.0562610000000003E-3</v>
      </c>
      <c r="C14" t="str">
        <f t="shared" si="0"/>
        <v>Single bed;0.006056261</v>
      </c>
      <c r="G14" s="16"/>
    </row>
    <row r="15" spans="1:16" x14ac:dyDescent="0.3">
      <c r="A15" t="s">
        <v>18</v>
      </c>
      <c r="B15" s="16">
        <f>'Survey Results'!AF231</f>
        <v>1.1931392000000001E-2</v>
      </c>
      <c r="C15" t="str">
        <f t="shared" si="0"/>
        <v>Sofa;0.011931392</v>
      </c>
      <c r="G15" s="16"/>
    </row>
    <row r="16" spans="1:16" x14ac:dyDescent="0.3">
      <c r="A16" t="s">
        <v>19</v>
      </c>
      <c r="B16" s="16">
        <f>'Survey Results'!AH231</f>
        <v>1.5175055E-2</v>
      </c>
      <c r="C16" t="str">
        <f t="shared" si="0"/>
        <v>Stool;0.015175055</v>
      </c>
      <c r="G16" s="16"/>
    </row>
    <row r="17" spans="1:7" x14ac:dyDescent="0.3">
      <c r="A17" t="s">
        <v>20</v>
      </c>
      <c r="B17" s="16">
        <f>'Survey Results'!AJ231</f>
        <v>1.3251285E-2</v>
      </c>
      <c r="C17" t="str">
        <f t="shared" si="0"/>
        <v>Container &amp; Filing cabinet;0.013251285</v>
      </c>
      <c r="G17"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DA1B1-12DF-4034-B82A-6A5EA74E8225}">
  <dimension ref="A1:AK139"/>
  <sheetViews>
    <sheetView topLeftCell="A106" workbookViewId="0">
      <selection activeCell="O138" sqref="O138"/>
    </sheetView>
  </sheetViews>
  <sheetFormatPr defaultRowHeight="14.4" x14ac:dyDescent="0.3"/>
  <sheetData>
    <row r="1" spans="1:37" x14ac:dyDescent="0.3">
      <c r="A1" t="s">
        <v>0</v>
      </c>
      <c r="B1" t="s">
        <v>1</v>
      </c>
      <c r="C1" t="s">
        <v>2</v>
      </c>
      <c r="D1" t="s">
        <v>3</v>
      </c>
      <c r="E1" t="s">
        <v>4</v>
      </c>
      <c r="F1" t="s">
        <v>5</v>
      </c>
      <c r="H1" t="s">
        <v>6</v>
      </c>
      <c r="J1" t="s">
        <v>7</v>
      </c>
      <c r="L1" t="s">
        <v>8</v>
      </c>
      <c r="N1" t="s">
        <v>9</v>
      </c>
      <c r="P1" t="s">
        <v>10</v>
      </c>
      <c r="R1" t="s">
        <v>11</v>
      </c>
      <c r="T1" t="s">
        <v>12</v>
      </c>
      <c r="V1" t="s">
        <v>13</v>
      </c>
      <c r="X1" t="s">
        <v>14</v>
      </c>
      <c r="Z1" t="s">
        <v>15</v>
      </c>
      <c r="AB1" t="s">
        <v>16</v>
      </c>
      <c r="AD1" t="s">
        <v>17</v>
      </c>
      <c r="AF1" t="s">
        <v>18</v>
      </c>
      <c r="AH1" t="s">
        <v>19</v>
      </c>
      <c r="AJ1" t="s">
        <v>20</v>
      </c>
    </row>
    <row r="2" spans="1:37" x14ac:dyDescent="0.3">
      <c r="A2" t="s">
        <v>22</v>
      </c>
      <c r="B2" t="s">
        <v>23</v>
      </c>
      <c r="C2">
        <v>2</v>
      </c>
      <c r="D2">
        <v>45</v>
      </c>
      <c r="E2">
        <v>0</v>
      </c>
      <c r="F2">
        <v>0</v>
      </c>
      <c r="G2">
        <v>0</v>
      </c>
      <c r="H2">
        <v>0</v>
      </c>
      <c r="I2">
        <v>0</v>
      </c>
      <c r="J2">
        <v>1</v>
      </c>
      <c r="K2">
        <v>0</v>
      </c>
      <c r="L2">
        <v>1</v>
      </c>
      <c r="M2">
        <v>0</v>
      </c>
      <c r="N2">
        <v>2</v>
      </c>
      <c r="O2">
        <v>0</v>
      </c>
      <c r="P2">
        <v>1</v>
      </c>
      <c r="Q2">
        <v>0</v>
      </c>
      <c r="R2">
        <v>1</v>
      </c>
      <c r="S2">
        <v>0</v>
      </c>
      <c r="T2">
        <v>1</v>
      </c>
      <c r="U2">
        <v>0</v>
      </c>
      <c r="V2">
        <v>2</v>
      </c>
      <c r="W2">
        <v>0</v>
      </c>
      <c r="X2">
        <v>1</v>
      </c>
      <c r="Y2">
        <v>0</v>
      </c>
      <c r="Z2">
        <v>1</v>
      </c>
      <c r="AA2">
        <v>0</v>
      </c>
      <c r="AB2">
        <v>2</v>
      </c>
      <c r="AC2">
        <v>0</v>
      </c>
      <c r="AD2">
        <v>0</v>
      </c>
      <c r="AE2">
        <v>0</v>
      </c>
      <c r="AF2">
        <v>0</v>
      </c>
      <c r="AG2">
        <v>0</v>
      </c>
      <c r="AH2">
        <v>1</v>
      </c>
      <c r="AI2">
        <v>0</v>
      </c>
      <c r="AJ2">
        <v>1</v>
      </c>
      <c r="AK2">
        <v>0</v>
      </c>
    </row>
    <row r="3" spans="1:37" x14ac:dyDescent="0.3">
      <c r="A3" t="s">
        <v>24</v>
      </c>
      <c r="B3" t="s">
        <v>25</v>
      </c>
      <c r="C3">
        <v>4</v>
      </c>
      <c r="D3">
        <v>250</v>
      </c>
      <c r="E3">
        <v>100000</v>
      </c>
      <c r="F3">
        <v>5</v>
      </c>
      <c r="G3">
        <v>0</v>
      </c>
      <c r="H3">
        <v>0</v>
      </c>
      <c r="I3">
        <v>0</v>
      </c>
      <c r="J3">
        <v>4</v>
      </c>
      <c r="K3">
        <v>0</v>
      </c>
      <c r="L3">
        <v>3</v>
      </c>
      <c r="M3">
        <v>0</v>
      </c>
      <c r="N3">
        <v>10</v>
      </c>
      <c r="O3">
        <v>0</v>
      </c>
      <c r="P3">
        <v>1</v>
      </c>
      <c r="Q3">
        <v>0</v>
      </c>
      <c r="R3">
        <v>3</v>
      </c>
      <c r="S3">
        <v>0</v>
      </c>
      <c r="T3">
        <v>1</v>
      </c>
      <c r="U3">
        <v>0</v>
      </c>
      <c r="V3">
        <v>3</v>
      </c>
      <c r="W3">
        <v>0</v>
      </c>
      <c r="X3">
        <v>2</v>
      </c>
      <c r="Y3">
        <v>1</v>
      </c>
      <c r="Z3">
        <v>5</v>
      </c>
      <c r="AA3">
        <v>0</v>
      </c>
      <c r="AB3">
        <v>4</v>
      </c>
      <c r="AC3">
        <v>0</v>
      </c>
      <c r="AD3">
        <v>2</v>
      </c>
      <c r="AE3">
        <v>0</v>
      </c>
      <c r="AF3">
        <v>1</v>
      </c>
      <c r="AG3">
        <v>0</v>
      </c>
      <c r="AH3">
        <v>4</v>
      </c>
      <c r="AI3">
        <v>0</v>
      </c>
      <c r="AJ3">
        <v>3</v>
      </c>
      <c r="AK3">
        <v>0</v>
      </c>
    </row>
    <row r="4" spans="1:37" x14ac:dyDescent="0.3">
      <c r="A4" t="s">
        <v>26</v>
      </c>
      <c r="B4" t="s">
        <v>25</v>
      </c>
      <c r="C4">
        <v>3</v>
      </c>
      <c r="D4">
        <v>120</v>
      </c>
      <c r="E4">
        <v>30000</v>
      </c>
      <c r="F4">
        <v>1</v>
      </c>
      <c r="G4">
        <v>1</v>
      </c>
      <c r="H4">
        <v>0</v>
      </c>
      <c r="I4">
        <v>0</v>
      </c>
      <c r="J4">
        <v>6</v>
      </c>
      <c r="K4">
        <v>2</v>
      </c>
      <c r="L4">
        <v>1</v>
      </c>
      <c r="M4">
        <v>0</v>
      </c>
      <c r="N4">
        <v>6</v>
      </c>
      <c r="O4">
        <v>0</v>
      </c>
      <c r="P4">
        <v>0</v>
      </c>
      <c r="Q4">
        <v>0</v>
      </c>
      <c r="R4">
        <v>2</v>
      </c>
      <c r="S4">
        <v>1</v>
      </c>
      <c r="T4">
        <v>1</v>
      </c>
      <c r="U4">
        <v>0</v>
      </c>
      <c r="V4">
        <v>2</v>
      </c>
      <c r="W4">
        <v>0</v>
      </c>
      <c r="X4">
        <v>1</v>
      </c>
      <c r="Y4">
        <v>0</v>
      </c>
      <c r="Z4">
        <v>4</v>
      </c>
      <c r="AA4">
        <v>0</v>
      </c>
      <c r="AB4">
        <v>2</v>
      </c>
      <c r="AC4">
        <v>2</v>
      </c>
      <c r="AD4">
        <v>1</v>
      </c>
      <c r="AE4">
        <v>0</v>
      </c>
      <c r="AF4">
        <v>1</v>
      </c>
      <c r="AG4">
        <v>0</v>
      </c>
      <c r="AH4">
        <v>0</v>
      </c>
      <c r="AI4">
        <v>0</v>
      </c>
      <c r="AJ4">
        <v>5</v>
      </c>
      <c r="AK4">
        <v>5</v>
      </c>
    </row>
    <row r="5" spans="1:37" x14ac:dyDescent="0.3">
      <c r="A5" t="s">
        <v>28</v>
      </c>
      <c r="B5" t="s">
        <v>25</v>
      </c>
      <c r="C5">
        <v>1</v>
      </c>
      <c r="D5">
        <v>22</v>
      </c>
      <c r="F5">
        <v>1</v>
      </c>
      <c r="G5">
        <v>1</v>
      </c>
      <c r="H5">
        <v>0</v>
      </c>
      <c r="I5">
        <v>0</v>
      </c>
      <c r="J5">
        <v>2</v>
      </c>
      <c r="K5">
        <v>1</v>
      </c>
      <c r="L5">
        <v>0</v>
      </c>
      <c r="M5">
        <v>0</v>
      </c>
      <c r="N5">
        <v>3</v>
      </c>
      <c r="O5">
        <v>3</v>
      </c>
      <c r="P5">
        <v>0</v>
      </c>
      <c r="Q5">
        <v>0</v>
      </c>
      <c r="R5">
        <v>0</v>
      </c>
      <c r="S5">
        <v>0</v>
      </c>
      <c r="T5">
        <v>1</v>
      </c>
      <c r="U5">
        <v>0</v>
      </c>
      <c r="V5">
        <v>1</v>
      </c>
      <c r="W5">
        <v>1</v>
      </c>
      <c r="X5">
        <v>0</v>
      </c>
      <c r="Y5">
        <v>0</v>
      </c>
      <c r="Z5">
        <v>1</v>
      </c>
      <c r="AA5">
        <v>0</v>
      </c>
      <c r="AB5">
        <v>0</v>
      </c>
      <c r="AC5">
        <v>0</v>
      </c>
      <c r="AD5">
        <v>1</v>
      </c>
      <c r="AE5">
        <v>0</v>
      </c>
      <c r="AF5">
        <v>1</v>
      </c>
      <c r="AG5">
        <v>0</v>
      </c>
      <c r="AH5">
        <v>1</v>
      </c>
      <c r="AI5">
        <v>1</v>
      </c>
      <c r="AJ5">
        <v>0</v>
      </c>
      <c r="AK5">
        <v>0</v>
      </c>
    </row>
    <row r="6" spans="1:37" x14ac:dyDescent="0.3">
      <c r="A6" t="s">
        <v>30</v>
      </c>
      <c r="B6" t="s">
        <v>25</v>
      </c>
      <c r="C6">
        <v>1</v>
      </c>
      <c r="D6">
        <v>165</v>
      </c>
      <c r="E6">
        <v>29</v>
      </c>
      <c r="F6">
        <v>1</v>
      </c>
      <c r="G6">
        <v>1</v>
      </c>
      <c r="H6">
        <v>0</v>
      </c>
      <c r="I6">
        <v>0</v>
      </c>
      <c r="J6">
        <v>3</v>
      </c>
      <c r="K6">
        <v>3</v>
      </c>
      <c r="L6">
        <v>0</v>
      </c>
      <c r="M6">
        <v>0</v>
      </c>
      <c r="N6">
        <v>12</v>
      </c>
      <c r="O6">
        <v>12</v>
      </c>
      <c r="P6">
        <v>0</v>
      </c>
      <c r="Q6">
        <v>0</v>
      </c>
      <c r="R6">
        <v>1</v>
      </c>
      <c r="S6">
        <v>1</v>
      </c>
      <c r="T6">
        <v>1</v>
      </c>
      <c r="U6">
        <v>1</v>
      </c>
      <c r="V6">
        <v>1</v>
      </c>
      <c r="W6">
        <v>1</v>
      </c>
      <c r="X6">
        <v>2</v>
      </c>
      <c r="Y6">
        <v>2</v>
      </c>
      <c r="Z6">
        <v>3</v>
      </c>
      <c r="AA6">
        <v>3</v>
      </c>
      <c r="AB6">
        <v>2</v>
      </c>
      <c r="AC6">
        <v>2</v>
      </c>
      <c r="AD6">
        <v>0</v>
      </c>
      <c r="AE6">
        <v>0</v>
      </c>
      <c r="AF6">
        <v>1</v>
      </c>
      <c r="AG6">
        <v>0</v>
      </c>
      <c r="AH6">
        <v>0</v>
      </c>
      <c r="AI6">
        <v>0</v>
      </c>
      <c r="AJ6">
        <v>0</v>
      </c>
      <c r="AK6">
        <v>0</v>
      </c>
    </row>
    <row r="7" spans="1:37" x14ac:dyDescent="0.3">
      <c r="A7" t="s">
        <v>31</v>
      </c>
      <c r="B7" t="s">
        <v>32</v>
      </c>
      <c r="C7">
        <v>2</v>
      </c>
      <c r="D7">
        <v>60</v>
      </c>
      <c r="F7">
        <v>1</v>
      </c>
      <c r="G7">
        <v>1</v>
      </c>
      <c r="H7">
        <v>0</v>
      </c>
      <c r="I7">
        <v>0</v>
      </c>
      <c r="J7">
        <v>2</v>
      </c>
      <c r="K7">
        <v>2</v>
      </c>
      <c r="L7">
        <v>1</v>
      </c>
      <c r="M7">
        <v>0</v>
      </c>
      <c r="N7">
        <v>4</v>
      </c>
      <c r="O7">
        <v>4</v>
      </c>
      <c r="P7">
        <v>1</v>
      </c>
      <c r="Q7">
        <v>1</v>
      </c>
      <c r="R7">
        <v>0</v>
      </c>
      <c r="S7">
        <v>0</v>
      </c>
      <c r="T7">
        <v>1</v>
      </c>
      <c r="U7">
        <v>1</v>
      </c>
      <c r="V7">
        <v>2</v>
      </c>
      <c r="W7">
        <v>1</v>
      </c>
      <c r="X7">
        <v>1</v>
      </c>
      <c r="Y7">
        <v>1</v>
      </c>
      <c r="Z7">
        <v>1</v>
      </c>
      <c r="AA7">
        <v>0</v>
      </c>
      <c r="AB7">
        <v>1</v>
      </c>
      <c r="AC7">
        <v>0</v>
      </c>
      <c r="AD7">
        <v>0</v>
      </c>
      <c r="AE7">
        <v>0</v>
      </c>
      <c r="AF7">
        <v>0</v>
      </c>
      <c r="AG7">
        <v>0</v>
      </c>
      <c r="AH7">
        <v>1</v>
      </c>
      <c r="AI7">
        <v>1</v>
      </c>
      <c r="AJ7">
        <v>0</v>
      </c>
      <c r="AK7">
        <v>0</v>
      </c>
    </row>
    <row r="8" spans="1:37" x14ac:dyDescent="0.3">
      <c r="A8" t="s">
        <v>34</v>
      </c>
      <c r="B8" t="s">
        <v>35</v>
      </c>
      <c r="C8">
        <v>2</v>
      </c>
      <c r="D8">
        <v>200</v>
      </c>
      <c r="F8">
        <v>3</v>
      </c>
      <c r="G8">
        <v>0</v>
      </c>
      <c r="H8">
        <v>3</v>
      </c>
      <c r="I8">
        <v>0</v>
      </c>
      <c r="J8">
        <v>4</v>
      </c>
      <c r="K8">
        <v>0</v>
      </c>
      <c r="L8">
        <v>3</v>
      </c>
      <c r="M8">
        <v>0</v>
      </c>
      <c r="N8">
        <v>12</v>
      </c>
      <c r="O8">
        <v>0</v>
      </c>
      <c r="P8">
        <v>3</v>
      </c>
      <c r="Q8">
        <v>0</v>
      </c>
      <c r="R8">
        <v>2</v>
      </c>
      <c r="S8">
        <v>0</v>
      </c>
      <c r="T8">
        <v>2</v>
      </c>
      <c r="U8">
        <v>0</v>
      </c>
      <c r="V8">
        <v>4</v>
      </c>
      <c r="W8">
        <v>0</v>
      </c>
      <c r="X8">
        <v>2</v>
      </c>
      <c r="Y8">
        <v>0</v>
      </c>
      <c r="Z8">
        <v>4</v>
      </c>
      <c r="AA8">
        <v>0</v>
      </c>
      <c r="AB8">
        <v>8</v>
      </c>
      <c r="AC8">
        <v>0</v>
      </c>
      <c r="AD8">
        <v>4</v>
      </c>
      <c r="AE8">
        <v>0</v>
      </c>
      <c r="AF8">
        <v>5</v>
      </c>
      <c r="AG8">
        <v>0</v>
      </c>
      <c r="AH8">
        <v>3</v>
      </c>
      <c r="AI8">
        <v>0</v>
      </c>
      <c r="AJ8">
        <v>2</v>
      </c>
      <c r="AK8">
        <v>0</v>
      </c>
    </row>
    <row r="9" spans="1:37" x14ac:dyDescent="0.3">
      <c r="A9" t="s">
        <v>36</v>
      </c>
      <c r="B9" t="s">
        <v>37</v>
      </c>
      <c r="C9">
        <v>1</v>
      </c>
      <c r="D9">
        <v>43</v>
      </c>
      <c r="E9">
        <v>6000</v>
      </c>
      <c r="F9">
        <v>0</v>
      </c>
      <c r="G9">
        <v>0</v>
      </c>
      <c r="H9">
        <v>0</v>
      </c>
      <c r="I9">
        <v>0</v>
      </c>
      <c r="J9">
        <v>2</v>
      </c>
      <c r="K9">
        <v>0</v>
      </c>
      <c r="L9">
        <v>1</v>
      </c>
      <c r="M9">
        <v>1</v>
      </c>
      <c r="N9">
        <v>3</v>
      </c>
      <c r="O9">
        <v>0</v>
      </c>
      <c r="P9">
        <v>0</v>
      </c>
      <c r="Q9">
        <v>0</v>
      </c>
      <c r="R9">
        <v>1</v>
      </c>
      <c r="S9">
        <v>0</v>
      </c>
      <c r="T9">
        <v>1</v>
      </c>
      <c r="U9">
        <v>1</v>
      </c>
      <c r="V9">
        <v>1</v>
      </c>
      <c r="W9">
        <v>0</v>
      </c>
      <c r="X9">
        <v>1</v>
      </c>
      <c r="Y9">
        <v>1</v>
      </c>
      <c r="Z9">
        <v>1</v>
      </c>
      <c r="AA9">
        <v>0</v>
      </c>
      <c r="AB9">
        <v>0</v>
      </c>
      <c r="AC9">
        <v>0</v>
      </c>
      <c r="AD9">
        <v>0</v>
      </c>
      <c r="AE9">
        <v>0</v>
      </c>
      <c r="AF9">
        <v>1</v>
      </c>
      <c r="AG9">
        <v>1</v>
      </c>
      <c r="AH9">
        <v>5</v>
      </c>
      <c r="AI9">
        <v>2</v>
      </c>
      <c r="AJ9">
        <v>2</v>
      </c>
      <c r="AK9">
        <v>0</v>
      </c>
    </row>
    <row r="10" spans="1:37" x14ac:dyDescent="0.3">
      <c r="A10" t="s">
        <v>38</v>
      </c>
      <c r="B10" t="s">
        <v>39</v>
      </c>
      <c r="C10">
        <v>2</v>
      </c>
      <c r="D10">
        <v>140</v>
      </c>
      <c r="F10">
        <v>1</v>
      </c>
      <c r="G10">
        <v>0</v>
      </c>
      <c r="H10">
        <v>0</v>
      </c>
      <c r="I10">
        <v>0</v>
      </c>
      <c r="J10">
        <v>2</v>
      </c>
      <c r="K10">
        <v>0</v>
      </c>
      <c r="L10">
        <v>2</v>
      </c>
      <c r="M10">
        <v>0</v>
      </c>
      <c r="N10">
        <v>8</v>
      </c>
      <c r="O10">
        <v>0</v>
      </c>
      <c r="P10">
        <v>1</v>
      </c>
      <c r="Q10">
        <v>0</v>
      </c>
      <c r="R10">
        <v>2</v>
      </c>
      <c r="S10">
        <v>0</v>
      </c>
      <c r="T10">
        <v>1</v>
      </c>
      <c r="U10">
        <v>0</v>
      </c>
      <c r="V10">
        <v>2</v>
      </c>
      <c r="W10">
        <v>0</v>
      </c>
      <c r="X10">
        <v>3</v>
      </c>
      <c r="Y10">
        <v>0</v>
      </c>
      <c r="Z10">
        <v>5</v>
      </c>
      <c r="AA10">
        <v>0</v>
      </c>
      <c r="AB10">
        <v>4</v>
      </c>
      <c r="AC10">
        <v>0</v>
      </c>
      <c r="AD10">
        <v>0</v>
      </c>
      <c r="AE10">
        <v>0</v>
      </c>
      <c r="AF10">
        <v>1</v>
      </c>
      <c r="AG10">
        <v>0</v>
      </c>
      <c r="AH10">
        <v>2</v>
      </c>
      <c r="AI10">
        <v>0</v>
      </c>
      <c r="AJ10">
        <v>1</v>
      </c>
      <c r="AK10">
        <v>0</v>
      </c>
    </row>
    <row r="11" spans="1:37" x14ac:dyDescent="0.3">
      <c r="A11" t="s">
        <v>40</v>
      </c>
      <c r="B11" t="s">
        <v>41</v>
      </c>
      <c r="C11">
        <v>5</v>
      </c>
      <c r="D11">
        <v>120</v>
      </c>
      <c r="F11">
        <v>4</v>
      </c>
      <c r="G11">
        <v>0</v>
      </c>
      <c r="H11">
        <v>0</v>
      </c>
      <c r="I11">
        <v>0</v>
      </c>
      <c r="J11">
        <v>5</v>
      </c>
      <c r="K11">
        <v>0</v>
      </c>
      <c r="L11">
        <v>2</v>
      </c>
      <c r="M11">
        <v>0</v>
      </c>
      <c r="N11">
        <v>10</v>
      </c>
      <c r="O11">
        <v>4</v>
      </c>
      <c r="P11">
        <v>0</v>
      </c>
      <c r="Q11">
        <v>0</v>
      </c>
      <c r="R11">
        <v>5</v>
      </c>
      <c r="S11">
        <v>0</v>
      </c>
      <c r="T11">
        <v>1</v>
      </c>
      <c r="U11">
        <v>0</v>
      </c>
      <c r="V11">
        <v>1</v>
      </c>
      <c r="W11">
        <v>0</v>
      </c>
      <c r="X11">
        <v>5</v>
      </c>
      <c r="Y11">
        <v>0</v>
      </c>
      <c r="Z11">
        <v>5</v>
      </c>
      <c r="AA11">
        <v>1</v>
      </c>
      <c r="AB11">
        <v>0</v>
      </c>
      <c r="AC11">
        <v>0</v>
      </c>
      <c r="AD11">
        <v>0</v>
      </c>
      <c r="AE11">
        <v>0</v>
      </c>
      <c r="AF11">
        <v>1</v>
      </c>
      <c r="AG11">
        <v>0</v>
      </c>
      <c r="AH11">
        <v>3</v>
      </c>
      <c r="AI11">
        <v>0</v>
      </c>
      <c r="AJ11">
        <v>0</v>
      </c>
      <c r="AK11">
        <v>0</v>
      </c>
    </row>
    <row r="12" spans="1:37" x14ac:dyDescent="0.3">
      <c r="A12" t="s">
        <v>42</v>
      </c>
      <c r="B12" t="s">
        <v>43</v>
      </c>
      <c r="C12">
        <v>2</v>
      </c>
      <c r="D12">
        <v>60</v>
      </c>
      <c r="E12">
        <v>40</v>
      </c>
      <c r="F12">
        <v>0</v>
      </c>
      <c r="G12">
        <v>0</v>
      </c>
      <c r="H12">
        <v>0</v>
      </c>
      <c r="I12">
        <v>0</v>
      </c>
      <c r="J12">
        <v>1</v>
      </c>
      <c r="K12">
        <v>1</v>
      </c>
      <c r="L12">
        <v>1</v>
      </c>
      <c r="M12">
        <v>0</v>
      </c>
      <c r="N12">
        <v>8</v>
      </c>
      <c r="O12">
        <v>8</v>
      </c>
      <c r="P12">
        <v>1</v>
      </c>
      <c r="Q12">
        <v>1</v>
      </c>
      <c r="R12">
        <v>1</v>
      </c>
      <c r="S12">
        <v>0</v>
      </c>
      <c r="T12">
        <v>2</v>
      </c>
      <c r="U12">
        <v>2</v>
      </c>
      <c r="V12">
        <v>0</v>
      </c>
      <c r="W12">
        <v>0</v>
      </c>
      <c r="X12">
        <v>1</v>
      </c>
      <c r="Y12">
        <v>1</v>
      </c>
      <c r="Z12">
        <v>2</v>
      </c>
      <c r="AA12">
        <v>0</v>
      </c>
      <c r="AB12">
        <v>2</v>
      </c>
      <c r="AC12">
        <v>2</v>
      </c>
      <c r="AD12">
        <v>0</v>
      </c>
      <c r="AE12">
        <v>0</v>
      </c>
      <c r="AF12">
        <v>0</v>
      </c>
      <c r="AG12">
        <v>0</v>
      </c>
      <c r="AH12">
        <v>0</v>
      </c>
      <c r="AI12">
        <v>0</v>
      </c>
      <c r="AJ12">
        <v>0</v>
      </c>
      <c r="AK12">
        <v>0</v>
      </c>
    </row>
    <row r="13" spans="1:37" x14ac:dyDescent="0.3">
      <c r="A13" t="s">
        <v>44</v>
      </c>
      <c r="B13" t="s">
        <v>43</v>
      </c>
      <c r="C13">
        <v>2</v>
      </c>
      <c r="D13">
        <v>150</v>
      </c>
      <c r="F13">
        <v>0</v>
      </c>
      <c r="G13">
        <v>0</v>
      </c>
      <c r="H13">
        <v>0</v>
      </c>
      <c r="I13">
        <v>0</v>
      </c>
      <c r="J13">
        <v>5</v>
      </c>
      <c r="K13">
        <v>5</v>
      </c>
      <c r="L13">
        <v>0</v>
      </c>
      <c r="M13">
        <v>0</v>
      </c>
      <c r="N13">
        <v>6</v>
      </c>
      <c r="O13">
        <v>0</v>
      </c>
      <c r="P13">
        <v>1</v>
      </c>
      <c r="Q13">
        <v>1</v>
      </c>
      <c r="R13">
        <v>1</v>
      </c>
      <c r="S13">
        <v>1</v>
      </c>
      <c r="T13">
        <v>2</v>
      </c>
      <c r="U13">
        <v>2</v>
      </c>
      <c r="V13">
        <v>5</v>
      </c>
      <c r="W13">
        <v>4</v>
      </c>
      <c r="X13">
        <v>2</v>
      </c>
      <c r="Y13">
        <v>2</v>
      </c>
      <c r="Z13">
        <v>2</v>
      </c>
      <c r="AA13">
        <v>1</v>
      </c>
      <c r="AB13">
        <v>0</v>
      </c>
      <c r="AC13">
        <v>0</v>
      </c>
      <c r="AD13">
        <v>0</v>
      </c>
      <c r="AE13">
        <v>0</v>
      </c>
      <c r="AF13">
        <v>0</v>
      </c>
      <c r="AG13">
        <v>0</v>
      </c>
      <c r="AH13">
        <v>1</v>
      </c>
      <c r="AI13">
        <v>1</v>
      </c>
      <c r="AJ13">
        <v>0</v>
      </c>
      <c r="AK13">
        <v>0</v>
      </c>
    </row>
    <row r="14" spans="1:37" x14ac:dyDescent="0.3">
      <c r="A14" t="s">
        <v>45</v>
      </c>
      <c r="B14" t="s">
        <v>43</v>
      </c>
      <c r="C14">
        <v>2</v>
      </c>
      <c r="D14">
        <v>60</v>
      </c>
      <c r="E14">
        <v>40</v>
      </c>
      <c r="F14">
        <v>0</v>
      </c>
      <c r="G14">
        <v>0</v>
      </c>
      <c r="H14">
        <v>0</v>
      </c>
      <c r="I14">
        <v>0</v>
      </c>
      <c r="J14">
        <v>1</v>
      </c>
      <c r="K14">
        <v>1</v>
      </c>
      <c r="L14">
        <v>1</v>
      </c>
      <c r="M14">
        <v>0</v>
      </c>
      <c r="N14">
        <v>8</v>
      </c>
      <c r="O14">
        <v>8</v>
      </c>
      <c r="P14">
        <v>1</v>
      </c>
      <c r="Q14">
        <v>1</v>
      </c>
      <c r="R14">
        <v>1</v>
      </c>
      <c r="S14">
        <v>0</v>
      </c>
      <c r="T14">
        <v>2</v>
      </c>
      <c r="U14">
        <v>2</v>
      </c>
      <c r="V14">
        <v>0</v>
      </c>
      <c r="W14">
        <v>0</v>
      </c>
      <c r="X14">
        <v>1</v>
      </c>
      <c r="Y14">
        <v>1</v>
      </c>
      <c r="Z14">
        <v>2</v>
      </c>
      <c r="AA14">
        <v>0</v>
      </c>
      <c r="AB14">
        <v>2</v>
      </c>
      <c r="AC14">
        <v>2</v>
      </c>
      <c r="AD14">
        <v>0</v>
      </c>
      <c r="AE14">
        <v>0</v>
      </c>
      <c r="AF14">
        <v>0</v>
      </c>
      <c r="AG14">
        <v>0</v>
      </c>
      <c r="AH14">
        <v>0</v>
      </c>
      <c r="AI14">
        <v>0</v>
      </c>
      <c r="AJ14">
        <v>0</v>
      </c>
      <c r="AK14">
        <v>0</v>
      </c>
    </row>
    <row r="15" spans="1:37" x14ac:dyDescent="0.3">
      <c r="A15" t="s">
        <v>46</v>
      </c>
      <c r="B15" t="s">
        <v>47</v>
      </c>
      <c r="C15">
        <v>4</v>
      </c>
      <c r="D15">
        <v>160</v>
      </c>
      <c r="E15">
        <v>150000</v>
      </c>
      <c r="F15">
        <v>0</v>
      </c>
      <c r="G15">
        <v>0</v>
      </c>
      <c r="H15">
        <v>4</v>
      </c>
      <c r="I15">
        <v>0</v>
      </c>
      <c r="J15">
        <v>0</v>
      </c>
      <c r="K15">
        <v>0</v>
      </c>
      <c r="L15">
        <v>4</v>
      </c>
      <c r="M15">
        <v>0</v>
      </c>
      <c r="N15">
        <v>10</v>
      </c>
      <c r="O15">
        <v>0</v>
      </c>
      <c r="P15">
        <v>2</v>
      </c>
      <c r="Q15">
        <v>0</v>
      </c>
      <c r="R15">
        <v>3</v>
      </c>
      <c r="S15">
        <v>0</v>
      </c>
      <c r="T15">
        <v>2</v>
      </c>
      <c r="U15">
        <v>0</v>
      </c>
      <c r="V15">
        <v>5</v>
      </c>
      <c r="W15">
        <v>0</v>
      </c>
      <c r="X15">
        <v>3</v>
      </c>
      <c r="Y15">
        <v>0</v>
      </c>
      <c r="Z15">
        <v>3</v>
      </c>
      <c r="AA15">
        <v>0</v>
      </c>
      <c r="AB15">
        <v>2</v>
      </c>
      <c r="AC15">
        <v>0</v>
      </c>
      <c r="AD15">
        <v>0</v>
      </c>
      <c r="AE15">
        <v>0</v>
      </c>
      <c r="AF15">
        <v>2</v>
      </c>
      <c r="AG15">
        <v>0</v>
      </c>
      <c r="AH15">
        <v>0</v>
      </c>
      <c r="AI15">
        <v>0</v>
      </c>
      <c r="AJ15">
        <v>2</v>
      </c>
      <c r="AK15">
        <v>0</v>
      </c>
    </row>
    <row r="16" spans="1:37" x14ac:dyDescent="0.3">
      <c r="A16" t="s">
        <v>48</v>
      </c>
      <c r="B16" t="s">
        <v>49</v>
      </c>
      <c r="C16">
        <v>2</v>
      </c>
      <c r="D16">
        <v>120</v>
      </c>
      <c r="E16">
        <v>80000</v>
      </c>
      <c r="F16">
        <v>0</v>
      </c>
      <c r="G16">
        <v>0</v>
      </c>
      <c r="H16">
        <v>0</v>
      </c>
      <c r="I16">
        <v>0</v>
      </c>
      <c r="J16">
        <v>14</v>
      </c>
      <c r="K16">
        <v>0</v>
      </c>
      <c r="L16">
        <v>1</v>
      </c>
      <c r="M16">
        <v>0</v>
      </c>
      <c r="N16">
        <v>14</v>
      </c>
      <c r="O16">
        <v>0</v>
      </c>
      <c r="P16">
        <v>0</v>
      </c>
      <c r="Q16">
        <v>0</v>
      </c>
      <c r="R16">
        <v>1</v>
      </c>
      <c r="S16">
        <v>0</v>
      </c>
      <c r="T16">
        <v>1</v>
      </c>
      <c r="U16">
        <v>0</v>
      </c>
      <c r="V16">
        <v>1</v>
      </c>
      <c r="W16">
        <v>0</v>
      </c>
      <c r="X16">
        <v>2</v>
      </c>
      <c r="Y16">
        <v>0</v>
      </c>
      <c r="Z16">
        <v>3</v>
      </c>
      <c r="AA16">
        <v>0</v>
      </c>
      <c r="AB16">
        <v>4</v>
      </c>
      <c r="AC16">
        <v>0</v>
      </c>
      <c r="AD16">
        <v>0</v>
      </c>
      <c r="AE16">
        <v>0</v>
      </c>
      <c r="AF16">
        <v>2</v>
      </c>
      <c r="AG16">
        <v>0</v>
      </c>
      <c r="AH16">
        <v>3</v>
      </c>
      <c r="AI16">
        <v>0</v>
      </c>
      <c r="AJ16">
        <v>0</v>
      </c>
      <c r="AK16">
        <v>0</v>
      </c>
    </row>
    <row r="17" spans="1:37" x14ac:dyDescent="0.3">
      <c r="A17" t="s">
        <v>50</v>
      </c>
      <c r="B17" t="s">
        <v>49</v>
      </c>
      <c r="C17">
        <v>3</v>
      </c>
      <c r="D17">
        <v>90</v>
      </c>
      <c r="F17">
        <v>0</v>
      </c>
      <c r="G17">
        <v>0</v>
      </c>
      <c r="H17">
        <v>2</v>
      </c>
      <c r="I17">
        <v>0</v>
      </c>
      <c r="J17">
        <v>6</v>
      </c>
      <c r="K17">
        <v>0</v>
      </c>
      <c r="L17">
        <v>1</v>
      </c>
      <c r="M17">
        <v>0</v>
      </c>
      <c r="N17">
        <v>6</v>
      </c>
      <c r="O17">
        <v>0</v>
      </c>
      <c r="P17">
        <v>1</v>
      </c>
      <c r="Q17">
        <v>0</v>
      </c>
      <c r="R17">
        <v>1</v>
      </c>
      <c r="S17">
        <v>0</v>
      </c>
      <c r="T17">
        <v>1</v>
      </c>
      <c r="U17">
        <v>0</v>
      </c>
      <c r="V17">
        <v>2</v>
      </c>
      <c r="W17">
        <v>0</v>
      </c>
      <c r="X17">
        <v>3</v>
      </c>
      <c r="Y17">
        <v>0</v>
      </c>
      <c r="Z17">
        <v>3</v>
      </c>
      <c r="AA17">
        <v>0</v>
      </c>
      <c r="AB17">
        <v>2</v>
      </c>
      <c r="AC17">
        <v>0</v>
      </c>
      <c r="AD17">
        <v>0</v>
      </c>
      <c r="AE17">
        <v>0</v>
      </c>
      <c r="AF17">
        <v>0</v>
      </c>
      <c r="AG17">
        <v>0</v>
      </c>
      <c r="AH17">
        <v>6</v>
      </c>
      <c r="AI17">
        <v>0</v>
      </c>
      <c r="AJ17">
        <v>3</v>
      </c>
      <c r="AK17">
        <v>0</v>
      </c>
    </row>
    <row r="18" spans="1:37" x14ac:dyDescent="0.3">
      <c r="A18" t="s">
        <v>51</v>
      </c>
      <c r="B18" t="s">
        <v>49</v>
      </c>
      <c r="C18">
        <v>2</v>
      </c>
      <c r="D18">
        <v>55</v>
      </c>
      <c r="E18">
        <v>45000</v>
      </c>
      <c r="F18">
        <v>1</v>
      </c>
      <c r="G18">
        <v>1</v>
      </c>
      <c r="H18">
        <v>0</v>
      </c>
      <c r="I18">
        <v>0</v>
      </c>
      <c r="J18">
        <v>1</v>
      </c>
      <c r="K18">
        <v>0</v>
      </c>
      <c r="L18">
        <v>2</v>
      </c>
      <c r="M18">
        <v>1</v>
      </c>
      <c r="N18">
        <v>4</v>
      </c>
      <c r="O18">
        <v>0</v>
      </c>
      <c r="P18">
        <v>1</v>
      </c>
      <c r="Q18">
        <v>0</v>
      </c>
      <c r="R18">
        <v>1</v>
      </c>
      <c r="S18">
        <v>0</v>
      </c>
      <c r="T18">
        <v>1</v>
      </c>
      <c r="U18">
        <v>0</v>
      </c>
      <c r="V18">
        <v>2</v>
      </c>
      <c r="W18">
        <v>2</v>
      </c>
      <c r="X18">
        <v>1</v>
      </c>
      <c r="Y18">
        <v>0</v>
      </c>
      <c r="Z18">
        <v>1</v>
      </c>
      <c r="AA18">
        <v>0</v>
      </c>
      <c r="AB18">
        <v>1</v>
      </c>
      <c r="AC18">
        <v>1</v>
      </c>
      <c r="AD18">
        <v>0</v>
      </c>
      <c r="AE18">
        <v>0</v>
      </c>
      <c r="AF18">
        <v>0</v>
      </c>
      <c r="AG18">
        <v>0</v>
      </c>
      <c r="AH18">
        <v>0</v>
      </c>
      <c r="AI18">
        <v>0</v>
      </c>
      <c r="AJ18">
        <v>0</v>
      </c>
      <c r="AK18">
        <v>0</v>
      </c>
    </row>
    <row r="19" spans="1:37" x14ac:dyDescent="0.3">
      <c r="A19" t="s">
        <v>52</v>
      </c>
      <c r="B19" t="s">
        <v>49</v>
      </c>
      <c r="C19">
        <v>1</v>
      </c>
      <c r="D19">
        <v>35</v>
      </c>
      <c r="E19">
        <v>0</v>
      </c>
      <c r="F19">
        <v>1</v>
      </c>
      <c r="G19">
        <v>1</v>
      </c>
      <c r="H19">
        <v>2</v>
      </c>
      <c r="I19">
        <v>2</v>
      </c>
      <c r="J19">
        <v>2</v>
      </c>
      <c r="K19">
        <v>2</v>
      </c>
      <c r="L19">
        <v>0</v>
      </c>
      <c r="M19">
        <v>0</v>
      </c>
      <c r="N19">
        <v>5</v>
      </c>
      <c r="O19">
        <v>5</v>
      </c>
      <c r="P19">
        <v>0</v>
      </c>
      <c r="Q19">
        <v>0</v>
      </c>
      <c r="R19">
        <v>0</v>
      </c>
      <c r="S19">
        <v>0</v>
      </c>
      <c r="T19">
        <v>1</v>
      </c>
      <c r="U19">
        <v>1</v>
      </c>
      <c r="V19">
        <v>1</v>
      </c>
      <c r="W19">
        <v>0</v>
      </c>
      <c r="X19">
        <v>1</v>
      </c>
      <c r="Y19">
        <v>0</v>
      </c>
      <c r="Z19">
        <v>1</v>
      </c>
      <c r="AA19">
        <v>0</v>
      </c>
      <c r="AB19">
        <v>1</v>
      </c>
      <c r="AC19">
        <v>0</v>
      </c>
      <c r="AD19">
        <v>0</v>
      </c>
      <c r="AE19">
        <v>0</v>
      </c>
      <c r="AF19">
        <v>1</v>
      </c>
      <c r="AG19">
        <v>1</v>
      </c>
      <c r="AH19">
        <v>1</v>
      </c>
      <c r="AI19">
        <v>0</v>
      </c>
      <c r="AJ19">
        <v>0</v>
      </c>
      <c r="AK19">
        <v>0</v>
      </c>
    </row>
    <row r="20" spans="1:37" x14ac:dyDescent="0.3">
      <c r="A20" t="s">
        <v>54</v>
      </c>
      <c r="B20" t="s">
        <v>49</v>
      </c>
      <c r="C20">
        <v>2</v>
      </c>
      <c r="D20">
        <v>33</v>
      </c>
      <c r="E20">
        <v>54000</v>
      </c>
      <c r="F20">
        <v>0</v>
      </c>
      <c r="G20">
        <v>0</v>
      </c>
      <c r="H20">
        <v>0</v>
      </c>
      <c r="I20">
        <v>0</v>
      </c>
      <c r="J20">
        <v>3</v>
      </c>
      <c r="K20">
        <v>0</v>
      </c>
      <c r="L20">
        <v>1</v>
      </c>
      <c r="M20">
        <v>0</v>
      </c>
      <c r="N20">
        <v>4</v>
      </c>
      <c r="O20">
        <v>0</v>
      </c>
      <c r="P20">
        <v>0</v>
      </c>
      <c r="Q20">
        <v>0</v>
      </c>
      <c r="R20">
        <v>1</v>
      </c>
      <c r="S20">
        <v>0</v>
      </c>
      <c r="T20">
        <v>1</v>
      </c>
      <c r="U20">
        <v>0</v>
      </c>
      <c r="V20">
        <v>1</v>
      </c>
      <c r="W20">
        <v>0</v>
      </c>
      <c r="X20">
        <v>1</v>
      </c>
      <c r="Y20">
        <v>0</v>
      </c>
      <c r="Z20">
        <v>0</v>
      </c>
      <c r="AA20">
        <v>0</v>
      </c>
      <c r="AB20">
        <v>1</v>
      </c>
      <c r="AC20">
        <v>0</v>
      </c>
      <c r="AD20">
        <v>0</v>
      </c>
      <c r="AE20">
        <v>0</v>
      </c>
      <c r="AF20">
        <v>1</v>
      </c>
      <c r="AG20">
        <v>0</v>
      </c>
      <c r="AH20">
        <v>0</v>
      </c>
      <c r="AI20">
        <v>0</v>
      </c>
      <c r="AJ20">
        <v>0</v>
      </c>
      <c r="AK20">
        <v>0</v>
      </c>
    </row>
    <row r="21" spans="1:37" x14ac:dyDescent="0.3">
      <c r="A21" t="s">
        <v>55</v>
      </c>
      <c r="B21" t="s">
        <v>49</v>
      </c>
      <c r="C21">
        <v>2</v>
      </c>
      <c r="D21">
        <v>88</v>
      </c>
      <c r="F21">
        <v>0</v>
      </c>
      <c r="G21">
        <v>0</v>
      </c>
      <c r="H21">
        <v>0</v>
      </c>
      <c r="I21">
        <v>0</v>
      </c>
      <c r="J21">
        <v>4</v>
      </c>
      <c r="K21">
        <v>2</v>
      </c>
      <c r="L21">
        <v>2</v>
      </c>
      <c r="M21">
        <v>0</v>
      </c>
      <c r="N21">
        <v>4</v>
      </c>
      <c r="O21">
        <v>4</v>
      </c>
      <c r="P21">
        <v>1</v>
      </c>
      <c r="Q21">
        <v>1</v>
      </c>
      <c r="R21">
        <v>2</v>
      </c>
      <c r="S21">
        <v>2</v>
      </c>
      <c r="T21">
        <v>1</v>
      </c>
      <c r="U21">
        <v>1</v>
      </c>
      <c r="V21">
        <v>3</v>
      </c>
      <c r="W21">
        <v>2</v>
      </c>
      <c r="X21">
        <v>1</v>
      </c>
      <c r="Y21">
        <v>0</v>
      </c>
      <c r="Z21">
        <v>1</v>
      </c>
      <c r="AA21">
        <v>0</v>
      </c>
      <c r="AB21">
        <v>3</v>
      </c>
      <c r="AC21">
        <v>0</v>
      </c>
      <c r="AD21">
        <v>0</v>
      </c>
      <c r="AE21">
        <v>0</v>
      </c>
      <c r="AF21">
        <v>0</v>
      </c>
      <c r="AG21">
        <v>0</v>
      </c>
      <c r="AH21">
        <v>1</v>
      </c>
      <c r="AI21">
        <v>1</v>
      </c>
      <c r="AJ21">
        <v>0</v>
      </c>
      <c r="AK21">
        <v>0</v>
      </c>
    </row>
    <row r="22" spans="1:37" x14ac:dyDescent="0.3">
      <c r="A22" t="s">
        <v>56</v>
      </c>
      <c r="B22" t="s">
        <v>49</v>
      </c>
      <c r="C22">
        <v>1</v>
      </c>
      <c r="D22">
        <v>30</v>
      </c>
      <c r="E22">
        <v>30000</v>
      </c>
      <c r="F22">
        <v>2</v>
      </c>
      <c r="G22">
        <v>0</v>
      </c>
      <c r="H22">
        <v>2</v>
      </c>
      <c r="I22">
        <v>0</v>
      </c>
      <c r="J22">
        <v>2</v>
      </c>
      <c r="K22">
        <v>0</v>
      </c>
      <c r="L22">
        <v>1</v>
      </c>
      <c r="M22">
        <v>0</v>
      </c>
      <c r="N22">
        <v>2</v>
      </c>
      <c r="O22">
        <v>0</v>
      </c>
      <c r="P22">
        <v>1</v>
      </c>
      <c r="Q22">
        <v>0</v>
      </c>
      <c r="R22">
        <v>1</v>
      </c>
      <c r="S22">
        <v>0</v>
      </c>
      <c r="T22">
        <v>1</v>
      </c>
      <c r="U22">
        <v>0</v>
      </c>
      <c r="V22">
        <v>1</v>
      </c>
      <c r="W22">
        <v>0</v>
      </c>
      <c r="X22">
        <v>1</v>
      </c>
      <c r="Y22">
        <v>0</v>
      </c>
      <c r="Z22">
        <v>1</v>
      </c>
      <c r="AA22">
        <v>0</v>
      </c>
      <c r="AB22">
        <v>0</v>
      </c>
      <c r="AC22">
        <v>0</v>
      </c>
      <c r="AD22">
        <v>0</v>
      </c>
      <c r="AE22">
        <v>0</v>
      </c>
      <c r="AF22">
        <v>0</v>
      </c>
      <c r="AG22">
        <v>0</v>
      </c>
      <c r="AH22">
        <v>0</v>
      </c>
      <c r="AI22">
        <v>0</v>
      </c>
      <c r="AJ22">
        <v>1</v>
      </c>
      <c r="AK22">
        <v>0</v>
      </c>
    </row>
    <row r="23" spans="1:37" x14ac:dyDescent="0.3">
      <c r="A23" t="s">
        <v>57</v>
      </c>
      <c r="B23" t="s">
        <v>49</v>
      </c>
      <c r="C23">
        <v>5</v>
      </c>
      <c r="D23">
        <v>150</v>
      </c>
      <c r="F23">
        <v>4</v>
      </c>
      <c r="G23">
        <v>0</v>
      </c>
      <c r="H23">
        <v>0</v>
      </c>
      <c r="I23">
        <v>0</v>
      </c>
      <c r="J23">
        <v>12</v>
      </c>
      <c r="K23">
        <v>0</v>
      </c>
      <c r="L23">
        <v>2</v>
      </c>
      <c r="M23">
        <v>0</v>
      </c>
      <c r="N23">
        <v>16</v>
      </c>
      <c r="O23">
        <v>0</v>
      </c>
      <c r="P23">
        <v>1</v>
      </c>
      <c r="Q23">
        <v>0</v>
      </c>
      <c r="R23">
        <v>2</v>
      </c>
      <c r="S23">
        <v>0</v>
      </c>
      <c r="T23">
        <v>2</v>
      </c>
      <c r="U23">
        <v>0</v>
      </c>
      <c r="V23">
        <v>2</v>
      </c>
      <c r="W23">
        <v>0</v>
      </c>
      <c r="X23">
        <v>1</v>
      </c>
      <c r="Y23">
        <v>0</v>
      </c>
      <c r="Z23">
        <v>6</v>
      </c>
      <c r="AA23">
        <v>0</v>
      </c>
      <c r="AB23">
        <v>3</v>
      </c>
      <c r="AC23">
        <v>0</v>
      </c>
      <c r="AD23">
        <v>4</v>
      </c>
      <c r="AE23">
        <v>0</v>
      </c>
      <c r="AF23">
        <v>1</v>
      </c>
      <c r="AG23">
        <v>0</v>
      </c>
      <c r="AH23">
        <v>4</v>
      </c>
      <c r="AI23">
        <v>0</v>
      </c>
      <c r="AJ23">
        <v>4</v>
      </c>
      <c r="AK23">
        <v>0</v>
      </c>
    </row>
    <row r="24" spans="1:37" x14ac:dyDescent="0.3">
      <c r="A24" t="s">
        <v>59</v>
      </c>
      <c r="B24" t="s">
        <v>49</v>
      </c>
      <c r="C24">
        <v>2</v>
      </c>
      <c r="D24">
        <v>90</v>
      </c>
      <c r="F24">
        <v>1</v>
      </c>
      <c r="G24">
        <v>0</v>
      </c>
      <c r="H24">
        <v>0</v>
      </c>
      <c r="I24">
        <v>0</v>
      </c>
      <c r="J24">
        <v>1</v>
      </c>
      <c r="K24">
        <v>0</v>
      </c>
      <c r="L24">
        <v>1</v>
      </c>
      <c r="M24">
        <v>0</v>
      </c>
      <c r="N24">
        <v>4</v>
      </c>
      <c r="O24">
        <v>0</v>
      </c>
      <c r="P24">
        <v>1</v>
      </c>
      <c r="Q24">
        <v>0</v>
      </c>
      <c r="R24">
        <v>1</v>
      </c>
      <c r="S24">
        <v>0</v>
      </c>
      <c r="T24">
        <v>1</v>
      </c>
      <c r="U24">
        <v>0</v>
      </c>
      <c r="V24">
        <v>0</v>
      </c>
      <c r="W24">
        <v>0</v>
      </c>
      <c r="X24">
        <v>2</v>
      </c>
      <c r="Y24">
        <v>0</v>
      </c>
      <c r="Z24">
        <v>2</v>
      </c>
      <c r="AA24">
        <v>0</v>
      </c>
      <c r="AB24">
        <v>3</v>
      </c>
      <c r="AC24">
        <v>0</v>
      </c>
      <c r="AD24">
        <v>0</v>
      </c>
      <c r="AE24">
        <v>0</v>
      </c>
      <c r="AF24">
        <v>0</v>
      </c>
      <c r="AG24">
        <v>0</v>
      </c>
      <c r="AH24">
        <v>1</v>
      </c>
      <c r="AI24">
        <v>0</v>
      </c>
      <c r="AJ24">
        <v>0</v>
      </c>
      <c r="AK24">
        <v>0</v>
      </c>
    </row>
    <row r="25" spans="1:37" x14ac:dyDescent="0.3">
      <c r="A25" t="s">
        <v>61</v>
      </c>
      <c r="B25" t="s">
        <v>49</v>
      </c>
      <c r="C25">
        <v>1</v>
      </c>
      <c r="D25">
        <v>33</v>
      </c>
      <c r="F25">
        <v>2</v>
      </c>
      <c r="G25">
        <v>2</v>
      </c>
      <c r="H25">
        <v>0</v>
      </c>
      <c r="I25">
        <v>0</v>
      </c>
      <c r="J25">
        <v>0</v>
      </c>
      <c r="K25">
        <v>0</v>
      </c>
      <c r="L25">
        <v>1</v>
      </c>
      <c r="M25">
        <v>1</v>
      </c>
      <c r="N25">
        <v>6</v>
      </c>
      <c r="O25">
        <v>6</v>
      </c>
      <c r="P25">
        <v>0</v>
      </c>
      <c r="Q25">
        <v>0</v>
      </c>
      <c r="R25">
        <v>1</v>
      </c>
      <c r="S25">
        <v>0</v>
      </c>
      <c r="T25">
        <v>1</v>
      </c>
      <c r="U25">
        <v>1</v>
      </c>
      <c r="V25">
        <v>2</v>
      </c>
      <c r="W25">
        <v>2</v>
      </c>
      <c r="X25">
        <v>1</v>
      </c>
      <c r="Y25">
        <v>0</v>
      </c>
      <c r="Z25">
        <v>1</v>
      </c>
      <c r="AA25">
        <v>0</v>
      </c>
      <c r="AB25">
        <v>1</v>
      </c>
      <c r="AC25">
        <v>1</v>
      </c>
      <c r="AD25">
        <v>0</v>
      </c>
      <c r="AE25">
        <v>0</v>
      </c>
      <c r="AF25">
        <v>1</v>
      </c>
      <c r="AG25">
        <v>1</v>
      </c>
      <c r="AH25">
        <v>0</v>
      </c>
      <c r="AI25">
        <v>0</v>
      </c>
      <c r="AJ25">
        <v>0</v>
      </c>
      <c r="AK25">
        <v>0</v>
      </c>
    </row>
    <row r="26" spans="1:37" x14ac:dyDescent="0.3">
      <c r="A26" t="s">
        <v>62</v>
      </c>
      <c r="B26" t="s">
        <v>49</v>
      </c>
      <c r="C26">
        <v>2</v>
      </c>
      <c r="D26">
        <v>58</v>
      </c>
      <c r="E26" s="19">
        <v>30000</v>
      </c>
      <c r="F26">
        <v>0</v>
      </c>
      <c r="G26">
        <v>0</v>
      </c>
      <c r="H26">
        <v>4</v>
      </c>
      <c r="I26">
        <v>4</v>
      </c>
      <c r="J26">
        <v>3</v>
      </c>
      <c r="K26">
        <v>3</v>
      </c>
      <c r="L26">
        <v>0</v>
      </c>
      <c r="M26">
        <v>0</v>
      </c>
      <c r="N26">
        <v>5</v>
      </c>
      <c r="O26">
        <v>0</v>
      </c>
      <c r="P26">
        <v>1</v>
      </c>
      <c r="Q26">
        <v>1</v>
      </c>
      <c r="R26">
        <v>1</v>
      </c>
      <c r="S26">
        <v>1</v>
      </c>
      <c r="T26">
        <v>1</v>
      </c>
      <c r="U26">
        <v>1</v>
      </c>
      <c r="V26">
        <v>2</v>
      </c>
      <c r="W26">
        <v>2</v>
      </c>
      <c r="X26">
        <v>1</v>
      </c>
      <c r="Y26">
        <v>0</v>
      </c>
      <c r="Z26">
        <v>2</v>
      </c>
      <c r="AA26">
        <v>2</v>
      </c>
      <c r="AB26">
        <v>3</v>
      </c>
      <c r="AC26">
        <v>3</v>
      </c>
      <c r="AD26">
        <v>0</v>
      </c>
      <c r="AE26">
        <v>0</v>
      </c>
      <c r="AF26">
        <v>0</v>
      </c>
      <c r="AG26">
        <v>0</v>
      </c>
      <c r="AH26">
        <v>0</v>
      </c>
      <c r="AI26">
        <v>0</v>
      </c>
      <c r="AJ26">
        <v>1</v>
      </c>
      <c r="AK26">
        <v>1</v>
      </c>
    </row>
    <row r="27" spans="1:37" x14ac:dyDescent="0.3">
      <c r="A27" t="s">
        <v>64</v>
      </c>
      <c r="B27" t="s">
        <v>49</v>
      </c>
      <c r="C27">
        <v>2</v>
      </c>
      <c r="D27">
        <v>39</v>
      </c>
      <c r="E27">
        <v>16000</v>
      </c>
      <c r="F27">
        <v>0</v>
      </c>
      <c r="G27">
        <v>0</v>
      </c>
      <c r="H27">
        <v>0</v>
      </c>
      <c r="I27">
        <v>0</v>
      </c>
      <c r="J27">
        <v>1</v>
      </c>
      <c r="K27">
        <v>0</v>
      </c>
      <c r="L27">
        <v>2</v>
      </c>
      <c r="M27">
        <v>2</v>
      </c>
      <c r="N27">
        <v>4</v>
      </c>
      <c r="O27">
        <v>0</v>
      </c>
      <c r="P27">
        <v>1</v>
      </c>
      <c r="Q27">
        <v>0</v>
      </c>
      <c r="R27">
        <v>1</v>
      </c>
      <c r="S27">
        <v>1</v>
      </c>
      <c r="T27">
        <v>1</v>
      </c>
      <c r="U27">
        <v>0</v>
      </c>
      <c r="V27">
        <v>1</v>
      </c>
      <c r="W27">
        <v>0</v>
      </c>
      <c r="X27">
        <v>1</v>
      </c>
      <c r="Y27">
        <v>0</v>
      </c>
      <c r="Z27">
        <v>1</v>
      </c>
      <c r="AA27">
        <v>0</v>
      </c>
      <c r="AB27">
        <v>0</v>
      </c>
      <c r="AC27">
        <v>0</v>
      </c>
      <c r="AD27">
        <v>0</v>
      </c>
      <c r="AE27">
        <v>0</v>
      </c>
      <c r="AF27">
        <v>0</v>
      </c>
      <c r="AG27">
        <v>0</v>
      </c>
      <c r="AH27">
        <v>1</v>
      </c>
      <c r="AI27">
        <v>0</v>
      </c>
      <c r="AJ27">
        <v>2</v>
      </c>
      <c r="AK27">
        <v>2</v>
      </c>
    </row>
    <row r="28" spans="1:37" x14ac:dyDescent="0.3">
      <c r="A28" t="s">
        <v>65</v>
      </c>
      <c r="B28" t="s">
        <v>49</v>
      </c>
      <c r="C28">
        <v>2</v>
      </c>
      <c r="D28">
        <v>65</v>
      </c>
      <c r="F28">
        <v>1</v>
      </c>
      <c r="G28">
        <v>0</v>
      </c>
      <c r="H28">
        <v>0</v>
      </c>
      <c r="I28">
        <v>0</v>
      </c>
      <c r="J28">
        <v>3</v>
      </c>
      <c r="K28">
        <v>0</v>
      </c>
      <c r="L28">
        <v>0</v>
      </c>
      <c r="M28">
        <v>0</v>
      </c>
      <c r="N28">
        <v>4</v>
      </c>
      <c r="O28">
        <v>0</v>
      </c>
      <c r="P28">
        <v>0</v>
      </c>
      <c r="Q28">
        <v>0</v>
      </c>
      <c r="R28">
        <v>1</v>
      </c>
      <c r="S28">
        <v>0</v>
      </c>
      <c r="T28">
        <v>1</v>
      </c>
      <c r="U28">
        <v>0</v>
      </c>
      <c r="V28">
        <v>2</v>
      </c>
      <c r="W28">
        <v>0</v>
      </c>
      <c r="X28">
        <v>1</v>
      </c>
      <c r="Y28">
        <v>0</v>
      </c>
      <c r="Z28">
        <v>1</v>
      </c>
      <c r="AA28">
        <v>0</v>
      </c>
      <c r="AB28">
        <v>3</v>
      </c>
      <c r="AC28">
        <v>0</v>
      </c>
      <c r="AD28">
        <v>0</v>
      </c>
      <c r="AE28">
        <v>0</v>
      </c>
      <c r="AF28">
        <v>1</v>
      </c>
      <c r="AG28">
        <v>0</v>
      </c>
      <c r="AH28">
        <v>1</v>
      </c>
      <c r="AI28">
        <v>0</v>
      </c>
      <c r="AJ28">
        <v>0</v>
      </c>
      <c r="AK28">
        <v>0</v>
      </c>
    </row>
    <row r="29" spans="1:37" x14ac:dyDescent="0.3">
      <c r="A29" t="s">
        <v>66</v>
      </c>
      <c r="B29" t="s">
        <v>49</v>
      </c>
      <c r="C29">
        <v>3</v>
      </c>
      <c r="D29">
        <v>60</v>
      </c>
      <c r="E29">
        <v>0</v>
      </c>
      <c r="F29">
        <v>2</v>
      </c>
      <c r="G29">
        <v>2</v>
      </c>
      <c r="H29">
        <v>0</v>
      </c>
      <c r="I29">
        <v>0</v>
      </c>
      <c r="J29">
        <v>3</v>
      </c>
      <c r="K29">
        <v>3</v>
      </c>
      <c r="L29">
        <v>4</v>
      </c>
      <c r="M29">
        <v>3</v>
      </c>
      <c r="N29">
        <v>8</v>
      </c>
      <c r="O29">
        <v>8</v>
      </c>
      <c r="P29">
        <v>1</v>
      </c>
      <c r="Q29">
        <v>1</v>
      </c>
      <c r="R29">
        <v>3</v>
      </c>
      <c r="S29">
        <v>3</v>
      </c>
      <c r="T29">
        <v>1</v>
      </c>
      <c r="U29">
        <v>1</v>
      </c>
      <c r="V29">
        <v>1</v>
      </c>
      <c r="W29">
        <v>1</v>
      </c>
      <c r="X29">
        <v>2</v>
      </c>
      <c r="Y29">
        <v>2</v>
      </c>
      <c r="Z29">
        <v>3</v>
      </c>
      <c r="AA29">
        <v>0</v>
      </c>
      <c r="AB29">
        <v>3</v>
      </c>
      <c r="AC29">
        <v>3</v>
      </c>
      <c r="AD29">
        <v>1</v>
      </c>
      <c r="AE29">
        <v>1</v>
      </c>
      <c r="AF29">
        <v>0</v>
      </c>
      <c r="AG29">
        <v>0</v>
      </c>
      <c r="AH29">
        <v>0</v>
      </c>
      <c r="AI29">
        <v>0</v>
      </c>
      <c r="AJ29">
        <v>0</v>
      </c>
      <c r="AK29">
        <v>0</v>
      </c>
    </row>
    <row r="30" spans="1:37" x14ac:dyDescent="0.3">
      <c r="A30" t="s">
        <v>67</v>
      </c>
      <c r="B30" t="s">
        <v>49</v>
      </c>
      <c r="C30">
        <v>3</v>
      </c>
      <c r="D30">
        <v>300</v>
      </c>
      <c r="E30">
        <v>6000</v>
      </c>
      <c r="F30">
        <v>0</v>
      </c>
      <c r="G30">
        <v>0</v>
      </c>
      <c r="H30">
        <v>0</v>
      </c>
      <c r="I30">
        <v>0</v>
      </c>
      <c r="J30">
        <v>4</v>
      </c>
      <c r="K30">
        <v>4</v>
      </c>
      <c r="L30">
        <v>3</v>
      </c>
      <c r="M30">
        <v>3</v>
      </c>
      <c r="N30">
        <v>6</v>
      </c>
      <c r="O30">
        <v>6</v>
      </c>
      <c r="P30">
        <v>0</v>
      </c>
      <c r="Q30">
        <v>0</v>
      </c>
      <c r="R30">
        <v>4</v>
      </c>
      <c r="S30">
        <v>3</v>
      </c>
      <c r="T30">
        <v>1</v>
      </c>
      <c r="U30">
        <v>1</v>
      </c>
      <c r="V30">
        <v>2</v>
      </c>
      <c r="W30">
        <v>2</v>
      </c>
      <c r="X30">
        <v>0</v>
      </c>
      <c r="Y30">
        <v>0</v>
      </c>
      <c r="Z30">
        <v>3</v>
      </c>
      <c r="AA30">
        <v>2</v>
      </c>
      <c r="AB30">
        <v>3</v>
      </c>
      <c r="AC30">
        <v>3</v>
      </c>
      <c r="AD30">
        <v>0</v>
      </c>
      <c r="AE30">
        <v>0</v>
      </c>
      <c r="AF30">
        <v>1</v>
      </c>
      <c r="AG30">
        <v>1</v>
      </c>
      <c r="AH30">
        <v>0</v>
      </c>
      <c r="AI30">
        <v>0</v>
      </c>
      <c r="AJ30">
        <v>1</v>
      </c>
      <c r="AK30">
        <v>1</v>
      </c>
    </row>
    <row r="31" spans="1:37" x14ac:dyDescent="0.3">
      <c r="A31" t="s">
        <v>68</v>
      </c>
      <c r="B31" t="s">
        <v>49</v>
      </c>
      <c r="C31">
        <v>1</v>
      </c>
      <c r="D31">
        <v>34</v>
      </c>
      <c r="F31">
        <v>0</v>
      </c>
      <c r="G31">
        <v>0</v>
      </c>
      <c r="H31">
        <v>0</v>
      </c>
      <c r="I31">
        <v>0</v>
      </c>
      <c r="J31">
        <v>2</v>
      </c>
      <c r="K31">
        <v>2</v>
      </c>
      <c r="L31">
        <v>0</v>
      </c>
      <c r="M31">
        <v>0</v>
      </c>
      <c r="N31">
        <v>4</v>
      </c>
      <c r="O31">
        <v>4</v>
      </c>
      <c r="P31">
        <v>0</v>
      </c>
      <c r="Q31">
        <v>0</v>
      </c>
      <c r="R31">
        <v>1</v>
      </c>
      <c r="S31">
        <v>0</v>
      </c>
      <c r="T31">
        <v>1</v>
      </c>
      <c r="U31">
        <v>1</v>
      </c>
      <c r="V31">
        <v>0</v>
      </c>
      <c r="W31">
        <v>0</v>
      </c>
      <c r="X31">
        <v>1</v>
      </c>
      <c r="Y31">
        <v>0</v>
      </c>
      <c r="Z31">
        <v>1</v>
      </c>
      <c r="AA31">
        <v>0</v>
      </c>
      <c r="AB31">
        <v>1</v>
      </c>
      <c r="AC31">
        <v>0</v>
      </c>
      <c r="AD31">
        <v>0</v>
      </c>
      <c r="AE31">
        <v>0</v>
      </c>
      <c r="AF31">
        <v>1</v>
      </c>
      <c r="AG31">
        <v>1</v>
      </c>
      <c r="AH31">
        <v>1</v>
      </c>
      <c r="AI31">
        <v>1</v>
      </c>
      <c r="AJ31">
        <v>0</v>
      </c>
      <c r="AK31">
        <v>0</v>
      </c>
    </row>
    <row r="32" spans="1:37" x14ac:dyDescent="0.3">
      <c r="A32" t="s">
        <v>69</v>
      </c>
      <c r="B32" t="s">
        <v>49</v>
      </c>
      <c r="C32">
        <v>2</v>
      </c>
      <c r="D32">
        <v>105</v>
      </c>
      <c r="E32">
        <v>54000</v>
      </c>
      <c r="F32">
        <v>2</v>
      </c>
      <c r="G32">
        <v>2</v>
      </c>
      <c r="H32">
        <v>0</v>
      </c>
      <c r="I32">
        <v>0</v>
      </c>
      <c r="J32">
        <v>4</v>
      </c>
      <c r="K32">
        <v>3</v>
      </c>
      <c r="L32">
        <v>2</v>
      </c>
      <c r="M32">
        <v>2</v>
      </c>
      <c r="N32">
        <v>4</v>
      </c>
      <c r="O32">
        <v>0</v>
      </c>
      <c r="P32">
        <v>1</v>
      </c>
      <c r="Q32">
        <v>1</v>
      </c>
      <c r="R32">
        <v>2</v>
      </c>
      <c r="S32">
        <v>2</v>
      </c>
      <c r="T32">
        <v>1</v>
      </c>
      <c r="U32">
        <v>0</v>
      </c>
      <c r="V32">
        <v>1</v>
      </c>
      <c r="W32">
        <v>1</v>
      </c>
      <c r="X32">
        <v>1</v>
      </c>
      <c r="Y32">
        <v>0</v>
      </c>
      <c r="Z32">
        <v>2</v>
      </c>
      <c r="AA32">
        <v>0</v>
      </c>
      <c r="AB32">
        <v>2</v>
      </c>
      <c r="AC32">
        <v>0</v>
      </c>
      <c r="AD32">
        <v>0</v>
      </c>
      <c r="AE32">
        <v>0</v>
      </c>
      <c r="AF32">
        <v>0</v>
      </c>
      <c r="AG32">
        <v>0</v>
      </c>
      <c r="AH32">
        <v>0</v>
      </c>
      <c r="AI32">
        <v>0</v>
      </c>
      <c r="AJ32">
        <v>1</v>
      </c>
      <c r="AK32">
        <v>1</v>
      </c>
    </row>
    <row r="33" spans="1:37" x14ac:dyDescent="0.3">
      <c r="A33" t="s">
        <v>70</v>
      </c>
      <c r="B33" t="s">
        <v>49</v>
      </c>
      <c r="C33">
        <v>2</v>
      </c>
      <c r="D33">
        <v>74</v>
      </c>
      <c r="E33">
        <v>60000</v>
      </c>
      <c r="F33">
        <v>0</v>
      </c>
      <c r="G33">
        <v>0</v>
      </c>
      <c r="H33">
        <v>0</v>
      </c>
      <c r="I33">
        <v>0</v>
      </c>
      <c r="J33">
        <v>6</v>
      </c>
      <c r="K33">
        <v>6</v>
      </c>
      <c r="L33">
        <v>2</v>
      </c>
      <c r="M33">
        <v>1</v>
      </c>
      <c r="N33">
        <v>6</v>
      </c>
      <c r="O33">
        <v>6</v>
      </c>
      <c r="P33">
        <v>1</v>
      </c>
      <c r="Q33">
        <v>0</v>
      </c>
      <c r="R33">
        <v>1</v>
      </c>
      <c r="S33">
        <v>1</v>
      </c>
      <c r="T33">
        <v>1</v>
      </c>
      <c r="U33">
        <v>1</v>
      </c>
      <c r="V33">
        <v>2</v>
      </c>
      <c r="W33">
        <v>1</v>
      </c>
      <c r="X33">
        <v>1</v>
      </c>
      <c r="Y33">
        <v>1</v>
      </c>
      <c r="Z33">
        <v>1</v>
      </c>
      <c r="AA33">
        <v>0</v>
      </c>
      <c r="AB33">
        <v>1</v>
      </c>
      <c r="AC33">
        <v>1</v>
      </c>
      <c r="AD33">
        <v>0</v>
      </c>
      <c r="AE33">
        <v>0</v>
      </c>
      <c r="AF33">
        <v>0</v>
      </c>
      <c r="AG33">
        <v>0</v>
      </c>
      <c r="AH33">
        <v>0</v>
      </c>
      <c r="AI33">
        <v>0</v>
      </c>
      <c r="AJ33">
        <v>0</v>
      </c>
      <c r="AK33">
        <v>0</v>
      </c>
    </row>
    <row r="34" spans="1:37" x14ac:dyDescent="0.3">
      <c r="A34" t="s">
        <v>71</v>
      </c>
      <c r="B34" t="s">
        <v>49</v>
      </c>
      <c r="C34">
        <v>2</v>
      </c>
      <c r="D34">
        <v>83</v>
      </c>
      <c r="E34">
        <v>48000</v>
      </c>
      <c r="F34">
        <v>1</v>
      </c>
      <c r="G34">
        <v>0</v>
      </c>
      <c r="H34">
        <v>0</v>
      </c>
      <c r="I34">
        <v>0</v>
      </c>
      <c r="J34">
        <v>2</v>
      </c>
      <c r="K34">
        <v>1</v>
      </c>
      <c r="L34">
        <v>1</v>
      </c>
      <c r="M34">
        <v>1</v>
      </c>
      <c r="N34">
        <v>6</v>
      </c>
      <c r="O34">
        <v>2</v>
      </c>
      <c r="P34">
        <v>0</v>
      </c>
      <c r="Q34">
        <v>0</v>
      </c>
      <c r="R34">
        <v>1</v>
      </c>
      <c r="S34">
        <v>0</v>
      </c>
      <c r="T34">
        <v>1</v>
      </c>
      <c r="U34">
        <v>0</v>
      </c>
      <c r="V34">
        <v>5</v>
      </c>
      <c r="W34">
        <v>3</v>
      </c>
      <c r="X34">
        <v>1</v>
      </c>
      <c r="Y34">
        <v>0</v>
      </c>
      <c r="Z34">
        <v>1</v>
      </c>
      <c r="AA34">
        <v>0</v>
      </c>
      <c r="AB34">
        <v>4</v>
      </c>
      <c r="AC34">
        <v>3</v>
      </c>
      <c r="AD34">
        <v>0</v>
      </c>
      <c r="AE34">
        <v>0</v>
      </c>
      <c r="AF34">
        <v>1</v>
      </c>
      <c r="AG34">
        <v>0</v>
      </c>
      <c r="AH34">
        <v>1</v>
      </c>
      <c r="AI34">
        <v>0</v>
      </c>
      <c r="AJ34">
        <v>0</v>
      </c>
      <c r="AK34">
        <v>0</v>
      </c>
    </row>
    <row r="35" spans="1:37" x14ac:dyDescent="0.3">
      <c r="A35" t="s">
        <v>73</v>
      </c>
      <c r="B35" t="s">
        <v>49</v>
      </c>
      <c r="C35">
        <v>2</v>
      </c>
      <c r="D35">
        <v>45</v>
      </c>
      <c r="F35">
        <v>0</v>
      </c>
      <c r="G35">
        <v>0</v>
      </c>
      <c r="H35">
        <v>0</v>
      </c>
      <c r="I35">
        <v>0</v>
      </c>
      <c r="J35">
        <v>1</v>
      </c>
      <c r="K35">
        <v>1</v>
      </c>
      <c r="L35">
        <v>1</v>
      </c>
      <c r="M35">
        <v>0</v>
      </c>
      <c r="N35">
        <v>6</v>
      </c>
      <c r="O35">
        <v>6</v>
      </c>
      <c r="P35">
        <v>0</v>
      </c>
      <c r="Q35">
        <v>0</v>
      </c>
      <c r="R35">
        <v>1</v>
      </c>
      <c r="S35">
        <v>1</v>
      </c>
      <c r="T35">
        <v>1</v>
      </c>
      <c r="U35">
        <v>1</v>
      </c>
      <c r="V35">
        <v>1</v>
      </c>
      <c r="W35">
        <v>1</v>
      </c>
      <c r="X35">
        <v>1</v>
      </c>
      <c r="Y35">
        <v>1</v>
      </c>
      <c r="Z35">
        <v>1</v>
      </c>
      <c r="AA35">
        <v>0</v>
      </c>
      <c r="AB35">
        <v>3</v>
      </c>
      <c r="AC35">
        <v>3</v>
      </c>
      <c r="AD35">
        <v>0</v>
      </c>
      <c r="AE35">
        <v>0</v>
      </c>
      <c r="AF35">
        <v>1</v>
      </c>
      <c r="AG35">
        <v>1</v>
      </c>
      <c r="AH35">
        <v>0</v>
      </c>
      <c r="AI35">
        <v>0</v>
      </c>
      <c r="AJ35">
        <v>0</v>
      </c>
      <c r="AK35">
        <v>0</v>
      </c>
    </row>
    <row r="36" spans="1:37" x14ac:dyDescent="0.3">
      <c r="A36" t="s">
        <v>74</v>
      </c>
      <c r="B36" t="s">
        <v>49</v>
      </c>
      <c r="C36">
        <v>2</v>
      </c>
      <c r="D36">
        <v>95</v>
      </c>
      <c r="F36">
        <v>2</v>
      </c>
      <c r="G36">
        <v>0</v>
      </c>
      <c r="H36">
        <v>2</v>
      </c>
      <c r="I36">
        <v>0</v>
      </c>
      <c r="J36">
        <v>1</v>
      </c>
      <c r="K36">
        <v>0</v>
      </c>
      <c r="L36">
        <v>2</v>
      </c>
      <c r="M36">
        <v>0</v>
      </c>
      <c r="N36">
        <v>8</v>
      </c>
      <c r="O36">
        <v>0</v>
      </c>
      <c r="P36">
        <v>1</v>
      </c>
      <c r="Q36">
        <v>0</v>
      </c>
      <c r="R36">
        <v>1</v>
      </c>
      <c r="S36">
        <v>0</v>
      </c>
      <c r="T36">
        <v>2</v>
      </c>
      <c r="U36">
        <v>0</v>
      </c>
      <c r="V36">
        <v>3</v>
      </c>
      <c r="W36">
        <v>0</v>
      </c>
      <c r="X36">
        <v>3</v>
      </c>
      <c r="Y36">
        <v>0</v>
      </c>
      <c r="Z36">
        <v>3</v>
      </c>
      <c r="AA36">
        <v>0</v>
      </c>
      <c r="AB36">
        <v>1</v>
      </c>
      <c r="AC36">
        <v>0</v>
      </c>
      <c r="AD36">
        <v>0</v>
      </c>
      <c r="AE36">
        <v>0</v>
      </c>
      <c r="AF36">
        <v>0</v>
      </c>
      <c r="AG36">
        <v>0</v>
      </c>
      <c r="AH36">
        <v>2</v>
      </c>
      <c r="AI36">
        <v>0</v>
      </c>
      <c r="AJ36">
        <v>0</v>
      </c>
      <c r="AK36">
        <v>0</v>
      </c>
    </row>
    <row r="37" spans="1:37" x14ac:dyDescent="0.3">
      <c r="A37" t="s">
        <v>75</v>
      </c>
      <c r="B37" t="s">
        <v>49</v>
      </c>
      <c r="C37">
        <v>1</v>
      </c>
      <c r="D37">
        <v>80</v>
      </c>
      <c r="F37">
        <v>3</v>
      </c>
      <c r="G37">
        <v>3</v>
      </c>
      <c r="H37">
        <v>0</v>
      </c>
      <c r="I37">
        <v>0</v>
      </c>
      <c r="J37">
        <v>4</v>
      </c>
      <c r="K37">
        <v>4</v>
      </c>
      <c r="L37">
        <v>0</v>
      </c>
      <c r="M37">
        <v>0</v>
      </c>
      <c r="N37">
        <v>4</v>
      </c>
      <c r="O37">
        <v>4</v>
      </c>
      <c r="P37">
        <v>0</v>
      </c>
      <c r="Q37">
        <v>0</v>
      </c>
      <c r="R37">
        <v>0</v>
      </c>
      <c r="S37">
        <v>0</v>
      </c>
      <c r="T37">
        <v>2</v>
      </c>
      <c r="U37">
        <v>2</v>
      </c>
      <c r="V37">
        <v>1</v>
      </c>
      <c r="W37">
        <v>1</v>
      </c>
      <c r="X37">
        <v>1</v>
      </c>
      <c r="Y37">
        <v>0</v>
      </c>
      <c r="Z37">
        <v>2</v>
      </c>
      <c r="AA37">
        <v>0</v>
      </c>
      <c r="AB37">
        <v>4</v>
      </c>
      <c r="AC37">
        <v>4</v>
      </c>
      <c r="AD37">
        <v>0</v>
      </c>
      <c r="AE37">
        <v>0</v>
      </c>
      <c r="AF37">
        <v>2</v>
      </c>
      <c r="AG37">
        <v>1</v>
      </c>
      <c r="AH37">
        <v>1</v>
      </c>
      <c r="AI37">
        <v>0</v>
      </c>
      <c r="AJ37">
        <v>0</v>
      </c>
      <c r="AK37">
        <v>0</v>
      </c>
    </row>
    <row r="38" spans="1:37" x14ac:dyDescent="0.3">
      <c r="A38" t="s">
        <v>76</v>
      </c>
      <c r="B38" t="s">
        <v>49</v>
      </c>
      <c r="C38">
        <v>2</v>
      </c>
      <c r="D38">
        <v>45</v>
      </c>
      <c r="F38">
        <v>2</v>
      </c>
      <c r="G38">
        <v>2</v>
      </c>
      <c r="H38">
        <v>0</v>
      </c>
      <c r="I38">
        <v>0</v>
      </c>
      <c r="J38">
        <v>2</v>
      </c>
      <c r="K38">
        <v>2</v>
      </c>
      <c r="L38">
        <v>1</v>
      </c>
      <c r="M38">
        <v>0</v>
      </c>
      <c r="N38">
        <v>4</v>
      </c>
      <c r="O38">
        <v>2</v>
      </c>
      <c r="P38">
        <v>0</v>
      </c>
      <c r="Q38">
        <v>0</v>
      </c>
      <c r="R38">
        <v>2</v>
      </c>
      <c r="S38">
        <v>1</v>
      </c>
      <c r="T38">
        <v>1</v>
      </c>
      <c r="U38">
        <v>1</v>
      </c>
      <c r="V38">
        <v>3</v>
      </c>
      <c r="W38">
        <v>3</v>
      </c>
      <c r="X38">
        <v>2</v>
      </c>
      <c r="Y38">
        <v>1</v>
      </c>
      <c r="Z38">
        <v>2</v>
      </c>
      <c r="AA38">
        <v>0</v>
      </c>
      <c r="AB38">
        <v>2</v>
      </c>
      <c r="AC38">
        <v>1</v>
      </c>
      <c r="AD38">
        <v>0</v>
      </c>
      <c r="AE38">
        <v>0</v>
      </c>
      <c r="AF38">
        <v>1</v>
      </c>
      <c r="AG38">
        <v>1</v>
      </c>
      <c r="AH38">
        <v>0</v>
      </c>
      <c r="AI38">
        <v>0</v>
      </c>
      <c r="AJ38">
        <v>0</v>
      </c>
      <c r="AK38">
        <v>0</v>
      </c>
    </row>
    <row r="39" spans="1:37" x14ac:dyDescent="0.3">
      <c r="A39" t="s">
        <v>77</v>
      </c>
      <c r="B39" t="s">
        <v>49</v>
      </c>
      <c r="C39">
        <v>1</v>
      </c>
      <c r="D39">
        <v>30</v>
      </c>
      <c r="E39">
        <v>500</v>
      </c>
      <c r="F39">
        <v>0</v>
      </c>
      <c r="G39">
        <v>0</v>
      </c>
      <c r="H39">
        <v>0</v>
      </c>
      <c r="I39">
        <v>0</v>
      </c>
      <c r="J39">
        <v>3</v>
      </c>
      <c r="K39">
        <v>0</v>
      </c>
      <c r="L39">
        <v>1</v>
      </c>
      <c r="M39">
        <v>0</v>
      </c>
      <c r="N39">
        <v>2</v>
      </c>
      <c r="O39">
        <v>0</v>
      </c>
      <c r="P39">
        <v>0</v>
      </c>
      <c r="Q39">
        <v>0</v>
      </c>
      <c r="R39">
        <v>1</v>
      </c>
      <c r="S39">
        <v>0</v>
      </c>
      <c r="T39">
        <v>1</v>
      </c>
      <c r="U39">
        <v>0</v>
      </c>
      <c r="V39">
        <v>1</v>
      </c>
      <c r="W39">
        <v>0</v>
      </c>
      <c r="X39">
        <v>1</v>
      </c>
      <c r="Y39">
        <v>0</v>
      </c>
      <c r="Z39">
        <v>1</v>
      </c>
      <c r="AA39">
        <v>0</v>
      </c>
      <c r="AB39">
        <v>0</v>
      </c>
      <c r="AC39">
        <v>0</v>
      </c>
      <c r="AD39">
        <v>0</v>
      </c>
      <c r="AE39">
        <v>0</v>
      </c>
      <c r="AF39">
        <v>0</v>
      </c>
      <c r="AG39">
        <v>0</v>
      </c>
      <c r="AH39">
        <v>2</v>
      </c>
      <c r="AI39">
        <v>0</v>
      </c>
      <c r="AJ39">
        <v>1</v>
      </c>
      <c r="AK39">
        <v>0</v>
      </c>
    </row>
    <row r="40" spans="1:37" x14ac:dyDescent="0.3">
      <c r="A40" t="s">
        <v>78</v>
      </c>
      <c r="B40" t="s">
        <v>49</v>
      </c>
      <c r="C40">
        <v>2</v>
      </c>
      <c r="D40">
        <v>50</v>
      </c>
      <c r="E40">
        <v>52000</v>
      </c>
      <c r="F40">
        <v>0</v>
      </c>
      <c r="G40">
        <v>0</v>
      </c>
      <c r="H40">
        <v>0</v>
      </c>
      <c r="I40">
        <v>0</v>
      </c>
      <c r="J40">
        <v>5</v>
      </c>
      <c r="K40">
        <v>5</v>
      </c>
      <c r="L40">
        <v>2</v>
      </c>
      <c r="M40">
        <v>1</v>
      </c>
      <c r="N40">
        <v>4</v>
      </c>
      <c r="O40">
        <v>4</v>
      </c>
      <c r="P40">
        <v>0</v>
      </c>
      <c r="Q40">
        <v>0</v>
      </c>
      <c r="R40">
        <v>2</v>
      </c>
      <c r="S40">
        <v>1</v>
      </c>
      <c r="T40">
        <v>2</v>
      </c>
      <c r="U40">
        <v>2</v>
      </c>
      <c r="V40">
        <v>1</v>
      </c>
      <c r="W40">
        <v>1</v>
      </c>
      <c r="X40">
        <v>2</v>
      </c>
      <c r="Y40">
        <v>2</v>
      </c>
      <c r="Z40">
        <v>3</v>
      </c>
      <c r="AA40">
        <v>1</v>
      </c>
      <c r="AB40">
        <v>2</v>
      </c>
      <c r="AC40">
        <v>2</v>
      </c>
      <c r="AD40">
        <v>0</v>
      </c>
      <c r="AE40">
        <v>0</v>
      </c>
      <c r="AF40">
        <v>1</v>
      </c>
      <c r="AG40">
        <v>1</v>
      </c>
      <c r="AH40">
        <v>0</v>
      </c>
      <c r="AI40">
        <v>0</v>
      </c>
      <c r="AJ40">
        <v>1</v>
      </c>
      <c r="AK40">
        <v>0</v>
      </c>
    </row>
    <row r="41" spans="1:37" x14ac:dyDescent="0.3">
      <c r="A41" t="s">
        <v>80</v>
      </c>
      <c r="B41" t="s">
        <v>49</v>
      </c>
      <c r="C41">
        <v>4</v>
      </c>
      <c r="D41">
        <v>70</v>
      </c>
      <c r="F41">
        <v>2</v>
      </c>
      <c r="G41">
        <v>1</v>
      </c>
      <c r="H41">
        <v>0</v>
      </c>
      <c r="I41">
        <v>0</v>
      </c>
      <c r="J41">
        <v>2</v>
      </c>
      <c r="K41">
        <v>1</v>
      </c>
      <c r="L41">
        <v>1</v>
      </c>
      <c r="M41">
        <v>1</v>
      </c>
      <c r="N41">
        <v>14</v>
      </c>
      <c r="O41">
        <v>7</v>
      </c>
      <c r="P41">
        <v>0</v>
      </c>
      <c r="Q41">
        <v>0</v>
      </c>
      <c r="R41">
        <v>0</v>
      </c>
      <c r="S41">
        <v>0</v>
      </c>
      <c r="T41">
        <v>4</v>
      </c>
      <c r="U41">
        <v>2</v>
      </c>
      <c r="V41">
        <v>4</v>
      </c>
      <c r="W41">
        <v>2</v>
      </c>
      <c r="X41">
        <v>4</v>
      </c>
      <c r="Y41">
        <v>2</v>
      </c>
      <c r="Z41">
        <v>4</v>
      </c>
      <c r="AA41">
        <v>1</v>
      </c>
      <c r="AB41">
        <v>4</v>
      </c>
      <c r="AC41">
        <v>3</v>
      </c>
      <c r="AD41">
        <v>0</v>
      </c>
      <c r="AE41">
        <v>0</v>
      </c>
      <c r="AF41">
        <v>2</v>
      </c>
      <c r="AG41">
        <v>1</v>
      </c>
      <c r="AH41">
        <v>2</v>
      </c>
      <c r="AI41">
        <v>0</v>
      </c>
      <c r="AJ41">
        <v>0</v>
      </c>
      <c r="AK41">
        <v>0</v>
      </c>
    </row>
    <row r="42" spans="1:37" x14ac:dyDescent="0.3">
      <c r="A42" t="s">
        <v>82</v>
      </c>
      <c r="B42" t="s">
        <v>49</v>
      </c>
      <c r="C42">
        <v>2</v>
      </c>
      <c r="D42">
        <v>79</v>
      </c>
      <c r="E42">
        <v>33888</v>
      </c>
      <c r="F42">
        <v>2</v>
      </c>
      <c r="G42">
        <v>2</v>
      </c>
      <c r="H42">
        <v>0</v>
      </c>
      <c r="I42">
        <v>0</v>
      </c>
      <c r="J42">
        <v>2</v>
      </c>
      <c r="K42">
        <v>1</v>
      </c>
      <c r="L42">
        <v>2</v>
      </c>
      <c r="M42">
        <v>0</v>
      </c>
      <c r="N42">
        <v>6</v>
      </c>
      <c r="O42">
        <v>0</v>
      </c>
      <c r="P42">
        <v>0</v>
      </c>
      <c r="Q42">
        <v>0</v>
      </c>
      <c r="R42">
        <v>1</v>
      </c>
      <c r="S42">
        <v>0</v>
      </c>
      <c r="T42">
        <v>1</v>
      </c>
      <c r="U42">
        <v>1</v>
      </c>
      <c r="V42">
        <v>2</v>
      </c>
      <c r="W42">
        <v>1</v>
      </c>
      <c r="X42">
        <v>2</v>
      </c>
      <c r="Y42">
        <v>1</v>
      </c>
      <c r="Z42">
        <v>2</v>
      </c>
      <c r="AA42">
        <v>0</v>
      </c>
      <c r="AB42">
        <v>2</v>
      </c>
      <c r="AC42">
        <v>2</v>
      </c>
      <c r="AD42">
        <v>0</v>
      </c>
      <c r="AE42">
        <v>0</v>
      </c>
      <c r="AF42">
        <v>1</v>
      </c>
      <c r="AG42">
        <v>1</v>
      </c>
      <c r="AH42">
        <v>6</v>
      </c>
      <c r="AI42">
        <v>6</v>
      </c>
      <c r="AJ42">
        <v>1</v>
      </c>
      <c r="AK42">
        <v>1</v>
      </c>
    </row>
    <row r="43" spans="1:37" x14ac:dyDescent="0.3">
      <c r="A43" t="s">
        <v>83</v>
      </c>
      <c r="B43" t="s">
        <v>49</v>
      </c>
      <c r="C43">
        <v>2</v>
      </c>
      <c r="D43">
        <v>50</v>
      </c>
      <c r="F43">
        <v>1</v>
      </c>
      <c r="G43">
        <v>0</v>
      </c>
      <c r="H43">
        <v>0</v>
      </c>
      <c r="I43">
        <v>0</v>
      </c>
      <c r="J43">
        <v>3</v>
      </c>
      <c r="K43">
        <v>0</v>
      </c>
      <c r="L43">
        <v>2</v>
      </c>
      <c r="M43">
        <v>0</v>
      </c>
      <c r="N43">
        <v>4</v>
      </c>
      <c r="O43">
        <v>0</v>
      </c>
      <c r="P43">
        <v>0</v>
      </c>
      <c r="Q43">
        <v>0</v>
      </c>
      <c r="R43">
        <v>1</v>
      </c>
      <c r="S43">
        <v>0</v>
      </c>
      <c r="T43">
        <v>1</v>
      </c>
      <c r="U43">
        <v>0</v>
      </c>
      <c r="V43">
        <v>1</v>
      </c>
      <c r="W43">
        <v>0</v>
      </c>
      <c r="X43">
        <v>1</v>
      </c>
      <c r="Y43">
        <v>0</v>
      </c>
      <c r="Z43">
        <v>1</v>
      </c>
      <c r="AA43">
        <v>0</v>
      </c>
      <c r="AB43">
        <v>2</v>
      </c>
      <c r="AC43">
        <v>0</v>
      </c>
      <c r="AD43">
        <v>0</v>
      </c>
      <c r="AE43">
        <v>0</v>
      </c>
      <c r="AF43">
        <v>1</v>
      </c>
      <c r="AG43">
        <v>0</v>
      </c>
      <c r="AH43">
        <v>0</v>
      </c>
      <c r="AI43">
        <v>0</v>
      </c>
      <c r="AJ43">
        <v>0</v>
      </c>
      <c r="AK43">
        <v>0</v>
      </c>
    </row>
    <row r="44" spans="1:37" x14ac:dyDescent="0.3">
      <c r="A44" t="s">
        <v>85</v>
      </c>
      <c r="B44" t="s">
        <v>49</v>
      </c>
      <c r="C44">
        <v>2</v>
      </c>
      <c r="D44">
        <v>62</v>
      </c>
      <c r="E44">
        <v>60000</v>
      </c>
      <c r="F44">
        <v>3</v>
      </c>
      <c r="G44">
        <v>2</v>
      </c>
      <c r="H44">
        <v>0</v>
      </c>
      <c r="I44">
        <v>0</v>
      </c>
      <c r="J44">
        <v>2</v>
      </c>
      <c r="K44">
        <v>0</v>
      </c>
      <c r="L44">
        <v>2</v>
      </c>
      <c r="M44">
        <v>0</v>
      </c>
      <c r="N44">
        <v>9</v>
      </c>
      <c r="O44">
        <v>8</v>
      </c>
      <c r="P44">
        <v>0</v>
      </c>
      <c r="Q44">
        <v>0</v>
      </c>
      <c r="R44">
        <v>1</v>
      </c>
      <c r="S44">
        <v>0</v>
      </c>
      <c r="T44">
        <v>1</v>
      </c>
      <c r="U44">
        <v>1</v>
      </c>
      <c r="V44">
        <v>1</v>
      </c>
      <c r="W44">
        <v>1</v>
      </c>
      <c r="X44">
        <v>1</v>
      </c>
      <c r="Y44">
        <v>0</v>
      </c>
      <c r="Z44">
        <v>1</v>
      </c>
      <c r="AA44">
        <v>0</v>
      </c>
      <c r="AB44">
        <v>2</v>
      </c>
      <c r="AC44">
        <v>2</v>
      </c>
      <c r="AD44">
        <v>0</v>
      </c>
      <c r="AE44">
        <v>0</v>
      </c>
      <c r="AF44">
        <v>2</v>
      </c>
      <c r="AG44">
        <v>2</v>
      </c>
      <c r="AH44">
        <v>3</v>
      </c>
      <c r="AI44">
        <v>3</v>
      </c>
      <c r="AJ44">
        <v>0</v>
      </c>
      <c r="AK44">
        <v>0</v>
      </c>
    </row>
    <row r="45" spans="1:37" x14ac:dyDescent="0.3">
      <c r="A45" t="s">
        <v>87</v>
      </c>
      <c r="B45" t="s">
        <v>49</v>
      </c>
      <c r="C45">
        <v>4</v>
      </c>
      <c r="D45">
        <v>19.5</v>
      </c>
      <c r="F45">
        <v>1</v>
      </c>
      <c r="G45">
        <v>0</v>
      </c>
      <c r="H45">
        <v>0</v>
      </c>
      <c r="I45">
        <v>0</v>
      </c>
      <c r="J45">
        <v>4</v>
      </c>
      <c r="K45">
        <v>1</v>
      </c>
      <c r="L45">
        <v>4</v>
      </c>
      <c r="M45">
        <v>1</v>
      </c>
      <c r="N45">
        <v>1</v>
      </c>
      <c r="O45">
        <v>1</v>
      </c>
      <c r="P45">
        <v>0</v>
      </c>
      <c r="Q45">
        <v>0</v>
      </c>
      <c r="R45">
        <v>4</v>
      </c>
      <c r="S45">
        <v>0</v>
      </c>
      <c r="T45">
        <v>0</v>
      </c>
      <c r="U45">
        <v>0</v>
      </c>
      <c r="V45">
        <v>2</v>
      </c>
      <c r="W45">
        <v>0</v>
      </c>
      <c r="X45">
        <v>2</v>
      </c>
      <c r="Y45">
        <v>0</v>
      </c>
      <c r="Z45">
        <v>4</v>
      </c>
      <c r="AA45">
        <v>0</v>
      </c>
      <c r="AB45">
        <v>2</v>
      </c>
      <c r="AC45">
        <v>2</v>
      </c>
      <c r="AD45">
        <v>2</v>
      </c>
      <c r="AE45">
        <v>0</v>
      </c>
      <c r="AF45">
        <v>0</v>
      </c>
      <c r="AG45">
        <v>0</v>
      </c>
      <c r="AH45">
        <v>0</v>
      </c>
      <c r="AI45">
        <v>0</v>
      </c>
      <c r="AJ45">
        <v>1</v>
      </c>
      <c r="AK45">
        <v>1</v>
      </c>
    </row>
    <row r="46" spans="1:37" x14ac:dyDescent="0.3">
      <c r="A46" t="s">
        <v>88</v>
      </c>
      <c r="B46" t="s">
        <v>49</v>
      </c>
      <c r="C46">
        <v>3</v>
      </c>
      <c r="D46">
        <v>56</v>
      </c>
      <c r="F46">
        <v>1</v>
      </c>
      <c r="G46">
        <v>1</v>
      </c>
      <c r="H46">
        <v>0</v>
      </c>
      <c r="I46">
        <v>0</v>
      </c>
      <c r="J46">
        <v>2</v>
      </c>
      <c r="K46">
        <v>0</v>
      </c>
      <c r="L46">
        <v>1</v>
      </c>
      <c r="M46">
        <v>0</v>
      </c>
      <c r="N46">
        <v>6</v>
      </c>
      <c r="O46">
        <v>5</v>
      </c>
      <c r="P46">
        <v>0</v>
      </c>
      <c r="Q46">
        <v>0</v>
      </c>
      <c r="R46">
        <v>2</v>
      </c>
      <c r="S46">
        <v>0</v>
      </c>
      <c r="T46">
        <v>1</v>
      </c>
      <c r="U46">
        <v>1</v>
      </c>
      <c r="V46">
        <v>1</v>
      </c>
      <c r="W46">
        <v>0</v>
      </c>
      <c r="X46">
        <v>3</v>
      </c>
      <c r="Y46">
        <v>0</v>
      </c>
      <c r="Z46">
        <v>5</v>
      </c>
      <c r="AA46">
        <v>2</v>
      </c>
      <c r="AB46">
        <v>4</v>
      </c>
      <c r="AC46">
        <v>4</v>
      </c>
      <c r="AD46">
        <v>1</v>
      </c>
      <c r="AE46">
        <v>1</v>
      </c>
      <c r="AF46">
        <v>1</v>
      </c>
      <c r="AG46">
        <v>0</v>
      </c>
      <c r="AH46">
        <v>2</v>
      </c>
      <c r="AI46">
        <v>0</v>
      </c>
      <c r="AJ46">
        <v>0</v>
      </c>
      <c r="AK46">
        <v>0</v>
      </c>
    </row>
    <row r="47" spans="1:37" x14ac:dyDescent="0.3">
      <c r="A47" t="s">
        <v>89</v>
      </c>
      <c r="B47" t="s">
        <v>49</v>
      </c>
      <c r="C47">
        <v>4</v>
      </c>
      <c r="D47">
        <v>125</v>
      </c>
      <c r="F47">
        <v>2</v>
      </c>
      <c r="G47">
        <v>0</v>
      </c>
      <c r="H47">
        <v>0</v>
      </c>
      <c r="I47">
        <v>0</v>
      </c>
      <c r="J47">
        <v>4</v>
      </c>
      <c r="K47">
        <v>0</v>
      </c>
      <c r="L47">
        <v>2</v>
      </c>
      <c r="M47">
        <v>0</v>
      </c>
      <c r="N47">
        <v>9</v>
      </c>
      <c r="O47">
        <v>0</v>
      </c>
      <c r="P47">
        <v>0</v>
      </c>
      <c r="Q47">
        <v>0</v>
      </c>
      <c r="R47">
        <v>2</v>
      </c>
      <c r="S47">
        <v>0</v>
      </c>
      <c r="T47">
        <v>3</v>
      </c>
      <c r="U47">
        <v>0</v>
      </c>
      <c r="V47">
        <v>5</v>
      </c>
      <c r="W47">
        <v>0</v>
      </c>
      <c r="X47">
        <v>4</v>
      </c>
      <c r="Y47">
        <v>0</v>
      </c>
      <c r="Z47">
        <v>4</v>
      </c>
      <c r="AA47">
        <v>0</v>
      </c>
      <c r="AB47">
        <v>2</v>
      </c>
      <c r="AC47">
        <v>0</v>
      </c>
      <c r="AD47">
        <v>0</v>
      </c>
      <c r="AE47">
        <v>0</v>
      </c>
      <c r="AF47">
        <v>2</v>
      </c>
      <c r="AG47">
        <v>0</v>
      </c>
      <c r="AH47">
        <v>4</v>
      </c>
      <c r="AI47">
        <v>0</v>
      </c>
      <c r="AJ47">
        <v>4</v>
      </c>
      <c r="AK47">
        <v>0</v>
      </c>
    </row>
    <row r="48" spans="1:37" x14ac:dyDescent="0.3">
      <c r="A48" t="s">
        <v>91</v>
      </c>
      <c r="B48" t="s">
        <v>49</v>
      </c>
      <c r="C48">
        <v>2</v>
      </c>
      <c r="D48">
        <v>75</v>
      </c>
      <c r="E48">
        <v>40000</v>
      </c>
      <c r="F48">
        <v>2</v>
      </c>
      <c r="G48">
        <v>2</v>
      </c>
      <c r="H48">
        <v>0</v>
      </c>
      <c r="I48">
        <v>0</v>
      </c>
      <c r="J48">
        <v>5</v>
      </c>
      <c r="K48">
        <v>5</v>
      </c>
      <c r="L48">
        <v>2</v>
      </c>
      <c r="M48">
        <v>0</v>
      </c>
      <c r="N48">
        <v>2</v>
      </c>
      <c r="O48">
        <v>2</v>
      </c>
      <c r="P48">
        <v>0</v>
      </c>
      <c r="Q48">
        <v>0</v>
      </c>
      <c r="R48">
        <v>1</v>
      </c>
      <c r="S48">
        <v>0</v>
      </c>
      <c r="T48">
        <v>1</v>
      </c>
      <c r="U48">
        <v>1</v>
      </c>
      <c r="V48">
        <v>1</v>
      </c>
      <c r="W48">
        <v>0</v>
      </c>
      <c r="X48">
        <v>2</v>
      </c>
      <c r="Y48">
        <v>1</v>
      </c>
      <c r="Z48">
        <v>2</v>
      </c>
      <c r="AA48">
        <v>1</v>
      </c>
      <c r="AB48">
        <v>2</v>
      </c>
      <c r="AC48">
        <v>2</v>
      </c>
      <c r="AD48">
        <v>0</v>
      </c>
      <c r="AE48">
        <v>0</v>
      </c>
      <c r="AF48">
        <v>2</v>
      </c>
      <c r="AG48">
        <v>2</v>
      </c>
      <c r="AH48">
        <v>1</v>
      </c>
      <c r="AI48">
        <v>0</v>
      </c>
      <c r="AJ48">
        <v>0</v>
      </c>
      <c r="AK48">
        <v>0</v>
      </c>
    </row>
    <row r="49" spans="1:37" x14ac:dyDescent="0.3">
      <c r="A49" t="s">
        <v>92</v>
      </c>
      <c r="B49" t="s">
        <v>49</v>
      </c>
      <c r="C49">
        <v>3</v>
      </c>
      <c r="D49">
        <v>60</v>
      </c>
      <c r="F49">
        <v>1</v>
      </c>
      <c r="G49">
        <v>1</v>
      </c>
      <c r="H49">
        <v>0</v>
      </c>
      <c r="I49">
        <v>0</v>
      </c>
      <c r="J49">
        <v>3</v>
      </c>
      <c r="K49">
        <v>3</v>
      </c>
      <c r="L49">
        <v>2</v>
      </c>
      <c r="M49">
        <v>0</v>
      </c>
      <c r="N49">
        <v>6</v>
      </c>
      <c r="O49">
        <v>6</v>
      </c>
      <c r="P49">
        <v>0</v>
      </c>
      <c r="Q49">
        <v>0</v>
      </c>
      <c r="R49">
        <v>3</v>
      </c>
      <c r="S49">
        <v>3</v>
      </c>
      <c r="T49">
        <v>1</v>
      </c>
      <c r="U49">
        <v>1</v>
      </c>
      <c r="V49">
        <v>0</v>
      </c>
      <c r="W49">
        <v>0</v>
      </c>
      <c r="X49">
        <v>2</v>
      </c>
      <c r="Y49">
        <v>2</v>
      </c>
      <c r="Z49">
        <v>3</v>
      </c>
      <c r="AA49">
        <v>0</v>
      </c>
      <c r="AB49">
        <v>1</v>
      </c>
      <c r="AC49">
        <v>1</v>
      </c>
      <c r="AD49">
        <v>1</v>
      </c>
      <c r="AE49">
        <v>1</v>
      </c>
      <c r="AF49">
        <v>2</v>
      </c>
      <c r="AG49">
        <v>2</v>
      </c>
      <c r="AH49">
        <v>1</v>
      </c>
      <c r="AI49">
        <v>0</v>
      </c>
      <c r="AJ49">
        <v>0</v>
      </c>
      <c r="AK49">
        <v>0</v>
      </c>
    </row>
    <row r="50" spans="1:37" x14ac:dyDescent="0.3">
      <c r="A50" t="s">
        <v>93</v>
      </c>
      <c r="B50" t="s">
        <v>49</v>
      </c>
      <c r="C50">
        <v>1</v>
      </c>
      <c r="D50">
        <v>11</v>
      </c>
      <c r="F50">
        <v>2</v>
      </c>
      <c r="G50">
        <v>0</v>
      </c>
      <c r="H50">
        <v>0</v>
      </c>
      <c r="I50">
        <v>0</v>
      </c>
      <c r="J50">
        <v>1</v>
      </c>
      <c r="K50">
        <v>0</v>
      </c>
      <c r="L50">
        <v>0</v>
      </c>
      <c r="M50">
        <v>0</v>
      </c>
      <c r="N50">
        <v>0</v>
      </c>
      <c r="O50">
        <v>0</v>
      </c>
      <c r="P50">
        <v>0</v>
      </c>
      <c r="Q50">
        <v>0</v>
      </c>
      <c r="R50">
        <v>0</v>
      </c>
      <c r="S50">
        <v>0</v>
      </c>
      <c r="T50">
        <v>1</v>
      </c>
      <c r="U50">
        <v>0</v>
      </c>
      <c r="V50">
        <v>0</v>
      </c>
      <c r="W50">
        <v>0</v>
      </c>
      <c r="X50">
        <v>1</v>
      </c>
      <c r="Y50">
        <v>0</v>
      </c>
      <c r="Z50">
        <v>1</v>
      </c>
      <c r="AA50">
        <v>0</v>
      </c>
      <c r="AB50">
        <v>0</v>
      </c>
      <c r="AC50">
        <v>0</v>
      </c>
      <c r="AD50">
        <v>0</v>
      </c>
      <c r="AE50">
        <v>0</v>
      </c>
      <c r="AF50">
        <v>0</v>
      </c>
      <c r="AG50">
        <v>0</v>
      </c>
      <c r="AH50">
        <v>0</v>
      </c>
      <c r="AI50">
        <v>0</v>
      </c>
      <c r="AJ50">
        <v>1</v>
      </c>
      <c r="AK50">
        <v>0</v>
      </c>
    </row>
    <row r="51" spans="1:37" x14ac:dyDescent="0.3">
      <c r="A51" t="s">
        <v>94</v>
      </c>
      <c r="B51" t="s">
        <v>49</v>
      </c>
      <c r="C51">
        <v>1</v>
      </c>
      <c r="D51">
        <v>20.5</v>
      </c>
      <c r="E51">
        <v>12000</v>
      </c>
      <c r="F51">
        <v>0</v>
      </c>
      <c r="G51">
        <v>0</v>
      </c>
      <c r="H51">
        <v>0</v>
      </c>
      <c r="I51">
        <v>0</v>
      </c>
      <c r="J51">
        <v>2</v>
      </c>
      <c r="K51">
        <v>1</v>
      </c>
      <c r="L51">
        <v>0</v>
      </c>
      <c r="M51">
        <v>0</v>
      </c>
      <c r="N51">
        <v>3</v>
      </c>
      <c r="O51">
        <v>3</v>
      </c>
      <c r="P51">
        <v>0</v>
      </c>
      <c r="Q51">
        <v>0</v>
      </c>
      <c r="R51">
        <v>3</v>
      </c>
      <c r="S51">
        <v>0</v>
      </c>
      <c r="T51">
        <v>0</v>
      </c>
      <c r="U51">
        <v>0</v>
      </c>
      <c r="V51">
        <v>0</v>
      </c>
      <c r="W51">
        <v>0</v>
      </c>
      <c r="X51">
        <v>1</v>
      </c>
      <c r="Y51">
        <v>0</v>
      </c>
      <c r="Z51">
        <v>1</v>
      </c>
      <c r="AA51">
        <v>0</v>
      </c>
      <c r="AB51">
        <v>1</v>
      </c>
      <c r="AC51">
        <v>0</v>
      </c>
      <c r="AD51">
        <v>0</v>
      </c>
      <c r="AE51">
        <v>0</v>
      </c>
      <c r="AF51">
        <v>1</v>
      </c>
      <c r="AG51">
        <v>1</v>
      </c>
      <c r="AH51">
        <v>0</v>
      </c>
      <c r="AI51">
        <v>0</v>
      </c>
      <c r="AJ51">
        <v>2</v>
      </c>
      <c r="AK51">
        <v>0</v>
      </c>
    </row>
    <row r="52" spans="1:37" x14ac:dyDescent="0.3">
      <c r="A52" t="s">
        <v>96</v>
      </c>
      <c r="B52" t="s">
        <v>49</v>
      </c>
      <c r="C52">
        <v>1</v>
      </c>
      <c r="D52">
        <v>23</v>
      </c>
      <c r="F52">
        <v>0</v>
      </c>
      <c r="G52">
        <v>0</v>
      </c>
      <c r="H52">
        <v>0</v>
      </c>
      <c r="I52">
        <v>0</v>
      </c>
      <c r="J52">
        <v>1</v>
      </c>
      <c r="K52">
        <v>0</v>
      </c>
      <c r="L52">
        <v>1</v>
      </c>
      <c r="M52">
        <v>0</v>
      </c>
      <c r="N52">
        <v>2</v>
      </c>
      <c r="O52">
        <v>0</v>
      </c>
      <c r="P52">
        <v>0</v>
      </c>
      <c r="Q52">
        <v>0</v>
      </c>
      <c r="R52">
        <v>1</v>
      </c>
      <c r="S52">
        <v>0</v>
      </c>
      <c r="T52">
        <v>1</v>
      </c>
      <c r="U52">
        <v>0</v>
      </c>
      <c r="V52">
        <v>1</v>
      </c>
      <c r="W52">
        <v>0</v>
      </c>
      <c r="X52">
        <v>1</v>
      </c>
      <c r="Y52">
        <v>0</v>
      </c>
      <c r="Z52">
        <v>1</v>
      </c>
      <c r="AA52">
        <v>0</v>
      </c>
      <c r="AB52">
        <v>0</v>
      </c>
      <c r="AC52">
        <v>0</v>
      </c>
      <c r="AD52">
        <v>0</v>
      </c>
      <c r="AE52">
        <v>0</v>
      </c>
      <c r="AF52">
        <v>1</v>
      </c>
      <c r="AG52">
        <v>0</v>
      </c>
      <c r="AH52">
        <v>0</v>
      </c>
      <c r="AI52">
        <v>0</v>
      </c>
      <c r="AJ52">
        <v>0</v>
      </c>
      <c r="AK52">
        <v>0</v>
      </c>
    </row>
    <row r="53" spans="1:37" x14ac:dyDescent="0.3">
      <c r="A53" t="s">
        <v>98</v>
      </c>
      <c r="B53" t="s">
        <v>49</v>
      </c>
      <c r="C53">
        <v>7</v>
      </c>
      <c r="D53">
        <v>250</v>
      </c>
      <c r="F53">
        <v>0</v>
      </c>
      <c r="G53">
        <v>0</v>
      </c>
      <c r="H53">
        <v>1</v>
      </c>
      <c r="I53">
        <v>0</v>
      </c>
      <c r="J53">
        <v>7</v>
      </c>
      <c r="K53">
        <v>0</v>
      </c>
      <c r="L53">
        <v>6</v>
      </c>
      <c r="M53">
        <v>0</v>
      </c>
      <c r="N53">
        <v>5</v>
      </c>
      <c r="O53">
        <v>0</v>
      </c>
      <c r="P53">
        <v>0</v>
      </c>
      <c r="Q53">
        <v>0</v>
      </c>
      <c r="R53">
        <v>6</v>
      </c>
      <c r="S53">
        <v>0</v>
      </c>
      <c r="T53">
        <v>1</v>
      </c>
      <c r="U53">
        <v>0</v>
      </c>
      <c r="V53">
        <v>8</v>
      </c>
      <c r="W53">
        <v>0</v>
      </c>
      <c r="X53">
        <v>5</v>
      </c>
      <c r="Y53">
        <v>0</v>
      </c>
      <c r="Z53">
        <v>7</v>
      </c>
      <c r="AA53">
        <v>0</v>
      </c>
      <c r="AB53">
        <v>2</v>
      </c>
      <c r="AC53">
        <v>0</v>
      </c>
      <c r="AD53">
        <v>2</v>
      </c>
      <c r="AE53">
        <v>0</v>
      </c>
      <c r="AF53">
        <v>2</v>
      </c>
      <c r="AG53">
        <v>0</v>
      </c>
      <c r="AH53">
        <v>0</v>
      </c>
      <c r="AI53">
        <v>0</v>
      </c>
      <c r="AJ53">
        <v>2</v>
      </c>
      <c r="AK53">
        <v>0</v>
      </c>
    </row>
    <row r="54" spans="1:37" x14ac:dyDescent="0.3">
      <c r="A54" t="s">
        <v>100</v>
      </c>
      <c r="B54" t="s">
        <v>49</v>
      </c>
      <c r="C54">
        <v>1</v>
      </c>
      <c r="D54">
        <v>12</v>
      </c>
      <c r="E54">
        <v>4000</v>
      </c>
      <c r="F54">
        <v>0</v>
      </c>
      <c r="G54">
        <v>0</v>
      </c>
      <c r="H54">
        <v>0</v>
      </c>
      <c r="I54">
        <v>0</v>
      </c>
      <c r="J54">
        <v>3</v>
      </c>
      <c r="K54">
        <v>1</v>
      </c>
      <c r="L54">
        <v>0</v>
      </c>
      <c r="M54">
        <v>0</v>
      </c>
      <c r="N54">
        <v>3</v>
      </c>
      <c r="O54">
        <v>3</v>
      </c>
      <c r="P54">
        <v>0</v>
      </c>
      <c r="Q54">
        <v>0</v>
      </c>
      <c r="R54">
        <v>0</v>
      </c>
      <c r="S54">
        <v>0</v>
      </c>
      <c r="T54">
        <v>1</v>
      </c>
      <c r="U54">
        <v>1</v>
      </c>
      <c r="V54">
        <v>0</v>
      </c>
      <c r="W54">
        <v>0</v>
      </c>
      <c r="X54">
        <v>1</v>
      </c>
      <c r="Y54">
        <v>0</v>
      </c>
      <c r="Z54">
        <v>3</v>
      </c>
      <c r="AA54">
        <v>2</v>
      </c>
      <c r="AB54">
        <v>1</v>
      </c>
      <c r="AC54">
        <v>1</v>
      </c>
      <c r="AD54">
        <v>0</v>
      </c>
      <c r="AE54">
        <v>0</v>
      </c>
      <c r="AF54">
        <v>0</v>
      </c>
      <c r="AG54">
        <v>0</v>
      </c>
      <c r="AH54">
        <v>0</v>
      </c>
      <c r="AI54">
        <v>0</v>
      </c>
      <c r="AJ54">
        <v>1</v>
      </c>
      <c r="AK54">
        <v>0</v>
      </c>
    </row>
    <row r="55" spans="1:37" x14ac:dyDescent="0.3">
      <c r="A55" t="s">
        <v>101</v>
      </c>
      <c r="B55" t="s">
        <v>49</v>
      </c>
      <c r="C55">
        <v>2</v>
      </c>
      <c r="D55">
        <v>37</v>
      </c>
      <c r="E55">
        <v>15000</v>
      </c>
      <c r="F55">
        <v>1</v>
      </c>
      <c r="G55">
        <v>0</v>
      </c>
      <c r="H55">
        <v>0</v>
      </c>
      <c r="I55">
        <v>0</v>
      </c>
      <c r="J55">
        <v>2</v>
      </c>
      <c r="K55">
        <v>0</v>
      </c>
      <c r="L55">
        <v>2</v>
      </c>
      <c r="M55">
        <v>2</v>
      </c>
      <c r="N55">
        <v>4</v>
      </c>
      <c r="O55">
        <v>0</v>
      </c>
      <c r="P55">
        <v>0</v>
      </c>
      <c r="Q55">
        <v>0</v>
      </c>
      <c r="R55">
        <v>1</v>
      </c>
      <c r="S55">
        <v>1</v>
      </c>
      <c r="T55">
        <v>1</v>
      </c>
      <c r="U55">
        <v>0</v>
      </c>
      <c r="V55">
        <v>2</v>
      </c>
      <c r="W55">
        <v>2</v>
      </c>
      <c r="X55">
        <v>1</v>
      </c>
      <c r="Y55">
        <v>0</v>
      </c>
      <c r="Z55">
        <v>3</v>
      </c>
      <c r="AA55">
        <v>0</v>
      </c>
      <c r="AB55">
        <v>0</v>
      </c>
      <c r="AC55">
        <v>0</v>
      </c>
      <c r="AD55">
        <v>0</v>
      </c>
      <c r="AE55">
        <v>0</v>
      </c>
      <c r="AF55">
        <v>1</v>
      </c>
      <c r="AG55">
        <v>0</v>
      </c>
      <c r="AH55">
        <v>0</v>
      </c>
      <c r="AI55">
        <v>0</v>
      </c>
      <c r="AJ55">
        <v>1</v>
      </c>
      <c r="AK55">
        <v>0</v>
      </c>
    </row>
    <row r="56" spans="1:37" x14ac:dyDescent="0.3">
      <c r="A56" t="s">
        <v>103</v>
      </c>
      <c r="B56" t="s">
        <v>49</v>
      </c>
      <c r="C56">
        <v>1</v>
      </c>
      <c r="D56">
        <v>46</v>
      </c>
      <c r="E56">
        <v>37000</v>
      </c>
      <c r="F56">
        <v>0</v>
      </c>
      <c r="G56">
        <v>0</v>
      </c>
      <c r="H56">
        <v>0</v>
      </c>
      <c r="I56">
        <v>0</v>
      </c>
      <c r="J56">
        <v>0</v>
      </c>
      <c r="K56">
        <v>0</v>
      </c>
      <c r="L56">
        <v>2</v>
      </c>
      <c r="M56">
        <v>1</v>
      </c>
      <c r="N56">
        <v>6</v>
      </c>
      <c r="O56">
        <v>6</v>
      </c>
      <c r="P56">
        <v>1</v>
      </c>
      <c r="Q56">
        <v>1</v>
      </c>
      <c r="R56">
        <v>1</v>
      </c>
      <c r="S56">
        <v>0</v>
      </c>
      <c r="T56">
        <v>1</v>
      </c>
      <c r="U56">
        <v>1</v>
      </c>
      <c r="V56">
        <v>2</v>
      </c>
      <c r="W56">
        <v>1</v>
      </c>
      <c r="X56">
        <v>1</v>
      </c>
      <c r="Y56">
        <v>0</v>
      </c>
      <c r="Z56">
        <v>1</v>
      </c>
      <c r="AA56">
        <v>0</v>
      </c>
      <c r="AB56">
        <v>3</v>
      </c>
      <c r="AC56">
        <v>3</v>
      </c>
      <c r="AD56">
        <v>0</v>
      </c>
      <c r="AE56">
        <v>0</v>
      </c>
      <c r="AF56">
        <v>0</v>
      </c>
      <c r="AG56">
        <v>0</v>
      </c>
      <c r="AH56">
        <v>1</v>
      </c>
      <c r="AI56">
        <v>1</v>
      </c>
      <c r="AJ56">
        <v>0</v>
      </c>
      <c r="AK56">
        <v>0</v>
      </c>
    </row>
    <row r="57" spans="1:37" x14ac:dyDescent="0.3">
      <c r="A57" t="s">
        <v>104</v>
      </c>
      <c r="B57" t="s">
        <v>49</v>
      </c>
      <c r="C57">
        <v>4</v>
      </c>
      <c r="D57">
        <v>120</v>
      </c>
      <c r="F57">
        <v>1</v>
      </c>
      <c r="G57">
        <v>0</v>
      </c>
      <c r="H57">
        <v>0</v>
      </c>
      <c r="I57">
        <v>0</v>
      </c>
      <c r="J57">
        <v>8</v>
      </c>
      <c r="K57">
        <v>0</v>
      </c>
      <c r="L57">
        <v>3</v>
      </c>
      <c r="M57">
        <v>0</v>
      </c>
      <c r="N57">
        <v>8</v>
      </c>
      <c r="O57">
        <v>0</v>
      </c>
      <c r="P57">
        <v>0</v>
      </c>
      <c r="Q57">
        <v>0</v>
      </c>
      <c r="R57">
        <v>4</v>
      </c>
      <c r="S57">
        <v>0</v>
      </c>
      <c r="T57">
        <v>2</v>
      </c>
      <c r="U57">
        <v>0</v>
      </c>
      <c r="V57">
        <v>4</v>
      </c>
      <c r="W57">
        <v>0</v>
      </c>
      <c r="X57">
        <v>4</v>
      </c>
      <c r="Y57">
        <v>0</v>
      </c>
      <c r="Z57">
        <v>4</v>
      </c>
      <c r="AA57">
        <v>0</v>
      </c>
      <c r="AB57">
        <v>5</v>
      </c>
      <c r="AC57">
        <v>0</v>
      </c>
      <c r="AD57">
        <v>0</v>
      </c>
      <c r="AE57">
        <v>0</v>
      </c>
      <c r="AF57">
        <v>2</v>
      </c>
      <c r="AG57">
        <v>0</v>
      </c>
      <c r="AH57">
        <v>0</v>
      </c>
      <c r="AI57">
        <v>0</v>
      </c>
      <c r="AJ57">
        <v>2</v>
      </c>
      <c r="AK57">
        <v>0</v>
      </c>
    </row>
    <row r="58" spans="1:37" x14ac:dyDescent="0.3">
      <c r="A58" t="s">
        <v>105</v>
      </c>
      <c r="B58" t="s">
        <v>49</v>
      </c>
      <c r="C58">
        <v>1</v>
      </c>
      <c r="D58">
        <v>22</v>
      </c>
      <c r="F58">
        <v>0</v>
      </c>
      <c r="G58">
        <v>0</v>
      </c>
      <c r="H58">
        <v>0</v>
      </c>
      <c r="I58">
        <v>0</v>
      </c>
      <c r="J58">
        <v>1</v>
      </c>
      <c r="K58">
        <v>0</v>
      </c>
      <c r="L58">
        <v>0</v>
      </c>
      <c r="M58">
        <v>0</v>
      </c>
      <c r="N58">
        <v>2</v>
      </c>
      <c r="O58">
        <v>0</v>
      </c>
      <c r="P58">
        <v>0</v>
      </c>
      <c r="Q58">
        <v>0</v>
      </c>
      <c r="R58">
        <v>0</v>
      </c>
      <c r="S58">
        <v>0</v>
      </c>
      <c r="T58">
        <v>1</v>
      </c>
      <c r="U58">
        <v>0</v>
      </c>
      <c r="V58">
        <v>0</v>
      </c>
      <c r="W58">
        <v>0</v>
      </c>
      <c r="X58">
        <v>1</v>
      </c>
      <c r="Y58">
        <v>0</v>
      </c>
      <c r="Z58">
        <v>1</v>
      </c>
      <c r="AA58">
        <v>0</v>
      </c>
      <c r="AB58">
        <v>0</v>
      </c>
      <c r="AC58">
        <v>0</v>
      </c>
      <c r="AD58">
        <v>0</v>
      </c>
      <c r="AE58">
        <v>0</v>
      </c>
      <c r="AF58">
        <v>1</v>
      </c>
      <c r="AG58">
        <v>0</v>
      </c>
      <c r="AH58">
        <v>0</v>
      </c>
      <c r="AI58">
        <v>0</v>
      </c>
      <c r="AJ58">
        <v>0</v>
      </c>
      <c r="AK58">
        <v>0</v>
      </c>
    </row>
    <row r="59" spans="1:37" x14ac:dyDescent="0.3">
      <c r="A59" t="s">
        <v>106</v>
      </c>
      <c r="B59" t="s">
        <v>49</v>
      </c>
      <c r="C59">
        <v>1</v>
      </c>
      <c r="D59">
        <v>70</v>
      </c>
      <c r="E59">
        <v>12000</v>
      </c>
      <c r="F59">
        <v>1</v>
      </c>
      <c r="G59">
        <v>1</v>
      </c>
      <c r="H59">
        <v>0</v>
      </c>
      <c r="I59">
        <v>0</v>
      </c>
      <c r="J59">
        <v>1</v>
      </c>
      <c r="K59">
        <v>1</v>
      </c>
      <c r="L59">
        <v>1</v>
      </c>
      <c r="M59">
        <v>1</v>
      </c>
      <c r="N59">
        <v>7</v>
      </c>
      <c r="O59">
        <v>7</v>
      </c>
      <c r="P59">
        <v>0</v>
      </c>
      <c r="Q59">
        <v>0</v>
      </c>
      <c r="R59">
        <v>1</v>
      </c>
      <c r="S59">
        <v>1</v>
      </c>
      <c r="T59">
        <v>1</v>
      </c>
      <c r="U59">
        <v>1</v>
      </c>
      <c r="V59">
        <v>0</v>
      </c>
      <c r="W59">
        <v>0</v>
      </c>
      <c r="X59">
        <v>1</v>
      </c>
      <c r="Y59">
        <v>0</v>
      </c>
      <c r="Z59">
        <v>1</v>
      </c>
      <c r="AA59">
        <v>1</v>
      </c>
      <c r="AB59">
        <v>1</v>
      </c>
      <c r="AC59">
        <v>1</v>
      </c>
      <c r="AD59">
        <v>0</v>
      </c>
      <c r="AE59">
        <v>0</v>
      </c>
      <c r="AF59">
        <v>1</v>
      </c>
      <c r="AG59">
        <v>1</v>
      </c>
      <c r="AH59">
        <v>1</v>
      </c>
      <c r="AI59">
        <v>1</v>
      </c>
      <c r="AJ59">
        <v>0</v>
      </c>
      <c r="AK59">
        <v>0</v>
      </c>
    </row>
    <row r="60" spans="1:37" x14ac:dyDescent="0.3">
      <c r="A60" t="s">
        <v>107</v>
      </c>
      <c r="B60" t="s">
        <v>49</v>
      </c>
      <c r="C60">
        <v>1</v>
      </c>
      <c r="D60">
        <v>51</v>
      </c>
      <c r="F60">
        <v>0</v>
      </c>
      <c r="G60">
        <v>0</v>
      </c>
      <c r="H60">
        <v>0</v>
      </c>
      <c r="I60">
        <v>0</v>
      </c>
      <c r="J60">
        <v>2</v>
      </c>
      <c r="K60">
        <v>2</v>
      </c>
      <c r="L60">
        <v>1</v>
      </c>
      <c r="M60">
        <v>0</v>
      </c>
      <c r="N60">
        <v>5</v>
      </c>
      <c r="O60">
        <v>5</v>
      </c>
      <c r="P60">
        <v>0</v>
      </c>
      <c r="Q60">
        <v>0</v>
      </c>
      <c r="R60">
        <v>1</v>
      </c>
      <c r="S60">
        <v>1</v>
      </c>
      <c r="T60">
        <v>1</v>
      </c>
      <c r="U60">
        <v>1</v>
      </c>
      <c r="V60">
        <v>2</v>
      </c>
      <c r="W60">
        <v>2</v>
      </c>
      <c r="X60">
        <v>1</v>
      </c>
      <c r="Y60">
        <v>0</v>
      </c>
      <c r="Z60">
        <v>1</v>
      </c>
      <c r="AA60">
        <v>0</v>
      </c>
      <c r="AB60">
        <v>1</v>
      </c>
      <c r="AC60">
        <v>0</v>
      </c>
      <c r="AD60">
        <v>0</v>
      </c>
      <c r="AE60">
        <v>0</v>
      </c>
      <c r="AF60">
        <v>1</v>
      </c>
      <c r="AG60">
        <v>0</v>
      </c>
      <c r="AH60">
        <v>0</v>
      </c>
      <c r="AI60">
        <v>0</v>
      </c>
      <c r="AJ60">
        <v>0</v>
      </c>
      <c r="AK60">
        <v>0</v>
      </c>
    </row>
    <row r="61" spans="1:37" x14ac:dyDescent="0.3">
      <c r="A61" t="s">
        <v>108</v>
      </c>
      <c r="B61" t="s">
        <v>49</v>
      </c>
      <c r="C61">
        <v>2</v>
      </c>
      <c r="D61">
        <v>85</v>
      </c>
      <c r="E61">
        <v>10000</v>
      </c>
      <c r="F61">
        <v>1</v>
      </c>
      <c r="G61">
        <v>1</v>
      </c>
      <c r="H61">
        <v>0</v>
      </c>
      <c r="I61">
        <v>0</v>
      </c>
      <c r="J61">
        <v>2</v>
      </c>
      <c r="K61">
        <v>1</v>
      </c>
      <c r="L61">
        <v>1</v>
      </c>
      <c r="M61">
        <v>1</v>
      </c>
      <c r="N61">
        <v>6</v>
      </c>
      <c r="O61">
        <v>6</v>
      </c>
      <c r="P61">
        <v>0</v>
      </c>
      <c r="Q61">
        <v>0</v>
      </c>
      <c r="R61">
        <v>2</v>
      </c>
      <c r="S61">
        <v>1</v>
      </c>
      <c r="T61">
        <v>2</v>
      </c>
      <c r="U61">
        <v>1</v>
      </c>
      <c r="V61">
        <v>4</v>
      </c>
      <c r="W61">
        <v>0</v>
      </c>
      <c r="X61">
        <v>2</v>
      </c>
      <c r="Y61">
        <v>0</v>
      </c>
      <c r="Z61">
        <v>2</v>
      </c>
      <c r="AA61">
        <v>1</v>
      </c>
      <c r="AB61">
        <v>3</v>
      </c>
      <c r="AC61">
        <v>2</v>
      </c>
      <c r="AD61">
        <v>0</v>
      </c>
      <c r="AE61">
        <v>0</v>
      </c>
      <c r="AF61">
        <v>1</v>
      </c>
      <c r="AG61">
        <v>1</v>
      </c>
      <c r="AH61">
        <v>0</v>
      </c>
      <c r="AI61">
        <v>0</v>
      </c>
      <c r="AJ61">
        <v>0</v>
      </c>
      <c r="AK61">
        <v>0</v>
      </c>
    </row>
    <row r="62" spans="1:37" x14ac:dyDescent="0.3">
      <c r="A62" t="s">
        <v>109</v>
      </c>
      <c r="B62" t="s">
        <v>49</v>
      </c>
      <c r="C62">
        <v>3</v>
      </c>
      <c r="D62">
        <v>118</v>
      </c>
      <c r="F62">
        <v>1</v>
      </c>
      <c r="G62">
        <v>1</v>
      </c>
      <c r="H62">
        <v>0</v>
      </c>
      <c r="I62">
        <v>0</v>
      </c>
      <c r="J62">
        <v>7</v>
      </c>
      <c r="K62">
        <v>5</v>
      </c>
      <c r="L62">
        <v>1</v>
      </c>
      <c r="M62">
        <v>0</v>
      </c>
      <c r="N62">
        <v>12</v>
      </c>
      <c r="O62">
        <v>12</v>
      </c>
      <c r="P62">
        <v>1</v>
      </c>
      <c r="Q62">
        <v>1</v>
      </c>
      <c r="R62">
        <v>3</v>
      </c>
      <c r="S62">
        <v>1</v>
      </c>
      <c r="T62">
        <v>1</v>
      </c>
      <c r="U62">
        <v>1</v>
      </c>
      <c r="V62">
        <v>2</v>
      </c>
      <c r="W62">
        <v>2</v>
      </c>
      <c r="X62">
        <v>3</v>
      </c>
      <c r="Y62">
        <v>0</v>
      </c>
      <c r="Z62">
        <v>3</v>
      </c>
      <c r="AA62">
        <v>0</v>
      </c>
      <c r="AB62">
        <v>4</v>
      </c>
      <c r="AC62">
        <v>4</v>
      </c>
      <c r="AD62">
        <v>0</v>
      </c>
      <c r="AE62">
        <v>0</v>
      </c>
      <c r="AF62">
        <v>0</v>
      </c>
      <c r="AG62">
        <v>0</v>
      </c>
      <c r="AH62">
        <v>1</v>
      </c>
      <c r="AI62">
        <v>0</v>
      </c>
      <c r="AJ62">
        <v>1</v>
      </c>
      <c r="AK62">
        <v>1</v>
      </c>
    </row>
    <row r="63" spans="1:37" x14ac:dyDescent="0.3">
      <c r="A63" t="s">
        <v>110</v>
      </c>
      <c r="B63" t="s">
        <v>49</v>
      </c>
      <c r="C63">
        <v>3</v>
      </c>
      <c r="D63">
        <v>120</v>
      </c>
      <c r="F63">
        <v>0</v>
      </c>
      <c r="G63">
        <v>0</v>
      </c>
      <c r="H63">
        <v>0</v>
      </c>
      <c r="I63">
        <v>0</v>
      </c>
      <c r="J63">
        <v>3</v>
      </c>
      <c r="K63">
        <v>0</v>
      </c>
      <c r="L63">
        <v>4</v>
      </c>
      <c r="M63">
        <v>0</v>
      </c>
      <c r="N63">
        <v>7</v>
      </c>
      <c r="O63">
        <v>0</v>
      </c>
      <c r="P63">
        <v>1</v>
      </c>
      <c r="Q63">
        <v>0</v>
      </c>
      <c r="R63">
        <v>3</v>
      </c>
      <c r="S63">
        <v>0</v>
      </c>
      <c r="T63">
        <v>2</v>
      </c>
      <c r="U63">
        <v>0</v>
      </c>
      <c r="V63">
        <v>1</v>
      </c>
      <c r="W63">
        <v>0</v>
      </c>
      <c r="X63">
        <v>1</v>
      </c>
      <c r="Y63">
        <v>0</v>
      </c>
      <c r="Z63">
        <v>3</v>
      </c>
      <c r="AA63">
        <v>0</v>
      </c>
      <c r="AB63">
        <v>2</v>
      </c>
      <c r="AC63">
        <v>0</v>
      </c>
      <c r="AD63">
        <v>0</v>
      </c>
      <c r="AE63">
        <v>0</v>
      </c>
      <c r="AF63">
        <v>0</v>
      </c>
      <c r="AG63">
        <v>0</v>
      </c>
      <c r="AH63">
        <v>1</v>
      </c>
      <c r="AI63">
        <v>0</v>
      </c>
      <c r="AJ63">
        <v>0</v>
      </c>
      <c r="AK63">
        <v>0</v>
      </c>
    </row>
    <row r="64" spans="1:37" x14ac:dyDescent="0.3">
      <c r="A64" t="s">
        <v>111</v>
      </c>
      <c r="B64" t="s">
        <v>49</v>
      </c>
      <c r="C64">
        <v>4</v>
      </c>
      <c r="D64">
        <v>150</v>
      </c>
      <c r="E64">
        <v>10000</v>
      </c>
      <c r="F64">
        <v>3</v>
      </c>
      <c r="G64">
        <v>2</v>
      </c>
      <c r="H64">
        <v>0</v>
      </c>
      <c r="I64">
        <v>0</v>
      </c>
      <c r="J64">
        <v>0</v>
      </c>
      <c r="K64">
        <v>0</v>
      </c>
      <c r="L64">
        <v>3</v>
      </c>
      <c r="M64">
        <v>3</v>
      </c>
      <c r="N64">
        <v>3</v>
      </c>
      <c r="O64">
        <v>3</v>
      </c>
      <c r="P64">
        <v>0</v>
      </c>
      <c r="Q64">
        <v>0</v>
      </c>
      <c r="R64">
        <v>4</v>
      </c>
      <c r="S64">
        <v>3</v>
      </c>
      <c r="T64">
        <v>0</v>
      </c>
      <c r="U64">
        <v>0</v>
      </c>
      <c r="V64">
        <v>1</v>
      </c>
      <c r="W64">
        <v>1</v>
      </c>
      <c r="X64">
        <v>3</v>
      </c>
      <c r="Y64">
        <v>2</v>
      </c>
      <c r="Z64">
        <v>4</v>
      </c>
      <c r="AA64">
        <v>3</v>
      </c>
      <c r="AB64">
        <v>3</v>
      </c>
      <c r="AC64">
        <v>3</v>
      </c>
      <c r="AD64">
        <v>0</v>
      </c>
      <c r="AE64">
        <v>0</v>
      </c>
      <c r="AF64">
        <v>1</v>
      </c>
      <c r="AG64">
        <v>0</v>
      </c>
      <c r="AH64">
        <v>0</v>
      </c>
      <c r="AI64">
        <v>0</v>
      </c>
      <c r="AJ64">
        <v>0</v>
      </c>
      <c r="AK64">
        <v>0</v>
      </c>
    </row>
    <row r="65" spans="1:37" x14ac:dyDescent="0.3">
      <c r="A65" t="s">
        <v>113</v>
      </c>
      <c r="B65" t="s">
        <v>49</v>
      </c>
      <c r="C65">
        <v>9</v>
      </c>
      <c r="D65">
        <v>182</v>
      </c>
      <c r="F65">
        <v>1</v>
      </c>
      <c r="G65">
        <v>1</v>
      </c>
      <c r="H65">
        <v>8</v>
      </c>
      <c r="I65">
        <v>8</v>
      </c>
      <c r="J65">
        <v>12</v>
      </c>
      <c r="K65">
        <v>8</v>
      </c>
      <c r="L65">
        <v>10</v>
      </c>
      <c r="M65">
        <v>6</v>
      </c>
      <c r="N65">
        <v>12</v>
      </c>
      <c r="O65">
        <v>12</v>
      </c>
      <c r="P65">
        <v>1</v>
      </c>
      <c r="Q65">
        <v>1</v>
      </c>
      <c r="R65">
        <v>9</v>
      </c>
      <c r="S65">
        <v>8</v>
      </c>
      <c r="T65">
        <v>1</v>
      </c>
      <c r="U65">
        <v>1</v>
      </c>
      <c r="V65">
        <v>3</v>
      </c>
      <c r="W65">
        <v>39</v>
      </c>
      <c r="X65">
        <v>9</v>
      </c>
      <c r="Y65">
        <v>7</v>
      </c>
      <c r="Z65">
        <v>9</v>
      </c>
      <c r="AA65">
        <v>2</v>
      </c>
      <c r="AB65">
        <v>2</v>
      </c>
      <c r="AC65">
        <v>2</v>
      </c>
      <c r="AD65">
        <v>0</v>
      </c>
      <c r="AE65">
        <v>0</v>
      </c>
      <c r="AF65">
        <v>0</v>
      </c>
      <c r="AG65">
        <v>0</v>
      </c>
      <c r="AH65">
        <v>2</v>
      </c>
      <c r="AI65">
        <v>2</v>
      </c>
      <c r="AJ65">
        <v>5</v>
      </c>
      <c r="AK65">
        <v>5</v>
      </c>
    </row>
    <row r="66" spans="1:37" x14ac:dyDescent="0.3">
      <c r="A66" t="s">
        <v>114</v>
      </c>
      <c r="B66" t="s">
        <v>49</v>
      </c>
      <c r="C66">
        <v>1</v>
      </c>
      <c r="D66">
        <v>46</v>
      </c>
      <c r="E66">
        <v>37000</v>
      </c>
      <c r="F66">
        <v>0</v>
      </c>
      <c r="G66">
        <v>0</v>
      </c>
      <c r="H66">
        <v>0</v>
      </c>
      <c r="I66">
        <v>0</v>
      </c>
      <c r="J66">
        <v>0</v>
      </c>
      <c r="K66">
        <v>0</v>
      </c>
      <c r="L66">
        <v>2</v>
      </c>
      <c r="M66">
        <v>1</v>
      </c>
      <c r="N66">
        <v>6</v>
      </c>
      <c r="O66">
        <v>6</v>
      </c>
      <c r="P66">
        <v>1</v>
      </c>
      <c r="Q66">
        <v>1</v>
      </c>
      <c r="R66">
        <v>1</v>
      </c>
      <c r="S66">
        <v>0</v>
      </c>
      <c r="T66">
        <v>1</v>
      </c>
      <c r="U66">
        <v>1</v>
      </c>
      <c r="V66">
        <v>2</v>
      </c>
      <c r="W66">
        <v>1</v>
      </c>
      <c r="X66">
        <v>1</v>
      </c>
      <c r="Y66">
        <v>0</v>
      </c>
      <c r="Z66">
        <v>1</v>
      </c>
      <c r="AA66">
        <v>0</v>
      </c>
      <c r="AB66">
        <v>3</v>
      </c>
      <c r="AC66">
        <v>3</v>
      </c>
      <c r="AD66">
        <v>0</v>
      </c>
      <c r="AE66">
        <v>0</v>
      </c>
      <c r="AF66">
        <v>0</v>
      </c>
      <c r="AG66">
        <v>0</v>
      </c>
      <c r="AH66">
        <v>1</v>
      </c>
      <c r="AI66">
        <v>1</v>
      </c>
      <c r="AJ66">
        <v>0</v>
      </c>
      <c r="AK66">
        <v>0</v>
      </c>
    </row>
    <row r="67" spans="1:37" x14ac:dyDescent="0.3">
      <c r="A67" t="s">
        <v>115</v>
      </c>
      <c r="B67" t="s">
        <v>49</v>
      </c>
      <c r="C67">
        <v>1</v>
      </c>
      <c r="D67">
        <v>46</v>
      </c>
      <c r="E67">
        <v>37000</v>
      </c>
      <c r="F67">
        <v>0</v>
      </c>
      <c r="G67">
        <v>0</v>
      </c>
      <c r="H67">
        <v>0</v>
      </c>
      <c r="I67">
        <v>0</v>
      </c>
      <c r="J67">
        <v>0</v>
      </c>
      <c r="K67">
        <v>0</v>
      </c>
      <c r="L67">
        <v>2</v>
      </c>
      <c r="M67">
        <v>1</v>
      </c>
      <c r="N67">
        <v>6</v>
      </c>
      <c r="O67">
        <v>6</v>
      </c>
      <c r="P67">
        <v>1</v>
      </c>
      <c r="Q67">
        <v>1</v>
      </c>
      <c r="R67">
        <v>1</v>
      </c>
      <c r="S67">
        <v>0</v>
      </c>
      <c r="T67">
        <v>1</v>
      </c>
      <c r="U67">
        <v>1</v>
      </c>
      <c r="V67">
        <v>2</v>
      </c>
      <c r="W67">
        <v>1</v>
      </c>
      <c r="X67">
        <v>1</v>
      </c>
      <c r="Y67">
        <v>0</v>
      </c>
      <c r="Z67">
        <v>1</v>
      </c>
      <c r="AA67">
        <v>0</v>
      </c>
      <c r="AB67">
        <v>3</v>
      </c>
      <c r="AC67">
        <v>3</v>
      </c>
      <c r="AD67">
        <v>0</v>
      </c>
      <c r="AE67">
        <v>0</v>
      </c>
      <c r="AF67">
        <v>0</v>
      </c>
      <c r="AG67">
        <v>0</v>
      </c>
      <c r="AH67">
        <v>1</v>
      </c>
      <c r="AI67">
        <v>1</v>
      </c>
      <c r="AJ67">
        <v>0</v>
      </c>
      <c r="AK67">
        <v>0</v>
      </c>
    </row>
    <row r="68" spans="1:37" x14ac:dyDescent="0.3">
      <c r="A68" t="s">
        <v>116</v>
      </c>
      <c r="B68" t="s">
        <v>49</v>
      </c>
      <c r="C68">
        <v>4</v>
      </c>
      <c r="D68">
        <v>140</v>
      </c>
      <c r="E68">
        <v>90</v>
      </c>
      <c r="F68">
        <v>2</v>
      </c>
      <c r="G68">
        <v>1</v>
      </c>
      <c r="H68">
        <v>0</v>
      </c>
      <c r="I68">
        <v>0</v>
      </c>
      <c r="J68">
        <v>4</v>
      </c>
      <c r="K68">
        <v>0</v>
      </c>
      <c r="L68">
        <v>1</v>
      </c>
      <c r="M68">
        <v>0</v>
      </c>
      <c r="N68">
        <v>6</v>
      </c>
      <c r="O68">
        <v>0</v>
      </c>
      <c r="P68">
        <v>0</v>
      </c>
      <c r="Q68">
        <v>0</v>
      </c>
      <c r="R68">
        <v>1</v>
      </c>
      <c r="S68">
        <v>0</v>
      </c>
      <c r="T68">
        <v>1</v>
      </c>
      <c r="U68">
        <v>0</v>
      </c>
      <c r="V68">
        <v>2</v>
      </c>
      <c r="W68">
        <v>0</v>
      </c>
      <c r="X68">
        <v>2</v>
      </c>
      <c r="Y68">
        <v>0</v>
      </c>
      <c r="Z68">
        <v>4</v>
      </c>
      <c r="AA68">
        <v>0</v>
      </c>
      <c r="AB68">
        <v>6</v>
      </c>
      <c r="AC68">
        <v>0</v>
      </c>
      <c r="AD68">
        <v>1</v>
      </c>
      <c r="AE68">
        <v>0</v>
      </c>
      <c r="AF68">
        <v>1</v>
      </c>
      <c r="AG68">
        <v>0</v>
      </c>
      <c r="AH68">
        <v>0</v>
      </c>
      <c r="AI68">
        <v>0</v>
      </c>
      <c r="AJ68">
        <v>1</v>
      </c>
      <c r="AK68">
        <v>0</v>
      </c>
    </row>
    <row r="69" spans="1:37" x14ac:dyDescent="0.3">
      <c r="A69" t="s">
        <v>118</v>
      </c>
      <c r="B69" t="s">
        <v>49</v>
      </c>
      <c r="C69">
        <v>3</v>
      </c>
      <c r="D69">
        <v>80</v>
      </c>
      <c r="E69">
        <v>9600</v>
      </c>
      <c r="F69">
        <v>3</v>
      </c>
      <c r="G69">
        <v>3</v>
      </c>
      <c r="H69">
        <v>0</v>
      </c>
      <c r="I69">
        <v>0</v>
      </c>
      <c r="J69">
        <v>2</v>
      </c>
      <c r="K69">
        <v>0</v>
      </c>
      <c r="L69">
        <v>4</v>
      </c>
      <c r="M69">
        <v>1</v>
      </c>
      <c r="N69">
        <v>6</v>
      </c>
      <c r="O69">
        <v>6</v>
      </c>
      <c r="P69">
        <v>0</v>
      </c>
      <c r="Q69">
        <v>0</v>
      </c>
      <c r="R69">
        <v>4</v>
      </c>
      <c r="S69">
        <v>2</v>
      </c>
      <c r="T69">
        <v>2</v>
      </c>
      <c r="U69">
        <v>1</v>
      </c>
      <c r="V69">
        <v>3</v>
      </c>
      <c r="W69">
        <v>1</v>
      </c>
      <c r="X69">
        <v>4</v>
      </c>
      <c r="Y69">
        <v>2</v>
      </c>
      <c r="Z69">
        <v>4</v>
      </c>
      <c r="AA69">
        <v>2</v>
      </c>
      <c r="AB69">
        <v>3</v>
      </c>
      <c r="AC69">
        <v>2</v>
      </c>
      <c r="AD69">
        <v>0</v>
      </c>
      <c r="AE69">
        <v>0</v>
      </c>
      <c r="AF69">
        <v>2</v>
      </c>
      <c r="AG69">
        <v>2</v>
      </c>
      <c r="AH69">
        <v>0</v>
      </c>
      <c r="AI69">
        <v>0</v>
      </c>
      <c r="AJ69">
        <v>0</v>
      </c>
      <c r="AK69">
        <v>0</v>
      </c>
    </row>
    <row r="70" spans="1:37" x14ac:dyDescent="0.3">
      <c r="A70" t="s">
        <v>120</v>
      </c>
      <c r="B70" t="s">
        <v>49</v>
      </c>
      <c r="C70">
        <v>4</v>
      </c>
      <c r="D70">
        <v>75</v>
      </c>
      <c r="F70">
        <v>0</v>
      </c>
      <c r="G70">
        <v>0</v>
      </c>
      <c r="H70">
        <v>0</v>
      </c>
      <c r="I70">
        <v>0</v>
      </c>
      <c r="J70">
        <v>1</v>
      </c>
      <c r="K70">
        <v>0</v>
      </c>
      <c r="L70">
        <v>3</v>
      </c>
      <c r="M70">
        <v>0</v>
      </c>
      <c r="N70">
        <v>6</v>
      </c>
      <c r="O70">
        <v>0</v>
      </c>
      <c r="P70">
        <v>1</v>
      </c>
      <c r="Q70">
        <v>0</v>
      </c>
      <c r="R70">
        <v>3</v>
      </c>
      <c r="S70">
        <v>0</v>
      </c>
      <c r="T70">
        <v>1</v>
      </c>
      <c r="U70">
        <v>0</v>
      </c>
      <c r="V70">
        <v>1</v>
      </c>
      <c r="W70">
        <v>0</v>
      </c>
      <c r="X70">
        <v>3</v>
      </c>
      <c r="Y70">
        <v>0</v>
      </c>
      <c r="Z70">
        <v>4</v>
      </c>
      <c r="AA70">
        <v>0</v>
      </c>
      <c r="AB70">
        <v>3</v>
      </c>
      <c r="AC70">
        <v>0</v>
      </c>
      <c r="AD70">
        <v>1</v>
      </c>
      <c r="AE70">
        <v>0</v>
      </c>
      <c r="AF70">
        <v>2</v>
      </c>
      <c r="AG70">
        <v>0</v>
      </c>
      <c r="AH70">
        <v>2</v>
      </c>
      <c r="AI70">
        <v>0</v>
      </c>
      <c r="AJ70">
        <v>2</v>
      </c>
      <c r="AK70">
        <v>0</v>
      </c>
    </row>
    <row r="71" spans="1:37" x14ac:dyDescent="0.3">
      <c r="A71" t="s">
        <v>121</v>
      </c>
      <c r="B71" t="s">
        <v>49</v>
      </c>
      <c r="C71">
        <v>2</v>
      </c>
      <c r="D71">
        <v>73</v>
      </c>
      <c r="E71">
        <v>55000</v>
      </c>
      <c r="F71">
        <v>0</v>
      </c>
      <c r="G71">
        <v>0</v>
      </c>
      <c r="H71">
        <v>0</v>
      </c>
      <c r="I71">
        <v>0</v>
      </c>
      <c r="J71">
        <v>4</v>
      </c>
      <c r="K71">
        <v>2</v>
      </c>
      <c r="L71">
        <v>2</v>
      </c>
      <c r="M71">
        <v>2</v>
      </c>
      <c r="N71">
        <v>5</v>
      </c>
      <c r="O71">
        <v>4</v>
      </c>
      <c r="P71">
        <v>1</v>
      </c>
      <c r="Q71">
        <v>1</v>
      </c>
      <c r="R71">
        <v>2</v>
      </c>
      <c r="S71">
        <v>2</v>
      </c>
      <c r="T71">
        <v>1</v>
      </c>
      <c r="U71">
        <v>1</v>
      </c>
      <c r="V71">
        <v>2</v>
      </c>
      <c r="W71">
        <v>0</v>
      </c>
      <c r="X71">
        <v>1</v>
      </c>
      <c r="Y71">
        <v>1</v>
      </c>
      <c r="Z71">
        <v>2</v>
      </c>
      <c r="AA71">
        <v>0</v>
      </c>
      <c r="AB71">
        <v>3</v>
      </c>
      <c r="AC71">
        <v>2</v>
      </c>
      <c r="AD71">
        <v>1</v>
      </c>
      <c r="AE71">
        <v>1</v>
      </c>
      <c r="AF71">
        <v>0</v>
      </c>
      <c r="AG71">
        <v>0</v>
      </c>
      <c r="AH71">
        <v>1</v>
      </c>
      <c r="AI71">
        <v>1</v>
      </c>
      <c r="AJ71">
        <v>2</v>
      </c>
      <c r="AK71">
        <v>1</v>
      </c>
    </row>
    <row r="72" spans="1:37" x14ac:dyDescent="0.3">
      <c r="A72" t="s">
        <v>123</v>
      </c>
      <c r="B72" t="s">
        <v>49</v>
      </c>
      <c r="C72">
        <v>3</v>
      </c>
      <c r="D72">
        <v>150</v>
      </c>
      <c r="F72">
        <v>3</v>
      </c>
      <c r="G72">
        <v>3</v>
      </c>
      <c r="H72">
        <v>0</v>
      </c>
      <c r="I72">
        <v>0</v>
      </c>
      <c r="J72">
        <v>2</v>
      </c>
      <c r="K72">
        <v>0</v>
      </c>
      <c r="L72">
        <v>1</v>
      </c>
      <c r="M72">
        <v>1</v>
      </c>
      <c r="N72">
        <v>4</v>
      </c>
      <c r="O72">
        <v>4</v>
      </c>
      <c r="P72">
        <v>0</v>
      </c>
      <c r="Q72">
        <v>0</v>
      </c>
      <c r="R72">
        <v>2</v>
      </c>
      <c r="S72">
        <v>1</v>
      </c>
      <c r="T72">
        <v>1</v>
      </c>
      <c r="U72">
        <v>1</v>
      </c>
      <c r="V72">
        <v>2</v>
      </c>
      <c r="W72">
        <v>0</v>
      </c>
      <c r="X72">
        <v>1</v>
      </c>
      <c r="Y72">
        <v>0</v>
      </c>
      <c r="Z72">
        <v>3</v>
      </c>
      <c r="AA72">
        <v>0</v>
      </c>
      <c r="AB72">
        <v>3</v>
      </c>
      <c r="AC72">
        <v>3</v>
      </c>
      <c r="AD72">
        <v>1</v>
      </c>
      <c r="AE72">
        <v>1</v>
      </c>
      <c r="AF72">
        <v>1</v>
      </c>
      <c r="AG72">
        <v>1</v>
      </c>
      <c r="AH72">
        <v>1</v>
      </c>
      <c r="AI72">
        <v>0</v>
      </c>
      <c r="AJ72">
        <v>0</v>
      </c>
      <c r="AK72">
        <v>0</v>
      </c>
    </row>
    <row r="73" spans="1:37" x14ac:dyDescent="0.3">
      <c r="A73" t="s">
        <v>124</v>
      </c>
      <c r="B73" t="s">
        <v>49</v>
      </c>
      <c r="C73">
        <v>2</v>
      </c>
      <c r="D73">
        <v>55</v>
      </c>
      <c r="E73">
        <v>13000</v>
      </c>
      <c r="F73">
        <v>0</v>
      </c>
      <c r="G73">
        <v>0</v>
      </c>
      <c r="H73">
        <v>0</v>
      </c>
      <c r="I73">
        <v>0</v>
      </c>
      <c r="J73">
        <v>2</v>
      </c>
      <c r="K73">
        <v>1</v>
      </c>
      <c r="L73">
        <v>2</v>
      </c>
      <c r="M73">
        <v>2</v>
      </c>
      <c r="N73">
        <v>4</v>
      </c>
      <c r="O73">
        <v>4</v>
      </c>
      <c r="P73">
        <v>1</v>
      </c>
      <c r="Q73">
        <v>0</v>
      </c>
      <c r="R73">
        <v>2</v>
      </c>
      <c r="S73">
        <v>2</v>
      </c>
      <c r="T73">
        <v>1</v>
      </c>
      <c r="U73">
        <v>1</v>
      </c>
      <c r="V73">
        <v>0</v>
      </c>
      <c r="W73">
        <v>0</v>
      </c>
      <c r="X73">
        <v>2</v>
      </c>
      <c r="Y73">
        <v>2</v>
      </c>
      <c r="Z73">
        <v>2</v>
      </c>
      <c r="AA73">
        <v>0</v>
      </c>
      <c r="AB73">
        <v>3</v>
      </c>
      <c r="AC73">
        <v>0</v>
      </c>
      <c r="AD73">
        <v>0</v>
      </c>
      <c r="AE73">
        <v>0</v>
      </c>
      <c r="AF73">
        <v>0</v>
      </c>
      <c r="AG73">
        <v>0</v>
      </c>
      <c r="AH73">
        <v>2</v>
      </c>
      <c r="AI73">
        <v>0</v>
      </c>
      <c r="AJ73">
        <v>0</v>
      </c>
      <c r="AK73">
        <v>0</v>
      </c>
    </row>
    <row r="74" spans="1:37" x14ac:dyDescent="0.3">
      <c r="A74" t="s">
        <v>125</v>
      </c>
      <c r="B74" t="s">
        <v>49</v>
      </c>
      <c r="C74">
        <v>4</v>
      </c>
      <c r="D74">
        <v>400</v>
      </c>
      <c r="E74">
        <v>20000</v>
      </c>
      <c r="F74">
        <v>5</v>
      </c>
      <c r="G74">
        <v>3</v>
      </c>
      <c r="H74">
        <v>0</v>
      </c>
      <c r="I74">
        <v>0</v>
      </c>
      <c r="J74">
        <v>10</v>
      </c>
      <c r="K74">
        <v>4</v>
      </c>
      <c r="L74">
        <v>3</v>
      </c>
      <c r="M74">
        <v>1</v>
      </c>
      <c r="N74">
        <v>10</v>
      </c>
      <c r="O74">
        <v>1</v>
      </c>
      <c r="P74">
        <v>0</v>
      </c>
      <c r="Q74">
        <v>0</v>
      </c>
      <c r="R74">
        <v>3</v>
      </c>
      <c r="S74">
        <v>0</v>
      </c>
      <c r="T74">
        <v>1</v>
      </c>
      <c r="U74">
        <v>0</v>
      </c>
      <c r="V74">
        <v>3</v>
      </c>
      <c r="W74">
        <v>1</v>
      </c>
      <c r="X74">
        <v>1</v>
      </c>
      <c r="Y74">
        <v>0</v>
      </c>
      <c r="Z74">
        <v>8</v>
      </c>
      <c r="AA74">
        <v>0</v>
      </c>
      <c r="AB74">
        <v>6</v>
      </c>
      <c r="AC74">
        <v>1</v>
      </c>
      <c r="AD74">
        <v>2</v>
      </c>
      <c r="AE74">
        <v>0</v>
      </c>
      <c r="AF74">
        <v>2</v>
      </c>
      <c r="AG74">
        <v>1</v>
      </c>
      <c r="AH74">
        <v>5</v>
      </c>
      <c r="AI74">
        <v>0</v>
      </c>
      <c r="AJ74">
        <v>4</v>
      </c>
      <c r="AK74">
        <v>1</v>
      </c>
    </row>
    <row r="75" spans="1:37" x14ac:dyDescent="0.3">
      <c r="A75" t="s">
        <v>126</v>
      </c>
      <c r="B75" t="s">
        <v>49</v>
      </c>
      <c r="C75">
        <v>2</v>
      </c>
      <c r="D75">
        <v>35</v>
      </c>
      <c r="E75">
        <v>1000</v>
      </c>
      <c r="F75">
        <v>2</v>
      </c>
      <c r="G75">
        <v>2</v>
      </c>
      <c r="H75">
        <v>0</v>
      </c>
      <c r="I75">
        <v>0</v>
      </c>
      <c r="J75">
        <v>6</v>
      </c>
      <c r="K75">
        <v>3</v>
      </c>
      <c r="L75">
        <v>0</v>
      </c>
      <c r="M75">
        <v>0</v>
      </c>
      <c r="N75">
        <v>5</v>
      </c>
      <c r="O75">
        <v>5</v>
      </c>
      <c r="P75">
        <v>0</v>
      </c>
      <c r="Q75">
        <v>0</v>
      </c>
      <c r="R75">
        <v>0</v>
      </c>
      <c r="S75">
        <v>0</v>
      </c>
      <c r="T75">
        <v>2</v>
      </c>
      <c r="U75">
        <v>2</v>
      </c>
      <c r="V75">
        <v>1</v>
      </c>
      <c r="W75">
        <v>1</v>
      </c>
      <c r="X75">
        <v>1</v>
      </c>
      <c r="Y75">
        <v>0</v>
      </c>
      <c r="Z75">
        <v>1</v>
      </c>
      <c r="AA75">
        <v>0</v>
      </c>
      <c r="AB75">
        <v>1</v>
      </c>
      <c r="AC75">
        <v>1</v>
      </c>
      <c r="AD75">
        <v>1</v>
      </c>
      <c r="AE75">
        <v>1</v>
      </c>
      <c r="AF75">
        <v>1</v>
      </c>
      <c r="AG75">
        <v>1</v>
      </c>
      <c r="AH75">
        <v>0</v>
      </c>
      <c r="AI75">
        <v>0</v>
      </c>
      <c r="AJ75">
        <v>0</v>
      </c>
      <c r="AK75">
        <v>0</v>
      </c>
    </row>
    <row r="76" spans="1:37" x14ac:dyDescent="0.3">
      <c r="A76" t="s">
        <v>127</v>
      </c>
      <c r="B76" t="s">
        <v>49</v>
      </c>
      <c r="C76">
        <v>3</v>
      </c>
      <c r="D76">
        <v>94</v>
      </c>
      <c r="E76">
        <v>30</v>
      </c>
      <c r="F76">
        <v>2</v>
      </c>
      <c r="G76">
        <v>1</v>
      </c>
      <c r="H76">
        <v>0</v>
      </c>
      <c r="I76">
        <v>0</v>
      </c>
      <c r="J76">
        <v>6</v>
      </c>
      <c r="K76">
        <v>0</v>
      </c>
      <c r="L76">
        <v>4</v>
      </c>
      <c r="M76">
        <v>0</v>
      </c>
      <c r="N76">
        <v>8</v>
      </c>
      <c r="O76">
        <v>0</v>
      </c>
      <c r="P76">
        <v>1</v>
      </c>
      <c r="Q76">
        <v>0</v>
      </c>
      <c r="R76">
        <v>4</v>
      </c>
      <c r="S76">
        <v>0</v>
      </c>
      <c r="T76">
        <v>1</v>
      </c>
      <c r="U76">
        <v>0</v>
      </c>
      <c r="V76">
        <v>5</v>
      </c>
      <c r="W76">
        <v>1</v>
      </c>
      <c r="X76">
        <v>2</v>
      </c>
      <c r="Y76">
        <v>0</v>
      </c>
      <c r="Z76">
        <v>2</v>
      </c>
      <c r="AA76">
        <v>0</v>
      </c>
      <c r="AB76">
        <v>2</v>
      </c>
      <c r="AC76">
        <v>0</v>
      </c>
      <c r="AD76">
        <v>0</v>
      </c>
      <c r="AE76">
        <v>0</v>
      </c>
      <c r="AF76">
        <v>0</v>
      </c>
      <c r="AG76">
        <v>0</v>
      </c>
      <c r="AH76">
        <v>2</v>
      </c>
      <c r="AI76">
        <v>0</v>
      </c>
      <c r="AJ76">
        <v>4</v>
      </c>
      <c r="AK76">
        <v>0</v>
      </c>
    </row>
    <row r="77" spans="1:37" x14ac:dyDescent="0.3">
      <c r="A77" t="s">
        <v>128</v>
      </c>
      <c r="B77" t="s">
        <v>49</v>
      </c>
      <c r="C77">
        <v>3</v>
      </c>
      <c r="D77">
        <v>209</v>
      </c>
      <c r="F77">
        <v>1</v>
      </c>
      <c r="G77">
        <v>0</v>
      </c>
      <c r="H77">
        <v>4</v>
      </c>
      <c r="I77">
        <v>0</v>
      </c>
      <c r="J77">
        <v>2</v>
      </c>
      <c r="K77">
        <v>0</v>
      </c>
      <c r="L77">
        <v>2</v>
      </c>
      <c r="M77">
        <v>0</v>
      </c>
      <c r="N77">
        <v>6</v>
      </c>
      <c r="O77">
        <v>0</v>
      </c>
      <c r="P77">
        <v>1</v>
      </c>
      <c r="Q77">
        <v>0</v>
      </c>
      <c r="R77">
        <v>2</v>
      </c>
      <c r="S77">
        <v>0</v>
      </c>
      <c r="T77">
        <v>1</v>
      </c>
      <c r="U77">
        <v>0</v>
      </c>
      <c r="V77">
        <v>2</v>
      </c>
      <c r="W77">
        <v>0</v>
      </c>
      <c r="X77">
        <v>2</v>
      </c>
      <c r="Y77">
        <v>0</v>
      </c>
      <c r="Z77">
        <v>2</v>
      </c>
      <c r="AA77">
        <v>0</v>
      </c>
      <c r="AB77">
        <v>2</v>
      </c>
      <c r="AC77">
        <v>0</v>
      </c>
      <c r="AD77">
        <v>1</v>
      </c>
      <c r="AE77">
        <v>0</v>
      </c>
      <c r="AF77">
        <v>1</v>
      </c>
      <c r="AG77">
        <v>0</v>
      </c>
      <c r="AH77">
        <v>0</v>
      </c>
      <c r="AI77">
        <v>0</v>
      </c>
      <c r="AJ77">
        <v>0</v>
      </c>
      <c r="AK77">
        <v>0</v>
      </c>
    </row>
    <row r="78" spans="1:37" x14ac:dyDescent="0.3">
      <c r="A78" t="s">
        <v>129</v>
      </c>
      <c r="B78" t="s">
        <v>49</v>
      </c>
      <c r="C78">
        <v>4</v>
      </c>
      <c r="D78">
        <v>160</v>
      </c>
      <c r="F78">
        <v>2</v>
      </c>
      <c r="G78">
        <v>0</v>
      </c>
      <c r="H78">
        <v>0</v>
      </c>
      <c r="I78">
        <v>0</v>
      </c>
      <c r="J78">
        <v>4</v>
      </c>
      <c r="K78">
        <v>2</v>
      </c>
      <c r="L78">
        <v>4</v>
      </c>
      <c r="M78">
        <v>1</v>
      </c>
      <c r="N78">
        <v>20</v>
      </c>
      <c r="O78">
        <v>0</v>
      </c>
      <c r="P78">
        <v>1</v>
      </c>
      <c r="Q78">
        <v>0</v>
      </c>
      <c r="R78">
        <v>3</v>
      </c>
      <c r="S78">
        <v>0</v>
      </c>
      <c r="T78">
        <v>1</v>
      </c>
      <c r="U78">
        <v>0</v>
      </c>
      <c r="V78">
        <v>4</v>
      </c>
      <c r="W78">
        <v>1</v>
      </c>
      <c r="X78">
        <v>2</v>
      </c>
      <c r="Y78">
        <v>0</v>
      </c>
      <c r="Z78">
        <v>10</v>
      </c>
      <c r="AA78">
        <v>0</v>
      </c>
      <c r="AB78">
        <v>7</v>
      </c>
      <c r="AC78">
        <v>0</v>
      </c>
      <c r="AD78">
        <v>2</v>
      </c>
      <c r="AE78">
        <v>0</v>
      </c>
      <c r="AF78">
        <v>0</v>
      </c>
      <c r="AG78">
        <v>0</v>
      </c>
      <c r="AH78">
        <v>5</v>
      </c>
      <c r="AI78">
        <v>0</v>
      </c>
      <c r="AJ78">
        <v>2</v>
      </c>
      <c r="AK78">
        <v>0</v>
      </c>
    </row>
    <row r="79" spans="1:37" x14ac:dyDescent="0.3">
      <c r="A79" t="s">
        <v>130</v>
      </c>
      <c r="B79" t="s">
        <v>49</v>
      </c>
      <c r="C79">
        <v>2</v>
      </c>
      <c r="D79">
        <v>74</v>
      </c>
      <c r="E79">
        <v>60000</v>
      </c>
      <c r="F79">
        <v>0</v>
      </c>
      <c r="G79">
        <v>0</v>
      </c>
      <c r="H79">
        <v>0</v>
      </c>
      <c r="I79">
        <v>0</v>
      </c>
      <c r="J79">
        <v>6</v>
      </c>
      <c r="K79">
        <v>6</v>
      </c>
      <c r="L79">
        <v>2</v>
      </c>
      <c r="M79">
        <v>1</v>
      </c>
      <c r="N79">
        <v>6</v>
      </c>
      <c r="O79">
        <v>6</v>
      </c>
      <c r="P79">
        <v>1</v>
      </c>
      <c r="Q79">
        <v>0</v>
      </c>
      <c r="R79">
        <v>1</v>
      </c>
      <c r="S79">
        <v>1</v>
      </c>
      <c r="T79">
        <v>1</v>
      </c>
      <c r="U79">
        <v>1</v>
      </c>
      <c r="V79">
        <v>2</v>
      </c>
      <c r="W79">
        <v>1</v>
      </c>
      <c r="X79">
        <v>1</v>
      </c>
      <c r="Y79">
        <v>1</v>
      </c>
      <c r="Z79">
        <v>1</v>
      </c>
      <c r="AA79">
        <v>0</v>
      </c>
      <c r="AB79">
        <v>1</v>
      </c>
      <c r="AC79">
        <v>1</v>
      </c>
      <c r="AD79">
        <v>0</v>
      </c>
      <c r="AE79">
        <v>0</v>
      </c>
      <c r="AF79">
        <v>0</v>
      </c>
      <c r="AG79">
        <v>0</v>
      </c>
      <c r="AH79">
        <v>0</v>
      </c>
      <c r="AI79">
        <v>0</v>
      </c>
      <c r="AJ79">
        <v>0</v>
      </c>
      <c r="AK79">
        <v>0</v>
      </c>
    </row>
    <row r="80" spans="1:37" x14ac:dyDescent="0.3">
      <c r="A80" t="s">
        <v>131</v>
      </c>
      <c r="B80" t="s">
        <v>49</v>
      </c>
      <c r="C80">
        <v>2</v>
      </c>
      <c r="D80">
        <v>128</v>
      </c>
      <c r="E80">
        <v>90</v>
      </c>
      <c r="F80">
        <v>0</v>
      </c>
      <c r="G80">
        <v>0</v>
      </c>
      <c r="H80">
        <v>0</v>
      </c>
      <c r="I80">
        <v>0</v>
      </c>
      <c r="J80">
        <v>2</v>
      </c>
      <c r="K80">
        <v>0</v>
      </c>
      <c r="L80">
        <v>1</v>
      </c>
      <c r="M80">
        <v>0</v>
      </c>
      <c r="N80">
        <v>6</v>
      </c>
      <c r="O80">
        <v>2</v>
      </c>
      <c r="P80">
        <v>1</v>
      </c>
      <c r="Q80">
        <v>0</v>
      </c>
      <c r="R80">
        <v>1</v>
      </c>
      <c r="S80">
        <v>0</v>
      </c>
      <c r="T80">
        <v>1</v>
      </c>
      <c r="U80">
        <v>0</v>
      </c>
      <c r="V80">
        <v>3</v>
      </c>
      <c r="W80">
        <v>1</v>
      </c>
      <c r="X80">
        <v>2</v>
      </c>
      <c r="Y80">
        <v>0</v>
      </c>
      <c r="Z80">
        <v>2</v>
      </c>
      <c r="AA80">
        <v>0</v>
      </c>
      <c r="AB80">
        <v>2</v>
      </c>
      <c r="AC80">
        <v>0</v>
      </c>
      <c r="AD80">
        <v>1</v>
      </c>
      <c r="AE80">
        <v>0</v>
      </c>
      <c r="AF80">
        <v>0</v>
      </c>
      <c r="AG80">
        <v>0</v>
      </c>
      <c r="AH80">
        <v>2</v>
      </c>
      <c r="AI80">
        <v>0</v>
      </c>
      <c r="AJ80">
        <v>0</v>
      </c>
      <c r="AK80">
        <v>0</v>
      </c>
    </row>
    <row r="81" spans="1:37" x14ac:dyDescent="0.3">
      <c r="A81" t="s">
        <v>132</v>
      </c>
      <c r="B81" t="s">
        <v>49</v>
      </c>
      <c r="C81">
        <v>2</v>
      </c>
      <c r="D81">
        <v>200</v>
      </c>
      <c r="F81">
        <v>3</v>
      </c>
      <c r="G81">
        <v>3</v>
      </c>
      <c r="H81">
        <v>0</v>
      </c>
      <c r="I81">
        <v>0</v>
      </c>
      <c r="J81">
        <v>10</v>
      </c>
      <c r="K81">
        <v>3</v>
      </c>
      <c r="L81">
        <v>2</v>
      </c>
      <c r="M81">
        <v>0</v>
      </c>
      <c r="N81">
        <v>12</v>
      </c>
      <c r="O81">
        <v>6</v>
      </c>
      <c r="P81">
        <v>0</v>
      </c>
      <c r="Q81">
        <v>0</v>
      </c>
      <c r="R81">
        <v>3</v>
      </c>
      <c r="S81">
        <v>1</v>
      </c>
      <c r="T81">
        <v>3</v>
      </c>
      <c r="U81">
        <v>0</v>
      </c>
      <c r="V81">
        <v>2</v>
      </c>
      <c r="W81">
        <v>0</v>
      </c>
      <c r="X81">
        <v>2</v>
      </c>
      <c r="Y81">
        <v>0</v>
      </c>
      <c r="Z81">
        <v>5</v>
      </c>
      <c r="AA81">
        <v>0</v>
      </c>
      <c r="AB81">
        <v>3</v>
      </c>
      <c r="AC81">
        <v>0</v>
      </c>
      <c r="AD81">
        <v>2</v>
      </c>
      <c r="AE81">
        <v>0</v>
      </c>
      <c r="AF81">
        <v>2</v>
      </c>
      <c r="AG81">
        <v>0</v>
      </c>
      <c r="AH81">
        <v>4</v>
      </c>
      <c r="AI81">
        <v>0</v>
      </c>
      <c r="AJ81">
        <v>1</v>
      </c>
      <c r="AK81">
        <v>0</v>
      </c>
    </row>
    <row r="82" spans="1:37" x14ac:dyDescent="0.3">
      <c r="A82" t="s">
        <v>133</v>
      </c>
      <c r="B82" t="s">
        <v>49</v>
      </c>
      <c r="C82">
        <v>3</v>
      </c>
      <c r="D82">
        <v>180</v>
      </c>
      <c r="F82">
        <v>3</v>
      </c>
      <c r="G82">
        <v>2</v>
      </c>
      <c r="H82">
        <v>0</v>
      </c>
      <c r="I82">
        <v>0</v>
      </c>
      <c r="J82">
        <v>6</v>
      </c>
      <c r="K82">
        <v>3</v>
      </c>
      <c r="L82">
        <v>1</v>
      </c>
      <c r="M82">
        <v>1</v>
      </c>
      <c r="N82">
        <v>12</v>
      </c>
      <c r="O82">
        <v>9</v>
      </c>
      <c r="P82">
        <v>0</v>
      </c>
      <c r="Q82">
        <v>0</v>
      </c>
      <c r="R82">
        <v>2</v>
      </c>
      <c r="S82">
        <v>1</v>
      </c>
      <c r="T82">
        <v>2</v>
      </c>
      <c r="U82">
        <v>1</v>
      </c>
      <c r="V82">
        <v>12</v>
      </c>
      <c r="W82">
        <v>3</v>
      </c>
      <c r="X82">
        <v>2</v>
      </c>
      <c r="Y82">
        <v>0</v>
      </c>
      <c r="Z82">
        <v>5</v>
      </c>
      <c r="AA82">
        <v>0</v>
      </c>
      <c r="AB82">
        <v>6</v>
      </c>
      <c r="AC82">
        <v>3</v>
      </c>
      <c r="AD82">
        <v>1</v>
      </c>
      <c r="AE82">
        <v>1</v>
      </c>
      <c r="AF82">
        <v>2</v>
      </c>
      <c r="AG82">
        <v>1</v>
      </c>
      <c r="AH82">
        <v>3</v>
      </c>
      <c r="AI82">
        <v>1</v>
      </c>
      <c r="AJ82">
        <v>2</v>
      </c>
      <c r="AK82">
        <v>0</v>
      </c>
    </row>
    <row r="83" spans="1:37" x14ac:dyDescent="0.3">
      <c r="A83" t="s">
        <v>134</v>
      </c>
      <c r="B83" t="s">
        <v>49</v>
      </c>
      <c r="C83">
        <v>4</v>
      </c>
      <c r="D83">
        <v>119</v>
      </c>
      <c r="F83">
        <v>4</v>
      </c>
      <c r="G83">
        <v>2</v>
      </c>
      <c r="H83">
        <v>0</v>
      </c>
      <c r="I83">
        <v>0</v>
      </c>
      <c r="J83">
        <v>3</v>
      </c>
      <c r="K83">
        <v>3</v>
      </c>
      <c r="L83">
        <v>4</v>
      </c>
      <c r="M83">
        <v>3</v>
      </c>
      <c r="N83">
        <v>5</v>
      </c>
      <c r="O83">
        <v>5</v>
      </c>
      <c r="P83">
        <v>0</v>
      </c>
      <c r="Q83">
        <v>0</v>
      </c>
      <c r="R83">
        <v>2</v>
      </c>
      <c r="S83">
        <v>2</v>
      </c>
      <c r="T83">
        <v>1</v>
      </c>
      <c r="U83">
        <v>1</v>
      </c>
      <c r="V83">
        <v>1</v>
      </c>
      <c r="W83">
        <v>1</v>
      </c>
      <c r="X83">
        <v>0</v>
      </c>
      <c r="Y83">
        <v>0</v>
      </c>
      <c r="Z83">
        <v>5</v>
      </c>
      <c r="AA83">
        <v>2</v>
      </c>
      <c r="AB83">
        <v>2</v>
      </c>
      <c r="AC83">
        <v>2</v>
      </c>
      <c r="AD83">
        <v>4</v>
      </c>
      <c r="AE83">
        <v>0</v>
      </c>
      <c r="AF83">
        <v>1</v>
      </c>
      <c r="AG83">
        <v>0</v>
      </c>
      <c r="AH83">
        <v>1</v>
      </c>
      <c r="AI83">
        <v>1</v>
      </c>
      <c r="AJ83">
        <v>0</v>
      </c>
      <c r="AK83">
        <v>0</v>
      </c>
    </row>
    <row r="84" spans="1:37" x14ac:dyDescent="0.3">
      <c r="A84" t="s">
        <v>136</v>
      </c>
      <c r="B84" t="s">
        <v>49</v>
      </c>
      <c r="C84">
        <v>3</v>
      </c>
      <c r="D84">
        <v>180</v>
      </c>
      <c r="F84">
        <v>3</v>
      </c>
      <c r="G84">
        <v>2</v>
      </c>
      <c r="H84">
        <v>0</v>
      </c>
      <c r="I84">
        <v>0</v>
      </c>
      <c r="J84">
        <v>6</v>
      </c>
      <c r="K84">
        <v>3</v>
      </c>
      <c r="L84">
        <v>1</v>
      </c>
      <c r="M84">
        <v>1</v>
      </c>
      <c r="N84">
        <v>12</v>
      </c>
      <c r="O84">
        <v>9</v>
      </c>
      <c r="P84">
        <v>0</v>
      </c>
      <c r="Q84">
        <v>0</v>
      </c>
      <c r="R84">
        <v>2</v>
      </c>
      <c r="S84">
        <v>1</v>
      </c>
      <c r="T84">
        <v>2</v>
      </c>
      <c r="U84">
        <v>1</v>
      </c>
      <c r="V84">
        <v>12</v>
      </c>
      <c r="W84">
        <v>3</v>
      </c>
      <c r="X84">
        <v>2</v>
      </c>
      <c r="Y84">
        <v>0</v>
      </c>
      <c r="Z84">
        <v>5</v>
      </c>
      <c r="AA84">
        <v>0</v>
      </c>
      <c r="AB84">
        <v>6</v>
      </c>
      <c r="AC84">
        <v>3</v>
      </c>
      <c r="AD84">
        <v>1</v>
      </c>
      <c r="AE84">
        <v>1</v>
      </c>
      <c r="AF84">
        <v>2</v>
      </c>
      <c r="AG84">
        <v>1</v>
      </c>
      <c r="AH84">
        <v>3</v>
      </c>
      <c r="AI84">
        <v>1</v>
      </c>
      <c r="AJ84">
        <v>2</v>
      </c>
      <c r="AK84">
        <v>0</v>
      </c>
    </row>
    <row r="85" spans="1:37" x14ac:dyDescent="0.3">
      <c r="A85" t="s">
        <v>137</v>
      </c>
      <c r="B85" t="s">
        <v>49</v>
      </c>
      <c r="C85">
        <v>1</v>
      </c>
      <c r="D85">
        <v>14</v>
      </c>
      <c r="E85">
        <v>24000</v>
      </c>
      <c r="F85">
        <v>0</v>
      </c>
      <c r="G85">
        <v>0</v>
      </c>
      <c r="H85">
        <v>0</v>
      </c>
      <c r="I85">
        <v>0</v>
      </c>
      <c r="J85">
        <v>1</v>
      </c>
      <c r="K85">
        <v>0</v>
      </c>
      <c r="L85">
        <v>0</v>
      </c>
      <c r="M85">
        <v>0</v>
      </c>
      <c r="N85">
        <v>4</v>
      </c>
      <c r="O85">
        <v>0</v>
      </c>
      <c r="P85">
        <v>0</v>
      </c>
      <c r="Q85">
        <v>0</v>
      </c>
      <c r="R85">
        <v>0</v>
      </c>
      <c r="S85">
        <v>0</v>
      </c>
      <c r="T85">
        <v>1</v>
      </c>
      <c r="U85">
        <v>0</v>
      </c>
      <c r="V85">
        <v>0</v>
      </c>
      <c r="W85">
        <v>0</v>
      </c>
      <c r="X85">
        <v>0</v>
      </c>
      <c r="Y85">
        <v>0</v>
      </c>
      <c r="Z85">
        <v>1</v>
      </c>
      <c r="AA85">
        <v>0</v>
      </c>
      <c r="AB85">
        <v>0</v>
      </c>
      <c r="AC85">
        <v>0</v>
      </c>
      <c r="AD85">
        <v>1</v>
      </c>
      <c r="AE85">
        <v>0</v>
      </c>
      <c r="AF85">
        <v>0</v>
      </c>
      <c r="AG85">
        <v>0</v>
      </c>
      <c r="AH85">
        <v>0</v>
      </c>
      <c r="AI85">
        <v>0</v>
      </c>
      <c r="AJ85">
        <v>0</v>
      </c>
      <c r="AK85">
        <v>0</v>
      </c>
    </row>
    <row r="86" spans="1:37" x14ac:dyDescent="0.3">
      <c r="A86" t="s">
        <v>138</v>
      </c>
      <c r="B86" t="s">
        <v>49</v>
      </c>
      <c r="C86">
        <v>5</v>
      </c>
      <c r="D86">
        <v>250</v>
      </c>
      <c r="F86">
        <v>0</v>
      </c>
      <c r="G86">
        <v>0</v>
      </c>
      <c r="H86">
        <v>0</v>
      </c>
      <c r="I86">
        <v>0</v>
      </c>
      <c r="J86">
        <v>5</v>
      </c>
      <c r="K86">
        <v>0</v>
      </c>
      <c r="L86">
        <v>3</v>
      </c>
      <c r="M86">
        <v>0</v>
      </c>
      <c r="N86">
        <v>10</v>
      </c>
      <c r="O86">
        <v>0</v>
      </c>
      <c r="P86">
        <v>1</v>
      </c>
      <c r="Q86">
        <v>0</v>
      </c>
      <c r="R86">
        <v>3</v>
      </c>
      <c r="S86">
        <v>0</v>
      </c>
      <c r="T86">
        <v>1</v>
      </c>
      <c r="U86">
        <v>0</v>
      </c>
      <c r="V86">
        <v>1</v>
      </c>
      <c r="W86">
        <v>0</v>
      </c>
      <c r="X86">
        <v>3</v>
      </c>
      <c r="Y86">
        <v>0</v>
      </c>
      <c r="Z86">
        <v>8</v>
      </c>
      <c r="AA86">
        <v>0</v>
      </c>
      <c r="AB86">
        <v>5</v>
      </c>
      <c r="AC86">
        <v>0</v>
      </c>
      <c r="AD86">
        <v>2</v>
      </c>
      <c r="AE86">
        <v>0</v>
      </c>
      <c r="AF86">
        <v>0</v>
      </c>
      <c r="AG86">
        <v>0</v>
      </c>
      <c r="AH86">
        <v>0</v>
      </c>
      <c r="AI86">
        <v>0</v>
      </c>
      <c r="AJ86">
        <v>0</v>
      </c>
      <c r="AK86">
        <v>0</v>
      </c>
    </row>
    <row r="87" spans="1:37" x14ac:dyDescent="0.3">
      <c r="A87" t="s">
        <v>139</v>
      </c>
      <c r="B87" t="s">
        <v>49</v>
      </c>
      <c r="C87">
        <v>1</v>
      </c>
      <c r="D87">
        <v>50</v>
      </c>
      <c r="E87">
        <v>32000</v>
      </c>
      <c r="F87">
        <v>1</v>
      </c>
      <c r="G87">
        <v>1</v>
      </c>
      <c r="H87">
        <v>0</v>
      </c>
      <c r="I87">
        <v>0</v>
      </c>
      <c r="J87">
        <v>0</v>
      </c>
      <c r="K87">
        <v>0</v>
      </c>
      <c r="L87">
        <v>0</v>
      </c>
      <c r="M87">
        <v>0</v>
      </c>
      <c r="N87">
        <v>4</v>
      </c>
      <c r="O87">
        <v>0</v>
      </c>
      <c r="P87">
        <v>0</v>
      </c>
      <c r="Q87">
        <v>0</v>
      </c>
      <c r="R87">
        <v>0</v>
      </c>
      <c r="S87">
        <v>0</v>
      </c>
      <c r="T87">
        <v>1</v>
      </c>
      <c r="U87">
        <v>0</v>
      </c>
      <c r="V87">
        <v>1</v>
      </c>
      <c r="W87">
        <v>0</v>
      </c>
      <c r="X87">
        <v>1</v>
      </c>
      <c r="Y87">
        <v>1</v>
      </c>
      <c r="Z87">
        <v>2</v>
      </c>
      <c r="AA87">
        <v>0</v>
      </c>
      <c r="AB87">
        <v>2</v>
      </c>
      <c r="AC87">
        <v>0</v>
      </c>
      <c r="AD87">
        <v>0</v>
      </c>
      <c r="AE87">
        <v>0</v>
      </c>
      <c r="AF87">
        <v>1</v>
      </c>
      <c r="AG87">
        <v>1</v>
      </c>
      <c r="AH87">
        <v>0</v>
      </c>
      <c r="AI87">
        <v>0</v>
      </c>
      <c r="AJ87">
        <v>1</v>
      </c>
      <c r="AK87">
        <v>0</v>
      </c>
    </row>
    <row r="88" spans="1:37" x14ac:dyDescent="0.3">
      <c r="A88" t="s">
        <v>140</v>
      </c>
      <c r="B88" t="s">
        <v>49</v>
      </c>
      <c r="C88">
        <v>1</v>
      </c>
      <c r="D88">
        <v>50</v>
      </c>
      <c r="E88">
        <v>32000</v>
      </c>
      <c r="F88">
        <v>1</v>
      </c>
      <c r="G88">
        <v>1</v>
      </c>
      <c r="H88">
        <v>0</v>
      </c>
      <c r="I88">
        <v>0</v>
      </c>
      <c r="J88">
        <v>0</v>
      </c>
      <c r="K88">
        <v>0</v>
      </c>
      <c r="L88">
        <v>0</v>
      </c>
      <c r="M88">
        <v>0</v>
      </c>
      <c r="N88">
        <v>4</v>
      </c>
      <c r="O88">
        <v>0</v>
      </c>
      <c r="P88">
        <v>0</v>
      </c>
      <c r="Q88">
        <v>0</v>
      </c>
      <c r="R88">
        <v>0</v>
      </c>
      <c r="S88">
        <v>0</v>
      </c>
      <c r="T88">
        <v>1</v>
      </c>
      <c r="U88">
        <v>0</v>
      </c>
      <c r="V88">
        <v>1</v>
      </c>
      <c r="W88">
        <v>0</v>
      </c>
      <c r="X88">
        <v>1</v>
      </c>
      <c r="Y88">
        <v>1</v>
      </c>
      <c r="Z88">
        <v>2</v>
      </c>
      <c r="AA88">
        <v>0</v>
      </c>
      <c r="AB88">
        <v>2</v>
      </c>
      <c r="AC88">
        <v>0</v>
      </c>
      <c r="AD88">
        <v>0</v>
      </c>
      <c r="AE88">
        <v>0</v>
      </c>
      <c r="AF88">
        <v>1</v>
      </c>
      <c r="AG88">
        <v>1</v>
      </c>
      <c r="AH88">
        <v>0</v>
      </c>
      <c r="AI88">
        <v>0</v>
      </c>
      <c r="AJ88">
        <v>1</v>
      </c>
      <c r="AK88">
        <v>0</v>
      </c>
    </row>
    <row r="89" spans="1:37" x14ac:dyDescent="0.3">
      <c r="A89" t="s">
        <v>141</v>
      </c>
      <c r="B89" t="s">
        <v>49</v>
      </c>
      <c r="C89">
        <v>1</v>
      </c>
      <c r="D89">
        <v>28</v>
      </c>
      <c r="E89">
        <v>33000</v>
      </c>
      <c r="F89">
        <v>1</v>
      </c>
      <c r="G89">
        <v>1</v>
      </c>
      <c r="H89">
        <v>0</v>
      </c>
      <c r="I89">
        <v>0</v>
      </c>
      <c r="J89">
        <v>1</v>
      </c>
      <c r="K89">
        <v>1</v>
      </c>
      <c r="L89">
        <v>1</v>
      </c>
      <c r="M89">
        <v>1</v>
      </c>
      <c r="N89">
        <v>5</v>
      </c>
      <c r="O89">
        <v>5</v>
      </c>
      <c r="P89">
        <v>0</v>
      </c>
      <c r="Q89">
        <v>0</v>
      </c>
      <c r="R89">
        <v>1</v>
      </c>
      <c r="S89">
        <v>1</v>
      </c>
      <c r="T89">
        <v>1</v>
      </c>
      <c r="U89">
        <v>1</v>
      </c>
      <c r="V89">
        <v>1</v>
      </c>
      <c r="W89">
        <v>1</v>
      </c>
      <c r="X89">
        <v>1</v>
      </c>
      <c r="Y89">
        <v>0</v>
      </c>
      <c r="Z89">
        <v>1</v>
      </c>
      <c r="AA89">
        <v>0</v>
      </c>
      <c r="AB89">
        <v>3</v>
      </c>
      <c r="AC89">
        <v>3</v>
      </c>
      <c r="AD89">
        <v>0</v>
      </c>
      <c r="AE89">
        <v>0</v>
      </c>
      <c r="AF89">
        <v>0</v>
      </c>
      <c r="AG89">
        <v>0</v>
      </c>
      <c r="AH89">
        <v>0</v>
      </c>
      <c r="AI89">
        <v>0</v>
      </c>
      <c r="AJ89">
        <v>0</v>
      </c>
      <c r="AK89">
        <v>0</v>
      </c>
    </row>
    <row r="90" spans="1:37" x14ac:dyDescent="0.3">
      <c r="A90" t="s">
        <v>143</v>
      </c>
      <c r="B90" t="s">
        <v>49</v>
      </c>
      <c r="C90">
        <v>5</v>
      </c>
      <c r="D90">
        <v>142</v>
      </c>
      <c r="F90">
        <v>2</v>
      </c>
      <c r="G90">
        <v>2</v>
      </c>
      <c r="H90">
        <v>0</v>
      </c>
      <c r="I90">
        <v>0</v>
      </c>
      <c r="J90">
        <v>3</v>
      </c>
      <c r="K90">
        <v>3</v>
      </c>
      <c r="L90">
        <v>3</v>
      </c>
      <c r="M90">
        <v>1</v>
      </c>
      <c r="N90">
        <v>13</v>
      </c>
      <c r="O90">
        <v>13</v>
      </c>
      <c r="P90">
        <v>0</v>
      </c>
      <c r="Q90">
        <v>0</v>
      </c>
      <c r="R90">
        <v>7</v>
      </c>
      <c r="S90">
        <v>3</v>
      </c>
      <c r="T90">
        <v>2</v>
      </c>
      <c r="U90">
        <v>2</v>
      </c>
      <c r="V90">
        <v>3</v>
      </c>
      <c r="W90">
        <v>3</v>
      </c>
      <c r="X90">
        <v>1</v>
      </c>
      <c r="Y90">
        <v>1</v>
      </c>
      <c r="Z90">
        <v>6</v>
      </c>
      <c r="AA90">
        <v>2</v>
      </c>
      <c r="AB90">
        <v>2</v>
      </c>
      <c r="AC90">
        <v>2</v>
      </c>
      <c r="AD90">
        <v>4</v>
      </c>
      <c r="AE90">
        <v>3</v>
      </c>
      <c r="AF90">
        <v>1</v>
      </c>
      <c r="AG90">
        <v>1</v>
      </c>
      <c r="AH90">
        <v>3</v>
      </c>
      <c r="AI90">
        <v>1</v>
      </c>
      <c r="AJ90">
        <v>3</v>
      </c>
      <c r="AK90">
        <v>0</v>
      </c>
    </row>
    <row r="91" spans="1:37" x14ac:dyDescent="0.3">
      <c r="A91" t="s">
        <v>144</v>
      </c>
      <c r="B91" t="s">
        <v>49</v>
      </c>
      <c r="C91">
        <v>2</v>
      </c>
      <c r="D91">
        <v>130</v>
      </c>
      <c r="F91">
        <v>1</v>
      </c>
      <c r="G91">
        <v>0</v>
      </c>
      <c r="H91">
        <v>0</v>
      </c>
      <c r="I91">
        <v>0</v>
      </c>
      <c r="J91">
        <v>7</v>
      </c>
      <c r="K91">
        <v>0</v>
      </c>
      <c r="L91">
        <v>2</v>
      </c>
      <c r="M91">
        <v>0</v>
      </c>
      <c r="N91">
        <v>6</v>
      </c>
      <c r="O91">
        <v>0</v>
      </c>
      <c r="P91">
        <v>1</v>
      </c>
      <c r="Q91">
        <v>0</v>
      </c>
      <c r="R91">
        <v>2</v>
      </c>
      <c r="S91">
        <v>0</v>
      </c>
      <c r="T91">
        <v>1</v>
      </c>
      <c r="U91">
        <v>0</v>
      </c>
      <c r="V91">
        <v>1</v>
      </c>
      <c r="W91">
        <v>0</v>
      </c>
      <c r="X91">
        <v>3</v>
      </c>
      <c r="Y91">
        <v>0</v>
      </c>
      <c r="Z91">
        <v>5</v>
      </c>
      <c r="AA91">
        <v>0</v>
      </c>
      <c r="AB91">
        <v>4</v>
      </c>
      <c r="AC91">
        <v>0</v>
      </c>
      <c r="AD91">
        <v>0</v>
      </c>
      <c r="AE91">
        <v>0</v>
      </c>
      <c r="AF91">
        <v>0</v>
      </c>
      <c r="AG91">
        <v>0</v>
      </c>
      <c r="AH91">
        <v>4</v>
      </c>
      <c r="AI91">
        <v>0</v>
      </c>
      <c r="AJ91">
        <v>2</v>
      </c>
      <c r="AK91">
        <v>0</v>
      </c>
    </row>
    <row r="92" spans="1:37" x14ac:dyDescent="0.3">
      <c r="A92" t="s">
        <v>145</v>
      </c>
      <c r="B92" t="s">
        <v>49</v>
      </c>
      <c r="C92">
        <v>3</v>
      </c>
      <c r="D92">
        <v>160</v>
      </c>
      <c r="E92">
        <v>48000</v>
      </c>
      <c r="F92">
        <v>2</v>
      </c>
      <c r="G92">
        <v>0</v>
      </c>
      <c r="H92">
        <v>1</v>
      </c>
      <c r="I92">
        <v>0</v>
      </c>
      <c r="J92">
        <v>8</v>
      </c>
      <c r="K92">
        <v>0</v>
      </c>
      <c r="L92">
        <v>2</v>
      </c>
      <c r="M92">
        <v>0</v>
      </c>
      <c r="N92">
        <v>7</v>
      </c>
      <c r="O92">
        <v>0</v>
      </c>
      <c r="P92">
        <v>0</v>
      </c>
      <c r="Q92">
        <v>0</v>
      </c>
      <c r="R92">
        <v>3</v>
      </c>
      <c r="S92">
        <v>0</v>
      </c>
      <c r="T92">
        <v>1</v>
      </c>
      <c r="U92">
        <v>0</v>
      </c>
      <c r="V92">
        <v>1</v>
      </c>
      <c r="W92">
        <v>0</v>
      </c>
      <c r="X92">
        <v>2</v>
      </c>
      <c r="Y92">
        <v>0</v>
      </c>
      <c r="Z92">
        <v>3</v>
      </c>
      <c r="AA92">
        <v>0</v>
      </c>
      <c r="AB92">
        <v>5</v>
      </c>
      <c r="AC92">
        <v>0</v>
      </c>
      <c r="AD92">
        <v>0</v>
      </c>
      <c r="AE92">
        <v>0</v>
      </c>
      <c r="AF92">
        <v>1</v>
      </c>
      <c r="AG92">
        <v>0</v>
      </c>
      <c r="AH92">
        <v>1</v>
      </c>
      <c r="AI92">
        <v>0</v>
      </c>
      <c r="AJ92">
        <v>3</v>
      </c>
      <c r="AK92">
        <v>0</v>
      </c>
    </row>
    <row r="93" spans="1:37" x14ac:dyDescent="0.3">
      <c r="A93" t="s">
        <v>146</v>
      </c>
      <c r="B93" t="s">
        <v>49</v>
      </c>
      <c r="C93">
        <v>2</v>
      </c>
      <c r="D93">
        <v>55</v>
      </c>
      <c r="F93">
        <v>1</v>
      </c>
      <c r="G93">
        <v>0</v>
      </c>
      <c r="H93">
        <v>0</v>
      </c>
      <c r="I93">
        <v>0</v>
      </c>
      <c r="J93">
        <v>3</v>
      </c>
      <c r="K93">
        <v>0</v>
      </c>
      <c r="L93">
        <v>1</v>
      </c>
      <c r="M93">
        <v>0</v>
      </c>
      <c r="N93">
        <v>3</v>
      </c>
      <c r="O93">
        <v>0</v>
      </c>
      <c r="P93">
        <v>1</v>
      </c>
      <c r="Q93">
        <v>0</v>
      </c>
      <c r="R93">
        <v>1</v>
      </c>
      <c r="S93">
        <v>0</v>
      </c>
      <c r="T93">
        <v>1</v>
      </c>
      <c r="U93">
        <v>0</v>
      </c>
      <c r="V93">
        <v>2</v>
      </c>
      <c r="W93">
        <v>0</v>
      </c>
      <c r="X93">
        <v>1</v>
      </c>
      <c r="Y93">
        <v>0</v>
      </c>
      <c r="Z93">
        <v>1</v>
      </c>
      <c r="AA93">
        <v>0</v>
      </c>
      <c r="AB93">
        <v>3</v>
      </c>
      <c r="AC93">
        <v>0</v>
      </c>
      <c r="AD93">
        <v>0</v>
      </c>
      <c r="AE93">
        <v>0</v>
      </c>
      <c r="AF93">
        <v>0</v>
      </c>
      <c r="AG93">
        <v>0</v>
      </c>
      <c r="AH93">
        <v>1</v>
      </c>
      <c r="AI93">
        <v>0</v>
      </c>
      <c r="AJ93">
        <v>0</v>
      </c>
      <c r="AK93">
        <v>0</v>
      </c>
    </row>
    <row r="94" spans="1:37" x14ac:dyDescent="0.3">
      <c r="A94" t="s">
        <v>147</v>
      </c>
      <c r="B94" t="s">
        <v>49</v>
      </c>
      <c r="C94">
        <v>1</v>
      </c>
      <c r="D94">
        <v>28</v>
      </c>
      <c r="E94">
        <v>9600</v>
      </c>
      <c r="F94">
        <v>1</v>
      </c>
      <c r="G94">
        <v>1</v>
      </c>
      <c r="H94">
        <v>0</v>
      </c>
      <c r="I94">
        <v>0</v>
      </c>
      <c r="J94">
        <v>1</v>
      </c>
      <c r="K94">
        <v>1</v>
      </c>
      <c r="L94">
        <v>1</v>
      </c>
      <c r="M94">
        <v>1</v>
      </c>
      <c r="N94">
        <v>5</v>
      </c>
      <c r="O94">
        <v>5</v>
      </c>
      <c r="P94">
        <v>0</v>
      </c>
      <c r="Q94">
        <v>0</v>
      </c>
      <c r="R94">
        <v>1</v>
      </c>
      <c r="S94">
        <v>1</v>
      </c>
      <c r="T94">
        <v>1</v>
      </c>
      <c r="U94">
        <v>1</v>
      </c>
      <c r="V94">
        <v>1</v>
      </c>
      <c r="W94">
        <v>1</v>
      </c>
      <c r="X94">
        <v>1</v>
      </c>
      <c r="Y94">
        <v>0</v>
      </c>
      <c r="Z94">
        <v>1</v>
      </c>
      <c r="AA94">
        <v>0</v>
      </c>
      <c r="AB94">
        <v>3</v>
      </c>
      <c r="AC94">
        <v>3</v>
      </c>
      <c r="AD94">
        <v>0</v>
      </c>
      <c r="AE94">
        <v>0</v>
      </c>
      <c r="AF94">
        <v>0</v>
      </c>
      <c r="AG94">
        <v>0</v>
      </c>
      <c r="AH94">
        <v>0</v>
      </c>
      <c r="AI94">
        <v>0</v>
      </c>
      <c r="AJ94">
        <v>0</v>
      </c>
      <c r="AK94">
        <v>0</v>
      </c>
    </row>
    <row r="95" spans="1:37" x14ac:dyDescent="0.3">
      <c r="A95" t="s">
        <v>148</v>
      </c>
      <c r="B95" t="s">
        <v>49</v>
      </c>
      <c r="C95">
        <v>2</v>
      </c>
      <c r="D95">
        <v>40</v>
      </c>
      <c r="F95">
        <v>0</v>
      </c>
      <c r="G95">
        <v>0</v>
      </c>
      <c r="H95">
        <v>0</v>
      </c>
      <c r="I95">
        <v>0</v>
      </c>
      <c r="J95">
        <v>1</v>
      </c>
      <c r="K95">
        <v>0</v>
      </c>
      <c r="L95">
        <v>1</v>
      </c>
      <c r="M95">
        <v>0</v>
      </c>
      <c r="N95">
        <v>6</v>
      </c>
      <c r="O95">
        <v>0</v>
      </c>
      <c r="P95">
        <v>1</v>
      </c>
      <c r="Q95">
        <v>0</v>
      </c>
      <c r="R95">
        <v>1</v>
      </c>
      <c r="S95">
        <v>0</v>
      </c>
      <c r="T95">
        <v>1</v>
      </c>
      <c r="U95">
        <v>0</v>
      </c>
      <c r="V95">
        <v>1</v>
      </c>
      <c r="W95">
        <v>0</v>
      </c>
      <c r="X95">
        <v>1</v>
      </c>
      <c r="Y95">
        <v>0</v>
      </c>
      <c r="Z95">
        <v>3</v>
      </c>
      <c r="AA95">
        <v>0</v>
      </c>
      <c r="AB95">
        <v>3</v>
      </c>
      <c r="AC95">
        <v>0</v>
      </c>
      <c r="AD95">
        <v>1</v>
      </c>
      <c r="AE95">
        <v>0</v>
      </c>
      <c r="AF95">
        <v>0</v>
      </c>
      <c r="AG95">
        <v>0</v>
      </c>
      <c r="AH95">
        <v>1</v>
      </c>
      <c r="AI95">
        <v>0</v>
      </c>
      <c r="AJ95">
        <v>2</v>
      </c>
      <c r="AK95">
        <v>0</v>
      </c>
    </row>
    <row r="96" spans="1:37" x14ac:dyDescent="0.3">
      <c r="A96" t="s">
        <v>149</v>
      </c>
      <c r="B96" t="s">
        <v>49</v>
      </c>
      <c r="C96">
        <v>3</v>
      </c>
      <c r="D96">
        <v>160</v>
      </c>
      <c r="E96">
        <v>48000</v>
      </c>
      <c r="F96">
        <v>2</v>
      </c>
      <c r="G96">
        <v>0</v>
      </c>
      <c r="H96">
        <v>1</v>
      </c>
      <c r="I96">
        <v>0</v>
      </c>
      <c r="J96">
        <v>8</v>
      </c>
      <c r="K96">
        <v>0</v>
      </c>
      <c r="L96">
        <v>2</v>
      </c>
      <c r="M96">
        <v>0</v>
      </c>
      <c r="N96">
        <v>7</v>
      </c>
      <c r="O96">
        <v>0</v>
      </c>
      <c r="P96">
        <v>0</v>
      </c>
      <c r="Q96">
        <v>0</v>
      </c>
      <c r="R96">
        <v>3</v>
      </c>
      <c r="S96">
        <v>0</v>
      </c>
      <c r="T96">
        <v>1</v>
      </c>
      <c r="U96">
        <v>0</v>
      </c>
      <c r="V96">
        <v>1</v>
      </c>
      <c r="W96">
        <v>0</v>
      </c>
      <c r="X96">
        <v>2</v>
      </c>
      <c r="Y96">
        <v>0</v>
      </c>
      <c r="Z96">
        <v>3</v>
      </c>
      <c r="AA96">
        <v>0</v>
      </c>
      <c r="AB96">
        <v>5</v>
      </c>
      <c r="AC96">
        <v>0</v>
      </c>
      <c r="AD96">
        <v>0</v>
      </c>
      <c r="AE96">
        <v>0</v>
      </c>
      <c r="AF96">
        <v>1</v>
      </c>
      <c r="AG96">
        <v>0</v>
      </c>
      <c r="AH96">
        <v>1</v>
      </c>
      <c r="AI96">
        <v>0</v>
      </c>
      <c r="AJ96">
        <v>3</v>
      </c>
      <c r="AK96">
        <v>0</v>
      </c>
    </row>
    <row r="97" spans="1:37" x14ac:dyDescent="0.3">
      <c r="A97" t="s">
        <v>150</v>
      </c>
      <c r="B97" t="s">
        <v>49</v>
      </c>
      <c r="C97">
        <v>4</v>
      </c>
      <c r="D97">
        <v>170</v>
      </c>
      <c r="E97">
        <v>80000</v>
      </c>
      <c r="F97">
        <v>2</v>
      </c>
      <c r="G97">
        <v>0</v>
      </c>
      <c r="H97">
        <v>0</v>
      </c>
      <c r="I97">
        <v>0</v>
      </c>
      <c r="J97">
        <v>12</v>
      </c>
      <c r="K97">
        <v>0</v>
      </c>
      <c r="L97">
        <v>3</v>
      </c>
      <c r="M97">
        <v>0</v>
      </c>
      <c r="N97">
        <v>12</v>
      </c>
      <c r="O97">
        <v>0</v>
      </c>
      <c r="P97">
        <v>1</v>
      </c>
      <c r="Q97">
        <v>0</v>
      </c>
      <c r="R97">
        <v>3</v>
      </c>
      <c r="S97">
        <v>0</v>
      </c>
      <c r="T97">
        <v>2</v>
      </c>
      <c r="U97">
        <v>0</v>
      </c>
      <c r="V97">
        <v>3</v>
      </c>
      <c r="W97">
        <v>0</v>
      </c>
      <c r="X97">
        <v>3</v>
      </c>
      <c r="Y97">
        <v>0</v>
      </c>
      <c r="Z97">
        <v>6</v>
      </c>
      <c r="AA97">
        <v>0</v>
      </c>
      <c r="AB97">
        <v>7</v>
      </c>
      <c r="AC97">
        <v>0</v>
      </c>
      <c r="AD97">
        <v>1</v>
      </c>
      <c r="AE97">
        <v>0</v>
      </c>
      <c r="AF97">
        <v>2</v>
      </c>
      <c r="AG97">
        <v>0</v>
      </c>
      <c r="AH97">
        <v>1</v>
      </c>
      <c r="AI97">
        <v>0</v>
      </c>
      <c r="AJ97">
        <v>1</v>
      </c>
      <c r="AK97">
        <v>0</v>
      </c>
    </row>
    <row r="98" spans="1:37" x14ac:dyDescent="0.3">
      <c r="A98" t="s">
        <v>151</v>
      </c>
      <c r="B98" t="s">
        <v>49</v>
      </c>
      <c r="C98">
        <v>2</v>
      </c>
      <c r="D98">
        <v>150</v>
      </c>
      <c r="E98">
        <v>42000</v>
      </c>
      <c r="F98">
        <v>5</v>
      </c>
      <c r="G98">
        <v>0</v>
      </c>
      <c r="H98">
        <v>0</v>
      </c>
      <c r="I98">
        <v>0</v>
      </c>
      <c r="J98">
        <v>2</v>
      </c>
      <c r="K98">
        <v>0</v>
      </c>
      <c r="L98">
        <v>0</v>
      </c>
      <c r="M98">
        <v>0</v>
      </c>
      <c r="N98">
        <v>8</v>
      </c>
      <c r="O98">
        <v>0</v>
      </c>
      <c r="P98">
        <v>0</v>
      </c>
      <c r="Q98">
        <v>0</v>
      </c>
      <c r="R98">
        <v>2</v>
      </c>
      <c r="S98">
        <v>0</v>
      </c>
      <c r="T98">
        <v>1</v>
      </c>
      <c r="U98">
        <v>0</v>
      </c>
      <c r="V98">
        <v>3</v>
      </c>
      <c r="W98">
        <v>0</v>
      </c>
      <c r="X98">
        <v>1</v>
      </c>
      <c r="Y98">
        <v>0</v>
      </c>
      <c r="Z98">
        <v>5</v>
      </c>
      <c r="AA98">
        <v>0</v>
      </c>
      <c r="AB98">
        <v>7</v>
      </c>
      <c r="AC98">
        <v>0</v>
      </c>
      <c r="AD98">
        <v>3</v>
      </c>
      <c r="AE98">
        <v>0</v>
      </c>
      <c r="AF98">
        <v>3</v>
      </c>
      <c r="AG98">
        <v>0</v>
      </c>
      <c r="AH98">
        <v>0</v>
      </c>
      <c r="AI98">
        <v>0</v>
      </c>
      <c r="AJ98">
        <v>3</v>
      </c>
      <c r="AK98">
        <v>0</v>
      </c>
    </row>
    <row r="99" spans="1:37" x14ac:dyDescent="0.3">
      <c r="A99" t="s">
        <v>152</v>
      </c>
      <c r="B99" t="s">
        <v>49</v>
      </c>
      <c r="C99">
        <v>1</v>
      </c>
      <c r="D99">
        <v>16</v>
      </c>
      <c r="F99">
        <v>1</v>
      </c>
      <c r="G99">
        <v>0</v>
      </c>
      <c r="H99">
        <v>0</v>
      </c>
      <c r="I99">
        <v>0</v>
      </c>
      <c r="J99">
        <v>0</v>
      </c>
      <c r="K99">
        <v>0</v>
      </c>
      <c r="L99">
        <v>0</v>
      </c>
      <c r="M99">
        <v>0</v>
      </c>
      <c r="N99">
        <v>0</v>
      </c>
      <c r="O99">
        <v>0</v>
      </c>
      <c r="P99">
        <v>0</v>
      </c>
      <c r="Q99">
        <v>0</v>
      </c>
      <c r="R99">
        <v>1</v>
      </c>
      <c r="S99">
        <v>0</v>
      </c>
      <c r="T99">
        <v>0</v>
      </c>
      <c r="U99">
        <v>0</v>
      </c>
      <c r="V99">
        <v>0</v>
      </c>
      <c r="W99">
        <v>0</v>
      </c>
      <c r="X99">
        <v>0</v>
      </c>
      <c r="Y99">
        <v>0</v>
      </c>
      <c r="Z99">
        <v>1</v>
      </c>
      <c r="AA99">
        <v>0</v>
      </c>
      <c r="AB99">
        <v>0</v>
      </c>
      <c r="AC99">
        <v>0</v>
      </c>
      <c r="AD99">
        <v>1</v>
      </c>
      <c r="AE99">
        <v>0</v>
      </c>
      <c r="AF99">
        <v>1</v>
      </c>
      <c r="AG99">
        <v>0</v>
      </c>
      <c r="AH99">
        <v>0</v>
      </c>
      <c r="AI99">
        <v>0</v>
      </c>
      <c r="AJ99">
        <v>1</v>
      </c>
      <c r="AK99">
        <v>0</v>
      </c>
    </row>
    <row r="100" spans="1:37" x14ac:dyDescent="0.3">
      <c r="A100" t="s">
        <v>153</v>
      </c>
      <c r="B100" t="s">
        <v>49</v>
      </c>
      <c r="C100">
        <v>2</v>
      </c>
      <c r="D100">
        <v>45</v>
      </c>
      <c r="E100">
        <v>17000</v>
      </c>
      <c r="F100">
        <v>1</v>
      </c>
      <c r="G100">
        <v>0</v>
      </c>
      <c r="H100">
        <v>0</v>
      </c>
      <c r="I100">
        <v>0</v>
      </c>
      <c r="J100">
        <v>5</v>
      </c>
      <c r="K100">
        <v>0</v>
      </c>
      <c r="L100">
        <v>1</v>
      </c>
      <c r="M100">
        <v>0</v>
      </c>
      <c r="N100">
        <v>3</v>
      </c>
      <c r="O100">
        <v>0</v>
      </c>
      <c r="P100">
        <v>1</v>
      </c>
      <c r="Q100">
        <v>0</v>
      </c>
      <c r="R100">
        <v>1</v>
      </c>
      <c r="S100">
        <v>0</v>
      </c>
      <c r="T100">
        <v>1</v>
      </c>
      <c r="U100">
        <v>0</v>
      </c>
      <c r="V100">
        <v>2</v>
      </c>
      <c r="W100">
        <v>0</v>
      </c>
      <c r="X100">
        <v>1</v>
      </c>
      <c r="Y100">
        <v>0</v>
      </c>
      <c r="Z100">
        <v>1</v>
      </c>
      <c r="AA100">
        <v>0</v>
      </c>
      <c r="AB100">
        <v>1</v>
      </c>
      <c r="AC100">
        <v>0</v>
      </c>
      <c r="AD100">
        <v>0</v>
      </c>
      <c r="AE100">
        <v>0</v>
      </c>
      <c r="AF100">
        <v>0</v>
      </c>
      <c r="AG100">
        <v>0</v>
      </c>
      <c r="AH100">
        <v>0</v>
      </c>
      <c r="AI100">
        <v>0</v>
      </c>
      <c r="AJ100">
        <v>0</v>
      </c>
      <c r="AK100">
        <v>0</v>
      </c>
    </row>
    <row r="101" spans="1:37" x14ac:dyDescent="0.3">
      <c r="A101" t="s">
        <v>154</v>
      </c>
      <c r="B101" t="s">
        <v>49</v>
      </c>
      <c r="C101">
        <v>1</v>
      </c>
      <c r="D101">
        <v>140</v>
      </c>
      <c r="E101">
        <v>75000</v>
      </c>
      <c r="F101">
        <v>3</v>
      </c>
      <c r="G101">
        <v>1</v>
      </c>
      <c r="H101">
        <v>0</v>
      </c>
      <c r="I101">
        <v>0</v>
      </c>
      <c r="J101">
        <v>0</v>
      </c>
      <c r="K101">
        <v>0</v>
      </c>
      <c r="L101">
        <v>0</v>
      </c>
      <c r="M101">
        <v>0</v>
      </c>
      <c r="N101">
        <v>15</v>
      </c>
      <c r="O101">
        <v>0</v>
      </c>
      <c r="P101">
        <v>1</v>
      </c>
      <c r="Q101">
        <v>1</v>
      </c>
      <c r="R101">
        <v>1</v>
      </c>
      <c r="S101">
        <v>0</v>
      </c>
      <c r="T101">
        <v>2</v>
      </c>
      <c r="U101">
        <v>1</v>
      </c>
      <c r="V101">
        <v>3</v>
      </c>
      <c r="W101">
        <v>2</v>
      </c>
      <c r="X101">
        <v>2</v>
      </c>
      <c r="Y101">
        <v>2</v>
      </c>
      <c r="Z101">
        <v>4</v>
      </c>
      <c r="AA101">
        <v>4</v>
      </c>
      <c r="AB101">
        <v>3</v>
      </c>
      <c r="AC101">
        <v>0</v>
      </c>
      <c r="AD101">
        <v>0</v>
      </c>
      <c r="AE101">
        <v>0</v>
      </c>
      <c r="AF101">
        <v>1</v>
      </c>
      <c r="AG101">
        <v>1</v>
      </c>
      <c r="AH101">
        <v>0</v>
      </c>
      <c r="AI101">
        <v>0</v>
      </c>
      <c r="AJ101">
        <v>0</v>
      </c>
      <c r="AK101">
        <v>0</v>
      </c>
    </row>
    <row r="102" spans="1:37" x14ac:dyDescent="0.3">
      <c r="A102" t="s">
        <v>155</v>
      </c>
      <c r="B102" t="s">
        <v>49</v>
      </c>
      <c r="C102">
        <v>4</v>
      </c>
      <c r="D102">
        <v>120</v>
      </c>
      <c r="E102">
        <v>60000</v>
      </c>
      <c r="F102">
        <v>1</v>
      </c>
      <c r="G102">
        <v>0</v>
      </c>
      <c r="H102">
        <v>0</v>
      </c>
      <c r="I102">
        <v>0</v>
      </c>
      <c r="J102">
        <v>6</v>
      </c>
      <c r="K102">
        <v>0</v>
      </c>
      <c r="L102">
        <v>1</v>
      </c>
      <c r="M102">
        <v>0</v>
      </c>
      <c r="N102">
        <v>10</v>
      </c>
      <c r="O102">
        <v>1</v>
      </c>
      <c r="P102">
        <v>0</v>
      </c>
      <c r="Q102">
        <v>0</v>
      </c>
      <c r="R102">
        <v>3</v>
      </c>
      <c r="S102">
        <v>0</v>
      </c>
      <c r="T102">
        <v>1</v>
      </c>
      <c r="U102">
        <v>0</v>
      </c>
      <c r="V102">
        <v>1</v>
      </c>
      <c r="W102">
        <v>0</v>
      </c>
      <c r="X102">
        <v>1</v>
      </c>
      <c r="Y102">
        <v>4</v>
      </c>
      <c r="Z102">
        <v>4</v>
      </c>
      <c r="AA102">
        <v>0</v>
      </c>
      <c r="AB102">
        <v>3</v>
      </c>
      <c r="AC102">
        <v>1</v>
      </c>
      <c r="AD102">
        <v>2</v>
      </c>
      <c r="AE102">
        <v>0</v>
      </c>
      <c r="AF102">
        <v>1</v>
      </c>
      <c r="AG102">
        <v>0</v>
      </c>
      <c r="AH102">
        <v>0</v>
      </c>
      <c r="AI102">
        <v>0</v>
      </c>
      <c r="AJ102">
        <v>2</v>
      </c>
      <c r="AK102">
        <v>0</v>
      </c>
    </row>
    <row r="103" spans="1:37" x14ac:dyDescent="0.3">
      <c r="A103" t="s">
        <v>156</v>
      </c>
      <c r="B103" t="s">
        <v>49</v>
      </c>
      <c r="C103">
        <v>2</v>
      </c>
      <c r="D103">
        <v>100</v>
      </c>
      <c r="E103">
        <v>40000</v>
      </c>
      <c r="F103">
        <v>1</v>
      </c>
      <c r="G103">
        <v>0</v>
      </c>
      <c r="H103">
        <v>0</v>
      </c>
      <c r="I103">
        <v>0</v>
      </c>
      <c r="J103">
        <v>0</v>
      </c>
      <c r="K103">
        <v>1</v>
      </c>
      <c r="L103">
        <v>1</v>
      </c>
      <c r="M103">
        <v>0</v>
      </c>
      <c r="N103">
        <v>4</v>
      </c>
      <c r="O103">
        <v>1</v>
      </c>
      <c r="P103">
        <v>1</v>
      </c>
      <c r="Q103">
        <v>1</v>
      </c>
      <c r="R103">
        <v>1</v>
      </c>
      <c r="S103">
        <v>1</v>
      </c>
      <c r="T103">
        <v>0</v>
      </c>
      <c r="U103">
        <v>1</v>
      </c>
      <c r="V103">
        <v>0</v>
      </c>
      <c r="W103">
        <v>2</v>
      </c>
      <c r="X103">
        <v>1</v>
      </c>
      <c r="Y103">
        <v>0</v>
      </c>
      <c r="Z103">
        <v>3</v>
      </c>
      <c r="AA103">
        <v>0</v>
      </c>
      <c r="AB103">
        <v>2</v>
      </c>
      <c r="AC103">
        <v>0</v>
      </c>
      <c r="AD103">
        <v>0</v>
      </c>
      <c r="AE103">
        <v>1</v>
      </c>
      <c r="AF103">
        <v>0</v>
      </c>
      <c r="AG103">
        <v>0</v>
      </c>
      <c r="AH103">
        <v>0</v>
      </c>
      <c r="AI103">
        <v>0</v>
      </c>
      <c r="AJ103">
        <v>0</v>
      </c>
      <c r="AK103">
        <v>1</v>
      </c>
    </row>
    <row r="104" spans="1:37" x14ac:dyDescent="0.3">
      <c r="A104" t="s">
        <v>157</v>
      </c>
      <c r="B104" t="s">
        <v>49</v>
      </c>
      <c r="C104">
        <v>2</v>
      </c>
      <c r="D104">
        <v>244</v>
      </c>
      <c r="E104">
        <v>75000</v>
      </c>
      <c r="F104">
        <v>5</v>
      </c>
      <c r="G104">
        <v>0</v>
      </c>
      <c r="H104">
        <v>0</v>
      </c>
      <c r="I104">
        <v>0</v>
      </c>
      <c r="J104">
        <v>5</v>
      </c>
      <c r="K104">
        <v>0</v>
      </c>
      <c r="L104">
        <v>2</v>
      </c>
      <c r="M104">
        <v>0</v>
      </c>
      <c r="N104">
        <v>6</v>
      </c>
      <c r="O104">
        <v>0</v>
      </c>
      <c r="P104">
        <v>0</v>
      </c>
      <c r="Q104">
        <v>0</v>
      </c>
      <c r="R104">
        <v>1</v>
      </c>
      <c r="S104">
        <v>0</v>
      </c>
      <c r="T104">
        <v>2</v>
      </c>
      <c r="U104">
        <v>0</v>
      </c>
      <c r="V104">
        <v>2</v>
      </c>
      <c r="W104">
        <v>0</v>
      </c>
      <c r="X104">
        <v>2</v>
      </c>
      <c r="Y104">
        <v>0</v>
      </c>
      <c r="Z104">
        <v>4</v>
      </c>
      <c r="AA104">
        <v>0</v>
      </c>
      <c r="AB104">
        <v>2</v>
      </c>
      <c r="AC104">
        <v>0</v>
      </c>
      <c r="AD104">
        <v>1</v>
      </c>
      <c r="AE104">
        <v>0</v>
      </c>
      <c r="AF104">
        <v>1</v>
      </c>
      <c r="AG104">
        <v>0</v>
      </c>
      <c r="AH104">
        <v>2</v>
      </c>
      <c r="AI104">
        <v>0</v>
      </c>
      <c r="AJ104">
        <v>2</v>
      </c>
      <c r="AK104">
        <v>0</v>
      </c>
    </row>
    <row r="105" spans="1:37" x14ac:dyDescent="0.3">
      <c r="A105" t="s">
        <v>158</v>
      </c>
      <c r="B105" t="s">
        <v>49</v>
      </c>
      <c r="C105">
        <v>2</v>
      </c>
      <c r="D105">
        <v>80</v>
      </c>
      <c r="F105">
        <v>0</v>
      </c>
      <c r="G105">
        <v>0</v>
      </c>
      <c r="H105">
        <v>0</v>
      </c>
      <c r="I105">
        <v>0</v>
      </c>
      <c r="J105">
        <v>5</v>
      </c>
      <c r="K105">
        <v>3</v>
      </c>
      <c r="L105">
        <v>0</v>
      </c>
      <c r="M105">
        <v>0</v>
      </c>
      <c r="N105">
        <v>9</v>
      </c>
      <c r="O105">
        <v>9</v>
      </c>
      <c r="P105">
        <v>0</v>
      </c>
      <c r="Q105">
        <v>0</v>
      </c>
      <c r="R105">
        <v>1</v>
      </c>
      <c r="S105">
        <v>0</v>
      </c>
      <c r="T105">
        <v>1</v>
      </c>
      <c r="U105">
        <v>1</v>
      </c>
      <c r="V105">
        <v>2</v>
      </c>
      <c r="W105">
        <v>1</v>
      </c>
      <c r="X105">
        <v>2</v>
      </c>
      <c r="Y105">
        <v>0</v>
      </c>
      <c r="Z105">
        <v>2</v>
      </c>
      <c r="AA105">
        <v>0</v>
      </c>
      <c r="AB105">
        <v>5</v>
      </c>
      <c r="AC105">
        <v>1</v>
      </c>
      <c r="AD105">
        <v>0</v>
      </c>
      <c r="AE105">
        <v>0</v>
      </c>
      <c r="AF105">
        <v>2</v>
      </c>
      <c r="AG105">
        <v>2</v>
      </c>
      <c r="AH105">
        <v>1</v>
      </c>
      <c r="AI105">
        <v>1</v>
      </c>
      <c r="AJ105">
        <v>1</v>
      </c>
      <c r="AK105">
        <v>0</v>
      </c>
    </row>
    <row r="106" spans="1:37" x14ac:dyDescent="0.3">
      <c r="A106" t="s">
        <v>160</v>
      </c>
      <c r="B106" t="s">
        <v>161</v>
      </c>
      <c r="C106">
        <v>3</v>
      </c>
      <c r="D106">
        <v>300</v>
      </c>
      <c r="F106">
        <v>1</v>
      </c>
      <c r="G106">
        <v>0</v>
      </c>
      <c r="H106">
        <v>0</v>
      </c>
      <c r="I106">
        <v>0</v>
      </c>
      <c r="J106">
        <v>5</v>
      </c>
      <c r="K106">
        <v>0</v>
      </c>
      <c r="L106">
        <v>1</v>
      </c>
      <c r="M106">
        <v>0</v>
      </c>
      <c r="N106">
        <v>6</v>
      </c>
      <c r="O106">
        <v>0</v>
      </c>
      <c r="P106">
        <v>0</v>
      </c>
      <c r="Q106">
        <v>0</v>
      </c>
      <c r="R106">
        <v>2</v>
      </c>
      <c r="S106">
        <v>1</v>
      </c>
      <c r="T106">
        <v>1</v>
      </c>
      <c r="U106">
        <v>0</v>
      </c>
      <c r="V106">
        <v>4</v>
      </c>
      <c r="W106">
        <v>1</v>
      </c>
      <c r="X106">
        <v>4</v>
      </c>
      <c r="Y106">
        <v>0</v>
      </c>
      <c r="Z106">
        <v>4</v>
      </c>
      <c r="AA106">
        <v>0</v>
      </c>
      <c r="AB106">
        <v>4</v>
      </c>
      <c r="AC106">
        <v>1</v>
      </c>
      <c r="AD106">
        <v>0</v>
      </c>
      <c r="AE106">
        <v>0</v>
      </c>
      <c r="AF106">
        <v>1</v>
      </c>
      <c r="AG106">
        <v>0</v>
      </c>
      <c r="AH106">
        <v>1</v>
      </c>
      <c r="AI106">
        <v>0</v>
      </c>
      <c r="AJ106">
        <v>1</v>
      </c>
      <c r="AK106">
        <v>0</v>
      </c>
    </row>
    <row r="107" spans="1:37" x14ac:dyDescent="0.3">
      <c r="A107" t="s">
        <v>162</v>
      </c>
      <c r="B107" t="s">
        <v>161</v>
      </c>
      <c r="C107">
        <v>2</v>
      </c>
      <c r="D107">
        <v>61</v>
      </c>
      <c r="E107">
        <v>55000</v>
      </c>
      <c r="F107">
        <v>0</v>
      </c>
      <c r="G107">
        <v>0</v>
      </c>
      <c r="H107">
        <v>0</v>
      </c>
      <c r="I107">
        <v>0</v>
      </c>
      <c r="J107">
        <v>2</v>
      </c>
      <c r="K107">
        <v>0</v>
      </c>
      <c r="L107">
        <v>1</v>
      </c>
      <c r="M107">
        <v>0</v>
      </c>
      <c r="N107">
        <v>4</v>
      </c>
      <c r="O107">
        <v>0</v>
      </c>
      <c r="P107">
        <v>0</v>
      </c>
      <c r="Q107">
        <v>0</v>
      </c>
      <c r="R107">
        <v>1</v>
      </c>
      <c r="S107">
        <v>0</v>
      </c>
      <c r="T107">
        <v>2</v>
      </c>
      <c r="U107">
        <v>0</v>
      </c>
      <c r="V107">
        <v>3</v>
      </c>
      <c r="W107">
        <v>0</v>
      </c>
      <c r="X107">
        <v>1</v>
      </c>
      <c r="Y107">
        <v>0</v>
      </c>
      <c r="Z107">
        <v>1</v>
      </c>
      <c r="AA107">
        <v>0</v>
      </c>
      <c r="AB107">
        <v>5</v>
      </c>
      <c r="AC107">
        <v>0</v>
      </c>
      <c r="AD107">
        <v>0</v>
      </c>
      <c r="AE107">
        <v>0</v>
      </c>
      <c r="AF107">
        <v>1</v>
      </c>
      <c r="AG107">
        <v>0</v>
      </c>
      <c r="AH107">
        <v>0</v>
      </c>
      <c r="AI107">
        <v>0</v>
      </c>
      <c r="AJ107">
        <v>1</v>
      </c>
      <c r="AK107">
        <v>0</v>
      </c>
    </row>
    <row r="108" spans="1:37" x14ac:dyDescent="0.3">
      <c r="A108" t="s">
        <v>164</v>
      </c>
      <c r="B108" t="s">
        <v>161</v>
      </c>
      <c r="C108">
        <v>2</v>
      </c>
      <c r="D108">
        <v>75</v>
      </c>
      <c r="F108">
        <v>0</v>
      </c>
      <c r="G108">
        <v>0</v>
      </c>
      <c r="H108">
        <v>0</v>
      </c>
      <c r="I108">
        <v>0</v>
      </c>
      <c r="J108">
        <v>3</v>
      </c>
      <c r="K108">
        <v>3</v>
      </c>
      <c r="L108">
        <v>3</v>
      </c>
      <c r="M108">
        <v>3</v>
      </c>
      <c r="N108">
        <v>0</v>
      </c>
      <c r="O108">
        <v>0</v>
      </c>
      <c r="P108">
        <v>0</v>
      </c>
      <c r="Q108">
        <v>0</v>
      </c>
      <c r="R108">
        <v>3</v>
      </c>
      <c r="S108">
        <v>3</v>
      </c>
      <c r="T108">
        <v>0</v>
      </c>
      <c r="U108">
        <v>0</v>
      </c>
      <c r="V108">
        <v>1</v>
      </c>
      <c r="W108">
        <v>0</v>
      </c>
      <c r="X108">
        <v>3</v>
      </c>
      <c r="Y108">
        <v>3</v>
      </c>
      <c r="Z108">
        <v>3</v>
      </c>
      <c r="AA108">
        <v>3</v>
      </c>
      <c r="AB108">
        <v>0</v>
      </c>
      <c r="AC108">
        <v>0</v>
      </c>
      <c r="AD108">
        <v>0</v>
      </c>
      <c r="AE108">
        <v>0</v>
      </c>
      <c r="AF108">
        <v>1</v>
      </c>
      <c r="AG108">
        <v>1</v>
      </c>
      <c r="AH108">
        <v>0</v>
      </c>
      <c r="AI108">
        <v>0</v>
      </c>
      <c r="AJ108">
        <v>0</v>
      </c>
      <c r="AK108">
        <v>0</v>
      </c>
    </row>
    <row r="109" spans="1:37" x14ac:dyDescent="0.3">
      <c r="A109" t="s">
        <v>165</v>
      </c>
      <c r="B109" t="s">
        <v>166</v>
      </c>
      <c r="C109">
        <v>3</v>
      </c>
      <c r="D109">
        <v>766</v>
      </c>
      <c r="F109">
        <v>2</v>
      </c>
      <c r="G109">
        <v>1</v>
      </c>
      <c r="H109">
        <v>0</v>
      </c>
      <c r="I109">
        <v>0</v>
      </c>
      <c r="J109">
        <v>4</v>
      </c>
      <c r="K109">
        <v>1</v>
      </c>
      <c r="L109">
        <v>2</v>
      </c>
      <c r="M109">
        <v>0</v>
      </c>
      <c r="N109">
        <v>6</v>
      </c>
      <c r="O109">
        <v>0</v>
      </c>
      <c r="P109">
        <v>2</v>
      </c>
      <c r="Q109">
        <v>1</v>
      </c>
      <c r="R109">
        <v>3</v>
      </c>
      <c r="S109">
        <v>0</v>
      </c>
      <c r="T109">
        <v>1</v>
      </c>
      <c r="U109">
        <v>1</v>
      </c>
      <c r="V109">
        <v>3</v>
      </c>
      <c r="W109">
        <v>0</v>
      </c>
      <c r="X109">
        <v>3</v>
      </c>
      <c r="Y109">
        <v>0</v>
      </c>
      <c r="Z109">
        <v>3</v>
      </c>
      <c r="AA109">
        <v>0</v>
      </c>
      <c r="AB109">
        <v>5</v>
      </c>
      <c r="AC109">
        <v>2</v>
      </c>
      <c r="AD109">
        <v>0</v>
      </c>
      <c r="AE109">
        <v>0</v>
      </c>
      <c r="AF109">
        <v>0</v>
      </c>
      <c r="AG109">
        <v>0</v>
      </c>
      <c r="AH109">
        <v>2</v>
      </c>
      <c r="AI109">
        <v>1</v>
      </c>
      <c r="AJ109">
        <v>1</v>
      </c>
      <c r="AK109">
        <v>0</v>
      </c>
    </row>
    <row r="110" spans="1:37" x14ac:dyDescent="0.3">
      <c r="B110" s="27" t="s">
        <v>334</v>
      </c>
      <c r="C110" s="27"/>
      <c r="D110" s="27"/>
      <c r="E110" s="27"/>
      <c r="F110" s="18">
        <f>SUM(F2:F109)</f>
        <v>134</v>
      </c>
      <c r="G110" s="18">
        <f t="shared" ref="G110:AK110" si="0">SUM(G2:G109)</f>
        <v>62</v>
      </c>
      <c r="H110" s="18">
        <f t="shared" si="0"/>
        <v>34</v>
      </c>
      <c r="I110" s="18">
        <f t="shared" si="0"/>
        <v>14</v>
      </c>
      <c r="J110" s="18">
        <f t="shared" si="0"/>
        <v>369</v>
      </c>
      <c r="K110" s="18">
        <f t="shared" si="0"/>
        <v>126</v>
      </c>
      <c r="L110" s="18">
        <f t="shared" si="0"/>
        <v>178</v>
      </c>
      <c r="M110" s="18">
        <f t="shared" si="0"/>
        <v>54</v>
      </c>
      <c r="N110" s="18">
        <f t="shared" si="0"/>
        <v>686</v>
      </c>
      <c r="O110" s="18">
        <f t="shared" si="0"/>
        <v>289</v>
      </c>
      <c r="P110" s="18">
        <f t="shared" si="0"/>
        <v>48</v>
      </c>
      <c r="Q110" s="18">
        <f t="shared" si="0"/>
        <v>17</v>
      </c>
      <c r="R110" s="18">
        <f t="shared" si="0"/>
        <v>194</v>
      </c>
      <c r="S110" s="18">
        <f t="shared" si="0"/>
        <v>61</v>
      </c>
      <c r="T110" s="18">
        <f t="shared" si="0"/>
        <v>130</v>
      </c>
      <c r="U110" s="18">
        <f t="shared" si="0"/>
        <v>57</v>
      </c>
      <c r="V110" s="18">
        <f t="shared" si="0"/>
        <v>219</v>
      </c>
      <c r="W110" s="18">
        <f t="shared" si="0"/>
        <v>107</v>
      </c>
      <c r="X110" s="18">
        <f t="shared" si="0"/>
        <v>188</v>
      </c>
      <c r="Y110" s="18">
        <f t="shared" si="0"/>
        <v>49</v>
      </c>
      <c r="Z110" s="18">
        <f t="shared" si="0"/>
        <v>300</v>
      </c>
      <c r="AA110" s="18">
        <f t="shared" si="0"/>
        <v>36</v>
      </c>
      <c r="AB110" s="18">
        <f t="shared" si="0"/>
        <v>275</v>
      </c>
      <c r="AC110" s="18">
        <f t="shared" si="0"/>
        <v>102</v>
      </c>
      <c r="AD110" s="18">
        <f t="shared" si="0"/>
        <v>54</v>
      </c>
      <c r="AE110" s="18">
        <f t="shared" si="0"/>
        <v>12</v>
      </c>
      <c r="AF110" s="18">
        <f t="shared" si="0"/>
        <v>90</v>
      </c>
      <c r="AG110" s="18">
        <f t="shared" si="0"/>
        <v>34</v>
      </c>
      <c r="AH110" s="18">
        <f t="shared" si="0"/>
        <v>122</v>
      </c>
      <c r="AI110" s="18">
        <f t="shared" si="0"/>
        <v>29</v>
      </c>
      <c r="AJ110" s="18">
        <f t="shared" si="0"/>
        <v>100</v>
      </c>
      <c r="AK110" s="18">
        <f t="shared" si="0"/>
        <v>21</v>
      </c>
    </row>
    <row r="113" spans="2:22" x14ac:dyDescent="0.3">
      <c r="F113" s="6" t="s">
        <v>5</v>
      </c>
      <c r="G113" s="20" t="s">
        <v>6</v>
      </c>
      <c r="H113" s="20" t="s">
        <v>7</v>
      </c>
      <c r="I113" s="20" t="s">
        <v>8</v>
      </c>
      <c r="J113" s="20" t="s">
        <v>9</v>
      </c>
      <c r="K113" s="20" t="s">
        <v>10</v>
      </c>
      <c r="L113" s="20" t="s">
        <v>11</v>
      </c>
      <c r="M113" s="20" t="s">
        <v>12</v>
      </c>
      <c r="N113" s="20" t="s">
        <v>13</v>
      </c>
      <c r="O113" s="20" t="s">
        <v>14</v>
      </c>
      <c r="P113" s="20" t="s">
        <v>15</v>
      </c>
      <c r="Q113" s="20" t="s">
        <v>16</v>
      </c>
      <c r="R113" s="20" t="s">
        <v>17</v>
      </c>
      <c r="S113" s="20" t="s">
        <v>18</v>
      </c>
      <c r="T113" s="20" t="s">
        <v>19</v>
      </c>
      <c r="U113" s="21" t="s">
        <v>20</v>
      </c>
      <c r="V113" s="25" t="s">
        <v>333</v>
      </c>
    </row>
    <row r="114" spans="2:22" x14ac:dyDescent="0.3">
      <c r="F114" s="22">
        <f>(G110/F110)*100</f>
        <v>46.268656716417908</v>
      </c>
      <c r="G114" s="23">
        <f>(I110/H110)*100</f>
        <v>41.17647058823529</v>
      </c>
      <c r="H114" s="23">
        <f>(K110/J110)*100</f>
        <v>34.146341463414636</v>
      </c>
      <c r="I114" s="23">
        <f>(M110/L110)*100</f>
        <v>30.337078651685395</v>
      </c>
      <c r="J114" s="23">
        <f>(O110/N110)*100</f>
        <v>42.128279883381921</v>
      </c>
      <c r="K114" s="23">
        <f>(Q110/P110)*100</f>
        <v>35.416666666666671</v>
      </c>
      <c r="L114" s="23">
        <f>(S110/R110)*100</f>
        <v>31.443298969072163</v>
      </c>
      <c r="M114" s="23">
        <f>(U110/T110)*100</f>
        <v>43.846153846153847</v>
      </c>
      <c r="N114" s="23">
        <f>(W110/V110)*100</f>
        <v>48.858447488584474</v>
      </c>
      <c r="O114" s="23">
        <f>(Y110/X110)*100</f>
        <v>26.063829787234045</v>
      </c>
      <c r="P114" s="23">
        <f>(AA110/Z110)*100</f>
        <v>12</v>
      </c>
      <c r="Q114" s="23">
        <f>(AC110/AB110)*100</f>
        <v>37.090909090909093</v>
      </c>
      <c r="R114" s="23">
        <f>(AE110/AD110)*100</f>
        <v>22.222222222222221</v>
      </c>
      <c r="S114" s="23">
        <f>(AG110/AF110)*100</f>
        <v>37.777777777777779</v>
      </c>
      <c r="T114" s="23">
        <f>(AI110/AH110)*100</f>
        <v>23.770491803278688</v>
      </c>
      <c r="U114" s="8">
        <f>(AK110/AJ110)*100</f>
        <v>21</v>
      </c>
    </row>
    <row r="116" spans="2:22" x14ac:dyDescent="0.3">
      <c r="F116" s="28" t="s">
        <v>335</v>
      </c>
      <c r="G116" s="29"/>
      <c r="H116" s="29"/>
      <c r="I116" s="24">
        <f>AVERAGE(F114:U114)</f>
        <v>33.346664059689637</v>
      </c>
    </row>
    <row r="118" spans="2:22" x14ac:dyDescent="0.3">
      <c r="B118" s="27" t="s">
        <v>337</v>
      </c>
      <c r="C118" s="30"/>
      <c r="D118" s="30"/>
      <c r="E118" s="30"/>
      <c r="F118">
        <f>F114/$I$116</f>
        <v>1.387504808085098</v>
      </c>
      <c r="G118">
        <f>G114/$I$116</f>
        <v>1.234800294102298</v>
      </c>
      <c r="H118">
        <f t="shared" ref="H118:U118" si="1">H114/$I$116</f>
        <v>1.0239807316945886</v>
      </c>
      <c r="I118">
        <f t="shared" si="1"/>
        <v>0.90974853128885202</v>
      </c>
      <c r="J118">
        <f t="shared" si="1"/>
        <v>1.263343158043438</v>
      </c>
      <c r="K118">
        <f t="shared" si="1"/>
        <v>1.0620752529629887</v>
      </c>
      <c r="L118">
        <f t="shared" si="1"/>
        <v>0.94292187406780781</v>
      </c>
      <c r="M118">
        <f t="shared" si="1"/>
        <v>1.3148587747089304</v>
      </c>
      <c r="N118">
        <f t="shared" si="1"/>
        <v>1.4651674722583692</v>
      </c>
      <c r="O118">
        <f t="shared" si="1"/>
        <v>0.78160231382007173</v>
      </c>
      <c r="P118">
        <f t="shared" si="1"/>
        <v>0.35985608570981253</v>
      </c>
      <c r="Q118">
        <f t="shared" si="1"/>
        <v>1.1122824467394208</v>
      </c>
      <c r="R118">
        <f t="shared" si="1"/>
        <v>0.66640015872187508</v>
      </c>
      <c r="S118">
        <f t="shared" si="1"/>
        <v>1.1328802698271878</v>
      </c>
      <c r="T118">
        <f t="shared" si="1"/>
        <v>0.71282967797708774</v>
      </c>
      <c r="U118">
        <f t="shared" si="1"/>
        <v>0.62974814999217199</v>
      </c>
    </row>
    <row r="119" spans="2:22" x14ac:dyDescent="0.3">
      <c r="B119" s="30" t="s">
        <v>338</v>
      </c>
      <c r="C119" s="30"/>
      <c r="D119" s="30"/>
      <c r="E119" s="30"/>
    </row>
    <row r="124" spans="2:22" x14ac:dyDescent="0.3">
      <c r="F124" t="s">
        <v>5</v>
      </c>
      <c r="G124">
        <v>1.387504808085098</v>
      </c>
      <c r="I124" t="str">
        <f>F124&amp;";"&amp;G124</f>
        <v>Arm chair;1.3875048080851</v>
      </c>
    </row>
    <row r="125" spans="2:22" x14ac:dyDescent="0.3">
      <c r="F125" t="s">
        <v>6</v>
      </c>
      <c r="G125">
        <v>1.234800294102298</v>
      </c>
      <c r="I125" t="str">
        <f t="shared" ref="I125:I139" si="2">F125&amp;";"&amp;G125</f>
        <v>Bar stool;1.2348002941023</v>
      </c>
    </row>
    <row r="126" spans="2:22" x14ac:dyDescent="0.3">
      <c r="F126" t="s">
        <v>7</v>
      </c>
      <c r="G126">
        <v>1.0239807316945886</v>
      </c>
      <c r="I126" t="str">
        <f t="shared" si="2"/>
        <v>Big closet;1.02398073169459</v>
      </c>
    </row>
    <row r="127" spans="2:22" x14ac:dyDescent="0.3">
      <c r="F127" t="s">
        <v>8</v>
      </c>
      <c r="G127">
        <v>0.90974853128885202</v>
      </c>
      <c r="I127" t="str">
        <f t="shared" si="2"/>
        <v>Office chair;0.909748531288852</v>
      </c>
    </row>
    <row r="128" spans="2:22" x14ac:dyDescent="0.3">
      <c r="F128" t="s">
        <v>9</v>
      </c>
      <c r="G128">
        <v>1.263343158043438</v>
      </c>
      <c r="I128" t="str">
        <f t="shared" si="2"/>
        <v>Chair;1.26334315804344</v>
      </c>
    </row>
    <row r="129" spans="6:9" x14ac:dyDescent="0.3">
      <c r="F129" t="s">
        <v>10</v>
      </c>
      <c r="G129">
        <v>1.0620752529629887</v>
      </c>
      <c r="I129" t="str">
        <f t="shared" si="2"/>
        <v>Corner sofa;1.06207525296299</v>
      </c>
    </row>
    <row r="130" spans="6:9" x14ac:dyDescent="0.3">
      <c r="F130" t="s">
        <v>11</v>
      </c>
      <c r="G130">
        <v>0.94292187406780781</v>
      </c>
      <c r="I130" t="str">
        <f t="shared" si="2"/>
        <v>Desk;0.942921874067808</v>
      </c>
    </row>
    <row r="131" spans="6:9" x14ac:dyDescent="0.3">
      <c r="F131" t="s">
        <v>12</v>
      </c>
      <c r="G131">
        <v>1.3148587747089304</v>
      </c>
      <c r="I131" t="str">
        <f t="shared" si="2"/>
        <v>Dining table;1.31485877470893</v>
      </c>
    </row>
    <row r="132" spans="6:9" x14ac:dyDescent="0.3">
      <c r="F132" t="s">
        <v>13</v>
      </c>
      <c r="G132">
        <v>1.4651674722583692</v>
      </c>
      <c r="I132" t="str">
        <f t="shared" si="2"/>
        <v>Small closet;1.46516747225837</v>
      </c>
    </row>
    <row r="133" spans="6:9" x14ac:dyDescent="0.3">
      <c r="F133" t="s">
        <v>14</v>
      </c>
      <c r="G133">
        <v>0.78160231382007173</v>
      </c>
      <c r="I133" t="str">
        <f t="shared" si="2"/>
        <v>Double bed;0.781602313820072</v>
      </c>
    </row>
    <row r="134" spans="6:9" x14ac:dyDescent="0.3">
      <c r="F134" t="s">
        <v>15</v>
      </c>
      <c r="G134">
        <v>0.35985608570981253</v>
      </c>
      <c r="I134" t="str">
        <f t="shared" si="2"/>
        <v>Mattress;0.359856085709813</v>
      </c>
    </row>
    <row r="135" spans="6:9" x14ac:dyDescent="0.3">
      <c r="F135" t="s">
        <v>16</v>
      </c>
      <c r="G135">
        <v>1.1122824467394208</v>
      </c>
      <c r="I135" t="str">
        <f t="shared" si="2"/>
        <v>Side table &amp; Night stand;1.11228244673942</v>
      </c>
    </row>
    <row r="136" spans="6:9" x14ac:dyDescent="0.3">
      <c r="F136" t="s">
        <v>17</v>
      </c>
      <c r="G136">
        <v>0.66640015872187508</v>
      </c>
      <c r="I136" t="str">
        <f t="shared" si="2"/>
        <v>Single bed;0.666400158721875</v>
      </c>
    </row>
    <row r="137" spans="6:9" x14ac:dyDescent="0.3">
      <c r="F137" t="s">
        <v>18</v>
      </c>
      <c r="G137">
        <v>1.1328802698271878</v>
      </c>
      <c r="I137" t="str">
        <f t="shared" si="2"/>
        <v>Sofa;1.13288026982719</v>
      </c>
    </row>
    <row r="138" spans="6:9" x14ac:dyDescent="0.3">
      <c r="F138" t="s">
        <v>19</v>
      </c>
      <c r="G138">
        <v>0.71282967797708774</v>
      </c>
      <c r="I138" t="str">
        <f t="shared" si="2"/>
        <v>Stool;0.712829677977088</v>
      </c>
    </row>
    <row r="139" spans="6:9" x14ac:dyDescent="0.3">
      <c r="F139" t="s">
        <v>20</v>
      </c>
      <c r="G139">
        <v>0.62974814999217199</v>
      </c>
      <c r="I139" t="str">
        <f t="shared" si="2"/>
        <v>Container &amp; Filing cabinet;0.629748149992172</v>
      </c>
    </row>
  </sheetData>
  <mergeCells count="4">
    <mergeCell ref="B110:E110"/>
    <mergeCell ref="F116:H116"/>
    <mergeCell ref="B118:E118"/>
    <mergeCell ref="B119:E1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75759-2E94-41E0-8975-1CC8B6003C36}">
  <dimension ref="A1:C110"/>
  <sheetViews>
    <sheetView workbookViewId="0">
      <selection activeCell="F99" sqref="F99"/>
    </sheetView>
  </sheetViews>
  <sheetFormatPr defaultRowHeight="14.4" x14ac:dyDescent="0.3"/>
  <sheetData>
    <row r="1" spans="1:3" x14ac:dyDescent="0.3">
      <c r="A1" s="18" t="s">
        <v>330</v>
      </c>
      <c r="B1" s="18" t="s">
        <v>331</v>
      </c>
      <c r="C1" s="18" t="s">
        <v>332</v>
      </c>
    </row>
    <row r="2" spans="1:3" x14ac:dyDescent="0.3">
      <c r="A2">
        <v>2</v>
      </c>
      <c r="B2">
        <v>45</v>
      </c>
      <c r="C2">
        <f>B2/A2</f>
        <v>22.5</v>
      </c>
    </row>
    <row r="3" spans="1:3" x14ac:dyDescent="0.3">
      <c r="A3">
        <v>4</v>
      </c>
      <c r="B3">
        <v>250</v>
      </c>
      <c r="C3">
        <f>B3/A3</f>
        <v>62.5</v>
      </c>
    </row>
    <row r="4" spans="1:3" x14ac:dyDescent="0.3">
      <c r="A4">
        <v>3</v>
      </c>
      <c r="B4">
        <v>120</v>
      </c>
      <c r="C4">
        <f t="shared" ref="C4:C66" si="0">B4/A4</f>
        <v>40</v>
      </c>
    </row>
    <row r="5" spans="1:3" x14ac:dyDescent="0.3">
      <c r="A5">
        <v>1</v>
      </c>
      <c r="B5">
        <v>22</v>
      </c>
      <c r="C5">
        <f t="shared" si="0"/>
        <v>22</v>
      </c>
    </row>
    <row r="6" spans="1:3" x14ac:dyDescent="0.3">
      <c r="A6">
        <v>1</v>
      </c>
      <c r="B6">
        <v>165</v>
      </c>
      <c r="C6">
        <f t="shared" si="0"/>
        <v>165</v>
      </c>
    </row>
    <row r="7" spans="1:3" x14ac:dyDescent="0.3">
      <c r="A7">
        <v>2</v>
      </c>
      <c r="B7">
        <v>60</v>
      </c>
      <c r="C7">
        <f t="shared" si="0"/>
        <v>30</v>
      </c>
    </row>
    <row r="8" spans="1:3" x14ac:dyDescent="0.3">
      <c r="A8">
        <v>2</v>
      </c>
      <c r="B8">
        <v>200</v>
      </c>
      <c r="C8">
        <f t="shared" si="0"/>
        <v>100</v>
      </c>
    </row>
    <row r="9" spans="1:3" x14ac:dyDescent="0.3">
      <c r="A9">
        <v>1</v>
      </c>
      <c r="B9">
        <v>43</v>
      </c>
      <c r="C9">
        <f t="shared" si="0"/>
        <v>43</v>
      </c>
    </row>
    <row r="10" spans="1:3" x14ac:dyDescent="0.3">
      <c r="A10">
        <v>2</v>
      </c>
      <c r="B10">
        <v>140</v>
      </c>
      <c r="C10">
        <f t="shared" si="0"/>
        <v>70</v>
      </c>
    </row>
    <row r="11" spans="1:3" x14ac:dyDescent="0.3">
      <c r="A11">
        <v>5</v>
      </c>
      <c r="B11">
        <v>120</v>
      </c>
      <c r="C11">
        <f t="shared" si="0"/>
        <v>24</v>
      </c>
    </row>
    <row r="12" spans="1:3" x14ac:dyDescent="0.3">
      <c r="A12">
        <v>2</v>
      </c>
      <c r="B12">
        <v>60</v>
      </c>
      <c r="C12">
        <f t="shared" si="0"/>
        <v>30</v>
      </c>
    </row>
    <row r="13" spans="1:3" x14ac:dyDescent="0.3">
      <c r="A13">
        <v>2</v>
      </c>
      <c r="B13">
        <v>150</v>
      </c>
      <c r="C13">
        <f t="shared" si="0"/>
        <v>75</v>
      </c>
    </row>
    <row r="14" spans="1:3" x14ac:dyDescent="0.3">
      <c r="A14">
        <v>2</v>
      </c>
      <c r="B14">
        <v>60</v>
      </c>
      <c r="C14">
        <f t="shared" si="0"/>
        <v>30</v>
      </c>
    </row>
    <row r="15" spans="1:3" x14ac:dyDescent="0.3">
      <c r="A15">
        <v>4</v>
      </c>
      <c r="B15">
        <v>160</v>
      </c>
      <c r="C15">
        <f t="shared" si="0"/>
        <v>40</v>
      </c>
    </row>
    <row r="16" spans="1:3" x14ac:dyDescent="0.3">
      <c r="A16">
        <v>2</v>
      </c>
      <c r="B16">
        <v>120</v>
      </c>
      <c r="C16">
        <f t="shared" si="0"/>
        <v>60</v>
      </c>
    </row>
    <row r="17" spans="1:3" x14ac:dyDescent="0.3">
      <c r="A17">
        <v>3</v>
      </c>
      <c r="B17">
        <v>90</v>
      </c>
      <c r="C17">
        <f t="shared" si="0"/>
        <v>30</v>
      </c>
    </row>
    <row r="18" spans="1:3" x14ac:dyDescent="0.3">
      <c r="A18">
        <v>2</v>
      </c>
      <c r="B18">
        <v>55</v>
      </c>
      <c r="C18">
        <f t="shared" si="0"/>
        <v>27.5</v>
      </c>
    </row>
    <row r="19" spans="1:3" x14ac:dyDescent="0.3">
      <c r="A19">
        <v>1</v>
      </c>
      <c r="B19">
        <v>35</v>
      </c>
      <c r="C19">
        <f t="shared" si="0"/>
        <v>35</v>
      </c>
    </row>
    <row r="20" spans="1:3" x14ac:dyDescent="0.3">
      <c r="A20">
        <v>2</v>
      </c>
      <c r="B20">
        <v>33</v>
      </c>
      <c r="C20">
        <f t="shared" si="0"/>
        <v>16.5</v>
      </c>
    </row>
    <row r="21" spans="1:3" x14ac:dyDescent="0.3">
      <c r="A21">
        <v>2</v>
      </c>
      <c r="B21">
        <v>88</v>
      </c>
      <c r="C21">
        <f t="shared" si="0"/>
        <v>44</v>
      </c>
    </row>
    <row r="22" spans="1:3" x14ac:dyDescent="0.3">
      <c r="A22">
        <v>1</v>
      </c>
      <c r="B22">
        <v>30</v>
      </c>
      <c r="C22">
        <f t="shared" si="0"/>
        <v>30</v>
      </c>
    </row>
    <row r="23" spans="1:3" x14ac:dyDescent="0.3">
      <c r="A23">
        <v>5</v>
      </c>
      <c r="B23">
        <v>150</v>
      </c>
      <c r="C23">
        <f t="shared" si="0"/>
        <v>30</v>
      </c>
    </row>
    <row r="24" spans="1:3" x14ac:dyDescent="0.3">
      <c r="A24">
        <v>2</v>
      </c>
      <c r="B24">
        <v>90</v>
      </c>
      <c r="C24">
        <f t="shared" si="0"/>
        <v>45</v>
      </c>
    </row>
    <row r="25" spans="1:3" x14ac:dyDescent="0.3">
      <c r="A25">
        <v>1</v>
      </c>
      <c r="B25">
        <v>33</v>
      </c>
      <c r="C25">
        <f t="shared" si="0"/>
        <v>33</v>
      </c>
    </row>
    <row r="26" spans="1:3" x14ac:dyDescent="0.3">
      <c r="A26">
        <v>2</v>
      </c>
      <c r="B26">
        <v>58</v>
      </c>
      <c r="C26">
        <f t="shared" si="0"/>
        <v>29</v>
      </c>
    </row>
    <row r="27" spans="1:3" x14ac:dyDescent="0.3">
      <c r="A27">
        <v>2</v>
      </c>
      <c r="B27">
        <v>39</v>
      </c>
      <c r="C27">
        <f t="shared" si="0"/>
        <v>19.5</v>
      </c>
    </row>
    <row r="28" spans="1:3" x14ac:dyDescent="0.3">
      <c r="A28">
        <v>2</v>
      </c>
      <c r="B28">
        <v>65</v>
      </c>
      <c r="C28">
        <f t="shared" si="0"/>
        <v>32.5</v>
      </c>
    </row>
    <row r="29" spans="1:3" x14ac:dyDescent="0.3">
      <c r="A29">
        <v>3</v>
      </c>
      <c r="B29">
        <v>60</v>
      </c>
      <c r="C29">
        <f t="shared" si="0"/>
        <v>20</v>
      </c>
    </row>
    <row r="30" spans="1:3" x14ac:dyDescent="0.3">
      <c r="A30">
        <v>3</v>
      </c>
      <c r="B30">
        <v>300</v>
      </c>
      <c r="C30">
        <f t="shared" si="0"/>
        <v>100</v>
      </c>
    </row>
    <row r="31" spans="1:3" x14ac:dyDescent="0.3">
      <c r="A31">
        <v>1</v>
      </c>
      <c r="B31">
        <v>34</v>
      </c>
      <c r="C31">
        <f t="shared" si="0"/>
        <v>34</v>
      </c>
    </row>
    <row r="32" spans="1:3" x14ac:dyDescent="0.3">
      <c r="A32">
        <v>2</v>
      </c>
      <c r="B32">
        <v>105</v>
      </c>
      <c r="C32">
        <f t="shared" si="0"/>
        <v>52.5</v>
      </c>
    </row>
    <row r="33" spans="1:3" x14ac:dyDescent="0.3">
      <c r="A33">
        <v>2</v>
      </c>
      <c r="B33">
        <v>74</v>
      </c>
      <c r="C33">
        <f t="shared" si="0"/>
        <v>37</v>
      </c>
    </row>
    <row r="34" spans="1:3" x14ac:dyDescent="0.3">
      <c r="A34">
        <v>2</v>
      </c>
      <c r="B34">
        <v>83</v>
      </c>
      <c r="C34">
        <f t="shared" si="0"/>
        <v>41.5</v>
      </c>
    </row>
    <row r="35" spans="1:3" x14ac:dyDescent="0.3">
      <c r="A35">
        <v>2</v>
      </c>
      <c r="B35">
        <v>45</v>
      </c>
      <c r="C35">
        <f t="shared" si="0"/>
        <v>22.5</v>
      </c>
    </row>
    <row r="36" spans="1:3" x14ac:dyDescent="0.3">
      <c r="A36">
        <v>2</v>
      </c>
      <c r="B36">
        <v>95</v>
      </c>
      <c r="C36">
        <f t="shared" si="0"/>
        <v>47.5</v>
      </c>
    </row>
    <row r="37" spans="1:3" x14ac:dyDescent="0.3">
      <c r="A37">
        <v>1</v>
      </c>
      <c r="B37">
        <v>80</v>
      </c>
      <c r="C37">
        <f t="shared" si="0"/>
        <v>80</v>
      </c>
    </row>
    <row r="38" spans="1:3" x14ac:dyDescent="0.3">
      <c r="A38">
        <v>2</v>
      </c>
      <c r="B38">
        <v>45</v>
      </c>
      <c r="C38">
        <f t="shared" si="0"/>
        <v>22.5</v>
      </c>
    </row>
    <row r="39" spans="1:3" x14ac:dyDescent="0.3">
      <c r="A39">
        <v>1</v>
      </c>
      <c r="B39">
        <v>30</v>
      </c>
      <c r="C39">
        <f t="shared" si="0"/>
        <v>30</v>
      </c>
    </row>
    <row r="40" spans="1:3" x14ac:dyDescent="0.3">
      <c r="A40">
        <v>2</v>
      </c>
      <c r="B40">
        <v>50</v>
      </c>
      <c r="C40">
        <f t="shared" si="0"/>
        <v>25</v>
      </c>
    </row>
    <row r="41" spans="1:3" x14ac:dyDescent="0.3">
      <c r="A41">
        <v>4</v>
      </c>
      <c r="B41">
        <v>70</v>
      </c>
      <c r="C41">
        <f t="shared" si="0"/>
        <v>17.5</v>
      </c>
    </row>
    <row r="42" spans="1:3" x14ac:dyDescent="0.3">
      <c r="A42">
        <v>2</v>
      </c>
      <c r="B42">
        <v>79</v>
      </c>
      <c r="C42">
        <f t="shared" si="0"/>
        <v>39.5</v>
      </c>
    </row>
    <row r="43" spans="1:3" x14ac:dyDescent="0.3">
      <c r="A43">
        <v>2</v>
      </c>
      <c r="B43">
        <v>50</v>
      </c>
      <c r="C43">
        <f t="shared" si="0"/>
        <v>25</v>
      </c>
    </row>
    <row r="44" spans="1:3" x14ac:dyDescent="0.3">
      <c r="A44">
        <v>2</v>
      </c>
      <c r="B44">
        <v>62</v>
      </c>
      <c r="C44">
        <f t="shared" si="0"/>
        <v>31</v>
      </c>
    </row>
    <row r="45" spans="1:3" x14ac:dyDescent="0.3">
      <c r="A45">
        <v>4</v>
      </c>
      <c r="B45">
        <v>19.5</v>
      </c>
      <c r="C45">
        <f t="shared" si="0"/>
        <v>4.875</v>
      </c>
    </row>
    <row r="46" spans="1:3" x14ac:dyDescent="0.3">
      <c r="A46">
        <v>3</v>
      </c>
      <c r="B46">
        <v>56</v>
      </c>
      <c r="C46">
        <f t="shared" si="0"/>
        <v>18.666666666666668</v>
      </c>
    </row>
    <row r="47" spans="1:3" x14ac:dyDescent="0.3">
      <c r="A47">
        <v>4</v>
      </c>
      <c r="B47">
        <v>125</v>
      </c>
      <c r="C47">
        <f t="shared" si="0"/>
        <v>31.25</v>
      </c>
    </row>
    <row r="48" spans="1:3" x14ac:dyDescent="0.3">
      <c r="A48">
        <v>2</v>
      </c>
      <c r="B48">
        <v>75</v>
      </c>
      <c r="C48">
        <f t="shared" si="0"/>
        <v>37.5</v>
      </c>
    </row>
    <row r="49" spans="1:3" x14ac:dyDescent="0.3">
      <c r="A49">
        <v>3</v>
      </c>
      <c r="B49">
        <v>60</v>
      </c>
      <c r="C49">
        <f t="shared" si="0"/>
        <v>20</v>
      </c>
    </row>
    <row r="50" spans="1:3" x14ac:dyDescent="0.3">
      <c r="A50">
        <v>1</v>
      </c>
      <c r="B50">
        <v>11</v>
      </c>
      <c r="C50">
        <f t="shared" si="0"/>
        <v>11</v>
      </c>
    </row>
    <row r="51" spans="1:3" x14ac:dyDescent="0.3">
      <c r="A51">
        <v>1</v>
      </c>
      <c r="B51">
        <v>20.5</v>
      </c>
      <c r="C51">
        <f t="shared" si="0"/>
        <v>20.5</v>
      </c>
    </row>
    <row r="52" spans="1:3" x14ac:dyDescent="0.3">
      <c r="A52">
        <v>1</v>
      </c>
      <c r="B52">
        <v>23</v>
      </c>
      <c r="C52">
        <f t="shared" si="0"/>
        <v>23</v>
      </c>
    </row>
    <row r="53" spans="1:3" x14ac:dyDescent="0.3">
      <c r="A53">
        <v>7</v>
      </c>
      <c r="B53">
        <v>250</v>
      </c>
      <c r="C53">
        <f t="shared" si="0"/>
        <v>35.714285714285715</v>
      </c>
    </row>
    <row r="54" spans="1:3" x14ac:dyDescent="0.3">
      <c r="A54">
        <v>1</v>
      </c>
      <c r="B54">
        <v>12</v>
      </c>
      <c r="C54">
        <f t="shared" si="0"/>
        <v>12</v>
      </c>
    </row>
    <row r="55" spans="1:3" x14ac:dyDescent="0.3">
      <c r="A55">
        <v>2</v>
      </c>
      <c r="B55">
        <v>37</v>
      </c>
      <c r="C55">
        <f t="shared" si="0"/>
        <v>18.5</v>
      </c>
    </row>
    <row r="56" spans="1:3" x14ac:dyDescent="0.3">
      <c r="A56">
        <v>1</v>
      </c>
      <c r="B56">
        <v>46</v>
      </c>
      <c r="C56">
        <f t="shared" si="0"/>
        <v>46</v>
      </c>
    </row>
    <row r="57" spans="1:3" x14ac:dyDescent="0.3">
      <c r="A57">
        <v>4</v>
      </c>
      <c r="B57">
        <v>120</v>
      </c>
      <c r="C57">
        <f t="shared" si="0"/>
        <v>30</v>
      </c>
    </row>
    <row r="58" spans="1:3" x14ac:dyDescent="0.3">
      <c r="A58">
        <v>1</v>
      </c>
      <c r="B58">
        <v>22</v>
      </c>
      <c r="C58">
        <f t="shared" si="0"/>
        <v>22</v>
      </c>
    </row>
    <row r="59" spans="1:3" x14ac:dyDescent="0.3">
      <c r="A59">
        <v>1</v>
      </c>
      <c r="B59">
        <v>70</v>
      </c>
      <c r="C59">
        <f t="shared" si="0"/>
        <v>70</v>
      </c>
    </row>
    <row r="60" spans="1:3" x14ac:dyDescent="0.3">
      <c r="A60">
        <v>1</v>
      </c>
      <c r="B60">
        <v>51</v>
      </c>
      <c r="C60">
        <f t="shared" si="0"/>
        <v>51</v>
      </c>
    </row>
    <row r="61" spans="1:3" x14ac:dyDescent="0.3">
      <c r="A61">
        <v>2</v>
      </c>
      <c r="B61">
        <v>85</v>
      </c>
      <c r="C61">
        <f t="shared" si="0"/>
        <v>42.5</v>
      </c>
    </row>
    <row r="62" spans="1:3" x14ac:dyDescent="0.3">
      <c r="A62">
        <v>3</v>
      </c>
      <c r="B62">
        <v>118</v>
      </c>
      <c r="C62">
        <f t="shared" si="0"/>
        <v>39.333333333333336</v>
      </c>
    </row>
    <row r="63" spans="1:3" x14ac:dyDescent="0.3">
      <c r="A63">
        <v>3</v>
      </c>
      <c r="B63">
        <v>120</v>
      </c>
      <c r="C63">
        <f t="shared" si="0"/>
        <v>40</v>
      </c>
    </row>
    <row r="64" spans="1:3" x14ac:dyDescent="0.3">
      <c r="A64">
        <v>4</v>
      </c>
      <c r="B64">
        <v>150</v>
      </c>
      <c r="C64">
        <f t="shared" si="0"/>
        <v>37.5</v>
      </c>
    </row>
    <row r="65" spans="1:3" x14ac:dyDescent="0.3">
      <c r="A65">
        <v>9</v>
      </c>
      <c r="B65">
        <v>182</v>
      </c>
      <c r="C65">
        <f t="shared" si="0"/>
        <v>20.222222222222221</v>
      </c>
    </row>
    <row r="66" spans="1:3" x14ac:dyDescent="0.3">
      <c r="A66">
        <v>1</v>
      </c>
      <c r="B66">
        <v>46</v>
      </c>
      <c r="C66">
        <f t="shared" si="0"/>
        <v>46</v>
      </c>
    </row>
    <row r="67" spans="1:3" x14ac:dyDescent="0.3">
      <c r="A67">
        <v>1</v>
      </c>
      <c r="B67">
        <v>46</v>
      </c>
      <c r="C67">
        <f t="shared" ref="C67:C109" si="1">B67/A67</f>
        <v>46</v>
      </c>
    </row>
    <row r="68" spans="1:3" x14ac:dyDescent="0.3">
      <c r="A68">
        <v>4</v>
      </c>
      <c r="B68">
        <v>140</v>
      </c>
      <c r="C68">
        <f t="shared" si="1"/>
        <v>35</v>
      </c>
    </row>
    <row r="69" spans="1:3" x14ac:dyDescent="0.3">
      <c r="A69">
        <v>3</v>
      </c>
      <c r="B69">
        <v>80</v>
      </c>
      <c r="C69">
        <f t="shared" si="1"/>
        <v>26.666666666666668</v>
      </c>
    </row>
    <row r="70" spans="1:3" x14ac:dyDescent="0.3">
      <c r="A70">
        <v>4</v>
      </c>
      <c r="B70">
        <v>75</v>
      </c>
      <c r="C70">
        <f t="shared" si="1"/>
        <v>18.75</v>
      </c>
    </row>
    <row r="71" spans="1:3" x14ac:dyDescent="0.3">
      <c r="A71">
        <v>2</v>
      </c>
      <c r="B71">
        <v>73</v>
      </c>
      <c r="C71">
        <f t="shared" si="1"/>
        <v>36.5</v>
      </c>
    </row>
    <row r="72" spans="1:3" x14ac:dyDescent="0.3">
      <c r="A72">
        <v>3</v>
      </c>
      <c r="B72">
        <v>150</v>
      </c>
      <c r="C72">
        <f t="shared" si="1"/>
        <v>50</v>
      </c>
    </row>
    <row r="73" spans="1:3" x14ac:dyDescent="0.3">
      <c r="A73">
        <v>2</v>
      </c>
      <c r="B73">
        <v>55</v>
      </c>
      <c r="C73">
        <f t="shared" si="1"/>
        <v>27.5</v>
      </c>
    </row>
    <row r="74" spans="1:3" x14ac:dyDescent="0.3">
      <c r="A74">
        <v>4</v>
      </c>
      <c r="B74">
        <v>400</v>
      </c>
      <c r="C74">
        <f t="shared" si="1"/>
        <v>100</v>
      </c>
    </row>
    <row r="75" spans="1:3" x14ac:dyDescent="0.3">
      <c r="A75">
        <v>2</v>
      </c>
      <c r="B75">
        <v>35</v>
      </c>
      <c r="C75">
        <f t="shared" si="1"/>
        <v>17.5</v>
      </c>
    </row>
    <row r="76" spans="1:3" x14ac:dyDescent="0.3">
      <c r="A76">
        <v>3</v>
      </c>
      <c r="B76">
        <v>94</v>
      </c>
      <c r="C76">
        <f t="shared" si="1"/>
        <v>31.333333333333332</v>
      </c>
    </row>
    <row r="77" spans="1:3" x14ac:dyDescent="0.3">
      <c r="A77">
        <v>3</v>
      </c>
      <c r="B77">
        <v>209</v>
      </c>
      <c r="C77">
        <f t="shared" si="1"/>
        <v>69.666666666666671</v>
      </c>
    </row>
    <row r="78" spans="1:3" x14ac:dyDescent="0.3">
      <c r="A78">
        <v>4</v>
      </c>
      <c r="B78">
        <v>160</v>
      </c>
      <c r="C78">
        <f t="shared" si="1"/>
        <v>40</v>
      </c>
    </row>
    <row r="79" spans="1:3" x14ac:dyDescent="0.3">
      <c r="A79">
        <v>2</v>
      </c>
      <c r="B79">
        <v>74</v>
      </c>
      <c r="C79">
        <f t="shared" si="1"/>
        <v>37</v>
      </c>
    </row>
    <row r="80" spans="1:3" x14ac:dyDescent="0.3">
      <c r="A80">
        <v>2</v>
      </c>
      <c r="B80">
        <v>128</v>
      </c>
      <c r="C80">
        <f t="shared" si="1"/>
        <v>64</v>
      </c>
    </row>
    <row r="81" spans="1:3" x14ac:dyDescent="0.3">
      <c r="A81">
        <v>2</v>
      </c>
      <c r="B81">
        <v>200</v>
      </c>
      <c r="C81">
        <f t="shared" si="1"/>
        <v>100</v>
      </c>
    </row>
    <row r="82" spans="1:3" x14ac:dyDescent="0.3">
      <c r="A82">
        <v>3</v>
      </c>
      <c r="B82">
        <v>180</v>
      </c>
      <c r="C82">
        <f t="shared" si="1"/>
        <v>60</v>
      </c>
    </row>
    <row r="83" spans="1:3" x14ac:dyDescent="0.3">
      <c r="A83">
        <v>4</v>
      </c>
      <c r="B83">
        <v>119</v>
      </c>
      <c r="C83">
        <f t="shared" si="1"/>
        <v>29.75</v>
      </c>
    </row>
    <row r="84" spans="1:3" x14ac:dyDescent="0.3">
      <c r="A84">
        <v>3</v>
      </c>
      <c r="B84">
        <v>180</v>
      </c>
      <c r="C84">
        <f t="shared" si="1"/>
        <v>60</v>
      </c>
    </row>
    <row r="85" spans="1:3" x14ac:dyDescent="0.3">
      <c r="A85">
        <v>1</v>
      </c>
      <c r="B85">
        <v>14</v>
      </c>
      <c r="C85">
        <f t="shared" si="1"/>
        <v>14</v>
      </c>
    </row>
    <row r="86" spans="1:3" x14ac:dyDescent="0.3">
      <c r="A86">
        <v>5</v>
      </c>
      <c r="B86">
        <v>250</v>
      </c>
      <c r="C86">
        <f t="shared" si="1"/>
        <v>50</v>
      </c>
    </row>
    <row r="87" spans="1:3" x14ac:dyDescent="0.3">
      <c r="A87">
        <v>1</v>
      </c>
      <c r="B87">
        <v>50</v>
      </c>
      <c r="C87">
        <f t="shared" si="1"/>
        <v>50</v>
      </c>
    </row>
    <row r="88" spans="1:3" x14ac:dyDescent="0.3">
      <c r="A88">
        <v>1</v>
      </c>
      <c r="B88">
        <v>50</v>
      </c>
      <c r="C88">
        <f t="shared" si="1"/>
        <v>50</v>
      </c>
    </row>
    <row r="89" spans="1:3" x14ac:dyDescent="0.3">
      <c r="A89">
        <v>1</v>
      </c>
      <c r="B89">
        <v>28</v>
      </c>
      <c r="C89">
        <f t="shared" si="1"/>
        <v>28</v>
      </c>
    </row>
    <row r="90" spans="1:3" x14ac:dyDescent="0.3">
      <c r="A90">
        <v>5</v>
      </c>
      <c r="B90">
        <v>142</v>
      </c>
      <c r="C90">
        <f t="shared" si="1"/>
        <v>28.4</v>
      </c>
    </row>
    <row r="91" spans="1:3" x14ac:dyDescent="0.3">
      <c r="A91">
        <v>2</v>
      </c>
      <c r="B91">
        <v>130</v>
      </c>
      <c r="C91">
        <f t="shared" si="1"/>
        <v>65</v>
      </c>
    </row>
    <row r="92" spans="1:3" x14ac:dyDescent="0.3">
      <c r="A92">
        <v>3</v>
      </c>
      <c r="B92">
        <v>160</v>
      </c>
      <c r="C92">
        <f t="shared" si="1"/>
        <v>53.333333333333336</v>
      </c>
    </row>
    <row r="93" spans="1:3" x14ac:dyDescent="0.3">
      <c r="A93">
        <v>2</v>
      </c>
      <c r="B93">
        <v>55</v>
      </c>
      <c r="C93">
        <f t="shared" si="1"/>
        <v>27.5</v>
      </c>
    </row>
    <row r="94" spans="1:3" x14ac:dyDescent="0.3">
      <c r="A94">
        <v>1</v>
      </c>
      <c r="B94">
        <v>28</v>
      </c>
      <c r="C94">
        <f t="shared" si="1"/>
        <v>28</v>
      </c>
    </row>
    <row r="95" spans="1:3" x14ac:dyDescent="0.3">
      <c r="A95">
        <v>2</v>
      </c>
      <c r="B95">
        <v>40</v>
      </c>
      <c r="C95">
        <f t="shared" si="1"/>
        <v>20</v>
      </c>
    </row>
    <row r="96" spans="1:3" x14ac:dyDescent="0.3">
      <c r="A96">
        <v>3</v>
      </c>
      <c r="B96">
        <v>160</v>
      </c>
      <c r="C96">
        <f t="shared" si="1"/>
        <v>53.333333333333336</v>
      </c>
    </row>
    <row r="97" spans="1:3" x14ac:dyDescent="0.3">
      <c r="A97">
        <v>4</v>
      </c>
      <c r="B97">
        <v>170</v>
      </c>
      <c r="C97">
        <f t="shared" si="1"/>
        <v>42.5</v>
      </c>
    </row>
    <row r="98" spans="1:3" x14ac:dyDescent="0.3">
      <c r="A98">
        <v>2</v>
      </c>
      <c r="B98">
        <v>150</v>
      </c>
      <c r="C98">
        <f t="shared" si="1"/>
        <v>75</v>
      </c>
    </row>
    <row r="99" spans="1:3" x14ac:dyDescent="0.3">
      <c r="A99">
        <v>1</v>
      </c>
      <c r="B99">
        <v>16</v>
      </c>
      <c r="C99">
        <f t="shared" si="1"/>
        <v>16</v>
      </c>
    </row>
    <row r="100" spans="1:3" x14ac:dyDescent="0.3">
      <c r="A100">
        <v>2</v>
      </c>
      <c r="B100">
        <v>45</v>
      </c>
      <c r="C100">
        <f t="shared" si="1"/>
        <v>22.5</v>
      </c>
    </row>
    <row r="101" spans="1:3" x14ac:dyDescent="0.3">
      <c r="A101">
        <v>1</v>
      </c>
      <c r="B101">
        <v>140</v>
      </c>
      <c r="C101">
        <f t="shared" si="1"/>
        <v>140</v>
      </c>
    </row>
    <row r="102" spans="1:3" x14ac:dyDescent="0.3">
      <c r="A102">
        <v>4</v>
      </c>
      <c r="B102">
        <v>120</v>
      </c>
      <c r="C102">
        <f t="shared" si="1"/>
        <v>30</v>
      </c>
    </row>
    <row r="103" spans="1:3" x14ac:dyDescent="0.3">
      <c r="A103">
        <v>2</v>
      </c>
      <c r="B103">
        <v>100</v>
      </c>
      <c r="C103">
        <f t="shared" si="1"/>
        <v>50</v>
      </c>
    </row>
    <row r="104" spans="1:3" x14ac:dyDescent="0.3">
      <c r="A104">
        <v>2</v>
      </c>
      <c r="B104">
        <v>244</v>
      </c>
      <c r="C104">
        <f t="shared" si="1"/>
        <v>122</v>
      </c>
    </row>
    <row r="105" spans="1:3" x14ac:dyDescent="0.3">
      <c r="A105">
        <v>2</v>
      </c>
      <c r="B105">
        <v>80</v>
      </c>
      <c r="C105">
        <f t="shared" si="1"/>
        <v>40</v>
      </c>
    </row>
    <row r="106" spans="1:3" x14ac:dyDescent="0.3">
      <c r="A106">
        <v>3</v>
      </c>
      <c r="B106">
        <v>300</v>
      </c>
      <c r="C106">
        <f t="shared" si="1"/>
        <v>100</v>
      </c>
    </row>
    <row r="107" spans="1:3" x14ac:dyDescent="0.3">
      <c r="A107">
        <v>2</v>
      </c>
      <c r="B107">
        <v>61</v>
      </c>
      <c r="C107">
        <f t="shared" si="1"/>
        <v>30.5</v>
      </c>
    </row>
    <row r="108" spans="1:3" x14ac:dyDescent="0.3">
      <c r="A108">
        <v>2</v>
      </c>
      <c r="B108">
        <v>75</v>
      </c>
      <c r="C108">
        <f t="shared" si="1"/>
        <v>37.5</v>
      </c>
    </row>
    <row r="109" spans="1:3" x14ac:dyDescent="0.3">
      <c r="A109">
        <v>3</v>
      </c>
      <c r="B109">
        <v>766</v>
      </c>
      <c r="C109">
        <f t="shared" si="1"/>
        <v>255.33333333333334</v>
      </c>
    </row>
    <row r="110" spans="1:3" x14ac:dyDescent="0.3">
      <c r="B110" s="26" t="s">
        <v>336</v>
      </c>
      <c r="C110" s="24">
        <f>AVERAGE(C2:C109)</f>
        <v>44.144705320399765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46BEE-A91A-4156-BED6-E4F36A923F19}">
  <dimension ref="A1:AU110"/>
  <sheetViews>
    <sheetView topLeftCell="A121" zoomScale="55" zoomScaleNormal="55" workbookViewId="0">
      <selection activeCell="D134" sqref="D134"/>
    </sheetView>
  </sheetViews>
  <sheetFormatPr defaultRowHeight="14.4" x14ac:dyDescent="0.3"/>
  <cols>
    <col min="46" max="46" width="9.21875" customWidth="1"/>
  </cols>
  <sheetData>
    <row r="1" spans="1:47" x14ac:dyDescent="0.3">
      <c r="A1" t="s">
        <v>0</v>
      </c>
      <c r="B1" t="s">
        <v>1</v>
      </c>
      <c r="C1" t="s">
        <v>2</v>
      </c>
      <c r="D1" t="s">
        <v>3</v>
      </c>
      <c r="E1" t="s">
        <v>4</v>
      </c>
      <c r="F1" t="s">
        <v>5</v>
      </c>
      <c r="H1" t="s">
        <v>6</v>
      </c>
      <c r="J1" t="s">
        <v>7</v>
      </c>
      <c r="L1" t="s">
        <v>8</v>
      </c>
      <c r="N1" t="s">
        <v>9</v>
      </c>
      <c r="P1" t="s">
        <v>10</v>
      </c>
      <c r="R1" t="s">
        <v>11</v>
      </c>
      <c r="T1" t="s">
        <v>12</v>
      </c>
      <c r="V1" t="s">
        <v>13</v>
      </c>
      <c r="X1" t="s">
        <v>14</v>
      </c>
      <c r="Z1" t="s">
        <v>15</v>
      </c>
      <c r="AB1" t="s">
        <v>16</v>
      </c>
      <c r="AD1" t="s">
        <v>17</v>
      </c>
      <c r="AF1" t="s">
        <v>18</v>
      </c>
      <c r="AH1" t="s">
        <v>19</v>
      </c>
      <c r="AJ1" t="s">
        <v>20</v>
      </c>
      <c r="AM1" t="s">
        <v>174</v>
      </c>
      <c r="AN1" t="s">
        <v>175</v>
      </c>
      <c r="AO1" t="s">
        <v>176</v>
      </c>
    </row>
    <row r="2" spans="1:47" x14ac:dyDescent="0.3">
      <c r="A2" t="s">
        <v>46</v>
      </c>
      <c r="B2" t="s">
        <v>47</v>
      </c>
      <c r="C2">
        <v>4</v>
      </c>
      <c r="D2">
        <v>160</v>
      </c>
      <c r="E2">
        <v>150000</v>
      </c>
      <c r="F2">
        <v>0</v>
      </c>
      <c r="G2">
        <v>0</v>
      </c>
      <c r="H2">
        <v>4</v>
      </c>
      <c r="I2">
        <v>0</v>
      </c>
      <c r="J2">
        <v>0</v>
      </c>
      <c r="K2">
        <v>0</v>
      </c>
      <c r="L2">
        <v>4</v>
      </c>
      <c r="M2">
        <v>0</v>
      </c>
      <c r="N2">
        <v>10</v>
      </c>
      <c r="O2">
        <v>0</v>
      </c>
      <c r="P2">
        <v>2</v>
      </c>
      <c r="Q2">
        <v>0</v>
      </c>
      <c r="R2">
        <v>3</v>
      </c>
      <c r="S2">
        <v>0</v>
      </c>
      <c r="T2">
        <v>2</v>
      </c>
      <c r="U2">
        <v>0</v>
      </c>
      <c r="V2">
        <v>5</v>
      </c>
      <c r="W2">
        <v>0</v>
      </c>
      <c r="X2">
        <v>3</v>
      </c>
      <c r="Y2">
        <v>0</v>
      </c>
      <c r="Z2">
        <v>3</v>
      </c>
      <c r="AA2">
        <v>0</v>
      </c>
      <c r="AB2">
        <v>2</v>
      </c>
      <c r="AC2">
        <v>0</v>
      </c>
      <c r="AD2">
        <v>0</v>
      </c>
      <c r="AE2">
        <v>0</v>
      </c>
      <c r="AF2">
        <v>2</v>
      </c>
      <c r="AG2">
        <v>0</v>
      </c>
      <c r="AH2">
        <v>0</v>
      </c>
      <c r="AI2">
        <v>0</v>
      </c>
      <c r="AJ2">
        <v>2</v>
      </c>
      <c r="AK2">
        <v>0</v>
      </c>
      <c r="AM2">
        <f>F2+H2+J2+L2+N2+P2+R2+T2+V2+X2+Z2+AB2+AD2+AF2+AH2+AJ2</f>
        <v>42</v>
      </c>
      <c r="AN2">
        <f>G2+I2+K2+M2+O2+Q2+S2+U2+W2+Y2+AA2+AC2+AE2+AG2+AI2+AK2</f>
        <v>0</v>
      </c>
      <c r="AO2">
        <f>AN2/AM2*100</f>
        <v>0</v>
      </c>
      <c r="AS2" t="s">
        <v>177</v>
      </c>
      <c r="AT2">
        <v>0</v>
      </c>
      <c r="AU2">
        <v>0</v>
      </c>
    </row>
    <row r="3" spans="1:47" x14ac:dyDescent="0.3">
      <c r="A3" t="s">
        <v>24</v>
      </c>
      <c r="B3" t="s">
        <v>25</v>
      </c>
      <c r="C3">
        <v>4</v>
      </c>
      <c r="D3">
        <v>250</v>
      </c>
      <c r="E3">
        <v>100000</v>
      </c>
      <c r="F3">
        <v>5</v>
      </c>
      <c r="G3">
        <v>0</v>
      </c>
      <c r="H3">
        <v>0</v>
      </c>
      <c r="I3">
        <v>0</v>
      </c>
      <c r="J3">
        <v>4</v>
      </c>
      <c r="K3">
        <v>0</v>
      </c>
      <c r="L3">
        <v>3</v>
      </c>
      <c r="M3">
        <v>0</v>
      </c>
      <c r="N3">
        <v>10</v>
      </c>
      <c r="O3">
        <v>0</v>
      </c>
      <c r="P3">
        <v>1</v>
      </c>
      <c r="Q3">
        <v>0</v>
      </c>
      <c r="R3">
        <v>3</v>
      </c>
      <c r="S3">
        <v>0</v>
      </c>
      <c r="T3">
        <v>1</v>
      </c>
      <c r="U3">
        <v>0</v>
      </c>
      <c r="V3">
        <v>3</v>
      </c>
      <c r="W3">
        <v>0</v>
      </c>
      <c r="X3">
        <v>2</v>
      </c>
      <c r="Y3">
        <v>1</v>
      </c>
      <c r="Z3">
        <v>5</v>
      </c>
      <c r="AA3">
        <v>0</v>
      </c>
      <c r="AB3">
        <v>4</v>
      </c>
      <c r="AC3">
        <v>0</v>
      </c>
      <c r="AD3">
        <v>2</v>
      </c>
      <c r="AE3">
        <v>0</v>
      </c>
      <c r="AF3">
        <v>1</v>
      </c>
      <c r="AG3">
        <v>0</v>
      </c>
      <c r="AH3">
        <v>4</v>
      </c>
      <c r="AI3">
        <v>0</v>
      </c>
      <c r="AJ3">
        <v>3</v>
      </c>
      <c r="AK3">
        <v>0</v>
      </c>
      <c r="AM3">
        <f>F3+H3+J3+L3+N3+P3+R3+T3+V3+X3+Z3+AB3+AD3+AF3+AH3+AJ3</f>
        <v>51</v>
      </c>
      <c r="AN3">
        <f>G3+I3+K3+M3+O3+Q3+S3+U3+W3+Y3+AA3+AC3+AE3+AG3+AI3+AK3</f>
        <v>1</v>
      </c>
      <c r="AO3">
        <f t="shared" ref="AO3:AO65" si="0">AN3/AM3*100</f>
        <v>1.9607843137254901</v>
      </c>
      <c r="AS3" t="s">
        <v>177</v>
      </c>
      <c r="AT3">
        <v>0</v>
      </c>
      <c r="AU3">
        <v>70.588235294117652</v>
      </c>
    </row>
    <row r="4" spans="1:47" x14ac:dyDescent="0.3">
      <c r="A4" t="s">
        <v>48</v>
      </c>
      <c r="B4" t="s">
        <v>49</v>
      </c>
      <c r="C4">
        <v>2</v>
      </c>
      <c r="D4">
        <v>120</v>
      </c>
      <c r="E4">
        <v>80000</v>
      </c>
      <c r="F4">
        <v>0</v>
      </c>
      <c r="G4">
        <v>0</v>
      </c>
      <c r="H4">
        <v>0</v>
      </c>
      <c r="I4">
        <v>0</v>
      </c>
      <c r="J4">
        <v>14</v>
      </c>
      <c r="K4">
        <v>0</v>
      </c>
      <c r="L4">
        <v>1</v>
      </c>
      <c r="M4">
        <v>0</v>
      </c>
      <c r="N4">
        <v>14</v>
      </c>
      <c r="O4">
        <v>0</v>
      </c>
      <c r="P4">
        <v>0</v>
      </c>
      <c r="Q4">
        <v>0</v>
      </c>
      <c r="R4">
        <v>1</v>
      </c>
      <c r="S4">
        <v>0</v>
      </c>
      <c r="T4">
        <v>1</v>
      </c>
      <c r="U4">
        <v>0</v>
      </c>
      <c r="V4">
        <v>1</v>
      </c>
      <c r="W4">
        <v>0</v>
      </c>
      <c r="X4">
        <v>2</v>
      </c>
      <c r="Y4">
        <v>0</v>
      </c>
      <c r="Z4">
        <v>3</v>
      </c>
      <c r="AA4">
        <v>0</v>
      </c>
      <c r="AB4">
        <v>4</v>
      </c>
      <c r="AC4">
        <v>0</v>
      </c>
      <c r="AD4">
        <v>0</v>
      </c>
      <c r="AE4">
        <v>0</v>
      </c>
      <c r="AF4">
        <v>2</v>
      </c>
      <c r="AG4">
        <v>0</v>
      </c>
      <c r="AH4">
        <v>3</v>
      </c>
      <c r="AI4">
        <v>0</v>
      </c>
      <c r="AJ4">
        <v>0</v>
      </c>
      <c r="AK4">
        <v>0</v>
      </c>
      <c r="AM4">
        <f>F4+H4+J4+L4+N4+P4+R4+T4+V4+X4+Z4+AB4+AD4+AF4+AH4+AJ4</f>
        <v>46</v>
      </c>
      <c r="AN4">
        <f t="shared" ref="AN4:AN66" si="1">G4+I4+K4+M4+O4+Q4+S4+U4+W4+Y4+AA4+AC4+AE4+AG4+AI4+AK4</f>
        <v>0</v>
      </c>
      <c r="AO4">
        <f t="shared" si="0"/>
        <v>0</v>
      </c>
      <c r="AS4" t="s">
        <v>177</v>
      </c>
      <c r="AT4">
        <v>0</v>
      </c>
      <c r="AU4">
        <v>87.5</v>
      </c>
    </row>
    <row r="5" spans="1:47" x14ac:dyDescent="0.3">
      <c r="A5" t="s">
        <v>150</v>
      </c>
      <c r="B5" t="s">
        <v>49</v>
      </c>
      <c r="C5">
        <v>4</v>
      </c>
      <c r="D5">
        <v>170</v>
      </c>
      <c r="E5">
        <v>80000</v>
      </c>
      <c r="F5">
        <v>2</v>
      </c>
      <c r="G5">
        <v>0</v>
      </c>
      <c r="H5">
        <v>0</v>
      </c>
      <c r="I5">
        <v>0</v>
      </c>
      <c r="J5">
        <v>12</v>
      </c>
      <c r="K5">
        <v>0</v>
      </c>
      <c r="L5">
        <v>3</v>
      </c>
      <c r="M5">
        <v>0</v>
      </c>
      <c r="N5">
        <v>12</v>
      </c>
      <c r="O5">
        <v>0</v>
      </c>
      <c r="P5">
        <v>1</v>
      </c>
      <c r="Q5">
        <v>0</v>
      </c>
      <c r="R5">
        <v>3</v>
      </c>
      <c r="S5">
        <v>0</v>
      </c>
      <c r="T5">
        <v>2</v>
      </c>
      <c r="U5">
        <v>0</v>
      </c>
      <c r="V5">
        <v>3</v>
      </c>
      <c r="W5">
        <v>0</v>
      </c>
      <c r="X5">
        <v>3</v>
      </c>
      <c r="Y5">
        <v>0</v>
      </c>
      <c r="Z5">
        <v>6</v>
      </c>
      <c r="AA5">
        <v>0</v>
      </c>
      <c r="AB5">
        <v>7</v>
      </c>
      <c r="AC5">
        <v>0</v>
      </c>
      <c r="AD5">
        <v>1</v>
      </c>
      <c r="AE5">
        <v>0</v>
      </c>
      <c r="AF5">
        <v>2</v>
      </c>
      <c r="AG5">
        <v>0</v>
      </c>
      <c r="AH5">
        <v>1</v>
      </c>
      <c r="AI5">
        <v>0</v>
      </c>
      <c r="AJ5">
        <v>1</v>
      </c>
      <c r="AK5">
        <v>0</v>
      </c>
      <c r="AM5">
        <f t="shared" ref="AM5:AM67" si="2">F5+H5+J5+L5+N5+P5+R5+T5+V5+X5+Z5+AB5+AD5+AF5+AH5+AJ5</f>
        <v>59</v>
      </c>
      <c r="AN5">
        <f t="shared" si="1"/>
        <v>0</v>
      </c>
      <c r="AO5">
        <f t="shared" si="0"/>
        <v>0</v>
      </c>
      <c r="AS5" t="s">
        <v>177</v>
      </c>
      <c r="AT5">
        <v>29</v>
      </c>
      <c r="AU5">
        <v>96.296296296296291</v>
      </c>
    </row>
    <row r="6" spans="1:47" x14ac:dyDescent="0.3">
      <c r="A6" t="s">
        <v>154</v>
      </c>
      <c r="B6" t="s">
        <v>49</v>
      </c>
      <c r="C6">
        <v>1</v>
      </c>
      <c r="D6">
        <v>140</v>
      </c>
      <c r="E6">
        <v>75000</v>
      </c>
      <c r="F6">
        <v>3</v>
      </c>
      <c r="G6">
        <v>1</v>
      </c>
      <c r="H6">
        <v>0</v>
      </c>
      <c r="I6">
        <v>0</v>
      </c>
      <c r="J6">
        <v>0</v>
      </c>
      <c r="K6">
        <v>0</v>
      </c>
      <c r="L6">
        <v>0</v>
      </c>
      <c r="M6">
        <v>0</v>
      </c>
      <c r="N6">
        <v>15</v>
      </c>
      <c r="O6">
        <v>0</v>
      </c>
      <c r="P6">
        <v>1</v>
      </c>
      <c r="Q6">
        <v>1</v>
      </c>
      <c r="R6">
        <v>1</v>
      </c>
      <c r="S6">
        <v>0</v>
      </c>
      <c r="T6">
        <v>2</v>
      </c>
      <c r="U6">
        <v>1</v>
      </c>
      <c r="V6">
        <v>3</v>
      </c>
      <c r="W6">
        <v>2</v>
      </c>
      <c r="X6">
        <v>2</v>
      </c>
      <c r="Y6">
        <v>2</v>
      </c>
      <c r="Z6">
        <v>4</v>
      </c>
      <c r="AA6">
        <v>4</v>
      </c>
      <c r="AB6">
        <v>3</v>
      </c>
      <c r="AC6">
        <v>0</v>
      </c>
      <c r="AD6">
        <v>0</v>
      </c>
      <c r="AE6">
        <v>0</v>
      </c>
      <c r="AF6">
        <v>1</v>
      </c>
      <c r="AG6">
        <v>1</v>
      </c>
      <c r="AH6">
        <v>0</v>
      </c>
      <c r="AI6">
        <v>0</v>
      </c>
      <c r="AJ6">
        <v>0</v>
      </c>
      <c r="AK6">
        <v>0</v>
      </c>
      <c r="AM6">
        <f t="shared" si="2"/>
        <v>35</v>
      </c>
      <c r="AN6">
        <f t="shared" si="1"/>
        <v>12</v>
      </c>
      <c r="AO6">
        <f t="shared" si="0"/>
        <v>34.285714285714285</v>
      </c>
      <c r="AS6" t="s">
        <v>177</v>
      </c>
      <c r="AT6">
        <v>30</v>
      </c>
      <c r="AU6">
        <v>4.6511627906976747</v>
      </c>
    </row>
    <row r="7" spans="1:47" x14ac:dyDescent="0.3">
      <c r="A7" t="s">
        <v>157</v>
      </c>
      <c r="B7" t="s">
        <v>49</v>
      </c>
      <c r="C7">
        <v>2</v>
      </c>
      <c r="D7">
        <v>244</v>
      </c>
      <c r="E7">
        <v>75000</v>
      </c>
      <c r="F7">
        <v>5</v>
      </c>
      <c r="G7">
        <v>0</v>
      </c>
      <c r="H7">
        <v>0</v>
      </c>
      <c r="I7">
        <v>0</v>
      </c>
      <c r="J7">
        <v>5</v>
      </c>
      <c r="K7">
        <v>0</v>
      </c>
      <c r="L7">
        <v>2</v>
      </c>
      <c r="M7">
        <v>0</v>
      </c>
      <c r="N7">
        <v>6</v>
      </c>
      <c r="O7">
        <v>0</v>
      </c>
      <c r="P7">
        <v>0</v>
      </c>
      <c r="Q7">
        <v>0</v>
      </c>
      <c r="R7">
        <v>1</v>
      </c>
      <c r="S7">
        <v>0</v>
      </c>
      <c r="T7">
        <v>2</v>
      </c>
      <c r="U7">
        <v>0</v>
      </c>
      <c r="V7">
        <v>2</v>
      </c>
      <c r="W7">
        <v>0</v>
      </c>
      <c r="X7">
        <v>2</v>
      </c>
      <c r="Y7">
        <v>0</v>
      </c>
      <c r="Z7">
        <v>4</v>
      </c>
      <c r="AA7">
        <v>0</v>
      </c>
      <c r="AB7">
        <v>2</v>
      </c>
      <c r="AC7">
        <v>0</v>
      </c>
      <c r="AD7">
        <v>1</v>
      </c>
      <c r="AE7">
        <v>0</v>
      </c>
      <c r="AF7">
        <v>1</v>
      </c>
      <c r="AG7">
        <v>0</v>
      </c>
      <c r="AH7">
        <v>2</v>
      </c>
      <c r="AI7">
        <v>0</v>
      </c>
      <c r="AJ7">
        <v>2</v>
      </c>
      <c r="AK7">
        <v>0</v>
      </c>
      <c r="AM7">
        <f t="shared" si="2"/>
        <v>37</v>
      </c>
      <c r="AN7">
        <f t="shared" si="1"/>
        <v>0</v>
      </c>
      <c r="AO7">
        <f t="shared" si="0"/>
        <v>0</v>
      </c>
      <c r="AS7" t="s">
        <v>177</v>
      </c>
      <c r="AT7">
        <v>40</v>
      </c>
      <c r="AU7">
        <v>78.94736842105263</v>
      </c>
    </row>
    <row r="8" spans="1:47" x14ac:dyDescent="0.3">
      <c r="A8" t="s">
        <v>70</v>
      </c>
      <c r="B8" t="s">
        <v>49</v>
      </c>
      <c r="C8">
        <v>2</v>
      </c>
      <c r="D8">
        <v>74</v>
      </c>
      <c r="E8">
        <v>60000</v>
      </c>
      <c r="F8">
        <v>0</v>
      </c>
      <c r="G8">
        <v>0</v>
      </c>
      <c r="H8">
        <v>0</v>
      </c>
      <c r="I8">
        <v>0</v>
      </c>
      <c r="J8">
        <v>6</v>
      </c>
      <c r="K8">
        <v>6</v>
      </c>
      <c r="L8">
        <v>2</v>
      </c>
      <c r="M8">
        <v>1</v>
      </c>
      <c r="N8">
        <v>6</v>
      </c>
      <c r="O8">
        <v>6</v>
      </c>
      <c r="P8">
        <v>1</v>
      </c>
      <c r="Q8">
        <v>0</v>
      </c>
      <c r="R8">
        <v>1</v>
      </c>
      <c r="S8">
        <v>1</v>
      </c>
      <c r="T8">
        <v>1</v>
      </c>
      <c r="U8">
        <v>1</v>
      </c>
      <c r="V8">
        <v>2</v>
      </c>
      <c r="W8">
        <v>1</v>
      </c>
      <c r="X8">
        <v>1</v>
      </c>
      <c r="Y8">
        <v>1</v>
      </c>
      <c r="Z8">
        <v>1</v>
      </c>
      <c r="AA8">
        <v>0</v>
      </c>
      <c r="AB8">
        <v>1</v>
      </c>
      <c r="AC8">
        <v>1</v>
      </c>
      <c r="AD8">
        <v>0</v>
      </c>
      <c r="AE8">
        <v>0</v>
      </c>
      <c r="AF8">
        <v>0</v>
      </c>
      <c r="AG8">
        <v>0</v>
      </c>
      <c r="AH8">
        <v>0</v>
      </c>
      <c r="AI8">
        <v>0</v>
      </c>
      <c r="AJ8">
        <v>0</v>
      </c>
      <c r="AK8">
        <v>0</v>
      </c>
      <c r="AM8">
        <f t="shared" si="2"/>
        <v>22</v>
      </c>
      <c r="AN8">
        <f t="shared" si="1"/>
        <v>18</v>
      </c>
      <c r="AO8">
        <f t="shared" si="0"/>
        <v>81.818181818181827</v>
      </c>
      <c r="AS8" t="s">
        <v>177</v>
      </c>
      <c r="AT8">
        <v>40</v>
      </c>
      <c r="AU8">
        <v>78.94736842105263</v>
      </c>
    </row>
    <row r="9" spans="1:47" x14ac:dyDescent="0.3">
      <c r="A9" t="s">
        <v>85</v>
      </c>
      <c r="B9" t="s">
        <v>49</v>
      </c>
      <c r="C9">
        <v>2</v>
      </c>
      <c r="D9">
        <v>62</v>
      </c>
      <c r="E9">
        <v>60000</v>
      </c>
      <c r="F9">
        <v>3</v>
      </c>
      <c r="G9">
        <v>2</v>
      </c>
      <c r="H9">
        <v>0</v>
      </c>
      <c r="I9">
        <v>0</v>
      </c>
      <c r="J9">
        <v>2</v>
      </c>
      <c r="K9">
        <v>0</v>
      </c>
      <c r="L9">
        <v>2</v>
      </c>
      <c r="M9">
        <v>0</v>
      </c>
      <c r="N9">
        <v>9</v>
      </c>
      <c r="O9">
        <v>8</v>
      </c>
      <c r="P9">
        <v>0</v>
      </c>
      <c r="Q9">
        <v>0</v>
      </c>
      <c r="R9">
        <v>1</v>
      </c>
      <c r="S9">
        <v>0</v>
      </c>
      <c r="T9">
        <v>1</v>
      </c>
      <c r="U9">
        <v>1</v>
      </c>
      <c r="V9">
        <v>1</v>
      </c>
      <c r="W9">
        <v>1</v>
      </c>
      <c r="X9">
        <v>1</v>
      </c>
      <c r="Y9">
        <v>0</v>
      </c>
      <c r="Z9">
        <v>1</v>
      </c>
      <c r="AA9">
        <v>0</v>
      </c>
      <c r="AB9">
        <v>2</v>
      </c>
      <c r="AC9">
        <v>2</v>
      </c>
      <c r="AD9">
        <v>0</v>
      </c>
      <c r="AE9">
        <v>0</v>
      </c>
      <c r="AF9">
        <v>2</v>
      </c>
      <c r="AG9">
        <v>2</v>
      </c>
      <c r="AH9">
        <v>3</v>
      </c>
      <c r="AI9">
        <v>3</v>
      </c>
      <c r="AJ9">
        <v>0</v>
      </c>
      <c r="AK9">
        <v>0</v>
      </c>
      <c r="AM9">
        <f t="shared" si="2"/>
        <v>28</v>
      </c>
      <c r="AN9">
        <f t="shared" si="1"/>
        <v>19</v>
      </c>
      <c r="AO9">
        <f t="shared" si="0"/>
        <v>67.857142857142861</v>
      </c>
      <c r="AS9" t="s">
        <v>177</v>
      </c>
      <c r="AT9">
        <v>90</v>
      </c>
      <c r="AU9">
        <v>3.125</v>
      </c>
    </row>
    <row r="10" spans="1:47" x14ac:dyDescent="0.3">
      <c r="A10" t="s">
        <v>130</v>
      </c>
      <c r="B10" t="s">
        <v>49</v>
      </c>
      <c r="C10">
        <v>2</v>
      </c>
      <c r="D10">
        <v>74</v>
      </c>
      <c r="E10">
        <v>60000</v>
      </c>
      <c r="F10">
        <v>0</v>
      </c>
      <c r="G10">
        <v>0</v>
      </c>
      <c r="H10">
        <v>0</v>
      </c>
      <c r="I10">
        <v>0</v>
      </c>
      <c r="J10">
        <v>6</v>
      </c>
      <c r="K10">
        <v>6</v>
      </c>
      <c r="L10">
        <v>2</v>
      </c>
      <c r="M10">
        <v>1</v>
      </c>
      <c r="N10">
        <v>6</v>
      </c>
      <c r="O10">
        <v>6</v>
      </c>
      <c r="P10">
        <v>1</v>
      </c>
      <c r="Q10">
        <v>0</v>
      </c>
      <c r="R10">
        <v>1</v>
      </c>
      <c r="S10">
        <v>1</v>
      </c>
      <c r="T10">
        <v>1</v>
      </c>
      <c r="U10">
        <v>1</v>
      </c>
      <c r="V10">
        <v>2</v>
      </c>
      <c r="W10">
        <v>1</v>
      </c>
      <c r="X10">
        <v>1</v>
      </c>
      <c r="Y10">
        <v>1</v>
      </c>
      <c r="Z10">
        <v>1</v>
      </c>
      <c r="AA10">
        <v>0</v>
      </c>
      <c r="AB10">
        <v>1</v>
      </c>
      <c r="AC10">
        <v>1</v>
      </c>
      <c r="AD10">
        <v>0</v>
      </c>
      <c r="AE10">
        <v>0</v>
      </c>
      <c r="AF10">
        <v>0</v>
      </c>
      <c r="AG10">
        <v>0</v>
      </c>
      <c r="AH10">
        <v>0</v>
      </c>
      <c r="AI10">
        <v>0</v>
      </c>
      <c r="AJ10">
        <v>0</v>
      </c>
      <c r="AK10">
        <v>0</v>
      </c>
      <c r="AM10">
        <f t="shared" si="2"/>
        <v>22</v>
      </c>
      <c r="AN10">
        <f t="shared" si="1"/>
        <v>18</v>
      </c>
      <c r="AO10">
        <f t="shared" si="0"/>
        <v>81.818181818181827</v>
      </c>
      <c r="AS10" t="s">
        <v>177</v>
      </c>
      <c r="AT10">
        <v>90</v>
      </c>
      <c r="AU10">
        <v>12.5</v>
      </c>
    </row>
    <row r="11" spans="1:47" x14ac:dyDescent="0.3">
      <c r="A11" t="s">
        <v>155</v>
      </c>
      <c r="B11" t="s">
        <v>49</v>
      </c>
      <c r="C11">
        <v>4</v>
      </c>
      <c r="D11">
        <v>120</v>
      </c>
      <c r="E11">
        <v>60000</v>
      </c>
      <c r="F11">
        <v>1</v>
      </c>
      <c r="G11">
        <v>0</v>
      </c>
      <c r="H11">
        <v>0</v>
      </c>
      <c r="I11">
        <v>0</v>
      </c>
      <c r="J11">
        <v>6</v>
      </c>
      <c r="K11">
        <v>0</v>
      </c>
      <c r="L11">
        <v>1</v>
      </c>
      <c r="M11">
        <v>0</v>
      </c>
      <c r="N11">
        <v>10</v>
      </c>
      <c r="O11">
        <v>1</v>
      </c>
      <c r="P11">
        <v>0</v>
      </c>
      <c r="Q11">
        <v>0</v>
      </c>
      <c r="R11">
        <v>3</v>
      </c>
      <c r="S11">
        <v>0</v>
      </c>
      <c r="T11">
        <v>1</v>
      </c>
      <c r="U11">
        <v>0</v>
      </c>
      <c r="V11">
        <v>1</v>
      </c>
      <c r="W11">
        <v>0</v>
      </c>
      <c r="X11">
        <v>1</v>
      </c>
      <c r="Y11">
        <v>4</v>
      </c>
      <c r="Z11">
        <v>4</v>
      </c>
      <c r="AA11">
        <v>0</v>
      </c>
      <c r="AB11">
        <v>3</v>
      </c>
      <c r="AC11">
        <v>1</v>
      </c>
      <c r="AD11">
        <v>2</v>
      </c>
      <c r="AE11">
        <v>0</v>
      </c>
      <c r="AF11">
        <v>1</v>
      </c>
      <c r="AG11">
        <v>0</v>
      </c>
      <c r="AH11">
        <v>0</v>
      </c>
      <c r="AI11">
        <v>0</v>
      </c>
      <c r="AJ11">
        <v>2</v>
      </c>
      <c r="AK11">
        <v>0</v>
      </c>
      <c r="AM11">
        <f t="shared" si="2"/>
        <v>36</v>
      </c>
      <c r="AN11">
        <f t="shared" si="1"/>
        <v>6</v>
      </c>
      <c r="AO11">
        <f t="shared" si="0"/>
        <v>16.666666666666664</v>
      </c>
      <c r="AS11" t="s">
        <v>177</v>
      </c>
      <c r="AT11">
        <v>500</v>
      </c>
      <c r="AU11">
        <v>0</v>
      </c>
    </row>
    <row r="12" spans="1:47" x14ac:dyDescent="0.3">
      <c r="A12" t="s">
        <v>121</v>
      </c>
      <c r="B12" t="s">
        <v>49</v>
      </c>
      <c r="C12">
        <v>2</v>
      </c>
      <c r="D12">
        <v>73</v>
      </c>
      <c r="E12">
        <v>55000</v>
      </c>
      <c r="F12">
        <v>0</v>
      </c>
      <c r="G12">
        <v>0</v>
      </c>
      <c r="H12">
        <v>0</v>
      </c>
      <c r="I12">
        <v>0</v>
      </c>
      <c r="J12">
        <v>4</v>
      </c>
      <c r="K12">
        <v>2</v>
      </c>
      <c r="L12">
        <v>2</v>
      </c>
      <c r="M12">
        <v>2</v>
      </c>
      <c r="N12">
        <v>5</v>
      </c>
      <c r="O12">
        <v>4</v>
      </c>
      <c r="P12">
        <v>1</v>
      </c>
      <c r="Q12">
        <v>1</v>
      </c>
      <c r="R12">
        <v>2</v>
      </c>
      <c r="S12">
        <v>2</v>
      </c>
      <c r="T12">
        <v>1</v>
      </c>
      <c r="U12">
        <v>1</v>
      </c>
      <c r="V12">
        <v>2</v>
      </c>
      <c r="W12">
        <v>0</v>
      </c>
      <c r="X12">
        <v>1</v>
      </c>
      <c r="Y12">
        <v>1</v>
      </c>
      <c r="Z12">
        <v>2</v>
      </c>
      <c r="AA12">
        <v>0</v>
      </c>
      <c r="AB12">
        <v>3</v>
      </c>
      <c r="AC12">
        <v>2</v>
      </c>
      <c r="AD12">
        <v>1</v>
      </c>
      <c r="AE12">
        <v>1</v>
      </c>
      <c r="AF12">
        <v>0</v>
      </c>
      <c r="AG12">
        <v>0</v>
      </c>
      <c r="AH12">
        <v>1</v>
      </c>
      <c r="AI12">
        <v>1</v>
      </c>
      <c r="AJ12">
        <v>2</v>
      </c>
      <c r="AK12">
        <v>1</v>
      </c>
      <c r="AM12">
        <f t="shared" si="2"/>
        <v>27</v>
      </c>
      <c r="AN12">
        <f t="shared" si="1"/>
        <v>18</v>
      </c>
      <c r="AO12">
        <f t="shared" si="0"/>
        <v>66.666666666666657</v>
      </c>
      <c r="AS12" t="s">
        <v>177</v>
      </c>
      <c r="AT12">
        <v>1000</v>
      </c>
      <c r="AU12">
        <v>76.19047619047619</v>
      </c>
    </row>
    <row r="13" spans="1:47" x14ac:dyDescent="0.3">
      <c r="A13" t="s">
        <v>162</v>
      </c>
      <c r="B13" t="s">
        <v>161</v>
      </c>
      <c r="C13">
        <v>2</v>
      </c>
      <c r="D13">
        <v>61</v>
      </c>
      <c r="E13">
        <v>55000</v>
      </c>
      <c r="F13">
        <v>0</v>
      </c>
      <c r="G13">
        <v>0</v>
      </c>
      <c r="H13">
        <v>0</v>
      </c>
      <c r="I13">
        <v>0</v>
      </c>
      <c r="J13">
        <v>2</v>
      </c>
      <c r="K13">
        <v>0</v>
      </c>
      <c r="L13">
        <v>1</v>
      </c>
      <c r="M13">
        <v>0</v>
      </c>
      <c r="N13">
        <v>4</v>
      </c>
      <c r="O13">
        <v>0</v>
      </c>
      <c r="P13">
        <v>0</v>
      </c>
      <c r="Q13">
        <v>0</v>
      </c>
      <c r="R13">
        <v>1</v>
      </c>
      <c r="S13">
        <v>0</v>
      </c>
      <c r="T13">
        <v>2</v>
      </c>
      <c r="U13">
        <v>0</v>
      </c>
      <c r="V13">
        <v>3</v>
      </c>
      <c r="W13">
        <v>0</v>
      </c>
      <c r="X13">
        <v>1</v>
      </c>
      <c r="Y13">
        <v>0</v>
      </c>
      <c r="Z13">
        <v>1</v>
      </c>
      <c r="AA13">
        <v>0</v>
      </c>
      <c r="AB13">
        <v>5</v>
      </c>
      <c r="AC13">
        <v>0</v>
      </c>
      <c r="AD13">
        <v>0</v>
      </c>
      <c r="AE13">
        <v>0</v>
      </c>
      <c r="AF13">
        <v>1</v>
      </c>
      <c r="AG13">
        <v>0</v>
      </c>
      <c r="AH13">
        <v>0</v>
      </c>
      <c r="AI13">
        <v>0</v>
      </c>
      <c r="AJ13">
        <v>1</v>
      </c>
      <c r="AK13">
        <v>0</v>
      </c>
      <c r="AM13">
        <f t="shared" si="2"/>
        <v>22</v>
      </c>
      <c r="AN13">
        <f t="shared" si="1"/>
        <v>0</v>
      </c>
      <c r="AO13">
        <f t="shared" si="0"/>
        <v>0</v>
      </c>
      <c r="AS13" t="s">
        <v>177</v>
      </c>
      <c r="AT13">
        <v>4000</v>
      </c>
      <c r="AU13">
        <v>61.53846153846154</v>
      </c>
    </row>
    <row r="14" spans="1:47" x14ac:dyDescent="0.3">
      <c r="A14" t="s">
        <v>54</v>
      </c>
      <c r="B14" t="s">
        <v>49</v>
      </c>
      <c r="C14">
        <v>2</v>
      </c>
      <c r="D14">
        <v>33</v>
      </c>
      <c r="E14">
        <v>54000</v>
      </c>
      <c r="F14">
        <v>0</v>
      </c>
      <c r="G14">
        <v>0</v>
      </c>
      <c r="H14">
        <v>0</v>
      </c>
      <c r="I14">
        <v>0</v>
      </c>
      <c r="J14">
        <v>3</v>
      </c>
      <c r="K14">
        <v>0</v>
      </c>
      <c r="L14">
        <v>1</v>
      </c>
      <c r="M14">
        <v>0</v>
      </c>
      <c r="N14">
        <v>4</v>
      </c>
      <c r="O14">
        <v>0</v>
      </c>
      <c r="P14">
        <v>0</v>
      </c>
      <c r="Q14">
        <v>0</v>
      </c>
      <c r="R14">
        <v>1</v>
      </c>
      <c r="S14">
        <v>0</v>
      </c>
      <c r="T14">
        <v>1</v>
      </c>
      <c r="U14">
        <v>0</v>
      </c>
      <c r="V14">
        <v>1</v>
      </c>
      <c r="W14">
        <v>0</v>
      </c>
      <c r="X14">
        <v>1</v>
      </c>
      <c r="Y14">
        <v>0</v>
      </c>
      <c r="Z14">
        <v>0</v>
      </c>
      <c r="AA14">
        <v>0</v>
      </c>
      <c r="AB14">
        <v>1</v>
      </c>
      <c r="AC14">
        <v>0</v>
      </c>
      <c r="AD14">
        <v>0</v>
      </c>
      <c r="AE14">
        <v>0</v>
      </c>
      <c r="AF14">
        <v>1</v>
      </c>
      <c r="AG14">
        <v>0</v>
      </c>
      <c r="AH14">
        <v>0</v>
      </c>
      <c r="AI14">
        <v>0</v>
      </c>
      <c r="AJ14">
        <v>0</v>
      </c>
      <c r="AK14">
        <v>0</v>
      </c>
      <c r="AM14">
        <f t="shared" si="2"/>
        <v>14</v>
      </c>
      <c r="AN14">
        <f t="shared" si="1"/>
        <v>0</v>
      </c>
      <c r="AO14">
        <f t="shared" si="0"/>
        <v>0</v>
      </c>
      <c r="AS14" t="s">
        <v>178</v>
      </c>
      <c r="AT14">
        <v>6000</v>
      </c>
      <c r="AU14">
        <v>31.578947368421051</v>
      </c>
    </row>
    <row r="15" spans="1:47" x14ac:dyDescent="0.3">
      <c r="A15" t="s">
        <v>69</v>
      </c>
      <c r="B15" t="s">
        <v>49</v>
      </c>
      <c r="C15">
        <v>2</v>
      </c>
      <c r="D15">
        <v>105</v>
      </c>
      <c r="E15">
        <v>54000</v>
      </c>
      <c r="F15">
        <v>2</v>
      </c>
      <c r="G15">
        <v>2</v>
      </c>
      <c r="H15">
        <v>0</v>
      </c>
      <c r="I15">
        <v>0</v>
      </c>
      <c r="J15">
        <v>4</v>
      </c>
      <c r="K15">
        <v>3</v>
      </c>
      <c r="L15">
        <v>2</v>
      </c>
      <c r="M15">
        <v>2</v>
      </c>
      <c r="N15">
        <v>4</v>
      </c>
      <c r="O15">
        <v>0</v>
      </c>
      <c r="P15">
        <v>1</v>
      </c>
      <c r="Q15">
        <v>1</v>
      </c>
      <c r="R15">
        <v>2</v>
      </c>
      <c r="S15">
        <v>2</v>
      </c>
      <c r="T15">
        <v>1</v>
      </c>
      <c r="U15">
        <v>0</v>
      </c>
      <c r="V15">
        <v>1</v>
      </c>
      <c r="W15">
        <v>1</v>
      </c>
      <c r="X15">
        <v>1</v>
      </c>
      <c r="Y15">
        <v>0</v>
      </c>
      <c r="Z15">
        <v>2</v>
      </c>
      <c r="AA15">
        <v>0</v>
      </c>
      <c r="AB15">
        <v>2</v>
      </c>
      <c r="AC15">
        <v>0</v>
      </c>
      <c r="AD15">
        <v>0</v>
      </c>
      <c r="AE15">
        <v>0</v>
      </c>
      <c r="AF15">
        <v>0</v>
      </c>
      <c r="AG15">
        <v>0</v>
      </c>
      <c r="AH15">
        <v>0</v>
      </c>
      <c r="AI15">
        <v>0</v>
      </c>
      <c r="AJ15">
        <v>1</v>
      </c>
      <c r="AK15">
        <v>1</v>
      </c>
      <c r="AM15">
        <f t="shared" si="2"/>
        <v>23</v>
      </c>
      <c r="AN15">
        <f t="shared" si="1"/>
        <v>12</v>
      </c>
      <c r="AO15">
        <f t="shared" si="0"/>
        <v>52.173913043478258</v>
      </c>
      <c r="AS15" t="s">
        <v>178</v>
      </c>
      <c r="AT15">
        <v>6000</v>
      </c>
      <c r="AU15">
        <v>92.857142857142861</v>
      </c>
    </row>
    <row r="16" spans="1:47" x14ac:dyDescent="0.3">
      <c r="A16" t="s">
        <v>78</v>
      </c>
      <c r="B16" t="s">
        <v>49</v>
      </c>
      <c r="C16">
        <v>2</v>
      </c>
      <c r="D16">
        <v>50</v>
      </c>
      <c r="E16">
        <v>52000</v>
      </c>
      <c r="F16">
        <v>0</v>
      </c>
      <c r="G16">
        <v>0</v>
      </c>
      <c r="H16">
        <v>0</v>
      </c>
      <c r="I16">
        <v>0</v>
      </c>
      <c r="J16">
        <v>5</v>
      </c>
      <c r="K16">
        <v>5</v>
      </c>
      <c r="L16">
        <v>2</v>
      </c>
      <c r="M16">
        <v>1</v>
      </c>
      <c r="N16">
        <v>4</v>
      </c>
      <c r="O16">
        <v>4</v>
      </c>
      <c r="P16">
        <v>0</v>
      </c>
      <c r="Q16">
        <v>0</v>
      </c>
      <c r="R16">
        <v>2</v>
      </c>
      <c r="S16">
        <v>1</v>
      </c>
      <c r="T16">
        <v>2</v>
      </c>
      <c r="U16">
        <v>2</v>
      </c>
      <c r="V16">
        <v>1</v>
      </c>
      <c r="W16">
        <v>1</v>
      </c>
      <c r="X16">
        <v>2</v>
      </c>
      <c r="Y16">
        <v>2</v>
      </c>
      <c r="Z16">
        <v>3</v>
      </c>
      <c r="AA16">
        <v>1</v>
      </c>
      <c r="AB16">
        <v>2</v>
      </c>
      <c r="AC16">
        <v>2</v>
      </c>
      <c r="AD16">
        <v>0</v>
      </c>
      <c r="AE16">
        <v>0</v>
      </c>
      <c r="AF16">
        <v>1</v>
      </c>
      <c r="AG16">
        <v>1</v>
      </c>
      <c r="AH16">
        <v>0</v>
      </c>
      <c r="AI16">
        <v>0</v>
      </c>
      <c r="AJ16">
        <v>1</v>
      </c>
      <c r="AK16">
        <v>0</v>
      </c>
      <c r="AM16">
        <f t="shared" si="2"/>
        <v>25</v>
      </c>
      <c r="AN16">
        <f t="shared" si="1"/>
        <v>20</v>
      </c>
      <c r="AO16">
        <f t="shared" si="0"/>
        <v>80</v>
      </c>
      <c r="AS16" t="s">
        <v>178</v>
      </c>
      <c r="AT16">
        <v>9600</v>
      </c>
      <c r="AU16">
        <v>59.45945945945946</v>
      </c>
    </row>
    <row r="17" spans="1:47" x14ac:dyDescent="0.3">
      <c r="A17" t="s">
        <v>71</v>
      </c>
      <c r="B17" t="s">
        <v>49</v>
      </c>
      <c r="C17">
        <v>2</v>
      </c>
      <c r="D17">
        <v>83</v>
      </c>
      <c r="E17">
        <v>48000</v>
      </c>
      <c r="F17">
        <v>1</v>
      </c>
      <c r="G17">
        <v>0</v>
      </c>
      <c r="H17">
        <v>0</v>
      </c>
      <c r="I17">
        <v>0</v>
      </c>
      <c r="J17">
        <v>2</v>
      </c>
      <c r="K17">
        <v>1</v>
      </c>
      <c r="L17">
        <v>1</v>
      </c>
      <c r="M17">
        <v>1</v>
      </c>
      <c r="N17">
        <v>6</v>
      </c>
      <c r="O17">
        <v>2</v>
      </c>
      <c r="P17">
        <v>0</v>
      </c>
      <c r="Q17">
        <v>0</v>
      </c>
      <c r="R17">
        <v>1</v>
      </c>
      <c r="S17">
        <v>0</v>
      </c>
      <c r="T17">
        <v>1</v>
      </c>
      <c r="U17">
        <v>0</v>
      </c>
      <c r="V17">
        <v>5</v>
      </c>
      <c r="W17">
        <v>3</v>
      </c>
      <c r="X17">
        <v>1</v>
      </c>
      <c r="Y17">
        <v>0</v>
      </c>
      <c r="Z17">
        <v>1</v>
      </c>
      <c r="AA17">
        <v>0</v>
      </c>
      <c r="AB17">
        <v>4</v>
      </c>
      <c r="AC17">
        <v>3</v>
      </c>
      <c r="AD17">
        <v>0</v>
      </c>
      <c r="AE17">
        <v>0</v>
      </c>
      <c r="AF17">
        <v>1</v>
      </c>
      <c r="AG17">
        <v>0</v>
      </c>
      <c r="AH17">
        <v>1</v>
      </c>
      <c r="AI17">
        <v>0</v>
      </c>
      <c r="AJ17">
        <v>0</v>
      </c>
      <c r="AK17">
        <v>0</v>
      </c>
      <c r="AM17">
        <f t="shared" si="2"/>
        <v>25</v>
      </c>
      <c r="AN17">
        <f t="shared" si="1"/>
        <v>10</v>
      </c>
      <c r="AO17">
        <f t="shared" si="0"/>
        <v>40</v>
      </c>
      <c r="AS17" t="s">
        <v>178</v>
      </c>
      <c r="AT17">
        <v>9600</v>
      </c>
      <c r="AU17">
        <v>87.5</v>
      </c>
    </row>
    <row r="18" spans="1:47" x14ac:dyDescent="0.3">
      <c r="A18" t="s">
        <v>145</v>
      </c>
      <c r="B18" t="s">
        <v>49</v>
      </c>
      <c r="C18">
        <v>3</v>
      </c>
      <c r="D18">
        <v>160</v>
      </c>
      <c r="E18">
        <v>48000</v>
      </c>
      <c r="F18">
        <v>2</v>
      </c>
      <c r="G18">
        <v>0</v>
      </c>
      <c r="H18">
        <v>1</v>
      </c>
      <c r="I18">
        <v>0</v>
      </c>
      <c r="J18">
        <v>8</v>
      </c>
      <c r="K18">
        <v>0</v>
      </c>
      <c r="L18">
        <v>2</v>
      </c>
      <c r="M18">
        <v>0</v>
      </c>
      <c r="N18">
        <v>7</v>
      </c>
      <c r="O18">
        <v>0</v>
      </c>
      <c r="P18">
        <v>0</v>
      </c>
      <c r="Q18">
        <v>0</v>
      </c>
      <c r="R18">
        <v>3</v>
      </c>
      <c r="S18">
        <v>0</v>
      </c>
      <c r="T18">
        <v>1</v>
      </c>
      <c r="U18">
        <v>0</v>
      </c>
      <c r="V18">
        <v>1</v>
      </c>
      <c r="W18">
        <v>0</v>
      </c>
      <c r="X18">
        <v>2</v>
      </c>
      <c r="Y18">
        <v>0</v>
      </c>
      <c r="Z18">
        <v>3</v>
      </c>
      <c r="AA18">
        <v>0</v>
      </c>
      <c r="AB18">
        <v>5</v>
      </c>
      <c r="AC18">
        <v>0</v>
      </c>
      <c r="AD18">
        <v>0</v>
      </c>
      <c r="AE18">
        <v>0</v>
      </c>
      <c r="AF18">
        <v>1</v>
      </c>
      <c r="AG18">
        <v>0</v>
      </c>
      <c r="AH18">
        <v>1</v>
      </c>
      <c r="AI18">
        <v>0</v>
      </c>
      <c r="AJ18">
        <v>3</v>
      </c>
      <c r="AK18">
        <v>0</v>
      </c>
      <c r="AM18">
        <f t="shared" si="2"/>
        <v>40</v>
      </c>
      <c r="AN18">
        <f t="shared" si="1"/>
        <v>0</v>
      </c>
      <c r="AO18">
        <f t="shared" si="0"/>
        <v>0</v>
      </c>
      <c r="AS18" t="s">
        <v>178</v>
      </c>
      <c r="AT18">
        <v>10000</v>
      </c>
      <c r="AU18">
        <v>57.692307692307686</v>
      </c>
    </row>
    <row r="19" spans="1:47" x14ac:dyDescent="0.3">
      <c r="A19" t="s">
        <v>149</v>
      </c>
      <c r="B19" t="s">
        <v>49</v>
      </c>
      <c r="C19">
        <v>3</v>
      </c>
      <c r="D19">
        <v>160</v>
      </c>
      <c r="E19">
        <v>48000</v>
      </c>
      <c r="F19">
        <v>2</v>
      </c>
      <c r="G19">
        <v>0</v>
      </c>
      <c r="H19">
        <v>1</v>
      </c>
      <c r="I19">
        <v>0</v>
      </c>
      <c r="J19">
        <v>8</v>
      </c>
      <c r="K19">
        <v>0</v>
      </c>
      <c r="L19">
        <v>2</v>
      </c>
      <c r="M19">
        <v>0</v>
      </c>
      <c r="N19">
        <v>7</v>
      </c>
      <c r="O19">
        <v>0</v>
      </c>
      <c r="P19">
        <v>0</v>
      </c>
      <c r="Q19">
        <v>0</v>
      </c>
      <c r="R19">
        <v>3</v>
      </c>
      <c r="S19">
        <v>0</v>
      </c>
      <c r="T19">
        <v>1</v>
      </c>
      <c r="U19">
        <v>0</v>
      </c>
      <c r="V19">
        <v>1</v>
      </c>
      <c r="W19">
        <v>0</v>
      </c>
      <c r="X19">
        <v>2</v>
      </c>
      <c r="Y19">
        <v>0</v>
      </c>
      <c r="Z19">
        <v>3</v>
      </c>
      <c r="AA19">
        <v>0</v>
      </c>
      <c r="AB19">
        <v>5</v>
      </c>
      <c r="AC19">
        <v>0</v>
      </c>
      <c r="AD19">
        <v>0</v>
      </c>
      <c r="AE19">
        <v>0</v>
      </c>
      <c r="AF19">
        <v>1</v>
      </c>
      <c r="AG19">
        <v>0</v>
      </c>
      <c r="AH19">
        <v>1</v>
      </c>
      <c r="AI19">
        <v>0</v>
      </c>
      <c r="AJ19">
        <v>3</v>
      </c>
      <c r="AK19">
        <v>0</v>
      </c>
      <c r="AM19">
        <f t="shared" si="2"/>
        <v>40</v>
      </c>
      <c r="AN19">
        <f t="shared" si="1"/>
        <v>0</v>
      </c>
      <c r="AO19">
        <f t="shared" si="0"/>
        <v>0</v>
      </c>
      <c r="AS19" t="s">
        <v>178</v>
      </c>
      <c r="AT19">
        <v>10000</v>
      </c>
      <c r="AU19">
        <v>80</v>
      </c>
    </row>
    <row r="20" spans="1:47" x14ac:dyDescent="0.3">
      <c r="A20" t="s">
        <v>51</v>
      </c>
      <c r="B20" t="s">
        <v>49</v>
      </c>
      <c r="C20">
        <v>2</v>
      </c>
      <c r="D20">
        <v>55</v>
      </c>
      <c r="E20">
        <v>45000</v>
      </c>
      <c r="F20">
        <v>1</v>
      </c>
      <c r="G20">
        <v>1</v>
      </c>
      <c r="H20">
        <v>0</v>
      </c>
      <c r="I20">
        <v>0</v>
      </c>
      <c r="J20">
        <v>1</v>
      </c>
      <c r="K20">
        <v>0</v>
      </c>
      <c r="L20">
        <v>2</v>
      </c>
      <c r="M20">
        <v>1</v>
      </c>
      <c r="N20">
        <v>4</v>
      </c>
      <c r="O20">
        <v>0</v>
      </c>
      <c r="P20">
        <v>1</v>
      </c>
      <c r="Q20">
        <v>0</v>
      </c>
      <c r="R20">
        <v>1</v>
      </c>
      <c r="S20">
        <v>0</v>
      </c>
      <c r="T20">
        <v>1</v>
      </c>
      <c r="U20">
        <v>0</v>
      </c>
      <c r="V20">
        <v>2</v>
      </c>
      <c r="W20">
        <v>2</v>
      </c>
      <c r="X20">
        <v>1</v>
      </c>
      <c r="Y20">
        <v>0</v>
      </c>
      <c r="Z20">
        <v>1</v>
      </c>
      <c r="AA20">
        <v>0</v>
      </c>
      <c r="AB20">
        <v>1</v>
      </c>
      <c r="AC20">
        <v>1</v>
      </c>
      <c r="AD20">
        <v>0</v>
      </c>
      <c r="AE20">
        <v>0</v>
      </c>
      <c r="AF20">
        <v>0</v>
      </c>
      <c r="AG20">
        <v>0</v>
      </c>
      <c r="AH20">
        <v>0</v>
      </c>
      <c r="AI20">
        <v>0</v>
      </c>
      <c r="AJ20">
        <v>0</v>
      </c>
      <c r="AK20">
        <v>0</v>
      </c>
      <c r="AM20">
        <f t="shared" si="2"/>
        <v>16</v>
      </c>
      <c r="AN20">
        <f t="shared" si="1"/>
        <v>5</v>
      </c>
      <c r="AO20">
        <f t="shared" si="0"/>
        <v>31.25</v>
      </c>
      <c r="AS20" t="s">
        <v>178</v>
      </c>
      <c r="AT20">
        <v>12000</v>
      </c>
      <c r="AU20">
        <v>35.714285714285715</v>
      </c>
    </row>
    <row r="21" spans="1:47" x14ac:dyDescent="0.3">
      <c r="A21" t="s">
        <v>151</v>
      </c>
      <c r="B21" t="s">
        <v>49</v>
      </c>
      <c r="C21">
        <v>2</v>
      </c>
      <c r="D21">
        <v>150</v>
      </c>
      <c r="E21">
        <v>42000</v>
      </c>
      <c r="F21">
        <v>5</v>
      </c>
      <c r="G21">
        <v>0</v>
      </c>
      <c r="H21">
        <v>0</v>
      </c>
      <c r="I21">
        <v>0</v>
      </c>
      <c r="J21">
        <v>2</v>
      </c>
      <c r="K21">
        <v>0</v>
      </c>
      <c r="L21">
        <v>0</v>
      </c>
      <c r="M21">
        <v>0</v>
      </c>
      <c r="N21">
        <v>8</v>
      </c>
      <c r="O21">
        <v>0</v>
      </c>
      <c r="P21">
        <v>0</v>
      </c>
      <c r="Q21">
        <v>0</v>
      </c>
      <c r="R21">
        <v>2</v>
      </c>
      <c r="S21">
        <v>0</v>
      </c>
      <c r="T21">
        <v>1</v>
      </c>
      <c r="U21">
        <v>0</v>
      </c>
      <c r="V21">
        <v>3</v>
      </c>
      <c r="W21">
        <v>0</v>
      </c>
      <c r="X21">
        <v>1</v>
      </c>
      <c r="Y21">
        <v>0</v>
      </c>
      <c r="Z21">
        <v>5</v>
      </c>
      <c r="AA21">
        <v>0</v>
      </c>
      <c r="AB21">
        <v>7</v>
      </c>
      <c r="AC21">
        <v>0</v>
      </c>
      <c r="AD21">
        <v>3</v>
      </c>
      <c r="AE21">
        <v>0</v>
      </c>
      <c r="AF21">
        <v>3</v>
      </c>
      <c r="AG21">
        <v>0</v>
      </c>
      <c r="AH21">
        <v>0</v>
      </c>
      <c r="AI21">
        <v>0</v>
      </c>
      <c r="AJ21">
        <v>3</v>
      </c>
      <c r="AK21">
        <v>0</v>
      </c>
      <c r="AM21">
        <f t="shared" si="2"/>
        <v>43</v>
      </c>
      <c r="AN21">
        <f t="shared" si="1"/>
        <v>0</v>
      </c>
      <c r="AO21">
        <f t="shared" si="0"/>
        <v>0</v>
      </c>
      <c r="AS21" t="s">
        <v>178</v>
      </c>
      <c r="AT21">
        <v>12000</v>
      </c>
      <c r="AU21">
        <v>94.117647058823522</v>
      </c>
    </row>
    <row r="22" spans="1:47" x14ac:dyDescent="0.3">
      <c r="A22" t="s">
        <v>91</v>
      </c>
      <c r="B22" t="s">
        <v>49</v>
      </c>
      <c r="C22">
        <v>2</v>
      </c>
      <c r="D22">
        <v>75</v>
      </c>
      <c r="E22">
        <v>40000</v>
      </c>
      <c r="F22">
        <v>2</v>
      </c>
      <c r="G22">
        <v>2</v>
      </c>
      <c r="H22">
        <v>0</v>
      </c>
      <c r="I22">
        <v>0</v>
      </c>
      <c r="J22">
        <v>5</v>
      </c>
      <c r="K22">
        <v>5</v>
      </c>
      <c r="L22">
        <v>2</v>
      </c>
      <c r="M22">
        <v>0</v>
      </c>
      <c r="N22">
        <v>2</v>
      </c>
      <c r="O22">
        <v>2</v>
      </c>
      <c r="P22">
        <v>0</v>
      </c>
      <c r="Q22">
        <v>0</v>
      </c>
      <c r="R22">
        <v>1</v>
      </c>
      <c r="S22">
        <v>0</v>
      </c>
      <c r="T22">
        <v>1</v>
      </c>
      <c r="U22">
        <v>1</v>
      </c>
      <c r="V22">
        <v>1</v>
      </c>
      <c r="W22">
        <v>0</v>
      </c>
      <c r="X22">
        <v>2</v>
      </c>
      <c r="Y22">
        <v>1</v>
      </c>
      <c r="Z22">
        <v>2</v>
      </c>
      <c r="AA22">
        <v>1</v>
      </c>
      <c r="AB22">
        <v>2</v>
      </c>
      <c r="AC22">
        <v>2</v>
      </c>
      <c r="AD22">
        <v>0</v>
      </c>
      <c r="AE22">
        <v>0</v>
      </c>
      <c r="AF22">
        <v>2</v>
      </c>
      <c r="AG22">
        <v>2</v>
      </c>
      <c r="AH22">
        <v>1</v>
      </c>
      <c r="AI22">
        <v>0</v>
      </c>
      <c r="AJ22">
        <v>0</v>
      </c>
      <c r="AK22">
        <v>0</v>
      </c>
      <c r="AM22">
        <f t="shared" si="2"/>
        <v>23</v>
      </c>
      <c r="AN22">
        <f t="shared" si="1"/>
        <v>16</v>
      </c>
      <c r="AO22">
        <f t="shared" si="0"/>
        <v>69.565217391304344</v>
      </c>
      <c r="AS22" t="s">
        <v>178</v>
      </c>
      <c r="AT22">
        <v>13000</v>
      </c>
      <c r="AU22">
        <v>57.142857142857139</v>
      </c>
    </row>
    <row r="23" spans="1:47" x14ac:dyDescent="0.3">
      <c r="A23" t="s">
        <v>156</v>
      </c>
      <c r="B23" t="s">
        <v>49</v>
      </c>
      <c r="C23">
        <v>2</v>
      </c>
      <c r="D23">
        <v>100</v>
      </c>
      <c r="E23">
        <v>40000</v>
      </c>
      <c r="F23">
        <v>1</v>
      </c>
      <c r="G23">
        <v>0</v>
      </c>
      <c r="H23">
        <v>0</v>
      </c>
      <c r="I23">
        <v>0</v>
      </c>
      <c r="J23">
        <v>0</v>
      </c>
      <c r="K23">
        <v>1</v>
      </c>
      <c r="L23">
        <v>1</v>
      </c>
      <c r="M23">
        <v>0</v>
      </c>
      <c r="N23">
        <v>4</v>
      </c>
      <c r="O23">
        <v>1</v>
      </c>
      <c r="P23">
        <v>1</v>
      </c>
      <c r="Q23">
        <v>1</v>
      </c>
      <c r="R23">
        <v>1</v>
      </c>
      <c r="S23">
        <v>1</v>
      </c>
      <c r="T23">
        <v>0</v>
      </c>
      <c r="U23">
        <v>1</v>
      </c>
      <c r="V23">
        <v>0</v>
      </c>
      <c r="W23">
        <v>2</v>
      </c>
      <c r="X23">
        <v>1</v>
      </c>
      <c r="Y23">
        <v>0</v>
      </c>
      <c r="Z23">
        <v>3</v>
      </c>
      <c r="AA23">
        <v>0</v>
      </c>
      <c r="AB23">
        <v>2</v>
      </c>
      <c r="AC23">
        <v>0</v>
      </c>
      <c r="AD23">
        <v>0</v>
      </c>
      <c r="AE23">
        <v>1</v>
      </c>
      <c r="AF23">
        <v>0</v>
      </c>
      <c r="AG23">
        <v>0</v>
      </c>
      <c r="AH23">
        <v>0</v>
      </c>
      <c r="AI23">
        <v>0</v>
      </c>
      <c r="AJ23">
        <v>0</v>
      </c>
      <c r="AK23">
        <v>1</v>
      </c>
      <c r="AM23">
        <f t="shared" si="2"/>
        <v>14</v>
      </c>
      <c r="AN23">
        <f t="shared" si="1"/>
        <v>9</v>
      </c>
      <c r="AO23">
        <f t="shared" si="0"/>
        <v>64.285714285714292</v>
      </c>
      <c r="AS23" t="s">
        <v>178</v>
      </c>
      <c r="AT23">
        <v>15000</v>
      </c>
      <c r="AU23">
        <v>26.315789473684209</v>
      </c>
    </row>
    <row r="24" spans="1:47" x14ac:dyDescent="0.3">
      <c r="A24" t="s">
        <v>103</v>
      </c>
      <c r="B24" t="s">
        <v>49</v>
      </c>
      <c r="C24">
        <v>1</v>
      </c>
      <c r="D24">
        <v>46</v>
      </c>
      <c r="E24">
        <v>37000</v>
      </c>
      <c r="F24">
        <v>0</v>
      </c>
      <c r="G24">
        <v>0</v>
      </c>
      <c r="H24">
        <v>0</v>
      </c>
      <c r="I24">
        <v>0</v>
      </c>
      <c r="J24">
        <v>0</v>
      </c>
      <c r="K24">
        <v>0</v>
      </c>
      <c r="L24">
        <v>2</v>
      </c>
      <c r="M24">
        <v>1</v>
      </c>
      <c r="N24">
        <v>6</v>
      </c>
      <c r="O24">
        <v>6</v>
      </c>
      <c r="P24">
        <v>1</v>
      </c>
      <c r="Q24">
        <v>1</v>
      </c>
      <c r="R24">
        <v>1</v>
      </c>
      <c r="S24">
        <v>0</v>
      </c>
      <c r="T24">
        <v>1</v>
      </c>
      <c r="U24">
        <v>1</v>
      </c>
      <c r="V24">
        <v>2</v>
      </c>
      <c r="W24">
        <v>1</v>
      </c>
      <c r="X24">
        <v>1</v>
      </c>
      <c r="Y24">
        <v>0</v>
      </c>
      <c r="Z24">
        <v>1</v>
      </c>
      <c r="AA24">
        <v>0</v>
      </c>
      <c r="AB24">
        <v>3</v>
      </c>
      <c r="AC24">
        <v>3</v>
      </c>
      <c r="AD24">
        <v>0</v>
      </c>
      <c r="AE24">
        <v>0</v>
      </c>
      <c r="AF24">
        <v>0</v>
      </c>
      <c r="AG24">
        <v>0</v>
      </c>
      <c r="AH24">
        <v>1</v>
      </c>
      <c r="AI24">
        <v>1</v>
      </c>
      <c r="AJ24">
        <v>0</v>
      </c>
      <c r="AK24">
        <v>0</v>
      </c>
      <c r="AM24">
        <f t="shared" si="2"/>
        <v>19</v>
      </c>
      <c r="AN24">
        <f t="shared" si="1"/>
        <v>14</v>
      </c>
      <c r="AO24">
        <f t="shared" si="0"/>
        <v>73.68421052631578</v>
      </c>
      <c r="AS24" t="s">
        <v>178</v>
      </c>
      <c r="AT24">
        <v>16000</v>
      </c>
      <c r="AU24">
        <v>31.25</v>
      </c>
    </row>
    <row r="25" spans="1:47" x14ac:dyDescent="0.3">
      <c r="A25" t="s">
        <v>114</v>
      </c>
      <c r="B25" t="s">
        <v>49</v>
      </c>
      <c r="C25">
        <v>1</v>
      </c>
      <c r="D25">
        <v>46</v>
      </c>
      <c r="E25">
        <v>37000</v>
      </c>
      <c r="F25">
        <v>0</v>
      </c>
      <c r="G25">
        <v>0</v>
      </c>
      <c r="H25">
        <v>0</v>
      </c>
      <c r="I25">
        <v>0</v>
      </c>
      <c r="J25">
        <v>0</v>
      </c>
      <c r="K25">
        <v>0</v>
      </c>
      <c r="L25">
        <v>2</v>
      </c>
      <c r="M25">
        <v>1</v>
      </c>
      <c r="N25">
        <v>6</v>
      </c>
      <c r="O25">
        <v>6</v>
      </c>
      <c r="P25">
        <v>1</v>
      </c>
      <c r="Q25">
        <v>1</v>
      </c>
      <c r="R25">
        <v>1</v>
      </c>
      <c r="S25">
        <v>0</v>
      </c>
      <c r="T25">
        <v>1</v>
      </c>
      <c r="U25">
        <v>1</v>
      </c>
      <c r="V25">
        <v>2</v>
      </c>
      <c r="W25">
        <v>1</v>
      </c>
      <c r="X25">
        <v>1</v>
      </c>
      <c r="Y25">
        <v>0</v>
      </c>
      <c r="Z25">
        <v>1</v>
      </c>
      <c r="AA25">
        <v>0</v>
      </c>
      <c r="AB25">
        <v>3</v>
      </c>
      <c r="AC25">
        <v>3</v>
      </c>
      <c r="AD25">
        <v>0</v>
      </c>
      <c r="AE25">
        <v>0</v>
      </c>
      <c r="AF25">
        <v>0</v>
      </c>
      <c r="AG25">
        <v>0</v>
      </c>
      <c r="AH25">
        <v>1</v>
      </c>
      <c r="AI25">
        <v>1</v>
      </c>
      <c r="AJ25">
        <v>0</v>
      </c>
      <c r="AK25">
        <v>0</v>
      </c>
      <c r="AM25">
        <f t="shared" si="2"/>
        <v>19</v>
      </c>
      <c r="AN25">
        <f t="shared" si="1"/>
        <v>14</v>
      </c>
      <c r="AO25">
        <f t="shared" si="0"/>
        <v>73.68421052631578</v>
      </c>
      <c r="AS25" t="s">
        <v>178</v>
      </c>
      <c r="AT25">
        <v>17000</v>
      </c>
      <c r="AU25">
        <v>0</v>
      </c>
    </row>
    <row r="26" spans="1:47" x14ac:dyDescent="0.3">
      <c r="A26" t="s">
        <v>115</v>
      </c>
      <c r="B26" t="s">
        <v>49</v>
      </c>
      <c r="C26">
        <v>1</v>
      </c>
      <c r="D26">
        <v>46</v>
      </c>
      <c r="E26">
        <v>37000</v>
      </c>
      <c r="F26">
        <v>0</v>
      </c>
      <c r="G26">
        <v>0</v>
      </c>
      <c r="H26">
        <v>0</v>
      </c>
      <c r="I26">
        <v>0</v>
      </c>
      <c r="J26">
        <v>0</v>
      </c>
      <c r="K26">
        <v>0</v>
      </c>
      <c r="L26">
        <v>2</v>
      </c>
      <c r="M26">
        <v>1</v>
      </c>
      <c r="N26">
        <v>6</v>
      </c>
      <c r="O26">
        <v>6</v>
      </c>
      <c r="P26">
        <v>1</v>
      </c>
      <c r="Q26">
        <v>1</v>
      </c>
      <c r="R26">
        <v>1</v>
      </c>
      <c r="S26">
        <v>0</v>
      </c>
      <c r="T26">
        <v>1</v>
      </c>
      <c r="U26">
        <v>1</v>
      </c>
      <c r="V26">
        <v>2</v>
      </c>
      <c r="W26">
        <v>1</v>
      </c>
      <c r="X26">
        <v>1</v>
      </c>
      <c r="Y26">
        <v>0</v>
      </c>
      <c r="Z26">
        <v>1</v>
      </c>
      <c r="AA26">
        <v>0</v>
      </c>
      <c r="AB26">
        <v>3</v>
      </c>
      <c r="AC26">
        <v>3</v>
      </c>
      <c r="AD26">
        <v>0</v>
      </c>
      <c r="AE26">
        <v>0</v>
      </c>
      <c r="AF26">
        <v>0</v>
      </c>
      <c r="AG26">
        <v>0</v>
      </c>
      <c r="AH26">
        <v>1</v>
      </c>
      <c r="AI26">
        <v>1</v>
      </c>
      <c r="AJ26">
        <v>0</v>
      </c>
      <c r="AK26">
        <v>0</v>
      </c>
      <c r="AM26">
        <f t="shared" si="2"/>
        <v>19</v>
      </c>
      <c r="AN26">
        <f t="shared" si="1"/>
        <v>14</v>
      </c>
      <c r="AO26">
        <f t="shared" si="0"/>
        <v>73.68421052631578</v>
      </c>
      <c r="AS26" t="s">
        <v>179</v>
      </c>
      <c r="AT26">
        <v>20000</v>
      </c>
      <c r="AU26">
        <v>20.634920634920633</v>
      </c>
    </row>
    <row r="27" spans="1:47" x14ac:dyDescent="0.3">
      <c r="A27" t="s">
        <v>82</v>
      </c>
      <c r="B27" t="s">
        <v>49</v>
      </c>
      <c r="C27">
        <v>2</v>
      </c>
      <c r="D27">
        <v>79</v>
      </c>
      <c r="E27">
        <v>33888</v>
      </c>
      <c r="F27">
        <v>2</v>
      </c>
      <c r="G27">
        <v>2</v>
      </c>
      <c r="H27">
        <v>0</v>
      </c>
      <c r="I27">
        <v>0</v>
      </c>
      <c r="J27">
        <v>2</v>
      </c>
      <c r="K27">
        <v>1</v>
      </c>
      <c r="L27">
        <v>2</v>
      </c>
      <c r="M27">
        <v>0</v>
      </c>
      <c r="N27">
        <v>6</v>
      </c>
      <c r="O27">
        <v>0</v>
      </c>
      <c r="P27">
        <v>0</v>
      </c>
      <c r="Q27">
        <v>0</v>
      </c>
      <c r="R27">
        <v>1</v>
      </c>
      <c r="S27">
        <v>0</v>
      </c>
      <c r="T27">
        <v>1</v>
      </c>
      <c r="U27">
        <v>1</v>
      </c>
      <c r="V27">
        <v>2</v>
      </c>
      <c r="W27">
        <v>1</v>
      </c>
      <c r="X27">
        <v>2</v>
      </c>
      <c r="Y27">
        <v>1</v>
      </c>
      <c r="Z27">
        <v>2</v>
      </c>
      <c r="AA27">
        <v>0</v>
      </c>
      <c r="AB27">
        <v>2</v>
      </c>
      <c r="AC27">
        <v>2</v>
      </c>
      <c r="AD27">
        <v>0</v>
      </c>
      <c r="AE27">
        <v>0</v>
      </c>
      <c r="AF27">
        <v>1</v>
      </c>
      <c r="AG27">
        <v>1</v>
      </c>
      <c r="AH27">
        <v>6</v>
      </c>
      <c r="AI27">
        <v>6</v>
      </c>
      <c r="AJ27">
        <v>1</v>
      </c>
      <c r="AK27">
        <v>1</v>
      </c>
      <c r="AM27">
        <f t="shared" si="2"/>
        <v>30</v>
      </c>
      <c r="AN27">
        <f t="shared" si="1"/>
        <v>16</v>
      </c>
      <c r="AO27">
        <f t="shared" si="0"/>
        <v>53.333333333333336</v>
      </c>
      <c r="AS27" t="s">
        <v>179</v>
      </c>
      <c r="AT27">
        <v>24000</v>
      </c>
      <c r="AU27">
        <v>0</v>
      </c>
    </row>
    <row r="28" spans="1:47" x14ac:dyDescent="0.3">
      <c r="A28" t="s">
        <v>141</v>
      </c>
      <c r="B28" t="s">
        <v>49</v>
      </c>
      <c r="C28">
        <v>1</v>
      </c>
      <c r="D28">
        <v>28</v>
      </c>
      <c r="E28">
        <v>33000</v>
      </c>
      <c r="F28">
        <v>1</v>
      </c>
      <c r="G28">
        <v>1</v>
      </c>
      <c r="H28">
        <v>0</v>
      </c>
      <c r="I28">
        <v>0</v>
      </c>
      <c r="J28">
        <v>1</v>
      </c>
      <c r="K28">
        <v>1</v>
      </c>
      <c r="L28">
        <v>1</v>
      </c>
      <c r="M28">
        <v>1</v>
      </c>
      <c r="N28">
        <v>5</v>
      </c>
      <c r="O28">
        <v>5</v>
      </c>
      <c r="P28">
        <v>0</v>
      </c>
      <c r="Q28">
        <v>0</v>
      </c>
      <c r="R28">
        <v>1</v>
      </c>
      <c r="S28">
        <v>1</v>
      </c>
      <c r="T28">
        <v>1</v>
      </c>
      <c r="U28">
        <v>1</v>
      </c>
      <c r="V28">
        <v>1</v>
      </c>
      <c r="W28">
        <v>1</v>
      </c>
      <c r="X28">
        <v>1</v>
      </c>
      <c r="Y28">
        <v>0</v>
      </c>
      <c r="Z28">
        <v>1</v>
      </c>
      <c r="AA28">
        <v>0</v>
      </c>
      <c r="AB28">
        <v>3</v>
      </c>
      <c r="AC28">
        <v>3</v>
      </c>
      <c r="AD28">
        <v>0</v>
      </c>
      <c r="AE28">
        <v>0</v>
      </c>
      <c r="AF28">
        <v>0</v>
      </c>
      <c r="AG28">
        <v>0</v>
      </c>
      <c r="AH28">
        <v>0</v>
      </c>
      <c r="AI28">
        <v>0</v>
      </c>
      <c r="AJ28">
        <v>0</v>
      </c>
      <c r="AK28">
        <v>0</v>
      </c>
      <c r="AM28">
        <f t="shared" si="2"/>
        <v>16</v>
      </c>
      <c r="AN28">
        <f t="shared" si="1"/>
        <v>14</v>
      </c>
      <c r="AO28">
        <f t="shared" si="0"/>
        <v>87.5</v>
      </c>
      <c r="AS28" t="s">
        <v>179</v>
      </c>
      <c r="AT28">
        <v>30000</v>
      </c>
      <c r="AU28">
        <v>33.333333333333329</v>
      </c>
    </row>
    <row r="29" spans="1:47" x14ac:dyDescent="0.3">
      <c r="A29" t="s">
        <v>139</v>
      </c>
      <c r="B29" t="s">
        <v>49</v>
      </c>
      <c r="C29">
        <v>1</v>
      </c>
      <c r="D29">
        <v>50</v>
      </c>
      <c r="E29">
        <v>32000</v>
      </c>
      <c r="F29">
        <v>1</v>
      </c>
      <c r="G29">
        <v>1</v>
      </c>
      <c r="H29">
        <v>0</v>
      </c>
      <c r="I29">
        <v>0</v>
      </c>
      <c r="J29">
        <v>0</v>
      </c>
      <c r="K29">
        <v>0</v>
      </c>
      <c r="L29">
        <v>0</v>
      </c>
      <c r="M29">
        <v>0</v>
      </c>
      <c r="N29">
        <v>4</v>
      </c>
      <c r="O29">
        <v>0</v>
      </c>
      <c r="P29">
        <v>0</v>
      </c>
      <c r="Q29">
        <v>0</v>
      </c>
      <c r="R29">
        <v>0</v>
      </c>
      <c r="S29">
        <v>0</v>
      </c>
      <c r="T29">
        <v>1</v>
      </c>
      <c r="U29">
        <v>0</v>
      </c>
      <c r="V29">
        <v>1</v>
      </c>
      <c r="W29">
        <v>0</v>
      </c>
      <c r="X29">
        <v>1</v>
      </c>
      <c r="Y29">
        <v>1</v>
      </c>
      <c r="Z29">
        <v>2</v>
      </c>
      <c r="AA29">
        <v>0</v>
      </c>
      <c r="AB29">
        <v>2</v>
      </c>
      <c r="AC29">
        <v>0</v>
      </c>
      <c r="AD29">
        <v>0</v>
      </c>
      <c r="AE29">
        <v>0</v>
      </c>
      <c r="AF29">
        <v>1</v>
      </c>
      <c r="AG29">
        <v>1</v>
      </c>
      <c r="AH29">
        <v>0</v>
      </c>
      <c r="AI29">
        <v>0</v>
      </c>
      <c r="AJ29">
        <v>1</v>
      </c>
      <c r="AK29">
        <v>0</v>
      </c>
      <c r="AM29">
        <f t="shared" si="2"/>
        <v>14</v>
      </c>
      <c r="AN29">
        <f t="shared" si="1"/>
        <v>3</v>
      </c>
      <c r="AO29">
        <f t="shared" si="0"/>
        <v>21.428571428571427</v>
      </c>
      <c r="AS29" t="s">
        <v>179</v>
      </c>
      <c r="AT29">
        <v>30000</v>
      </c>
      <c r="AU29">
        <v>0</v>
      </c>
    </row>
    <row r="30" spans="1:47" x14ac:dyDescent="0.3">
      <c r="A30" t="s">
        <v>140</v>
      </c>
      <c r="B30" t="s">
        <v>49</v>
      </c>
      <c r="C30">
        <v>1</v>
      </c>
      <c r="D30">
        <v>50</v>
      </c>
      <c r="E30">
        <v>32000</v>
      </c>
      <c r="F30">
        <v>1</v>
      </c>
      <c r="G30">
        <v>1</v>
      </c>
      <c r="H30">
        <v>0</v>
      </c>
      <c r="I30">
        <v>0</v>
      </c>
      <c r="J30">
        <v>0</v>
      </c>
      <c r="K30">
        <v>0</v>
      </c>
      <c r="L30">
        <v>0</v>
      </c>
      <c r="M30">
        <v>0</v>
      </c>
      <c r="N30">
        <v>4</v>
      </c>
      <c r="O30">
        <v>0</v>
      </c>
      <c r="P30">
        <v>0</v>
      </c>
      <c r="Q30">
        <v>0</v>
      </c>
      <c r="R30">
        <v>0</v>
      </c>
      <c r="S30">
        <v>0</v>
      </c>
      <c r="T30">
        <v>1</v>
      </c>
      <c r="U30">
        <v>0</v>
      </c>
      <c r="V30">
        <v>1</v>
      </c>
      <c r="W30">
        <v>0</v>
      </c>
      <c r="X30">
        <v>1</v>
      </c>
      <c r="Y30">
        <v>1</v>
      </c>
      <c r="Z30">
        <v>2</v>
      </c>
      <c r="AA30">
        <v>0</v>
      </c>
      <c r="AB30">
        <v>2</v>
      </c>
      <c r="AC30">
        <v>0</v>
      </c>
      <c r="AD30">
        <v>0</v>
      </c>
      <c r="AE30">
        <v>0</v>
      </c>
      <c r="AF30">
        <v>1</v>
      </c>
      <c r="AG30">
        <v>1</v>
      </c>
      <c r="AH30">
        <v>0</v>
      </c>
      <c r="AI30">
        <v>0</v>
      </c>
      <c r="AJ30">
        <v>1</v>
      </c>
      <c r="AK30">
        <v>0</v>
      </c>
      <c r="AM30">
        <f t="shared" si="2"/>
        <v>14</v>
      </c>
      <c r="AN30">
        <f t="shared" si="1"/>
        <v>3</v>
      </c>
      <c r="AO30">
        <f t="shared" si="0"/>
        <v>21.428571428571427</v>
      </c>
      <c r="AS30" t="s">
        <v>179</v>
      </c>
      <c r="AT30" s="1">
        <v>30000</v>
      </c>
      <c r="AU30">
        <v>75</v>
      </c>
    </row>
    <row r="31" spans="1:47" x14ac:dyDescent="0.3">
      <c r="A31" t="s">
        <v>26</v>
      </c>
      <c r="B31" t="s">
        <v>25</v>
      </c>
      <c r="C31">
        <v>3</v>
      </c>
      <c r="D31">
        <v>120</v>
      </c>
      <c r="E31">
        <v>30000</v>
      </c>
      <c r="F31">
        <v>1</v>
      </c>
      <c r="G31">
        <v>1</v>
      </c>
      <c r="H31">
        <v>0</v>
      </c>
      <c r="I31">
        <v>0</v>
      </c>
      <c r="J31">
        <v>6</v>
      </c>
      <c r="K31">
        <v>2</v>
      </c>
      <c r="L31">
        <v>1</v>
      </c>
      <c r="M31">
        <v>0</v>
      </c>
      <c r="N31">
        <v>6</v>
      </c>
      <c r="O31">
        <v>0</v>
      </c>
      <c r="P31">
        <v>0</v>
      </c>
      <c r="Q31">
        <v>0</v>
      </c>
      <c r="R31">
        <v>2</v>
      </c>
      <c r="S31">
        <v>1</v>
      </c>
      <c r="T31">
        <v>1</v>
      </c>
      <c r="U31">
        <v>0</v>
      </c>
      <c r="V31">
        <v>2</v>
      </c>
      <c r="W31">
        <v>0</v>
      </c>
      <c r="X31">
        <v>1</v>
      </c>
      <c r="Y31">
        <v>0</v>
      </c>
      <c r="Z31">
        <v>4</v>
      </c>
      <c r="AA31">
        <v>0</v>
      </c>
      <c r="AB31">
        <v>2</v>
      </c>
      <c r="AC31">
        <v>2</v>
      </c>
      <c r="AD31">
        <v>1</v>
      </c>
      <c r="AE31">
        <v>0</v>
      </c>
      <c r="AF31">
        <v>1</v>
      </c>
      <c r="AG31">
        <v>0</v>
      </c>
      <c r="AH31">
        <v>0</v>
      </c>
      <c r="AI31">
        <v>0</v>
      </c>
      <c r="AJ31">
        <v>5</v>
      </c>
      <c r="AK31">
        <v>5</v>
      </c>
      <c r="AM31">
        <f t="shared" si="2"/>
        <v>33</v>
      </c>
      <c r="AN31">
        <f t="shared" si="1"/>
        <v>11</v>
      </c>
      <c r="AO31">
        <f t="shared" si="0"/>
        <v>33.333333333333329</v>
      </c>
      <c r="AS31" t="s">
        <v>179</v>
      </c>
      <c r="AT31">
        <v>32000</v>
      </c>
      <c r="AU31">
        <v>21.428571428571427</v>
      </c>
    </row>
    <row r="32" spans="1:47" x14ac:dyDescent="0.3">
      <c r="A32" t="s">
        <v>56</v>
      </c>
      <c r="B32" t="s">
        <v>49</v>
      </c>
      <c r="C32">
        <v>1</v>
      </c>
      <c r="D32">
        <v>30</v>
      </c>
      <c r="E32">
        <v>30000</v>
      </c>
      <c r="F32">
        <v>2</v>
      </c>
      <c r="G32">
        <v>0</v>
      </c>
      <c r="H32">
        <v>2</v>
      </c>
      <c r="I32">
        <v>0</v>
      </c>
      <c r="J32">
        <v>2</v>
      </c>
      <c r="K32">
        <v>0</v>
      </c>
      <c r="L32">
        <v>1</v>
      </c>
      <c r="M32">
        <v>0</v>
      </c>
      <c r="N32">
        <v>2</v>
      </c>
      <c r="O32">
        <v>0</v>
      </c>
      <c r="P32">
        <v>1</v>
      </c>
      <c r="Q32">
        <v>0</v>
      </c>
      <c r="R32">
        <v>1</v>
      </c>
      <c r="S32">
        <v>0</v>
      </c>
      <c r="T32">
        <v>1</v>
      </c>
      <c r="U32">
        <v>0</v>
      </c>
      <c r="V32">
        <v>1</v>
      </c>
      <c r="W32">
        <v>0</v>
      </c>
      <c r="X32">
        <v>1</v>
      </c>
      <c r="Y32">
        <v>0</v>
      </c>
      <c r="Z32">
        <v>1</v>
      </c>
      <c r="AA32">
        <v>0</v>
      </c>
      <c r="AB32">
        <v>0</v>
      </c>
      <c r="AC32">
        <v>0</v>
      </c>
      <c r="AD32">
        <v>0</v>
      </c>
      <c r="AE32">
        <v>0</v>
      </c>
      <c r="AF32">
        <v>0</v>
      </c>
      <c r="AG32">
        <v>0</v>
      </c>
      <c r="AH32">
        <v>0</v>
      </c>
      <c r="AI32">
        <v>0</v>
      </c>
      <c r="AJ32">
        <v>1</v>
      </c>
      <c r="AK32">
        <v>0</v>
      </c>
      <c r="AM32">
        <f t="shared" si="2"/>
        <v>16</v>
      </c>
      <c r="AN32">
        <f t="shared" si="1"/>
        <v>0</v>
      </c>
      <c r="AO32">
        <f t="shared" si="0"/>
        <v>0</v>
      </c>
      <c r="AS32" t="s">
        <v>179</v>
      </c>
      <c r="AT32">
        <v>32000</v>
      </c>
      <c r="AU32">
        <v>21.428571428571427</v>
      </c>
    </row>
    <row r="33" spans="1:47" x14ac:dyDescent="0.3">
      <c r="A33" t="s">
        <v>62</v>
      </c>
      <c r="B33" t="s">
        <v>49</v>
      </c>
      <c r="C33">
        <v>2</v>
      </c>
      <c r="D33">
        <v>58</v>
      </c>
      <c r="E33" s="1">
        <v>30000</v>
      </c>
      <c r="F33">
        <v>0</v>
      </c>
      <c r="G33">
        <v>0</v>
      </c>
      <c r="H33">
        <v>4</v>
      </c>
      <c r="I33">
        <v>4</v>
      </c>
      <c r="J33">
        <v>3</v>
      </c>
      <c r="K33">
        <v>3</v>
      </c>
      <c r="L33">
        <v>0</v>
      </c>
      <c r="M33">
        <v>0</v>
      </c>
      <c r="N33">
        <v>5</v>
      </c>
      <c r="O33">
        <v>0</v>
      </c>
      <c r="P33">
        <v>1</v>
      </c>
      <c r="Q33">
        <v>1</v>
      </c>
      <c r="R33">
        <v>1</v>
      </c>
      <c r="S33">
        <v>1</v>
      </c>
      <c r="T33">
        <v>1</v>
      </c>
      <c r="U33">
        <v>1</v>
      </c>
      <c r="V33">
        <v>2</v>
      </c>
      <c r="W33">
        <v>2</v>
      </c>
      <c r="X33">
        <v>1</v>
      </c>
      <c r="Y33">
        <v>0</v>
      </c>
      <c r="Z33">
        <v>2</v>
      </c>
      <c r="AA33">
        <v>2</v>
      </c>
      <c r="AB33">
        <v>3</v>
      </c>
      <c r="AC33">
        <v>3</v>
      </c>
      <c r="AD33">
        <v>0</v>
      </c>
      <c r="AE33">
        <v>0</v>
      </c>
      <c r="AF33">
        <v>0</v>
      </c>
      <c r="AG33">
        <v>0</v>
      </c>
      <c r="AH33">
        <v>0</v>
      </c>
      <c r="AI33">
        <v>0</v>
      </c>
      <c r="AJ33">
        <v>1</v>
      </c>
      <c r="AK33">
        <v>1</v>
      </c>
      <c r="AM33">
        <f t="shared" si="2"/>
        <v>24</v>
      </c>
      <c r="AN33">
        <f t="shared" si="1"/>
        <v>18</v>
      </c>
      <c r="AO33">
        <f t="shared" si="0"/>
        <v>75</v>
      </c>
      <c r="AS33" t="s">
        <v>179</v>
      </c>
      <c r="AT33">
        <v>33000</v>
      </c>
      <c r="AU33">
        <v>87.5</v>
      </c>
    </row>
    <row r="34" spans="1:47" x14ac:dyDescent="0.3">
      <c r="A34" t="s">
        <v>137</v>
      </c>
      <c r="B34" t="s">
        <v>49</v>
      </c>
      <c r="C34">
        <v>1</v>
      </c>
      <c r="D34">
        <v>14</v>
      </c>
      <c r="E34">
        <v>24000</v>
      </c>
      <c r="F34">
        <v>0</v>
      </c>
      <c r="G34">
        <v>0</v>
      </c>
      <c r="H34">
        <v>0</v>
      </c>
      <c r="I34">
        <v>0</v>
      </c>
      <c r="J34">
        <v>1</v>
      </c>
      <c r="K34">
        <v>0</v>
      </c>
      <c r="L34">
        <v>0</v>
      </c>
      <c r="M34">
        <v>0</v>
      </c>
      <c r="N34">
        <v>4</v>
      </c>
      <c r="O34">
        <v>0</v>
      </c>
      <c r="P34">
        <v>0</v>
      </c>
      <c r="Q34">
        <v>0</v>
      </c>
      <c r="R34">
        <v>0</v>
      </c>
      <c r="S34">
        <v>0</v>
      </c>
      <c r="T34">
        <v>1</v>
      </c>
      <c r="U34">
        <v>0</v>
      </c>
      <c r="V34">
        <v>0</v>
      </c>
      <c r="W34">
        <v>0</v>
      </c>
      <c r="X34">
        <v>0</v>
      </c>
      <c r="Y34">
        <v>0</v>
      </c>
      <c r="Z34">
        <v>1</v>
      </c>
      <c r="AA34">
        <v>0</v>
      </c>
      <c r="AB34">
        <v>0</v>
      </c>
      <c r="AC34">
        <v>0</v>
      </c>
      <c r="AD34">
        <v>1</v>
      </c>
      <c r="AE34">
        <v>0</v>
      </c>
      <c r="AF34">
        <v>0</v>
      </c>
      <c r="AG34">
        <v>0</v>
      </c>
      <c r="AH34">
        <v>0</v>
      </c>
      <c r="AI34">
        <v>0</v>
      </c>
      <c r="AJ34">
        <v>0</v>
      </c>
      <c r="AK34">
        <v>0</v>
      </c>
      <c r="AM34">
        <f t="shared" si="2"/>
        <v>8</v>
      </c>
      <c r="AN34">
        <f t="shared" si="1"/>
        <v>0</v>
      </c>
      <c r="AO34">
        <f t="shared" si="0"/>
        <v>0</v>
      </c>
      <c r="AS34" t="s">
        <v>179</v>
      </c>
      <c r="AT34">
        <v>33888</v>
      </c>
      <c r="AU34">
        <v>53.333333333333336</v>
      </c>
    </row>
    <row r="35" spans="1:47" x14ac:dyDescent="0.3">
      <c r="A35" t="s">
        <v>125</v>
      </c>
      <c r="B35" t="s">
        <v>49</v>
      </c>
      <c r="C35">
        <v>4</v>
      </c>
      <c r="D35">
        <v>400</v>
      </c>
      <c r="E35">
        <v>20000</v>
      </c>
      <c r="F35">
        <v>5</v>
      </c>
      <c r="G35">
        <v>3</v>
      </c>
      <c r="H35">
        <v>0</v>
      </c>
      <c r="I35">
        <v>0</v>
      </c>
      <c r="J35">
        <v>10</v>
      </c>
      <c r="K35">
        <v>4</v>
      </c>
      <c r="L35">
        <v>3</v>
      </c>
      <c r="M35">
        <v>1</v>
      </c>
      <c r="N35">
        <v>10</v>
      </c>
      <c r="O35">
        <v>1</v>
      </c>
      <c r="P35">
        <v>0</v>
      </c>
      <c r="Q35">
        <v>0</v>
      </c>
      <c r="R35">
        <v>3</v>
      </c>
      <c r="S35">
        <v>0</v>
      </c>
      <c r="T35">
        <v>1</v>
      </c>
      <c r="U35">
        <v>0</v>
      </c>
      <c r="V35">
        <v>3</v>
      </c>
      <c r="W35">
        <v>1</v>
      </c>
      <c r="X35">
        <v>1</v>
      </c>
      <c r="Y35">
        <v>0</v>
      </c>
      <c r="Z35">
        <v>8</v>
      </c>
      <c r="AA35">
        <v>0</v>
      </c>
      <c r="AB35">
        <v>6</v>
      </c>
      <c r="AC35">
        <v>1</v>
      </c>
      <c r="AD35">
        <v>2</v>
      </c>
      <c r="AE35">
        <v>0</v>
      </c>
      <c r="AF35">
        <v>2</v>
      </c>
      <c r="AG35">
        <v>1</v>
      </c>
      <c r="AH35">
        <v>5</v>
      </c>
      <c r="AI35">
        <v>0</v>
      </c>
      <c r="AJ35">
        <v>4</v>
      </c>
      <c r="AK35">
        <v>1</v>
      </c>
      <c r="AM35">
        <f t="shared" si="2"/>
        <v>63</v>
      </c>
      <c r="AN35">
        <f t="shared" si="1"/>
        <v>13</v>
      </c>
      <c r="AO35">
        <f t="shared" si="0"/>
        <v>20.634920634920633</v>
      </c>
      <c r="AS35" t="s">
        <v>179</v>
      </c>
      <c r="AT35">
        <v>37000</v>
      </c>
      <c r="AU35">
        <v>73.68421052631578</v>
      </c>
    </row>
    <row r="36" spans="1:47" x14ac:dyDescent="0.3">
      <c r="A36" t="s">
        <v>153</v>
      </c>
      <c r="B36" t="s">
        <v>49</v>
      </c>
      <c r="C36">
        <v>2</v>
      </c>
      <c r="D36">
        <v>45</v>
      </c>
      <c r="E36">
        <v>17000</v>
      </c>
      <c r="F36">
        <v>1</v>
      </c>
      <c r="G36">
        <v>0</v>
      </c>
      <c r="H36">
        <v>0</v>
      </c>
      <c r="I36">
        <v>0</v>
      </c>
      <c r="J36">
        <v>5</v>
      </c>
      <c r="K36">
        <v>0</v>
      </c>
      <c r="L36">
        <v>1</v>
      </c>
      <c r="M36">
        <v>0</v>
      </c>
      <c r="N36">
        <v>3</v>
      </c>
      <c r="O36">
        <v>0</v>
      </c>
      <c r="P36">
        <v>1</v>
      </c>
      <c r="Q36">
        <v>0</v>
      </c>
      <c r="R36">
        <v>1</v>
      </c>
      <c r="S36">
        <v>0</v>
      </c>
      <c r="T36">
        <v>1</v>
      </c>
      <c r="U36">
        <v>0</v>
      </c>
      <c r="V36">
        <v>2</v>
      </c>
      <c r="W36">
        <v>0</v>
      </c>
      <c r="X36">
        <v>1</v>
      </c>
      <c r="Y36">
        <v>0</v>
      </c>
      <c r="Z36">
        <v>1</v>
      </c>
      <c r="AA36">
        <v>0</v>
      </c>
      <c r="AB36">
        <v>1</v>
      </c>
      <c r="AC36">
        <v>0</v>
      </c>
      <c r="AD36">
        <v>0</v>
      </c>
      <c r="AE36">
        <v>0</v>
      </c>
      <c r="AF36">
        <v>0</v>
      </c>
      <c r="AG36">
        <v>0</v>
      </c>
      <c r="AH36">
        <v>0</v>
      </c>
      <c r="AI36">
        <v>0</v>
      </c>
      <c r="AJ36">
        <v>0</v>
      </c>
      <c r="AK36">
        <v>0</v>
      </c>
      <c r="AM36">
        <f t="shared" si="2"/>
        <v>18</v>
      </c>
      <c r="AN36">
        <f t="shared" si="1"/>
        <v>0</v>
      </c>
      <c r="AO36">
        <f t="shared" si="0"/>
        <v>0</v>
      </c>
      <c r="AS36" t="s">
        <v>179</v>
      </c>
      <c r="AT36">
        <v>37000</v>
      </c>
      <c r="AU36">
        <v>73.68421052631578</v>
      </c>
    </row>
    <row r="37" spans="1:47" x14ac:dyDescent="0.3">
      <c r="A37" t="s">
        <v>64</v>
      </c>
      <c r="B37" t="s">
        <v>49</v>
      </c>
      <c r="C37">
        <v>2</v>
      </c>
      <c r="D37">
        <v>39</v>
      </c>
      <c r="E37">
        <v>16000</v>
      </c>
      <c r="F37">
        <v>0</v>
      </c>
      <c r="G37">
        <v>0</v>
      </c>
      <c r="H37">
        <v>0</v>
      </c>
      <c r="I37">
        <v>0</v>
      </c>
      <c r="J37">
        <v>1</v>
      </c>
      <c r="K37">
        <v>0</v>
      </c>
      <c r="L37">
        <v>2</v>
      </c>
      <c r="M37">
        <v>2</v>
      </c>
      <c r="N37">
        <v>4</v>
      </c>
      <c r="O37">
        <v>0</v>
      </c>
      <c r="P37">
        <v>1</v>
      </c>
      <c r="Q37">
        <v>0</v>
      </c>
      <c r="R37">
        <v>1</v>
      </c>
      <c r="S37">
        <v>1</v>
      </c>
      <c r="T37">
        <v>1</v>
      </c>
      <c r="U37">
        <v>0</v>
      </c>
      <c r="V37">
        <v>1</v>
      </c>
      <c r="W37">
        <v>0</v>
      </c>
      <c r="X37">
        <v>1</v>
      </c>
      <c r="Y37">
        <v>0</v>
      </c>
      <c r="Z37">
        <v>1</v>
      </c>
      <c r="AA37">
        <v>0</v>
      </c>
      <c r="AB37">
        <v>0</v>
      </c>
      <c r="AC37">
        <v>0</v>
      </c>
      <c r="AD37">
        <v>0</v>
      </c>
      <c r="AE37">
        <v>0</v>
      </c>
      <c r="AF37">
        <v>0</v>
      </c>
      <c r="AG37">
        <v>0</v>
      </c>
      <c r="AH37">
        <v>1</v>
      </c>
      <c r="AI37">
        <v>0</v>
      </c>
      <c r="AJ37">
        <v>2</v>
      </c>
      <c r="AK37">
        <v>2</v>
      </c>
      <c r="AM37">
        <f t="shared" si="2"/>
        <v>16</v>
      </c>
      <c r="AN37">
        <f t="shared" si="1"/>
        <v>5</v>
      </c>
      <c r="AO37">
        <f t="shared" si="0"/>
        <v>31.25</v>
      </c>
      <c r="AS37" t="s">
        <v>179</v>
      </c>
      <c r="AT37">
        <v>37000</v>
      </c>
      <c r="AU37">
        <v>73.68421052631578</v>
      </c>
    </row>
    <row r="38" spans="1:47" x14ac:dyDescent="0.3">
      <c r="A38" t="s">
        <v>101</v>
      </c>
      <c r="B38" t="s">
        <v>49</v>
      </c>
      <c r="C38">
        <v>2</v>
      </c>
      <c r="D38">
        <v>37</v>
      </c>
      <c r="E38">
        <v>15000</v>
      </c>
      <c r="F38">
        <v>1</v>
      </c>
      <c r="G38">
        <v>0</v>
      </c>
      <c r="H38">
        <v>0</v>
      </c>
      <c r="I38">
        <v>0</v>
      </c>
      <c r="J38">
        <v>2</v>
      </c>
      <c r="K38">
        <v>0</v>
      </c>
      <c r="L38">
        <v>2</v>
      </c>
      <c r="M38">
        <v>2</v>
      </c>
      <c r="N38">
        <v>4</v>
      </c>
      <c r="O38">
        <v>0</v>
      </c>
      <c r="P38">
        <v>0</v>
      </c>
      <c r="Q38">
        <v>0</v>
      </c>
      <c r="R38">
        <v>1</v>
      </c>
      <c r="S38">
        <v>1</v>
      </c>
      <c r="T38">
        <v>1</v>
      </c>
      <c r="U38">
        <v>0</v>
      </c>
      <c r="V38">
        <v>2</v>
      </c>
      <c r="W38">
        <v>2</v>
      </c>
      <c r="X38">
        <v>1</v>
      </c>
      <c r="Y38">
        <v>0</v>
      </c>
      <c r="Z38">
        <v>3</v>
      </c>
      <c r="AA38">
        <v>0</v>
      </c>
      <c r="AB38">
        <v>0</v>
      </c>
      <c r="AC38">
        <v>0</v>
      </c>
      <c r="AD38">
        <v>0</v>
      </c>
      <c r="AE38">
        <v>0</v>
      </c>
      <c r="AF38">
        <v>1</v>
      </c>
      <c r="AG38">
        <v>0</v>
      </c>
      <c r="AH38">
        <v>0</v>
      </c>
      <c r="AI38">
        <v>0</v>
      </c>
      <c r="AJ38">
        <v>1</v>
      </c>
      <c r="AK38">
        <v>0</v>
      </c>
      <c r="AM38">
        <f t="shared" si="2"/>
        <v>19</v>
      </c>
      <c r="AN38">
        <f t="shared" si="1"/>
        <v>5</v>
      </c>
      <c r="AO38">
        <f t="shared" si="0"/>
        <v>26.315789473684209</v>
      </c>
      <c r="AS38" t="s">
        <v>180</v>
      </c>
      <c r="AT38">
        <v>40000</v>
      </c>
      <c r="AU38">
        <v>69.565217391304344</v>
      </c>
    </row>
    <row r="39" spans="1:47" x14ac:dyDescent="0.3">
      <c r="A39" t="s">
        <v>124</v>
      </c>
      <c r="B39" t="s">
        <v>49</v>
      </c>
      <c r="C39">
        <v>2</v>
      </c>
      <c r="D39">
        <v>55</v>
      </c>
      <c r="E39">
        <v>13000</v>
      </c>
      <c r="F39">
        <v>0</v>
      </c>
      <c r="G39">
        <v>0</v>
      </c>
      <c r="H39">
        <v>0</v>
      </c>
      <c r="I39">
        <v>0</v>
      </c>
      <c r="J39">
        <v>2</v>
      </c>
      <c r="K39">
        <v>1</v>
      </c>
      <c r="L39">
        <v>2</v>
      </c>
      <c r="M39">
        <v>2</v>
      </c>
      <c r="N39">
        <v>4</v>
      </c>
      <c r="O39">
        <v>4</v>
      </c>
      <c r="P39">
        <v>1</v>
      </c>
      <c r="Q39">
        <v>0</v>
      </c>
      <c r="R39">
        <v>2</v>
      </c>
      <c r="S39">
        <v>2</v>
      </c>
      <c r="T39">
        <v>1</v>
      </c>
      <c r="U39">
        <v>1</v>
      </c>
      <c r="V39">
        <v>0</v>
      </c>
      <c r="W39">
        <v>0</v>
      </c>
      <c r="X39">
        <v>2</v>
      </c>
      <c r="Y39">
        <v>2</v>
      </c>
      <c r="Z39">
        <v>2</v>
      </c>
      <c r="AA39">
        <v>0</v>
      </c>
      <c r="AB39">
        <v>3</v>
      </c>
      <c r="AC39">
        <v>0</v>
      </c>
      <c r="AD39">
        <v>0</v>
      </c>
      <c r="AE39">
        <v>0</v>
      </c>
      <c r="AF39">
        <v>0</v>
      </c>
      <c r="AG39">
        <v>0</v>
      </c>
      <c r="AH39">
        <v>2</v>
      </c>
      <c r="AI39">
        <v>0</v>
      </c>
      <c r="AJ39">
        <v>0</v>
      </c>
      <c r="AK39">
        <v>0</v>
      </c>
      <c r="AM39">
        <f t="shared" si="2"/>
        <v>21</v>
      </c>
      <c r="AN39">
        <f t="shared" si="1"/>
        <v>12</v>
      </c>
      <c r="AO39">
        <f t="shared" si="0"/>
        <v>57.142857142857139</v>
      </c>
      <c r="AS39" t="s">
        <v>180</v>
      </c>
      <c r="AT39">
        <v>40000</v>
      </c>
      <c r="AU39">
        <v>64.285714285714292</v>
      </c>
    </row>
    <row r="40" spans="1:47" x14ac:dyDescent="0.3">
      <c r="A40" t="s">
        <v>94</v>
      </c>
      <c r="B40" t="s">
        <v>49</v>
      </c>
      <c r="C40">
        <v>1</v>
      </c>
      <c r="D40">
        <v>20.5</v>
      </c>
      <c r="E40">
        <v>12000</v>
      </c>
      <c r="F40">
        <v>0</v>
      </c>
      <c r="G40">
        <v>0</v>
      </c>
      <c r="H40">
        <v>0</v>
      </c>
      <c r="I40">
        <v>0</v>
      </c>
      <c r="J40">
        <v>2</v>
      </c>
      <c r="K40">
        <v>1</v>
      </c>
      <c r="L40">
        <v>0</v>
      </c>
      <c r="M40">
        <v>0</v>
      </c>
      <c r="N40">
        <v>3</v>
      </c>
      <c r="O40">
        <v>3</v>
      </c>
      <c r="P40">
        <v>0</v>
      </c>
      <c r="Q40">
        <v>0</v>
      </c>
      <c r="R40">
        <v>3</v>
      </c>
      <c r="S40">
        <v>0</v>
      </c>
      <c r="T40">
        <v>0</v>
      </c>
      <c r="U40">
        <v>0</v>
      </c>
      <c r="V40">
        <v>0</v>
      </c>
      <c r="W40">
        <v>0</v>
      </c>
      <c r="X40">
        <v>1</v>
      </c>
      <c r="Y40">
        <v>0</v>
      </c>
      <c r="Z40">
        <v>1</v>
      </c>
      <c r="AA40">
        <v>0</v>
      </c>
      <c r="AB40">
        <v>1</v>
      </c>
      <c r="AC40">
        <v>0</v>
      </c>
      <c r="AD40">
        <v>0</v>
      </c>
      <c r="AE40">
        <v>0</v>
      </c>
      <c r="AF40">
        <v>1</v>
      </c>
      <c r="AG40">
        <v>1</v>
      </c>
      <c r="AH40">
        <v>0</v>
      </c>
      <c r="AI40">
        <v>0</v>
      </c>
      <c r="AJ40">
        <v>2</v>
      </c>
      <c r="AK40">
        <v>0</v>
      </c>
      <c r="AM40">
        <f t="shared" si="2"/>
        <v>14</v>
      </c>
      <c r="AN40">
        <f t="shared" si="1"/>
        <v>5</v>
      </c>
      <c r="AO40">
        <f t="shared" si="0"/>
        <v>35.714285714285715</v>
      </c>
      <c r="AS40" t="s">
        <v>180</v>
      </c>
      <c r="AT40">
        <v>42000</v>
      </c>
      <c r="AU40">
        <v>0</v>
      </c>
    </row>
    <row r="41" spans="1:47" x14ac:dyDescent="0.3">
      <c r="A41" t="s">
        <v>106</v>
      </c>
      <c r="B41" t="s">
        <v>49</v>
      </c>
      <c r="C41">
        <v>1</v>
      </c>
      <c r="D41">
        <v>70</v>
      </c>
      <c r="E41">
        <v>12000</v>
      </c>
      <c r="F41">
        <v>1</v>
      </c>
      <c r="G41">
        <v>1</v>
      </c>
      <c r="H41">
        <v>0</v>
      </c>
      <c r="I41">
        <v>0</v>
      </c>
      <c r="J41">
        <v>1</v>
      </c>
      <c r="K41">
        <v>1</v>
      </c>
      <c r="L41">
        <v>1</v>
      </c>
      <c r="M41">
        <v>1</v>
      </c>
      <c r="N41">
        <v>7</v>
      </c>
      <c r="O41">
        <v>7</v>
      </c>
      <c r="P41">
        <v>0</v>
      </c>
      <c r="Q41">
        <v>0</v>
      </c>
      <c r="R41">
        <v>1</v>
      </c>
      <c r="S41">
        <v>1</v>
      </c>
      <c r="T41">
        <v>1</v>
      </c>
      <c r="U41">
        <v>1</v>
      </c>
      <c r="V41">
        <v>0</v>
      </c>
      <c r="W41">
        <v>0</v>
      </c>
      <c r="X41">
        <v>1</v>
      </c>
      <c r="Y41">
        <v>0</v>
      </c>
      <c r="Z41">
        <v>1</v>
      </c>
      <c r="AA41">
        <v>1</v>
      </c>
      <c r="AB41">
        <v>1</v>
      </c>
      <c r="AC41">
        <v>1</v>
      </c>
      <c r="AD41">
        <v>0</v>
      </c>
      <c r="AE41">
        <v>0</v>
      </c>
      <c r="AF41">
        <v>1</v>
      </c>
      <c r="AG41">
        <v>1</v>
      </c>
      <c r="AH41">
        <v>1</v>
      </c>
      <c r="AI41">
        <v>1</v>
      </c>
      <c r="AJ41">
        <v>0</v>
      </c>
      <c r="AK41">
        <v>0</v>
      </c>
      <c r="AM41">
        <f t="shared" si="2"/>
        <v>17</v>
      </c>
      <c r="AN41">
        <f t="shared" si="1"/>
        <v>16</v>
      </c>
      <c r="AO41">
        <f t="shared" si="0"/>
        <v>94.117647058823522</v>
      </c>
      <c r="AS41" t="s">
        <v>180</v>
      </c>
      <c r="AT41">
        <v>45000</v>
      </c>
      <c r="AU41">
        <v>31.25</v>
      </c>
    </row>
    <row r="42" spans="1:47" x14ac:dyDescent="0.3">
      <c r="A42" t="s">
        <v>108</v>
      </c>
      <c r="B42" t="s">
        <v>49</v>
      </c>
      <c r="C42">
        <v>2</v>
      </c>
      <c r="D42">
        <v>85</v>
      </c>
      <c r="E42">
        <v>10000</v>
      </c>
      <c r="F42">
        <v>1</v>
      </c>
      <c r="G42">
        <v>1</v>
      </c>
      <c r="H42">
        <v>0</v>
      </c>
      <c r="I42">
        <v>0</v>
      </c>
      <c r="J42">
        <v>2</v>
      </c>
      <c r="K42">
        <v>1</v>
      </c>
      <c r="L42">
        <v>1</v>
      </c>
      <c r="M42">
        <v>1</v>
      </c>
      <c r="N42">
        <v>6</v>
      </c>
      <c r="O42">
        <v>6</v>
      </c>
      <c r="P42">
        <v>0</v>
      </c>
      <c r="Q42">
        <v>0</v>
      </c>
      <c r="R42">
        <v>2</v>
      </c>
      <c r="S42">
        <v>1</v>
      </c>
      <c r="T42">
        <v>2</v>
      </c>
      <c r="U42">
        <v>1</v>
      </c>
      <c r="V42">
        <v>4</v>
      </c>
      <c r="W42">
        <v>0</v>
      </c>
      <c r="X42">
        <v>2</v>
      </c>
      <c r="Y42">
        <v>0</v>
      </c>
      <c r="Z42">
        <v>2</v>
      </c>
      <c r="AA42">
        <v>1</v>
      </c>
      <c r="AB42">
        <v>3</v>
      </c>
      <c r="AC42">
        <v>2</v>
      </c>
      <c r="AD42">
        <v>0</v>
      </c>
      <c r="AE42">
        <v>0</v>
      </c>
      <c r="AF42">
        <v>1</v>
      </c>
      <c r="AG42">
        <v>1</v>
      </c>
      <c r="AH42">
        <v>0</v>
      </c>
      <c r="AI42">
        <v>0</v>
      </c>
      <c r="AJ42">
        <v>0</v>
      </c>
      <c r="AK42">
        <v>0</v>
      </c>
      <c r="AM42">
        <f t="shared" si="2"/>
        <v>26</v>
      </c>
      <c r="AN42">
        <f t="shared" si="1"/>
        <v>15</v>
      </c>
      <c r="AO42">
        <f t="shared" si="0"/>
        <v>57.692307692307686</v>
      </c>
      <c r="AS42" t="s">
        <v>180</v>
      </c>
      <c r="AT42">
        <v>48000</v>
      </c>
      <c r="AU42">
        <v>40</v>
      </c>
    </row>
    <row r="43" spans="1:47" x14ac:dyDescent="0.3">
      <c r="A43" t="s">
        <v>111</v>
      </c>
      <c r="B43" t="s">
        <v>49</v>
      </c>
      <c r="C43">
        <v>4</v>
      </c>
      <c r="D43">
        <v>150</v>
      </c>
      <c r="E43">
        <v>10000</v>
      </c>
      <c r="F43">
        <v>3</v>
      </c>
      <c r="G43">
        <v>2</v>
      </c>
      <c r="H43">
        <v>0</v>
      </c>
      <c r="I43">
        <v>0</v>
      </c>
      <c r="J43">
        <v>0</v>
      </c>
      <c r="K43">
        <v>0</v>
      </c>
      <c r="L43">
        <v>3</v>
      </c>
      <c r="M43">
        <v>3</v>
      </c>
      <c r="N43">
        <v>3</v>
      </c>
      <c r="O43">
        <v>3</v>
      </c>
      <c r="P43">
        <v>0</v>
      </c>
      <c r="Q43">
        <v>0</v>
      </c>
      <c r="R43">
        <v>4</v>
      </c>
      <c r="S43">
        <v>3</v>
      </c>
      <c r="T43">
        <v>0</v>
      </c>
      <c r="U43">
        <v>0</v>
      </c>
      <c r="V43">
        <v>1</v>
      </c>
      <c r="W43">
        <v>1</v>
      </c>
      <c r="X43">
        <v>3</v>
      </c>
      <c r="Y43">
        <v>2</v>
      </c>
      <c r="Z43">
        <v>4</v>
      </c>
      <c r="AA43">
        <v>3</v>
      </c>
      <c r="AB43">
        <v>3</v>
      </c>
      <c r="AC43">
        <v>3</v>
      </c>
      <c r="AD43">
        <v>0</v>
      </c>
      <c r="AE43">
        <v>0</v>
      </c>
      <c r="AF43">
        <v>1</v>
      </c>
      <c r="AG43">
        <v>0</v>
      </c>
      <c r="AH43">
        <v>0</v>
      </c>
      <c r="AI43">
        <v>0</v>
      </c>
      <c r="AJ43">
        <v>0</v>
      </c>
      <c r="AK43">
        <v>0</v>
      </c>
      <c r="AM43">
        <f t="shared" si="2"/>
        <v>25</v>
      </c>
      <c r="AN43">
        <f t="shared" si="1"/>
        <v>20</v>
      </c>
      <c r="AO43">
        <f t="shared" si="0"/>
        <v>80</v>
      </c>
      <c r="AS43" t="s">
        <v>180</v>
      </c>
      <c r="AT43">
        <v>48000</v>
      </c>
      <c r="AU43">
        <v>0</v>
      </c>
    </row>
    <row r="44" spans="1:47" x14ac:dyDescent="0.3">
      <c r="A44" t="s">
        <v>118</v>
      </c>
      <c r="B44" t="s">
        <v>49</v>
      </c>
      <c r="C44">
        <v>3</v>
      </c>
      <c r="D44">
        <v>80</v>
      </c>
      <c r="E44">
        <v>9600</v>
      </c>
      <c r="F44">
        <v>3</v>
      </c>
      <c r="G44">
        <v>3</v>
      </c>
      <c r="H44">
        <v>0</v>
      </c>
      <c r="I44">
        <v>0</v>
      </c>
      <c r="J44">
        <v>2</v>
      </c>
      <c r="K44">
        <v>0</v>
      </c>
      <c r="L44">
        <v>4</v>
      </c>
      <c r="M44">
        <v>1</v>
      </c>
      <c r="N44">
        <v>6</v>
      </c>
      <c r="O44">
        <v>6</v>
      </c>
      <c r="P44">
        <v>0</v>
      </c>
      <c r="Q44">
        <v>0</v>
      </c>
      <c r="R44">
        <v>4</v>
      </c>
      <c r="S44">
        <v>2</v>
      </c>
      <c r="T44">
        <v>2</v>
      </c>
      <c r="U44">
        <v>1</v>
      </c>
      <c r="V44">
        <v>3</v>
      </c>
      <c r="W44">
        <v>1</v>
      </c>
      <c r="X44">
        <v>4</v>
      </c>
      <c r="Y44">
        <v>2</v>
      </c>
      <c r="Z44">
        <v>4</v>
      </c>
      <c r="AA44">
        <v>2</v>
      </c>
      <c r="AB44">
        <v>3</v>
      </c>
      <c r="AC44">
        <v>2</v>
      </c>
      <c r="AD44">
        <v>0</v>
      </c>
      <c r="AE44">
        <v>0</v>
      </c>
      <c r="AF44">
        <v>2</v>
      </c>
      <c r="AG44">
        <v>2</v>
      </c>
      <c r="AH44">
        <v>0</v>
      </c>
      <c r="AI44">
        <v>0</v>
      </c>
      <c r="AJ44">
        <v>0</v>
      </c>
      <c r="AK44">
        <v>0</v>
      </c>
      <c r="AM44">
        <f t="shared" si="2"/>
        <v>37</v>
      </c>
      <c r="AN44">
        <f t="shared" si="1"/>
        <v>22</v>
      </c>
      <c r="AO44">
        <f t="shared" si="0"/>
        <v>59.45945945945946</v>
      </c>
      <c r="AS44" t="s">
        <v>180</v>
      </c>
      <c r="AT44">
        <v>48000</v>
      </c>
      <c r="AU44">
        <v>0</v>
      </c>
    </row>
    <row r="45" spans="1:47" x14ac:dyDescent="0.3">
      <c r="A45" t="s">
        <v>147</v>
      </c>
      <c r="B45" t="s">
        <v>49</v>
      </c>
      <c r="C45">
        <v>1</v>
      </c>
      <c r="D45">
        <v>28</v>
      </c>
      <c r="E45">
        <v>9600</v>
      </c>
      <c r="F45">
        <v>1</v>
      </c>
      <c r="G45">
        <v>1</v>
      </c>
      <c r="H45">
        <v>0</v>
      </c>
      <c r="I45">
        <v>0</v>
      </c>
      <c r="J45">
        <v>1</v>
      </c>
      <c r="K45">
        <v>1</v>
      </c>
      <c r="L45">
        <v>1</v>
      </c>
      <c r="M45">
        <v>1</v>
      </c>
      <c r="N45">
        <v>5</v>
      </c>
      <c r="O45">
        <v>5</v>
      </c>
      <c r="P45">
        <v>0</v>
      </c>
      <c r="Q45">
        <v>0</v>
      </c>
      <c r="R45">
        <v>1</v>
      </c>
      <c r="S45">
        <v>1</v>
      </c>
      <c r="T45">
        <v>1</v>
      </c>
      <c r="U45">
        <v>1</v>
      </c>
      <c r="V45">
        <v>1</v>
      </c>
      <c r="W45">
        <v>1</v>
      </c>
      <c r="X45">
        <v>1</v>
      </c>
      <c r="Y45">
        <v>0</v>
      </c>
      <c r="Z45">
        <v>1</v>
      </c>
      <c r="AA45">
        <v>0</v>
      </c>
      <c r="AB45">
        <v>3</v>
      </c>
      <c r="AC45">
        <v>3</v>
      </c>
      <c r="AD45">
        <v>0</v>
      </c>
      <c r="AE45">
        <v>0</v>
      </c>
      <c r="AF45">
        <v>0</v>
      </c>
      <c r="AG45">
        <v>0</v>
      </c>
      <c r="AH45">
        <v>0</v>
      </c>
      <c r="AI45">
        <v>0</v>
      </c>
      <c r="AJ45">
        <v>0</v>
      </c>
      <c r="AK45">
        <v>0</v>
      </c>
      <c r="AM45">
        <f t="shared" si="2"/>
        <v>16</v>
      </c>
      <c r="AN45">
        <f t="shared" si="1"/>
        <v>14</v>
      </c>
      <c r="AO45">
        <f t="shared" si="0"/>
        <v>87.5</v>
      </c>
      <c r="AS45" t="s">
        <v>180</v>
      </c>
      <c r="AT45">
        <v>52000</v>
      </c>
      <c r="AU45">
        <v>80</v>
      </c>
    </row>
    <row r="46" spans="1:47" x14ac:dyDescent="0.3">
      <c r="A46" t="s">
        <v>36</v>
      </c>
      <c r="B46" t="s">
        <v>37</v>
      </c>
      <c r="C46">
        <v>1</v>
      </c>
      <c r="D46">
        <v>43</v>
      </c>
      <c r="E46">
        <v>6000</v>
      </c>
      <c r="F46">
        <v>0</v>
      </c>
      <c r="G46">
        <v>0</v>
      </c>
      <c r="H46">
        <v>0</v>
      </c>
      <c r="I46">
        <v>0</v>
      </c>
      <c r="J46">
        <v>2</v>
      </c>
      <c r="K46">
        <v>0</v>
      </c>
      <c r="L46">
        <v>1</v>
      </c>
      <c r="M46">
        <v>1</v>
      </c>
      <c r="N46">
        <v>3</v>
      </c>
      <c r="O46">
        <v>0</v>
      </c>
      <c r="P46">
        <v>0</v>
      </c>
      <c r="Q46">
        <v>0</v>
      </c>
      <c r="R46">
        <v>1</v>
      </c>
      <c r="S46">
        <v>0</v>
      </c>
      <c r="T46">
        <v>1</v>
      </c>
      <c r="U46">
        <v>1</v>
      </c>
      <c r="V46">
        <v>1</v>
      </c>
      <c r="W46">
        <v>0</v>
      </c>
      <c r="X46">
        <v>1</v>
      </c>
      <c r="Y46">
        <v>1</v>
      </c>
      <c r="Z46">
        <v>1</v>
      </c>
      <c r="AA46">
        <v>0</v>
      </c>
      <c r="AB46">
        <v>0</v>
      </c>
      <c r="AC46">
        <v>0</v>
      </c>
      <c r="AD46">
        <v>0</v>
      </c>
      <c r="AE46">
        <v>0</v>
      </c>
      <c r="AF46">
        <v>1</v>
      </c>
      <c r="AG46">
        <v>1</v>
      </c>
      <c r="AH46">
        <v>5</v>
      </c>
      <c r="AI46">
        <v>2</v>
      </c>
      <c r="AJ46">
        <v>2</v>
      </c>
      <c r="AK46">
        <v>0</v>
      </c>
      <c r="AM46">
        <f t="shared" si="2"/>
        <v>19</v>
      </c>
      <c r="AN46">
        <f t="shared" si="1"/>
        <v>6</v>
      </c>
      <c r="AO46">
        <f t="shared" si="0"/>
        <v>31.578947368421051</v>
      </c>
      <c r="AS46" t="s">
        <v>180</v>
      </c>
      <c r="AT46">
        <v>54000</v>
      </c>
      <c r="AU46">
        <v>0</v>
      </c>
    </row>
    <row r="47" spans="1:47" x14ac:dyDescent="0.3">
      <c r="A47" t="s">
        <v>67</v>
      </c>
      <c r="B47" t="s">
        <v>49</v>
      </c>
      <c r="C47">
        <v>3</v>
      </c>
      <c r="D47">
        <v>300</v>
      </c>
      <c r="E47">
        <v>6000</v>
      </c>
      <c r="F47">
        <v>0</v>
      </c>
      <c r="G47">
        <v>0</v>
      </c>
      <c r="H47">
        <v>0</v>
      </c>
      <c r="I47">
        <v>0</v>
      </c>
      <c r="J47">
        <v>4</v>
      </c>
      <c r="K47">
        <v>4</v>
      </c>
      <c r="L47">
        <v>3</v>
      </c>
      <c r="M47">
        <v>3</v>
      </c>
      <c r="N47">
        <v>6</v>
      </c>
      <c r="O47">
        <v>6</v>
      </c>
      <c r="P47">
        <v>0</v>
      </c>
      <c r="Q47">
        <v>0</v>
      </c>
      <c r="R47">
        <v>4</v>
      </c>
      <c r="S47">
        <v>3</v>
      </c>
      <c r="T47">
        <v>1</v>
      </c>
      <c r="U47">
        <v>1</v>
      </c>
      <c r="V47">
        <v>2</v>
      </c>
      <c r="W47">
        <v>2</v>
      </c>
      <c r="X47">
        <v>0</v>
      </c>
      <c r="Y47">
        <v>0</v>
      </c>
      <c r="Z47">
        <v>3</v>
      </c>
      <c r="AA47">
        <v>2</v>
      </c>
      <c r="AB47">
        <v>3</v>
      </c>
      <c r="AC47">
        <v>3</v>
      </c>
      <c r="AD47">
        <v>0</v>
      </c>
      <c r="AE47">
        <v>0</v>
      </c>
      <c r="AF47">
        <v>1</v>
      </c>
      <c r="AG47">
        <v>1</v>
      </c>
      <c r="AH47">
        <v>0</v>
      </c>
      <c r="AI47">
        <v>0</v>
      </c>
      <c r="AJ47">
        <v>1</v>
      </c>
      <c r="AK47">
        <v>1</v>
      </c>
      <c r="AM47">
        <f t="shared" si="2"/>
        <v>28</v>
      </c>
      <c r="AN47">
        <f t="shared" si="1"/>
        <v>26</v>
      </c>
      <c r="AO47">
        <f t="shared" si="0"/>
        <v>92.857142857142861</v>
      </c>
      <c r="AS47" t="s">
        <v>180</v>
      </c>
      <c r="AT47">
        <v>54000</v>
      </c>
      <c r="AU47">
        <v>52.173913043478258</v>
      </c>
    </row>
    <row r="48" spans="1:47" x14ac:dyDescent="0.3">
      <c r="A48" t="s">
        <v>100</v>
      </c>
      <c r="B48" t="s">
        <v>49</v>
      </c>
      <c r="C48">
        <v>1</v>
      </c>
      <c r="D48">
        <v>12</v>
      </c>
      <c r="E48">
        <v>4000</v>
      </c>
      <c r="F48">
        <v>0</v>
      </c>
      <c r="G48">
        <v>0</v>
      </c>
      <c r="H48">
        <v>0</v>
      </c>
      <c r="I48">
        <v>0</v>
      </c>
      <c r="J48">
        <v>3</v>
      </c>
      <c r="K48">
        <v>1</v>
      </c>
      <c r="L48">
        <v>0</v>
      </c>
      <c r="M48">
        <v>0</v>
      </c>
      <c r="N48">
        <v>3</v>
      </c>
      <c r="O48">
        <v>3</v>
      </c>
      <c r="P48">
        <v>0</v>
      </c>
      <c r="Q48">
        <v>0</v>
      </c>
      <c r="R48">
        <v>0</v>
      </c>
      <c r="S48">
        <v>0</v>
      </c>
      <c r="T48">
        <v>1</v>
      </c>
      <c r="U48">
        <v>1</v>
      </c>
      <c r="V48">
        <v>0</v>
      </c>
      <c r="W48">
        <v>0</v>
      </c>
      <c r="X48">
        <v>1</v>
      </c>
      <c r="Y48">
        <v>0</v>
      </c>
      <c r="Z48">
        <v>3</v>
      </c>
      <c r="AA48">
        <v>2</v>
      </c>
      <c r="AB48">
        <v>1</v>
      </c>
      <c r="AC48">
        <v>1</v>
      </c>
      <c r="AD48">
        <v>0</v>
      </c>
      <c r="AE48">
        <v>0</v>
      </c>
      <c r="AF48">
        <v>0</v>
      </c>
      <c r="AG48">
        <v>0</v>
      </c>
      <c r="AH48">
        <v>0</v>
      </c>
      <c r="AI48">
        <v>0</v>
      </c>
      <c r="AJ48">
        <v>1</v>
      </c>
      <c r="AK48">
        <v>0</v>
      </c>
      <c r="AM48">
        <f t="shared" si="2"/>
        <v>13</v>
      </c>
      <c r="AN48">
        <f t="shared" si="1"/>
        <v>8</v>
      </c>
      <c r="AO48">
        <f t="shared" si="0"/>
        <v>61.53846153846154</v>
      </c>
      <c r="AS48" t="s">
        <v>180</v>
      </c>
      <c r="AT48">
        <v>55000</v>
      </c>
      <c r="AU48">
        <v>66.666666666666657</v>
      </c>
    </row>
    <row r="49" spans="1:47" x14ac:dyDescent="0.3">
      <c r="A49" t="s">
        <v>126</v>
      </c>
      <c r="B49" t="s">
        <v>49</v>
      </c>
      <c r="C49">
        <v>2</v>
      </c>
      <c r="D49">
        <v>35</v>
      </c>
      <c r="E49">
        <v>1000</v>
      </c>
      <c r="F49">
        <v>2</v>
      </c>
      <c r="G49">
        <v>2</v>
      </c>
      <c r="H49">
        <v>0</v>
      </c>
      <c r="I49">
        <v>0</v>
      </c>
      <c r="J49">
        <v>6</v>
      </c>
      <c r="K49">
        <v>3</v>
      </c>
      <c r="L49">
        <v>0</v>
      </c>
      <c r="M49">
        <v>0</v>
      </c>
      <c r="N49">
        <v>5</v>
      </c>
      <c r="O49">
        <v>5</v>
      </c>
      <c r="P49">
        <v>0</v>
      </c>
      <c r="Q49">
        <v>0</v>
      </c>
      <c r="R49">
        <v>0</v>
      </c>
      <c r="S49">
        <v>0</v>
      </c>
      <c r="T49">
        <v>2</v>
      </c>
      <c r="U49">
        <v>2</v>
      </c>
      <c r="V49">
        <v>1</v>
      </c>
      <c r="W49">
        <v>1</v>
      </c>
      <c r="X49">
        <v>1</v>
      </c>
      <c r="Y49">
        <v>0</v>
      </c>
      <c r="Z49">
        <v>1</v>
      </c>
      <c r="AA49">
        <v>0</v>
      </c>
      <c r="AB49">
        <v>1</v>
      </c>
      <c r="AC49">
        <v>1</v>
      </c>
      <c r="AD49">
        <v>1</v>
      </c>
      <c r="AE49">
        <v>1</v>
      </c>
      <c r="AF49">
        <v>1</v>
      </c>
      <c r="AG49">
        <v>1</v>
      </c>
      <c r="AH49">
        <v>0</v>
      </c>
      <c r="AI49">
        <v>0</v>
      </c>
      <c r="AJ49">
        <v>0</v>
      </c>
      <c r="AK49">
        <v>0</v>
      </c>
      <c r="AM49">
        <f t="shared" si="2"/>
        <v>21</v>
      </c>
      <c r="AN49">
        <f t="shared" si="1"/>
        <v>16</v>
      </c>
      <c r="AO49">
        <f t="shared" si="0"/>
        <v>76.19047619047619</v>
      </c>
      <c r="AS49" t="s">
        <v>180</v>
      </c>
      <c r="AT49">
        <v>55000</v>
      </c>
      <c r="AU49">
        <v>0</v>
      </c>
    </row>
    <row r="50" spans="1:47" x14ac:dyDescent="0.3">
      <c r="A50" t="s">
        <v>77</v>
      </c>
      <c r="B50" t="s">
        <v>49</v>
      </c>
      <c r="C50">
        <v>1</v>
      </c>
      <c r="D50">
        <v>30</v>
      </c>
      <c r="E50">
        <v>500</v>
      </c>
      <c r="F50">
        <v>0</v>
      </c>
      <c r="G50">
        <v>0</v>
      </c>
      <c r="H50">
        <v>0</v>
      </c>
      <c r="I50">
        <v>0</v>
      </c>
      <c r="J50">
        <v>3</v>
      </c>
      <c r="K50">
        <v>0</v>
      </c>
      <c r="L50">
        <v>1</v>
      </c>
      <c r="M50">
        <v>0</v>
      </c>
      <c r="N50">
        <v>2</v>
      </c>
      <c r="O50">
        <v>0</v>
      </c>
      <c r="P50">
        <v>0</v>
      </c>
      <c r="Q50">
        <v>0</v>
      </c>
      <c r="R50">
        <v>1</v>
      </c>
      <c r="S50">
        <v>0</v>
      </c>
      <c r="T50">
        <v>1</v>
      </c>
      <c r="U50">
        <v>0</v>
      </c>
      <c r="V50">
        <v>1</v>
      </c>
      <c r="W50">
        <v>0</v>
      </c>
      <c r="X50">
        <v>1</v>
      </c>
      <c r="Y50">
        <v>0</v>
      </c>
      <c r="Z50">
        <v>1</v>
      </c>
      <c r="AA50">
        <v>0</v>
      </c>
      <c r="AB50">
        <v>0</v>
      </c>
      <c r="AC50">
        <v>0</v>
      </c>
      <c r="AD50">
        <v>0</v>
      </c>
      <c r="AE50">
        <v>0</v>
      </c>
      <c r="AF50">
        <v>0</v>
      </c>
      <c r="AG50">
        <v>0</v>
      </c>
      <c r="AH50">
        <v>2</v>
      </c>
      <c r="AI50">
        <v>0</v>
      </c>
      <c r="AJ50">
        <v>1</v>
      </c>
      <c r="AK50">
        <v>0</v>
      </c>
      <c r="AM50">
        <f t="shared" si="2"/>
        <v>14</v>
      </c>
      <c r="AN50">
        <f t="shared" si="1"/>
        <v>0</v>
      </c>
      <c r="AO50">
        <f t="shared" si="0"/>
        <v>0</v>
      </c>
      <c r="AS50" t="s">
        <v>181</v>
      </c>
      <c r="AT50">
        <v>60000</v>
      </c>
      <c r="AU50">
        <v>81.818181818181827</v>
      </c>
    </row>
    <row r="51" spans="1:47" x14ac:dyDescent="0.3">
      <c r="A51" t="s">
        <v>116</v>
      </c>
      <c r="B51" t="s">
        <v>49</v>
      </c>
      <c r="C51">
        <v>4</v>
      </c>
      <c r="D51">
        <v>140</v>
      </c>
      <c r="E51">
        <v>90</v>
      </c>
      <c r="F51">
        <v>2</v>
      </c>
      <c r="G51">
        <v>1</v>
      </c>
      <c r="H51">
        <v>0</v>
      </c>
      <c r="I51">
        <v>0</v>
      </c>
      <c r="J51">
        <v>4</v>
      </c>
      <c r="K51">
        <v>0</v>
      </c>
      <c r="L51">
        <v>1</v>
      </c>
      <c r="M51">
        <v>0</v>
      </c>
      <c r="N51">
        <v>6</v>
      </c>
      <c r="O51">
        <v>0</v>
      </c>
      <c r="P51">
        <v>0</v>
      </c>
      <c r="Q51">
        <v>0</v>
      </c>
      <c r="R51">
        <v>1</v>
      </c>
      <c r="S51">
        <v>0</v>
      </c>
      <c r="T51">
        <v>1</v>
      </c>
      <c r="U51">
        <v>0</v>
      </c>
      <c r="V51">
        <v>2</v>
      </c>
      <c r="W51">
        <v>0</v>
      </c>
      <c r="X51">
        <v>2</v>
      </c>
      <c r="Y51">
        <v>0</v>
      </c>
      <c r="Z51">
        <v>4</v>
      </c>
      <c r="AA51">
        <v>0</v>
      </c>
      <c r="AB51">
        <v>6</v>
      </c>
      <c r="AC51">
        <v>0</v>
      </c>
      <c r="AD51">
        <v>1</v>
      </c>
      <c r="AE51">
        <v>0</v>
      </c>
      <c r="AF51">
        <v>1</v>
      </c>
      <c r="AG51">
        <v>0</v>
      </c>
      <c r="AH51">
        <v>0</v>
      </c>
      <c r="AI51">
        <v>0</v>
      </c>
      <c r="AJ51">
        <v>1</v>
      </c>
      <c r="AK51">
        <v>0</v>
      </c>
      <c r="AM51">
        <f t="shared" si="2"/>
        <v>32</v>
      </c>
      <c r="AN51">
        <f t="shared" si="1"/>
        <v>1</v>
      </c>
      <c r="AO51">
        <f t="shared" si="0"/>
        <v>3.125</v>
      </c>
      <c r="AS51" t="s">
        <v>181</v>
      </c>
      <c r="AT51">
        <v>60000</v>
      </c>
      <c r="AU51">
        <v>67.857142857142861</v>
      </c>
    </row>
    <row r="52" spans="1:47" x14ac:dyDescent="0.3">
      <c r="A52" t="s">
        <v>131</v>
      </c>
      <c r="B52" t="s">
        <v>49</v>
      </c>
      <c r="C52">
        <v>2</v>
      </c>
      <c r="D52">
        <v>128</v>
      </c>
      <c r="E52">
        <v>90</v>
      </c>
      <c r="F52">
        <v>0</v>
      </c>
      <c r="G52">
        <v>0</v>
      </c>
      <c r="H52">
        <v>0</v>
      </c>
      <c r="I52">
        <v>0</v>
      </c>
      <c r="J52">
        <v>2</v>
      </c>
      <c r="K52">
        <v>0</v>
      </c>
      <c r="L52">
        <v>1</v>
      </c>
      <c r="M52">
        <v>0</v>
      </c>
      <c r="N52">
        <v>6</v>
      </c>
      <c r="O52">
        <v>2</v>
      </c>
      <c r="P52">
        <v>1</v>
      </c>
      <c r="Q52">
        <v>0</v>
      </c>
      <c r="R52">
        <v>1</v>
      </c>
      <c r="S52">
        <v>0</v>
      </c>
      <c r="T52">
        <v>1</v>
      </c>
      <c r="U52">
        <v>0</v>
      </c>
      <c r="V52">
        <v>3</v>
      </c>
      <c r="W52">
        <v>1</v>
      </c>
      <c r="X52">
        <v>2</v>
      </c>
      <c r="Y52">
        <v>0</v>
      </c>
      <c r="Z52">
        <v>2</v>
      </c>
      <c r="AA52">
        <v>0</v>
      </c>
      <c r="AB52">
        <v>2</v>
      </c>
      <c r="AC52">
        <v>0</v>
      </c>
      <c r="AD52">
        <v>1</v>
      </c>
      <c r="AE52">
        <v>0</v>
      </c>
      <c r="AF52">
        <v>0</v>
      </c>
      <c r="AG52">
        <v>0</v>
      </c>
      <c r="AH52">
        <v>2</v>
      </c>
      <c r="AI52">
        <v>0</v>
      </c>
      <c r="AJ52">
        <v>0</v>
      </c>
      <c r="AK52">
        <v>0</v>
      </c>
      <c r="AM52">
        <f t="shared" si="2"/>
        <v>24</v>
      </c>
      <c r="AN52">
        <f t="shared" si="1"/>
        <v>3</v>
      </c>
      <c r="AO52">
        <f t="shared" si="0"/>
        <v>12.5</v>
      </c>
      <c r="AS52" t="s">
        <v>181</v>
      </c>
      <c r="AT52">
        <v>60000</v>
      </c>
      <c r="AU52">
        <v>81.818181818181827</v>
      </c>
    </row>
    <row r="53" spans="1:47" x14ac:dyDescent="0.3">
      <c r="A53" t="s">
        <v>42</v>
      </c>
      <c r="B53" t="s">
        <v>43</v>
      </c>
      <c r="C53">
        <v>2</v>
      </c>
      <c r="D53">
        <v>60</v>
      </c>
      <c r="E53">
        <v>40</v>
      </c>
      <c r="F53">
        <v>0</v>
      </c>
      <c r="G53">
        <v>0</v>
      </c>
      <c r="H53">
        <v>0</v>
      </c>
      <c r="I53">
        <v>0</v>
      </c>
      <c r="J53">
        <v>1</v>
      </c>
      <c r="K53">
        <v>1</v>
      </c>
      <c r="L53">
        <v>1</v>
      </c>
      <c r="M53">
        <v>0</v>
      </c>
      <c r="N53">
        <v>8</v>
      </c>
      <c r="O53">
        <v>8</v>
      </c>
      <c r="P53">
        <v>1</v>
      </c>
      <c r="Q53">
        <v>1</v>
      </c>
      <c r="R53">
        <v>1</v>
      </c>
      <c r="S53">
        <v>0</v>
      </c>
      <c r="T53">
        <v>2</v>
      </c>
      <c r="U53">
        <v>2</v>
      </c>
      <c r="V53">
        <v>0</v>
      </c>
      <c r="W53">
        <v>0</v>
      </c>
      <c r="X53">
        <v>1</v>
      </c>
      <c r="Y53">
        <v>1</v>
      </c>
      <c r="Z53">
        <v>2</v>
      </c>
      <c r="AA53">
        <v>0</v>
      </c>
      <c r="AB53">
        <v>2</v>
      </c>
      <c r="AC53">
        <v>2</v>
      </c>
      <c r="AD53">
        <v>0</v>
      </c>
      <c r="AE53">
        <v>0</v>
      </c>
      <c r="AF53">
        <v>0</v>
      </c>
      <c r="AG53">
        <v>0</v>
      </c>
      <c r="AH53">
        <v>0</v>
      </c>
      <c r="AI53">
        <v>0</v>
      </c>
      <c r="AJ53">
        <v>0</v>
      </c>
      <c r="AK53">
        <v>0</v>
      </c>
      <c r="AM53">
        <f t="shared" si="2"/>
        <v>19</v>
      </c>
      <c r="AN53">
        <f t="shared" si="1"/>
        <v>15</v>
      </c>
      <c r="AO53">
        <f t="shared" si="0"/>
        <v>78.94736842105263</v>
      </c>
      <c r="AS53" t="s">
        <v>181</v>
      </c>
      <c r="AT53">
        <v>60000</v>
      </c>
      <c r="AU53">
        <v>16.666666666666664</v>
      </c>
    </row>
    <row r="54" spans="1:47" x14ac:dyDescent="0.3">
      <c r="A54" t="s">
        <v>45</v>
      </c>
      <c r="B54" t="s">
        <v>43</v>
      </c>
      <c r="C54">
        <v>2</v>
      </c>
      <c r="D54">
        <v>60</v>
      </c>
      <c r="E54">
        <v>40</v>
      </c>
      <c r="F54">
        <v>0</v>
      </c>
      <c r="G54">
        <v>0</v>
      </c>
      <c r="H54">
        <v>0</v>
      </c>
      <c r="I54">
        <v>0</v>
      </c>
      <c r="J54">
        <v>1</v>
      </c>
      <c r="K54">
        <v>1</v>
      </c>
      <c r="L54">
        <v>1</v>
      </c>
      <c r="M54">
        <v>0</v>
      </c>
      <c r="N54">
        <v>8</v>
      </c>
      <c r="O54">
        <v>8</v>
      </c>
      <c r="P54">
        <v>1</v>
      </c>
      <c r="Q54">
        <v>1</v>
      </c>
      <c r="R54">
        <v>1</v>
      </c>
      <c r="S54">
        <v>0</v>
      </c>
      <c r="T54">
        <v>2</v>
      </c>
      <c r="U54">
        <v>2</v>
      </c>
      <c r="V54">
        <v>0</v>
      </c>
      <c r="W54">
        <v>0</v>
      </c>
      <c r="X54">
        <v>1</v>
      </c>
      <c r="Y54">
        <v>1</v>
      </c>
      <c r="Z54">
        <v>2</v>
      </c>
      <c r="AA54">
        <v>0</v>
      </c>
      <c r="AB54">
        <v>2</v>
      </c>
      <c r="AC54">
        <v>2</v>
      </c>
      <c r="AD54">
        <v>0</v>
      </c>
      <c r="AE54">
        <v>0</v>
      </c>
      <c r="AF54">
        <v>0</v>
      </c>
      <c r="AG54">
        <v>0</v>
      </c>
      <c r="AH54">
        <v>0</v>
      </c>
      <c r="AI54">
        <v>0</v>
      </c>
      <c r="AJ54">
        <v>0</v>
      </c>
      <c r="AK54">
        <v>0</v>
      </c>
      <c r="AM54">
        <f t="shared" si="2"/>
        <v>19</v>
      </c>
      <c r="AN54">
        <f t="shared" si="1"/>
        <v>15</v>
      </c>
      <c r="AO54">
        <f t="shared" si="0"/>
        <v>78.94736842105263</v>
      </c>
      <c r="AS54" t="s">
        <v>181</v>
      </c>
      <c r="AT54">
        <v>75000</v>
      </c>
      <c r="AU54">
        <v>34.285714285714285</v>
      </c>
    </row>
    <row r="55" spans="1:47" x14ac:dyDescent="0.3">
      <c r="A55" t="s">
        <v>127</v>
      </c>
      <c r="B55" t="s">
        <v>49</v>
      </c>
      <c r="C55">
        <v>3</v>
      </c>
      <c r="D55">
        <v>94</v>
      </c>
      <c r="E55">
        <v>30</v>
      </c>
      <c r="F55">
        <v>2</v>
      </c>
      <c r="G55">
        <v>1</v>
      </c>
      <c r="H55">
        <v>0</v>
      </c>
      <c r="I55">
        <v>0</v>
      </c>
      <c r="J55">
        <v>6</v>
      </c>
      <c r="K55">
        <v>0</v>
      </c>
      <c r="L55">
        <v>4</v>
      </c>
      <c r="M55">
        <v>0</v>
      </c>
      <c r="N55">
        <v>8</v>
      </c>
      <c r="O55">
        <v>0</v>
      </c>
      <c r="P55">
        <v>1</v>
      </c>
      <c r="Q55">
        <v>0</v>
      </c>
      <c r="R55">
        <v>4</v>
      </c>
      <c r="S55">
        <v>0</v>
      </c>
      <c r="T55">
        <v>1</v>
      </c>
      <c r="U55">
        <v>0</v>
      </c>
      <c r="V55">
        <v>5</v>
      </c>
      <c r="W55">
        <v>1</v>
      </c>
      <c r="X55">
        <v>2</v>
      </c>
      <c r="Y55">
        <v>0</v>
      </c>
      <c r="Z55">
        <v>2</v>
      </c>
      <c r="AA55">
        <v>0</v>
      </c>
      <c r="AB55">
        <v>2</v>
      </c>
      <c r="AC55">
        <v>0</v>
      </c>
      <c r="AD55">
        <v>0</v>
      </c>
      <c r="AE55">
        <v>0</v>
      </c>
      <c r="AF55">
        <v>0</v>
      </c>
      <c r="AG55">
        <v>0</v>
      </c>
      <c r="AH55">
        <v>2</v>
      </c>
      <c r="AI55">
        <v>0</v>
      </c>
      <c r="AJ55">
        <v>4</v>
      </c>
      <c r="AK55">
        <v>0</v>
      </c>
      <c r="AM55">
        <f t="shared" si="2"/>
        <v>43</v>
      </c>
      <c r="AN55">
        <f t="shared" si="1"/>
        <v>2</v>
      </c>
      <c r="AO55">
        <f t="shared" si="0"/>
        <v>4.6511627906976747</v>
      </c>
      <c r="AS55" t="s">
        <v>181</v>
      </c>
      <c r="AT55">
        <v>75000</v>
      </c>
      <c r="AU55">
        <v>0</v>
      </c>
    </row>
    <row r="56" spans="1:47" x14ac:dyDescent="0.3">
      <c r="A56" t="s">
        <v>30</v>
      </c>
      <c r="B56" t="s">
        <v>25</v>
      </c>
      <c r="C56">
        <v>1</v>
      </c>
      <c r="D56">
        <v>165</v>
      </c>
      <c r="E56">
        <v>29</v>
      </c>
      <c r="F56">
        <v>1</v>
      </c>
      <c r="G56">
        <v>1</v>
      </c>
      <c r="H56">
        <v>0</v>
      </c>
      <c r="I56">
        <v>0</v>
      </c>
      <c r="J56">
        <v>3</v>
      </c>
      <c r="K56">
        <v>3</v>
      </c>
      <c r="L56">
        <v>0</v>
      </c>
      <c r="M56">
        <v>0</v>
      </c>
      <c r="N56">
        <v>12</v>
      </c>
      <c r="O56">
        <v>12</v>
      </c>
      <c r="P56">
        <v>0</v>
      </c>
      <c r="Q56">
        <v>0</v>
      </c>
      <c r="R56">
        <v>1</v>
      </c>
      <c r="S56">
        <v>1</v>
      </c>
      <c r="T56">
        <v>1</v>
      </c>
      <c r="U56">
        <v>1</v>
      </c>
      <c r="V56">
        <v>1</v>
      </c>
      <c r="W56">
        <v>1</v>
      </c>
      <c r="X56">
        <v>2</v>
      </c>
      <c r="Y56">
        <v>2</v>
      </c>
      <c r="Z56">
        <v>3</v>
      </c>
      <c r="AA56">
        <v>3</v>
      </c>
      <c r="AB56">
        <v>2</v>
      </c>
      <c r="AC56">
        <v>2</v>
      </c>
      <c r="AD56">
        <v>0</v>
      </c>
      <c r="AE56">
        <v>0</v>
      </c>
      <c r="AF56">
        <v>1</v>
      </c>
      <c r="AG56">
        <v>0</v>
      </c>
      <c r="AH56">
        <v>0</v>
      </c>
      <c r="AI56">
        <v>0</v>
      </c>
      <c r="AJ56">
        <v>0</v>
      </c>
      <c r="AK56">
        <v>0</v>
      </c>
      <c r="AM56">
        <f t="shared" si="2"/>
        <v>27</v>
      </c>
      <c r="AN56">
        <f t="shared" si="1"/>
        <v>26</v>
      </c>
      <c r="AO56">
        <f t="shared" si="0"/>
        <v>96.296296296296291</v>
      </c>
      <c r="AS56" t="s">
        <v>181</v>
      </c>
      <c r="AT56">
        <v>80000</v>
      </c>
      <c r="AU56">
        <v>0</v>
      </c>
    </row>
    <row r="57" spans="1:47" x14ac:dyDescent="0.3">
      <c r="A57" t="s">
        <v>22</v>
      </c>
      <c r="B57" t="s">
        <v>23</v>
      </c>
      <c r="C57">
        <v>2</v>
      </c>
      <c r="D57">
        <v>45</v>
      </c>
      <c r="E57">
        <v>0</v>
      </c>
      <c r="F57">
        <v>0</v>
      </c>
      <c r="G57">
        <v>0</v>
      </c>
      <c r="H57">
        <v>0</v>
      </c>
      <c r="I57">
        <v>0</v>
      </c>
      <c r="J57">
        <v>1</v>
      </c>
      <c r="K57">
        <v>0</v>
      </c>
      <c r="L57">
        <v>1</v>
      </c>
      <c r="M57">
        <v>0</v>
      </c>
      <c r="N57">
        <v>2</v>
      </c>
      <c r="O57">
        <v>0</v>
      </c>
      <c r="P57">
        <v>1</v>
      </c>
      <c r="Q57">
        <v>0</v>
      </c>
      <c r="R57">
        <v>1</v>
      </c>
      <c r="S57">
        <v>0</v>
      </c>
      <c r="T57">
        <v>1</v>
      </c>
      <c r="U57">
        <v>0</v>
      </c>
      <c r="V57">
        <v>2</v>
      </c>
      <c r="W57">
        <v>0</v>
      </c>
      <c r="X57">
        <v>1</v>
      </c>
      <c r="Y57">
        <v>0</v>
      </c>
      <c r="Z57">
        <v>1</v>
      </c>
      <c r="AA57">
        <v>0</v>
      </c>
      <c r="AB57">
        <v>2</v>
      </c>
      <c r="AC57">
        <v>0</v>
      </c>
      <c r="AD57">
        <v>0</v>
      </c>
      <c r="AE57">
        <v>0</v>
      </c>
      <c r="AF57">
        <v>0</v>
      </c>
      <c r="AG57">
        <v>0</v>
      </c>
      <c r="AH57">
        <v>1</v>
      </c>
      <c r="AI57">
        <v>0</v>
      </c>
      <c r="AJ57">
        <v>1</v>
      </c>
      <c r="AK57">
        <v>0</v>
      </c>
      <c r="AM57">
        <f t="shared" si="2"/>
        <v>15</v>
      </c>
      <c r="AN57">
        <f t="shared" si="1"/>
        <v>0</v>
      </c>
      <c r="AO57">
        <f t="shared" si="0"/>
        <v>0</v>
      </c>
      <c r="AS57" t="s">
        <v>181</v>
      </c>
      <c r="AT57">
        <v>80000</v>
      </c>
      <c r="AU57">
        <v>0</v>
      </c>
    </row>
    <row r="58" spans="1:47" x14ac:dyDescent="0.3">
      <c r="A58" t="s">
        <v>52</v>
      </c>
      <c r="B58" t="s">
        <v>49</v>
      </c>
      <c r="C58">
        <v>1</v>
      </c>
      <c r="D58">
        <v>35</v>
      </c>
      <c r="E58">
        <v>0</v>
      </c>
      <c r="F58">
        <v>1</v>
      </c>
      <c r="G58">
        <v>1</v>
      </c>
      <c r="H58">
        <v>2</v>
      </c>
      <c r="I58">
        <v>2</v>
      </c>
      <c r="J58">
        <v>2</v>
      </c>
      <c r="K58">
        <v>2</v>
      </c>
      <c r="L58">
        <v>0</v>
      </c>
      <c r="M58">
        <v>0</v>
      </c>
      <c r="N58">
        <v>5</v>
      </c>
      <c r="O58">
        <v>5</v>
      </c>
      <c r="P58">
        <v>0</v>
      </c>
      <c r="Q58">
        <v>0</v>
      </c>
      <c r="R58">
        <v>0</v>
      </c>
      <c r="S58">
        <v>0</v>
      </c>
      <c r="T58">
        <v>1</v>
      </c>
      <c r="U58">
        <v>1</v>
      </c>
      <c r="V58">
        <v>1</v>
      </c>
      <c r="W58">
        <v>0</v>
      </c>
      <c r="X58">
        <v>1</v>
      </c>
      <c r="Y58">
        <v>0</v>
      </c>
      <c r="Z58">
        <v>1</v>
      </c>
      <c r="AA58">
        <v>0</v>
      </c>
      <c r="AB58">
        <v>1</v>
      </c>
      <c r="AC58">
        <v>0</v>
      </c>
      <c r="AD58">
        <v>0</v>
      </c>
      <c r="AE58">
        <v>0</v>
      </c>
      <c r="AF58">
        <v>1</v>
      </c>
      <c r="AG58">
        <v>1</v>
      </c>
      <c r="AH58">
        <v>1</v>
      </c>
      <c r="AI58">
        <v>0</v>
      </c>
      <c r="AJ58">
        <v>0</v>
      </c>
      <c r="AK58">
        <v>0</v>
      </c>
      <c r="AM58">
        <f t="shared" si="2"/>
        <v>17</v>
      </c>
      <c r="AN58">
        <f t="shared" si="1"/>
        <v>12</v>
      </c>
      <c r="AO58">
        <f t="shared" si="0"/>
        <v>70.588235294117652</v>
      </c>
      <c r="AS58" t="s">
        <v>181</v>
      </c>
      <c r="AT58">
        <v>100000</v>
      </c>
      <c r="AU58">
        <v>1.9607843137254901</v>
      </c>
    </row>
    <row r="59" spans="1:47" x14ac:dyDescent="0.3">
      <c r="A59" t="s">
        <v>66</v>
      </c>
      <c r="B59" t="s">
        <v>49</v>
      </c>
      <c r="C59">
        <v>3</v>
      </c>
      <c r="D59">
        <v>60</v>
      </c>
      <c r="E59">
        <v>0</v>
      </c>
      <c r="F59">
        <v>2</v>
      </c>
      <c r="G59">
        <v>2</v>
      </c>
      <c r="H59">
        <v>0</v>
      </c>
      <c r="I59">
        <v>0</v>
      </c>
      <c r="J59">
        <v>3</v>
      </c>
      <c r="K59">
        <v>3</v>
      </c>
      <c r="L59">
        <v>4</v>
      </c>
      <c r="M59">
        <v>3</v>
      </c>
      <c r="N59">
        <v>8</v>
      </c>
      <c r="O59">
        <v>8</v>
      </c>
      <c r="P59">
        <v>1</v>
      </c>
      <c r="Q59">
        <v>1</v>
      </c>
      <c r="R59">
        <v>3</v>
      </c>
      <c r="S59">
        <v>3</v>
      </c>
      <c r="T59">
        <v>1</v>
      </c>
      <c r="U59">
        <v>1</v>
      </c>
      <c r="V59">
        <v>1</v>
      </c>
      <c r="W59">
        <v>1</v>
      </c>
      <c r="X59">
        <v>2</v>
      </c>
      <c r="Y59">
        <v>2</v>
      </c>
      <c r="Z59">
        <v>3</v>
      </c>
      <c r="AA59">
        <v>0</v>
      </c>
      <c r="AB59">
        <v>3</v>
      </c>
      <c r="AC59">
        <v>3</v>
      </c>
      <c r="AD59">
        <v>1</v>
      </c>
      <c r="AE59">
        <v>1</v>
      </c>
      <c r="AF59">
        <v>0</v>
      </c>
      <c r="AG59">
        <v>0</v>
      </c>
      <c r="AH59">
        <v>0</v>
      </c>
      <c r="AI59">
        <v>0</v>
      </c>
      <c r="AJ59">
        <v>0</v>
      </c>
      <c r="AK59">
        <v>0</v>
      </c>
      <c r="AM59">
        <f t="shared" si="2"/>
        <v>32</v>
      </c>
      <c r="AN59">
        <f t="shared" si="1"/>
        <v>28</v>
      </c>
      <c r="AO59">
        <f t="shared" si="0"/>
        <v>87.5</v>
      </c>
      <c r="AS59" t="s">
        <v>181</v>
      </c>
      <c r="AT59">
        <v>150000</v>
      </c>
      <c r="AU59">
        <v>0</v>
      </c>
    </row>
    <row r="60" spans="1:47" x14ac:dyDescent="0.3">
      <c r="A60" t="s">
        <v>28</v>
      </c>
      <c r="B60" t="s">
        <v>25</v>
      </c>
      <c r="C60">
        <v>1</v>
      </c>
      <c r="D60">
        <v>22</v>
      </c>
      <c r="F60">
        <v>1</v>
      </c>
      <c r="G60">
        <v>1</v>
      </c>
      <c r="H60">
        <v>0</v>
      </c>
      <c r="I60">
        <v>0</v>
      </c>
      <c r="J60">
        <v>2</v>
      </c>
      <c r="K60">
        <v>1</v>
      </c>
      <c r="L60">
        <v>0</v>
      </c>
      <c r="M60">
        <v>0</v>
      </c>
      <c r="N60">
        <v>3</v>
      </c>
      <c r="O60">
        <v>3</v>
      </c>
      <c r="P60">
        <v>0</v>
      </c>
      <c r="Q60">
        <v>0</v>
      </c>
      <c r="R60">
        <v>0</v>
      </c>
      <c r="S60">
        <v>0</v>
      </c>
      <c r="T60">
        <v>1</v>
      </c>
      <c r="U60">
        <v>0</v>
      </c>
      <c r="V60">
        <v>1</v>
      </c>
      <c r="W60">
        <v>1</v>
      </c>
      <c r="X60">
        <v>0</v>
      </c>
      <c r="Y60">
        <v>0</v>
      </c>
      <c r="Z60">
        <v>1</v>
      </c>
      <c r="AA60">
        <v>0</v>
      </c>
      <c r="AB60">
        <v>0</v>
      </c>
      <c r="AC60">
        <v>0</v>
      </c>
      <c r="AD60">
        <v>1</v>
      </c>
      <c r="AE60">
        <v>0</v>
      </c>
      <c r="AF60">
        <v>1</v>
      </c>
      <c r="AG60">
        <v>0</v>
      </c>
      <c r="AH60">
        <v>1</v>
      </c>
      <c r="AI60">
        <v>1</v>
      </c>
      <c r="AJ60">
        <v>0</v>
      </c>
      <c r="AK60">
        <v>0</v>
      </c>
      <c r="AM60">
        <f t="shared" si="2"/>
        <v>12</v>
      </c>
      <c r="AN60">
        <f t="shared" si="1"/>
        <v>7</v>
      </c>
      <c r="AO60">
        <f t="shared" si="0"/>
        <v>58.333333333333336</v>
      </c>
      <c r="AS60" s="18" t="s">
        <v>173</v>
      </c>
      <c r="AT60">
        <f>AVERAGE(AT2:AT59)</f>
        <v>32739.775862068964</v>
      </c>
    </row>
    <row r="61" spans="1:47" x14ac:dyDescent="0.3">
      <c r="A61" t="s">
        <v>31</v>
      </c>
      <c r="B61" t="s">
        <v>32</v>
      </c>
      <c r="C61">
        <v>2</v>
      </c>
      <c r="D61">
        <v>60</v>
      </c>
      <c r="F61">
        <v>1</v>
      </c>
      <c r="G61">
        <v>1</v>
      </c>
      <c r="H61">
        <v>0</v>
      </c>
      <c r="I61">
        <v>0</v>
      </c>
      <c r="J61">
        <v>2</v>
      </c>
      <c r="K61">
        <v>2</v>
      </c>
      <c r="L61">
        <v>1</v>
      </c>
      <c r="M61">
        <v>0</v>
      </c>
      <c r="N61">
        <v>4</v>
      </c>
      <c r="O61">
        <v>4</v>
      </c>
      <c r="P61">
        <v>1</v>
      </c>
      <c r="Q61">
        <v>1</v>
      </c>
      <c r="R61">
        <v>0</v>
      </c>
      <c r="S61">
        <v>0</v>
      </c>
      <c r="T61">
        <v>1</v>
      </c>
      <c r="U61">
        <v>1</v>
      </c>
      <c r="V61">
        <v>2</v>
      </c>
      <c r="W61">
        <v>1</v>
      </c>
      <c r="X61">
        <v>1</v>
      </c>
      <c r="Y61">
        <v>1</v>
      </c>
      <c r="Z61">
        <v>1</v>
      </c>
      <c r="AA61">
        <v>0</v>
      </c>
      <c r="AB61">
        <v>1</v>
      </c>
      <c r="AC61">
        <v>0</v>
      </c>
      <c r="AD61">
        <v>0</v>
      </c>
      <c r="AE61">
        <v>0</v>
      </c>
      <c r="AF61">
        <v>0</v>
      </c>
      <c r="AG61">
        <v>0</v>
      </c>
      <c r="AH61">
        <v>1</v>
      </c>
      <c r="AI61">
        <v>1</v>
      </c>
      <c r="AJ61">
        <v>0</v>
      </c>
      <c r="AK61">
        <v>0</v>
      </c>
      <c r="AM61">
        <f t="shared" si="2"/>
        <v>16</v>
      </c>
      <c r="AN61">
        <f t="shared" si="1"/>
        <v>12</v>
      </c>
      <c r="AO61">
        <f t="shared" si="0"/>
        <v>75</v>
      </c>
    </row>
    <row r="62" spans="1:47" x14ac:dyDescent="0.3">
      <c r="A62" t="s">
        <v>34</v>
      </c>
      <c r="B62" t="s">
        <v>35</v>
      </c>
      <c r="C62">
        <v>2</v>
      </c>
      <c r="D62">
        <v>200</v>
      </c>
      <c r="F62">
        <v>3</v>
      </c>
      <c r="G62">
        <v>0</v>
      </c>
      <c r="H62">
        <v>3</v>
      </c>
      <c r="I62">
        <v>0</v>
      </c>
      <c r="J62">
        <v>4</v>
      </c>
      <c r="K62">
        <v>0</v>
      </c>
      <c r="L62">
        <v>3</v>
      </c>
      <c r="M62">
        <v>0</v>
      </c>
      <c r="N62">
        <v>12</v>
      </c>
      <c r="O62">
        <v>0</v>
      </c>
      <c r="P62">
        <v>3</v>
      </c>
      <c r="Q62">
        <v>0</v>
      </c>
      <c r="R62">
        <v>2</v>
      </c>
      <c r="S62">
        <v>0</v>
      </c>
      <c r="T62">
        <v>2</v>
      </c>
      <c r="U62">
        <v>0</v>
      </c>
      <c r="V62">
        <v>4</v>
      </c>
      <c r="W62">
        <v>0</v>
      </c>
      <c r="X62">
        <v>2</v>
      </c>
      <c r="Y62">
        <v>0</v>
      </c>
      <c r="Z62">
        <v>4</v>
      </c>
      <c r="AA62">
        <v>0</v>
      </c>
      <c r="AB62">
        <v>8</v>
      </c>
      <c r="AC62">
        <v>0</v>
      </c>
      <c r="AD62">
        <v>4</v>
      </c>
      <c r="AE62">
        <v>0</v>
      </c>
      <c r="AF62">
        <v>5</v>
      </c>
      <c r="AG62">
        <v>0</v>
      </c>
      <c r="AH62">
        <v>3</v>
      </c>
      <c r="AI62">
        <v>0</v>
      </c>
      <c r="AJ62">
        <v>2</v>
      </c>
      <c r="AK62">
        <v>0</v>
      </c>
      <c r="AM62">
        <f t="shared" si="2"/>
        <v>64</v>
      </c>
      <c r="AN62">
        <f t="shared" si="1"/>
        <v>0</v>
      </c>
      <c r="AO62">
        <f t="shared" si="0"/>
        <v>0</v>
      </c>
      <c r="AS62" s="6"/>
      <c r="AT62" s="11" t="s">
        <v>182</v>
      </c>
    </row>
    <row r="63" spans="1:47" x14ac:dyDescent="0.3">
      <c r="A63" t="s">
        <v>38</v>
      </c>
      <c r="B63" t="s">
        <v>39</v>
      </c>
      <c r="C63">
        <v>2</v>
      </c>
      <c r="D63">
        <v>140</v>
      </c>
      <c r="F63">
        <v>1</v>
      </c>
      <c r="G63">
        <v>0</v>
      </c>
      <c r="H63">
        <v>0</v>
      </c>
      <c r="I63">
        <v>0</v>
      </c>
      <c r="J63">
        <v>2</v>
      </c>
      <c r="K63">
        <v>0</v>
      </c>
      <c r="L63">
        <v>2</v>
      </c>
      <c r="M63">
        <v>0</v>
      </c>
      <c r="N63">
        <v>8</v>
      </c>
      <c r="O63">
        <v>0</v>
      </c>
      <c r="P63">
        <v>1</v>
      </c>
      <c r="Q63">
        <v>0</v>
      </c>
      <c r="R63">
        <v>2</v>
      </c>
      <c r="S63">
        <v>0</v>
      </c>
      <c r="T63">
        <v>1</v>
      </c>
      <c r="U63">
        <v>0</v>
      </c>
      <c r="V63">
        <v>2</v>
      </c>
      <c r="W63">
        <v>0</v>
      </c>
      <c r="X63">
        <v>3</v>
      </c>
      <c r="Y63">
        <v>0</v>
      </c>
      <c r="Z63">
        <v>5</v>
      </c>
      <c r="AA63">
        <v>0</v>
      </c>
      <c r="AB63">
        <v>4</v>
      </c>
      <c r="AC63">
        <v>0</v>
      </c>
      <c r="AD63">
        <v>0</v>
      </c>
      <c r="AE63">
        <v>0</v>
      </c>
      <c r="AF63">
        <v>1</v>
      </c>
      <c r="AG63">
        <v>0</v>
      </c>
      <c r="AH63">
        <v>2</v>
      </c>
      <c r="AI63">
        <v>0</v>
      </c>
      <c r="AJ63">
        <v>1</v>
      </c>
      <c r="AK63">
        <v>0</v>
      </c>
      <c r="AM63">
        <f t="shared" si="2"/>
        <v>35</v>
      </c>
      <c r="AN63">
        <f t="shared" si="1"/>
        <v>0</v>
      </c>
      <c r="AO63">
        <f t="shared" si="0"/>
        <v>0</v>
      </c>
      <c r="AS63" s="9" t="s">
        <v>177</v>
      </c>
      <c r="AT63" s="7">
        <f>AVERAGE(AU2:AU13)</f>
        <v>47.523697412679546</v>
      </c>
    </row>
    <row r="64" spans="1:47" x14ac:dyDescent="0.3">
      <c r="A64" t="s">
        <v>40</v>
      </c>
      <c r="B64" t="s">
        <v>41</v>
      </c>
      <c r="C64">
        <v>5</v>
      </c>
      <c r="D64">
        <v>120</v>
      </c>
      <c r="F64">
        <v>4</v>
      </c>
      <c r="G64">
        <v>0</v>
      </c>
      <c r="H64">
        <v>0</v>
      </c>
      <c r="I64">
        <v>0</v>
      </c>
      <c r="J64">
        <v>5</v>
      </c>
      <c r="K64">
        <v>0</v>
      </c>
      <c r="L64">
        <v>2</v>
      </c>
      <c r="M64">
        <v>0</v>
      </c>
      <c r="N64">
        <v>10</v>
      </c>
      <c r="O64">
        <v>4</v>
      </c>
      <c r="P64">
        <v>0</v>
      </c>
      <c r="Q64">
        <v>0</v>
      </c>
      <c r="R64">
        <v>5</v>
      </c>
      <c r="S64">
        <v>0</v>
      </c>
      <c r="T64">
        <v>1</v>
      </c>
      <c r="U64">
        <v>0</v>
      </c>
      <c r="V64">
        <v>1</v>
      </c>
      <c r="W64">
        <v>0</v>
      </c>
      <c r="X64">
        <v>5</v>
      </c>
      <c r="Y64">
        <v>0</v>
      </c>
      <c r="Z64">
        <v>5</v>
      </c>
      <c r="AA64">
        <v>1</v>
      </c>
      <c r="AB64">
        <v>0</v>
      </c>
      <c r="AC64">
        <v>0</v>
      </c>
      <c r="AD64">
        <v>0</v>
      </c>
      <c r="AE64">
        <v>0</v>
      </c>
      <c r="AF64">
        <v>1</v>
      </c>
      <c r="AG64">
        <v>0</v>
      </c>
      <c r="AH64">
        <v>3</v>
      </c>
      <c r="AI64">
        <v>0</v>
      </c>
      <c r="AJ64">
        <v>0</v>
      </c>
      <c r="AK64">
        <v>0</v>
      </c>
      <c r="AM64">
        <f t="shared" si="2"/>
        <v>42</v>
      </c>
      <c r="AN64">
        <f t="shared" si="1"/>
        <v>5</v>
      </c>
      <c r="AO64">
        <f t="shared" si="0"/>
        <v>11.904761904761903</v>
      </c>
      <c r="AS64" s="9" t="s">
        <v>178</v>
      </c>
      <c r="AT64" s="7">
        <f>AVERAGE(AU14:AU25)</f>
        <v>54.469036397248466</v>
      </c>
    </row>
    <row r="65" spans="1:46" x14ac:dyDescent="0.3">
      <c r="A65" t="s">
        <v>44</v>
      </c>
      <c r="B65" t="s">
        <v>43</v>
      </c>
      <c r="C65">
        <v>2</v>
      </c>
      <c r="D65">
        <v>150</v>
      </c>
      <c r="F65">
        <v>0</v>
      </c>
      <c r="G65">
        <v>0</v>
      </c>
      <c r="H65">
        <v>0</v>
      </c>
      <c r="I65">
        <v>0</v>
      </c>
      <c r="J65">
        <v>5</v>
      </c>
      <c r="K65">
        <v>5</v>
      </c>
      <c r="L65">
        <v>0</v>
      </c>
      <c r="M65">
        <v>0</v>
      </c>
      <c r="N65">
        <v>6</v>
      </c>
      <c r="O65">
        <v>0</v>
      </c>
      <c r="P65">
        <v>1</v>
      </c>
      <c r="Q65">
        <v>1</v>
      </c>
      <c r="R65">
        <v>1</v>
      </c>
      <c r="S65">
        <v>1</v>
      </c>
      <c r="T65">
        <v>2</v>
      </c>
      <c r="U65">
        <v>2</v>
      </c>
      <c r="V65">
        <v>5</v>
      </c>
      <c r="W65">
        <v>4</v>
      </c>
      <c r="X65">
        <v>2</v>
      </c>
      <c r="Y65">
        <v>2</v>
      </c>
      <c r="Z65">
        <v>2</v>
      </c>
      <c r="AA65">
        <v>1</v>
      </c>
      <c r="AB65">
        <v>0</v>
      </c>
      <c r="AC65">
        <v>0</v>
      </c>
      <c r="AD65">
        <v>0</v>
      </c>
      <c r="AE65">
        <v>0</v>
      </c>
      <c r="AF65">
        <v>0</v>
      </c>
      <c r="AG65">
        <v>0</v>
      </c>
      <c r="AH65">
        <v>1</v>
      </c>
      <c r="AI65">
        <v>1</v>
      </c>
      <c r="AJ65">
        <v>0</v>
      </c>
      <c r="AK65">
        <v>0</v>
      </c>
      <c r="AM65">
        <f t="shared" si="2"/>
        <v>25</v>
      </c>
      <c r="AN65">
        <f t="shared" si="1"/>
        <v>17</v>
      </c>
      <c r="AO65">
        <f t="shared" si="0"/>
        <v>68</v>
      </c>
      <c r="AS65" s="9" t="s">
        <v>179</v>
      </c>
      <c r="AT65" s="7">
        <f>AVERAGE(AU26:AU37)</f>
        <v>44.475946811473115</v>
      </c>
    </row>
    <row r="66" spans="1:46" x14ac:dyDescent="0.3">
      <c r="A66" t="s">
        <v>50</v>
      </c>
      <c r="B66" t="s">
        <v>49</v>
      </c>
      <c r="C66">
        <v>3</v>
      </c>
      <c r="D66">
        <v>90</v>
      </c>
      <c r="F66">
        <v>0</v>
      </c>
      <c r="G66">
        <v>0</v>
      </c>
      <c r="H66">
        <v>2</v>
      </c>
      <c r="I66">
        <v>0</v>
      </c>
      <c r="J66">
        <v>6</v>
      </c>
      <c r="K66">
        <v>0</v>
      </c>
      <c r="L66">
        <v>1</v>
      </c>
      <c r="M66">
        <v>0</v>
      </c>
      <c r="N66">
        <v>6</v>
      </c>
      <c r="O66">
        <v>0</v>
      </c>
      <c r="P66">
        <v>1</v>
      </c>
      <c r="Q66">
        <v>0</v>
      </c>
      <c r="R66">
        <v>1</v>
      </c>
      <c r="S66">
        <v>0</v>
      </c>
      <c r="T66">
        <v>1</v>
      </c>
      <c r="U66">
        <v>0</v>
      </c>
      <c r="V66">
        <v>2</v>
      </c>
      <c r="W66">
        <v>0</v>
      </c>
      <c r="X66">
        <v>3</v>
      </c>
      <c r="Y66">
        <v>0</v>
      </c>
      <c r="Z66">
        <v>3</v>
      </c>
      <c r="AA66">
        <v>0</v>
      </c>
      <c r="AB66">
        <v>2</v>
      </c>
      <c r="AC66">
        <v>0</v>
      </c>
      <c r="AD66">
        <v>0</v>
      </c>
      <c r="AE66">
        <v>0</v>
      </c>
      <c r="AF66">
        <v>0</v>
      </c>
      <c r="AG66">
        <v>0</v>
      </c>
      <c r="AH66">
        <v>6</v>
      </c>
      <c r="AI66">
        <v>0</v>
      </c>
      <c r="AJ66">
        <v>3</v>
      </c>
      <c r="AK66">
        <v>0</v>
      </c>
      <c r="AM66">
        <f t="shared" si="2"/>
        <v>37</v>
      </c>
      <c r="AN66">
        <f t="shared" si="1"/>
        <v>0</v>
      </c>
      <c r="AO66">
        <f t="shared" ref="AO66:AO110" si="3">AN66/AM66*100</f>
        <v>0</v>
      </c>
      <c r="AS66" s="9" t="s">
        <v>180</v>
      </c>
      <c r="AT66" s="7">
        <f xml:space="preserve"> AVERAGE(AU38:AU49)</f>
        <v>33.661792615596966</v>
      </c>
    </row>
    <row r="67" spans="1:46" x14ac:dyDescent="0.3">
      <c r="A67" t="s">
        <v>55</v>
      </c>
      <c r="B67" t="s">
        <v>49</v>
      </c>
      <c r="C67">
        <v>2</v>
      </c>
      <c r="D67">
        <v>88</v>
      </c>
      <c r="F67">
        <v>0</v>
      </c>
      <c r="G67">
        <v>0</v>
      </c>
      <c r="H67">
        <v>0</v>
      </c>
      <c r="I67">
        <v>0</v>
      </c>
      <c r="J67">
        <v>4</v>
      </c>
      <c r="K67">
        <v>2</v>
      </c>
      <c r="L67">
        <v>2</v>
      </c>
      <c r="M67">
        <v>0</v>
      </c>
      <c r="N67">
        <v>4</v>
      </c>
      <c r="O67">
        <v>4</v>
      </c>
      <c r="P67">
        <v>1</v>
      </c>
      <c r="Q67">
        <v>1</v>
      </c>
      <c r="R67">
        <v>2</v>
      </c>
      <c r="S67">
        <v>2</v>
      </c>
      <c r="T67">
        <v>1</v>
      </c>
      <c r="U67">
        <v>1</v>
      </c>
      <c r="V67">
        <v>3</v>
      </c>
      <c r="W67">
        <v>2</v>
      </c>
      <c r="X67">
        <v>1</v>
      </c>
      <c r="Y67">
        <v>0</v>
      </c>
      <c r="Z67">
        <v>1</v>
      </c>
      <c r="AA67">
        <v>0</v>
      </c>
      <c r="AB67">
        <v>3</v>
      </c>
      <c r="AC67">
        <v>0</v>
      </c>
      <c r="AD67">
        <v>0</v>
      </c>
      <c r="AE67">
        <v>0</v>
      </c>
      <c r="AF67">
        <v>0</v>
      </c>
      <c r="AG67">
        <v>0</v>
      </c>
      <c r="AH67">
        <v>1</v>
      </c>
      <c r="AI67">
        <v>1</v>
      </c>
      <c r="AJ67">
        <v>0</v>
      </c>
      <c r="AK67">
        <v>0</v>
      </c>
      <c r="AM67">
        <f t="shared" si="2"/>
        <v>23</v>
      </c>
      <c r="AN67">
        <f t="shared" ref="AN67:AN110" si="4">G67+I67+K67+M67+O67+Q67+S67+U67+W67+Y67+AA67+AC67+AE67+AG67+AI67+AK67</f>
        <v>13</v>
      </c>
      <c r="AO67">
        <f t="shared" si="3"/>
        <v>56.521739130434781</v>
      </c>
      <c r="AS67" s="10" t="s">
        <v>181</v>
      </c>
      <c r="AT67" s="8">
        <f>AVERAGE(AU50:AU59)</f>
        <v>28.440667175961295</v>
      </c>
    </row>
    <row r="68" spans="1:46" x14ac:dyDescent="0.3">
      <c r="A68" t="s">
        <v>57</v>
      </c>
      <c r="B68" t="s">
        <v>49</v>
      </c>
      <c r="C68">
        <v>5</v>
      </c>
      <c r="D68">
        <v>150</v>
      </c>
      <c r="F68">
        <v>4</v>
      </c>
      <c r="G68">
        <v>0</v>
      </c>
      <c r="H68">
        <v>0</v>
      </c>
      <c r="I68">
        <v>0</v>
      </c>
      <c r="J68">
        <v>12</v>
      </c>
      <c r="K68">
        <v>0</v>
      </c>
      <c r="L68">
        <v>2</v>
      </c>
      <c r="M68">
        <v>0</v>
      </c>
      <c r="N68">
        <v>16</v>
      </c>
      <c r="O68">
        <v>0</v>
      </c>
      <c r="P68">
        <v>1</v>
      </c>
      <c r="Q68">
        <v>0</v>
      </c>
      <c r="R68">
        <v>2</v>
      </c>
      <c r="S68">
        <v>0</v>
      </c>
      <c r="T68">
        <v>2</v>
      </c>
      <c r="U68">
        <v>0</v>
      </c>
      <c r="V68">
        <v>2</v>
      </c>
      <c r="W68">
        <v>0</v>
      </c>
      <c r="X68">
        <v>1</v>
      </c>
      <c r="Y68">
        <v>0</v>
      </c>
      <c r="Z68">
        <v>6</v>
      </c>
      <c r="AA68">
        <v>0</v>
      </c>
      <c r="AB68">
        <v>3</v>
      </c>
      <c r="AC68">
        <v>0</v>
      </c>
      <c r="AD68">
        <v>4</v>
      </c>
      <c r="AE68">
        <v>0</v>
      </c>
      <c r="AF68">
        <v>1</v>
      </c>
      <c r="AG68">
        <v>0</v>
      </c>
      <c r="AH68">
        <v>4</v>
      </c>
      <c r="AI68">
        <v>0</v>
      </c>
      <c r="AJ68">
        <v>4</v>
      </c>
      <c r="AK68">
        <v>0</v>
      </c>
      <c r="AM68">
        <f t="shared" ref="AM68:AM110" si="5">F68+H68+J68+L68+N68+P68+R68+T68+V68+X68+Z68+AB68+AD68+AF68+AH68+AJ68</f>
        <v>64</v>
      </c>
      <c r="AN68">
        <f t="shared" si="4"/>
        <v>0</v>
      </c>
      <c r="AO68">
        <f t="shared" si="3"/>
        <v>0</v>
      </c>
    </row>
    <row r="69" spans="1:46" x14ac:dyDescent="0.3">
      <c r="A69" t="s">
        <v>59</v>
      </c>
      <c r="B69" t="s">
        <v>49</v>
      </c>
      <c r="C69">
        <v>2</v>
      </c>
      <c r="D69">
        <v>90</v>
      </c>
      <c r="F69">
        <v>1</v>
      </c>
      <c r="G69">
        <v>0</v>
      </c>
      <c r="H69">
        <v>0</v>
      </c>
      <c r="I69">
        <v>0</v>
      </c>
      <c r="J69">
        <v>1</v>
      </c>
      <c r="K69">
        <v>0</v>
      </c>
      <c r="L69">
        <v>1</v>
      </c>
      <c r="M69">
        <v>0</v>
      </c>
      <c r="N69">
        <v>4</v>
      </c>
      <c r="O69">
        <v>0</v>
      </c>
      <c r="P69">
        <v>1</v>
      </c>
      <c r="Q69">
        <v>0</v>
      </c>
      <c r="R69">
        <v>1</v>
      </c>
      <c r="S69">
        <v>0</v>
      </c>
      <c r="T69">
        <v>1</v>
      </c>
      <c r="U69">
        <v>0</v>
      </c>
      <c r="V69">
        <v>0</v>
      </c>
      <c r="W69">
        <v>0</v>
      </c>
      <c r="X69">
        <v>2</v>
      </c>
      <c r="Y69">
        <v>0</v>
      </c>
      <c r="Z69">
        <v>2</v>
      </c>
      <c r="AA69">
        <v>0</v>
      </c>
      <c r="AB69">
        <v>3</v>
      </c>
      <c r="AC69">
        <v>0</v>
      </c>
      <c r="AD69">
        <v>0</v>
      </c>
      <c r="AE69">
        <v>0</v>
      </c>
      <c r="AF69">
        <v>0</v>
      </c>
      <c r="AG69">
        <v>0</v>
      </c>
      <c r="AH69">
        <v>1</v>
      </c>
      <c r="AI69">
        <v>0</v>
      </c>
      <c r="AJ69">
        <v>0</v>
      </c>
      <c r="AK69">
        <v>0</v>
      </c>
      <c r="AM69">
        <f t="shared" si="5"/>
        <v>18</v>
      </c>
      <c r="AN69">
        <f t="shared" si="4"/>
        <v>0</v>
      </c>
      <c r="AO69">
        <f t="shared" si="3"/>
        <v>0</v>
      </c>
    </row>
    <row r="70" spans="1:46" x14ac:dyDescent="0.3">
      <c r="A70" t="s">
        <v>61</v>
      </c>
      <c r="B70" t="s">
        <v>49</v>
      </c>
      <c r="C70">
        <v>1</v>
      </c>
      <c r="D70">
        <v>33</v>
      </c>
      <c r="F70">
        <v>2</v>
      </c>
      <c r="G70">
        <v>2</v>
      </c>
      <c r="H70">
        <v>0</v>
      </c>
      <c r="I70">
        <v>0</v>
      </c>
      <c r="J70">
        <v>0</v>
      </c>
      <c r="K70">
        <v>0</v>
      </c>
      <c r="L70">
        <v>1</v>
      </c>
      <c r="M70">
        <v>1</v>
      </c>
      <c r="N70">
        <v>6</v>
      </c>
      <c r="O70">
        <v>6</v>
      </c>
      <c r="P70">
        <v>0</v>
      </c>
      <c r="Q70">
        <v>0</v>
      </c>
      <c r="R70">
        <v>1</v>
      </c>
      <c r="S70">
        <v>0</v>
      </c>
      <c r="T70">
        <v>1</v>
      </c>
      <c r="U70">
        <v>1</v>
      </c>
      <c r="V70">
        <v>2</v>
      </c>
      <c r="W70">
        <v>2</v>
      </c>
      <c r="X70">
        <v>1</v>
      </c>
      <c r="Y70">
        <v>0</v>
      </c>
      <c r="Z70">
        <v>1</v>
      </c>
      <c r="AA70">
        <v>0</v>
      </c>
      <c r="AB70">
        <v>1</v>
      </c>
      <c r="AC70">
        <v>1</v>
      </c>
      <c r="AD70">
        <v>0</v>
      </c>
      <c r="AE70">
        <v>0</v>
      </c>
      <c r="AF70">
        <v>1</v>
      </c>
      <c r="AG70">
        <v>1</v>
      </c>
      <c r="AH70">
        <v>0</v>
      </c>
      <c r="AI70">
        <v>0</v>
      </c>
      <c r="AJ70">
        <v>0</v>
      </c>
      <c r="AK70">
        <v>0</v>
      </c>
      <c r="AM70">
        <f t="shared" si="5"/>
        <v>17</v>
      </c>
      <c r="AN70">
        <f t="shared" si="4"/>
        <v>14</v>
      </c>
      <c r="AO70">
        <f t="shared" si="3"/>
        <v>82.35294117647058</v>
      </c>
    </row>
    <row r="71" spans="1:46" x14ac:dyDescent="0.3">
      <c r="A71" t="s">
        <v>65</v>
      </c>
      <c r="B71" t="s">
        <v>49</v>
      </c>
      <c r="C71">
        <v>2</v>
      </c>
      <c r="D71">
        <v>65</v>
      </c>
      <c r="F71">
        <v>1</v>
      </c>
      <c r="G71">
        <v>0</v>
      </c>
      <c r="H71">
        <v>0</v>
      </c>
      <c r="I71">
        <v>0</v>
      </c>
      <c r="J71">
        <v>3</v>
      </c>
      <c r="K71">
        <v>0</v>
      </c>
      <c r="L71">
        <v>0</v>
      </c>
      <c r="M71">
        <v>0</v>
      </c>
      <c r="N71">
        <v>4</v>
      </c>
      <c r="O71">
        <v>0</v>
      </c>
      <c r="P71">
        <v>0</v>
      </c>
      <c r="Q71">
        <v>0</v>
      </c>
      <c r="R71">
        <v>1</v>
      </c>
      <c r="S71">
        <v>0</v>
      </c>
      <c r="T71">
        <v>1</v>
      </c>
      <c r="U71">
        <v>0</v>
      </c>
      <c r="V71">
        <v>2</v>
      </c>
      <c r="W71">
        <v>0</v>
      </c>
      <c r="X71">
        <v>1</v>
      </c>
      <c r="Y71">
        <v>0</v>
      </c>
      <c r="Z71">
        <v>1</v>
      </c>
      <c r="AA71">
        <v>0</v>
      </c>
      <c r="AB71">
        <v>3</v>
      </c>
      <c r="AC71">
        <v>0</v>
      </c>
      <c r="AD71">
        <v>0</v>
      </c>
      <c r="AE71">
        <v>0</v>
      </c>
      <c r="AF71">
        <v>1</v>
      </c>
      <c r="AG71">
        <v>0</v>
      </c>
      <c r="AH71">
        <v>1</v>
      </c>
      <c r="AI71">
        <v>0</v>
      </c>
      <c r="AJ71">
        <v>0</v>
      </c>
      <c r="AK71">
        <v>0</v>
      </c>
      <c r="AM71">
        <f t="shared" si="5"/>
        <v>19</v>
      </c>
      <c r="AN71">
        <f t="shared" si="4"/>
        <v>0</v>
      </c>
      <c r="AO71">
        <f t="shared" si="3"/>
        <v>0</v>
      </c>
    </row>
    <row r="72" spans="1:46" x14ac:dyDescent="0.3">
      <c r="A72" t="s">
        <v>68</v>
      </c>
      <c r="B72" t="s">
        <v>49</v>
      </c>
      <c r="C72">
        <v>1</v>
      </c>
      <c r="D72">
        <v>34</v>
      </c>
      <c r="F72">
        <v>0</v>
      </c>
      <c r="G72">
        <v>0</v>
      </c>
      <c r="H72">
        <v>0</v>
      </c>
      <c r="I72">
        <v>0</v>
      </c>
      <c r="J72">
        <v>2</v>
      </c>
      <c r="K72">
        <v>2</v>
      </c>
      <c r="L72">
        <v>0</v>
      </c>
      <c r="M72">
        <v>0</v>
      </c>
      <c r="N72">
        <v>4</v>
      </c>
      <c r="O72">
        <v>4</v>
      </c>
      <c r="P72">
        <v>0</v>
      </c>
      <c r="Q72">
        <v>0</v>
      </c>
      <c r="R72">
        <v>1</v>
      </c>
      <c r="S72">
        <v>0</v>
      </c>
      <c r="T72">
        <v>1</v>
      </c>
      <c r="U72">
        <v>1</v>
      </c>
      <c r="V72">
        <v>0</v>
      </c>
      <c r="W72">
        <v>0</v>
      </c>
      <c r="X72">
        <v>1</v>
      </c>
      <c r="Y72">
        <v>0</v>
      </c>
      <c r="Z72">
        <v>1</v>
      </c>
      <c r="AA72">
        <v>0</v>
      </c>
      <c r="AB72">
        <v>1</v>
      </c>
      <c r="AC72">
        <v>0</v>
      </c>
      <c r="AD72">
        <v>0</v>
      </c>
      <c r="AE72">
        <v>0</v>
      </c>
      <c r="AF72">
        <v>1</v>
      </c>
      <c r="AG72">
        <v>1</v>
      </c>
      <c r="AH72">
        <v>1</v>
      </c>
      <c r="AI72">
        <v>1</v>
      </c>
      <c r="AJ72">
        <v>0</v>
      </c>
      <c r="AK72">
        <v>0</v>
      </c>
      <c r="AM72">
        <f t="shared" si="5"/>
        <v>13</v>
      </c>
      <c r="AN72">
        <f t="shared" si="4"/>
        <v>9</v>
      </c>
      <c r="AO72">
        <f t="shared" si="3"/>
        <v>69.230769230769226</v>
      </c>
    </row>
    <row r="73" spans="1:46" x14ac:dyDescent="0.3">
      <c r="A73" t="s">
        <v>73</v>
      </c>
      <c r="B73" t="s">
        <v>49</v>
      </c>
      <c r="C73">
        <v>2</v>
      </c>
      <c r="D73">
        <v>45</v>
      </c>
      <c r="F73">
        <v>0</v>
      </c>
      <c r="G73">
        <v>0</v>
      </c>
      <c r="H73">
        <v>0</v>
      </c>
      <c r="I73">
        <v>0</v>
      </c>
      <c r="J73">
        <v>1</v>
      </c>
      <c r="K73">
        <v>1</v>
      </c>
      <c r="L73">
        <v>1</v>
      </c>
      <c r="M73">
        <v>0</v>
      </c>
      <c r="N73">
        <v>6</v>
      </c>
      <c r="O73">
        <v>6</v>
      </c>
      <c r="P73">
        <v>0</v>
      </c>
      <c r="Q73">
        <v>0</v>
      </c>
      <c r="R73">
        <v>1</v>
      </c>
      <c r="S73">
        <v>1</v>
      </c>
      <c r="T73">
        <v>1</v>
      </c>
      <c r="U73">
        <v>1</v>
      </c>
      <c r="V73">
        <v>1</v>
      </c>
      <c r="W73">
        <v>1</v>
      </c>
      <c r="X73">
        <v>1</v>
      </c>
      <c r="Y73">
        <v>1</v>
      </c>
      <c r="Z73">
        <v>1</v>
      </c>
      <c r="AA73">
        <v>0</v>
      </c>
      <c r="AB73">
        <v>3</v>
      </c>
      <c r="AC73">
        <v>3</v>
      </c>
      <c r="AD73">
        <v>0</v>
      </c>
      <c r="AE73">
        <v>0</v>
      </c>
      <c r="AF73">
        <v>1</v>
      </c>
      <c r="AG73">
        <v>1</v>
      </c>
      <c r="AH73">
        <v>0</v>
      </c>
      <c r="AI73">
        <v>0</v>
      </c>
      <c r="AJ73">
        <v>0</v>
      </c>
      <c r="AK73">
        <v>0</v>
      </c>
      <c r="AM73">
        <f t="shared" si="5"/>
        <v>17</v>
      </c>
      <c r="AN73">
        <f t="shared" si="4"/>
        <v>15</v>
      </c>
      <c r="AO73">
        <f t="shared" si="3"/>
        <v>88.235294117647058</v>
      </c>
    </row>
    <row r="74" spans="1:46" x14ac:dyDescent="0.3">
      <c r="A74" t="s">
        <v>74</v>
      </c>
      <c r="B74" t="s">
        <v>49</v>
      </c>
      <c r="C74">
        <v>2</v>
      </c>
      <c r="D74">
        <v>95</v>
      </c>
      <c r="F74">
        <v>2</v>
      </c>
      <c r="G74">
        <v>0</v>
      </c>
      <c r="H74">
        <v>2</v>
      </c>
      <c r="I74">
        <v>0</v>
      </c>
      <c r="J74">
        <v>1</v>
      </c>
      <c r="K74">
        <v>0</v>
      </c>
      <c r="L74">
        <v>2</v>
      </c>
      <c r="M74">
        <v>0</v>
      </c>
      <c r="N74">
        <v>8</v>
      </c>
      <c r="O74">
        <v>0</v>
      </c>
      <c r="P74">
        <v>1</v>
      </c>
      <c r="Q74">
        <v>0</v>
      </c>
      <c r="R74">
        <v>1</v>
      </c>
      <c r="S74">
        <v>0</v>
      </c>
      <c r="T74">
        <v>2</v>
      </c>
      <c r="U74">
        <v>0</v>
      </c>
      <c r="V74">
        <v>3</v>
      </c>
      <c r="W74">
        <v>0</v>
      </c>
      <c r="X74">
        <v>3</v>
      </c>
      <c r="Y74">
        <v>0</v>
      </c>
      <c r="Z74">
        <v>3</v>
      </c>
      <c r="AA74">
        <v>0</v>
      </c>
      <c r="AB74">
        <v>1</v>
      </c>
      <c r="AC74">
        <v>0</v>
      </c>
      <c r="AD74">
        <v>0</v>
      </c>
      <c r="AE74">
        <v>0</v>
      </c>
      <c r="AF74">
        <v>0</v>
      </c>
      <c r="AG74">
        <v>0</v>
      </c>
      <c r="AH74">
        <v>2</v>
      </c>
      <c r="AI74">
        <v>0</v>
      </c>
      <c r="AJ74">
        <v>0</v>
      </c>
      <c r="AK74">
        <v>0</v>
      </c>
      <c r="AM74">
        <f t="shared" si="5"/>
        <v>31</v>
      </c>
      <c r="AN74">
        <f t="shared" si="4"/>
        <v>0</v>
      </c>
      <c r="AO74">
        <f t="shared" si="3"/>
        <v>0</v>
      </c>
    </row>
    <row r="75" spans="1:46" x14ac:dyDescent="0.3">
      <c r="A75" t="s">
        <v>75</v>
      </c>
      <c r="B75" t="s">
        <v>49</v>
      </c>
      <c r="C75">
        <v>1</v>
      </c>
      <c r="D75">
        <v>80</v>
      </c>
      <c r="F75">
        <v>3</v>
      </c>
      <c r="G75">
        <v>3</v>
      </c>
      <c r="H75">
        <v>0</v>
      </c>
      <c r="I75">
        <v>0</v>
      </c>
      <c r="J75">
        <v>4</v>
      </c>
      <c r="K75">
        <v>4</v>
      </c>
      <c r="L75">
        <v>0</v>
      </c>
      <c r="M75">
        <v>0</v>
      </c>
      <c r="N75">
        <v>4</v>
      </c>
      <c r="O75">
        <v>4</v>
      </c>
      <c r="P75">
        <v>0</v>
      </c>
      <c r="Q75">
        <v>0</v>
      </c>
      <c r="R75">
        <v>0</v>
      </c>
      <c r="S75">
        <v>0</v>
      </c>
      <c r="T75">
        <v>2</v>
      </c>
      <c r="U75">
        <v>2</v>
      </c>
      <c r="V75">
        <v>1</v>
      </c>
      <c r="W75">
        <v>1</v>
      </c>
      <c r="X75">
        <v>1</v>
      </c>
      <c r="Y75">
        <v>0</v>
      </c>
      <c r="Z75">
        <v>2</v>
      </c>
      <c r="AA75">
        <v>0</v>
      </c>
      <c r="AB75">
        <v>4</v>
      </c>
      <c r="AC75">
        <v>4</v>
      </c>
      <c r="AD75">
        <v>0</v>
      </c>
      <c r="AE75">
        <v>0</v>
      </c>
      <c r="AF75">
        <v>2</v>
      </c>
      <c r="AG75">
        <v>1</v>
      </c>
      <c r="AH75">
        <v>1</v>
      </c>
      <c r="AI75">
        <v>0</v>
      </c>
      <c r="AJ75">
        <v>0</v>
      </c>
      <c r="AK75">
        <v>0</v>
      </c>
      <c r="AM75">
        <f t="shared" si="5"/>
        <v>24</v>
      </c>
      <c r="AN75">
        <f t="shared" si="4"/>
        <v>19</v>
      </c>
      <c r="AO75">
        <f t="shared" si="3"/>
        <v>79.166666666666657</v>
      </c>
    </row>
    <row r="76" spans="1:46" x14ac:dyDescent="0.3">
      <c r="A76" t="s">
        <v>76</v>
      </c>
      <c r="B76" t="s">
        <v>49</v>
      </c>
      <c r="C76">
        <v>2</v>
      </c>
      <c r="D76">
        <v>45</v>
      </c>
      <c r="F76">
        <v>2</v>
      </c>
      <c r="G76">
        <v>2</v>
      </c>
      <c r="H76">
        <v>0</v>
      </c>
      <c r="I76">
        <v>0</v>
      </c>
      <c r="J76">
        <v>2</v>
      </c>
      <c r="K76">
        <v>2</v>
      </c>
      <c r="L76">
        <v>1</v>
      </c>
      <c r="M76">
        <v>0</v>
      </c>
      <c r="N76">
        <v>4</v>
      </c>
      <c r="O76">
        <v>2</v>
      </c>
      <c r="P76">
        <v>0</v>
      </c>
      <c r="Q76">
        <v>0</v>
      </c>
      <c r="R76">
        <v>2</v>
      </c>
      <c r="S76">
        <v>1</v>
      </c>
      <c r="T76">
        <v>1</v>
      </c>
      <c r="U76">
        <v>1</v>
      </c>
      <c r="V76">
        <v>3</v>
      </c>
      <c r="W76">
        <v>3</v>
      </c>
      <c r="X76">
        <v>2</v>
      </c>
      <c r="Y76">
        <v>1</v>
      </c>
      <c r="Z76">
        <v>2</v>
      </c>
      <c r="AA76">
        <v>0</v>
      </c>
      <c r="AB76">
        <v>2</v>
      </c>
      <c r="AC76">
        <v>1</v>
      </c>
      <c r="AD76">
        <v>0</v>
      </c>
      <c r="AE76">
        <v>0</v>
      </c>
      <c r="AF76">
        <v>1</v>
      </c>
      <c r="AG76">
        <v>1</v>
      </c>
      <c r="AH76">
        <v>0</v>
      </c>
      <c r="AI76">
        <v>0</v>
      </c>
      <c r="AJ76">
        <v>0</v>
      </c>
      <c r="AK76">
        <v>0</v>
      </c>
      <c r="AM76">
        <f t="shared" si="5"/>
        <v>22</v>
      </c>
      <c r="AN76">
        <f t="shared" si="4"/>
        <v>14</v>
      </c>
      <c r="AO76">
        <f t="shared" si="3"/>
        <v>63.636363636363633</v>
      </c>
    </row>
    <row r="77" spans="1:46" x14ac:dyDescent="0.3">
      <c r="A77" t="s">
        <v>80</v>
      </c>
      <c r="B77" t="s">
        <v>49</v>
      </c>
      <c r="C77">
        <v>4</v>
      </c>
      <c r="D77">
        <v>70</v>
      </c>
      <c r="F77">
        <v>2</v>
      </c>
      <c r="G77">
        <v>1</v>
      </c>
      <c r="H77">
        <v>0</v>
      </c>
      <c r="I77">
        <v>0</v>
      </c>
      <c r="J77">
        <v>2</v>
      </c>
      <c r="K77">
        <v>1</v>
      </c>
      <c r="L77">
        <v>1</v>
      </c>
      <c r="M77">
        <v>1</v>
      </c>
      <c r="N77">
        <v>14</v>
      </c>
      <c r="O77">
        <v>7</v>
      </c>
      <c r="P77">
        <v>0</v>
      </c>
      <c r="Q77">
        <v>0</v>
      </c>
      <c r="R77">
        <v>0</v>
      </c>
      <c r="S77">
        <v>0</v>
      </c>
      <c r="T77">
        <v>4</v>
      </c>
      <c r="U77">
        <v>2</v>
      </c>
      <c r="V77">
        <v>4</v>
      </c>
      <c r="W77">
        <v>2</v>
      </c>
      <c r="X77">
        <v>4</v>
      </c>
      <c r="Y77">
        <v>2</v>
      </c>
      <c r="Z77">
        <v>4</v>
      </c>
      <c r="AA77">
        <v>1</v>
      </c>
      <c r="AB77">
        <v>4</v>
      </c>
      <c r="AC77">
        <v>3</v>
      </c>
      <c r="AD77">
        <v>0</v>
      </c>
      <c r="AE77">
        <v>0</v>
      </c>
      <c r="AF77">
        <v>2</v>
      </c>
      <c r="AG77">
        <v>1</v>
      </c>
      <c r="AH77">
        <v>2</v>
      </c>
      <c r="AI77">
        <v>0</v>
      </c>
      <c r="AJ77">
        <v>0</v>
      </c>
      <c r="AK77">
        <v>0</v>
      </c>
      <c r="AM77">
        <f t="shared" si="5"/>
        <v>43</v>
      </c>
      <c r="AN77">
        <f t="shared" si="4"/>
        <v>21</v>
      </c>
      <c r="AO77">
        <f t="shared" si="3"/>
        <v>48.837209302325576</v>
      </c>
    </row>
    <row r="78" spans="1:46" x14ac:dyDescent="0.3">
      <c r="A78" t="s">
        <v>83</v>
      </c>
      <c r="B78" t="s">
        <v>49</v>
      </c>
      <c r="C78">
        <v>2</v>
      </c>
      <c r="D78">
        <v>50</v>
      </c>
      <c r="F78">
        <v>1</v>
      </c>
      <c r="G78">
        <v>0</v>
      </c>
      <c r="H78">
        <v>0</v>
      </c>
      <c r="I78">
        <v>0</v>
      </c>
      <c r="J78">
        <v>3</v>
      </c>
      <c r="K78">
        <v>0</v>
      </c>
      <c r="L78">
        <v>2</v>
      </c>
      <c r="M78">
        <v>0</v>
      </c>
      <c r="N78">
        <v>4</v>
      </c>
      <c r="O78">
        <v>0</v>
      </c>
      <c r="P78">
        <v>0</v>
      </c>
      <c r="Q78">
        <v>0</v>
      </c>
      <c r="R78">
        <v>1</v>
      </c>
      <c r="S78">
        <v>0</v>
      </c>
      <c r="T78">
        <v>1</v>
      </c>
      <c r="U78">
        <v>0</v>
      </c>
      <c r="V78">
        <v>1</v>
      </c>
      <c r="W78">
        <v>0</v>
      </c>
      <c r="X78">
        <v>1</v>
      </c>
      <c r="Y78">
        <v>0</v>
      </c>
      <c r="Z78">
        <v>1</v>
      </c>
      <c r="AA78">
        <v>0</v>
      </c>
      <c r="AB78">
        <v>2</v>
      </c>
      <c r="AC78">
        <v>0</v>
      </c>
      <c r="AD78">
        <v>0</v>
      </c>
      <c r="AE78">
        <v>0</v>
      </c>
      <c r="AF78">
        <v>1</v>
      </c>
      <c r="AG78">
        <v>0</v>
      </c>
      <c r="AH78">
        <v>0</v>
      </c>
      <c r="AI78">
        <v>0</v>
      </c>
      <c r="AJ78">
        <v>0</v>
      </c>
      <c r="AK78">
        <v>0</v>
      </c>
      <c r="AM78">
        <f t="shared" si="5"/>
        <v>18</v>
      </c>
      <c r="AN78">
        <f t="shared" si="4"/>
        <v>0</v>
      </c>
      <c r="AO78">
        <f t="shared" si="3"/>
        <v>0</v>
      </c>
    </row>
    <row r="79" spans="1:46" x14ac:dyDescent="0.3">
      <c r="A79" t="s">
        <v>87</v>
      </c>
      <c r="B79" t="s">
        <v>49</v>
      </c>
      <c r="C79">
        <v>4</v>
      </c>
      <c r="D79">
        <v>19.5</v>
      </c>
      <c r="F79">
        <v>1</v>
      </c>
      <c r="G79">
        <v>0</v>
      </c>
      <c r="H79">
        <v>0</v>
      </c>
      <c r="I79">
        <v>0</v>
      </c>
      <c r="J79">
        <v>4</v>
      </c>
      <c r="K79">
        <v>1</v>
      </c>
      <c r="L79">
        <v>4</v>
      </c>
      <c r="M79">
        <v>1</v>
      </c>
      <c r="N79">
        <v>1</v>
      </c>
      <c r="O79">
        <v>1</v>
      </c>
      <c r="P79">
        <v>0</v>
      </c>
      <c r="Q79">
        <v>0</v>
      </c>
      <c r="R79">
        <v>4</v>
      </c>
      <c r="S79">
        <v>0</v>
      </c>
      <c r="T79">
        <v>0</v>
      </c>
      <c r="U79">
        <v>0</v>
      </c>
      <c r="V79">
        <v>2</v>
      </c>
      <c r="W79">
        <v>0</v>
      </c>
      <c r="X79">
        <v>2</v>
      </c>
      <c r="Y79">
        <v>0</v>
      </c>
      <c r="Z79">
        <v>4</v>
      </c>
      <c r="AA79">
        <v>0</v>
      </c>
      <c r="AB79">
        <v>2</v>
      </c>
      <c r="AC79">
        <v>2</v>
      </c>
      <c r="AD79">
        <v>2</v>
      </c>
      <c r="AE79">
        <v>0</v>
      </c>
      <c r="AF79">
        <v>0</v>
      </c>
      <c r="AG79">
        <v>0</v>
      </c>
      <c r="AH79">
        <v>0</v>
      </c>
      <c r="AI79">
        <v>0</v>
      </c>
      <c r="AJ79">
        <v>1</v>
      </c>
      <c r="AK79">
        <v>1</v>
      </c>
      <c r="AM79">
        <f t="shared" si="5"/>
        <v>27</v>
      </c>
      <c r="AN79">
        <f t="shared" si="4"/>
        <v>6</v>
      </c>
      <c r="AO79">
        <f t="shared" si="3"/>
        <v>22.222222222222221</v>
      </c>
    </row>
    <row r="80" spans="1:46" x14ac:dyDescent="0.3">
      <c r="A80" t="s">
        <v>88</v>
      </c>
      <c r="B80" t="s">
        <v>49</v>
      </c>
      <c r="C80">
        <v>3</v>
      </c>
      <c r="D80">
        <v>56</v>
      </c>
      <c r="F80">
        <v>1</v>
      </c>
      <c r="G80">
        <v>1</v>
      </c>
      <c r="H80">
        <v>0</v>
      </c>
      <c r="I80">
        <v>0</v>
      </c>
      <c r="J80">
        <v>2</v>
      </c>
      <c r="K80">
        <v>0</v>
      </c>
      <c r="L80">
        <v>1</v>
      </c>
      <c r="M80">
        <v>0</v>
      </c>
      <c r="N80">
        <v>6</v>
      </c>
      <c r="O80">
        <v>5</v>
      </c>
      <c r="P80">
        <v>0</v>
      </c>
      <c r="Q80">
        <v>0</v>
      </c>
      <c r="R80">
        <v>2</v>
      </c>
      <c r="S80">
        <v>0</v>
      </c>
      <c r="T80">
        <v>1</v>
      </c>
      <c r="U80">
        <v>1</v>
      </c>
      <c r="V80">
        <v>1</v>
      </c>
      <c r="W80">
        <v>0</v>
      </c>
      <c r="X80">
        <v>3</v>
      </c>
      <c r="Y80">
        <v>0</v>
      </c>
      <c r="Z80">
        <v>5</v>
      </c>
      <c r="AA80">
        <v>2</v>
      </c>
      <c r="AB80">
        <v>4</v>
      </c>
      <c r="AC80">
        <v>4</v>
      </c>
      <c r="AD80">
        <v>1</v>
      </c>
      <c r="AE80">
        <v>1</v>
      </c>
      <c r="AF80">
        <v>1</v>
      </c>
      <c r="AG80">
        <v>0</v>
      </c>
      <c r="AH80">
        <v>2</v>
      </c>
      <c r="AI80">
        <v>0</v>
      </c>
      <c r="AJ80">
        <v>0</v>
      </c>
      <c r="AK80">
        <v>0</v>
      </c>
      <c r="AM80">
        <f t="shared" si="5"/>
        <v>30</v>
      </c>
      <c r="AN80">
        <f t="shared" si="4"/>
        <v>14</v>
      </c>
      <c r="AO80">
        <f t="shared" si="3"/>
        <v>46.666666666666664</v>
      </c>
    </row>
    <row r="81" spans="1:41" x14ac:dyDescent="0.3">
      <c r="A81" t="s">
        <v>89</v>
      </c>
      <c r="B81" t="s">
        <v>49</v>
      </c>
      <c r="C81">
        <v>4</v>
      </c>
      <c r="D81">
        <v>125</v>
      </c>
      <c r="F81">
        <v>2</v>
      </c>
      <c r="G81">
        <v>0</v>
      </c>
      <c r="H81">
        <v>0</v>
      </c>
      <c r="I81">
        <v>0</v>
      </c>
      <c r="J81">
        <v>4</v>
      </c>
      <c r="K81">
        <v>0</v>
      </c>
      <c r="L81">
        <v>2</v>
      </c>
      <c r="M81">
        <v>0</v>
      </c>
      <c r="N81">
        <v>9</v>
      </c>
      <c r="O81">
        <v>0</v>
      </c>
      <c r="P81">
        <v>0</v>
      </c>
      <c r="Q81">
        <v>0</v>
      </c>
      <c r="R81">
        <v>2</v>
      </c>
      <c r="S81">
        <v>0</v>
      </c>
      <c r="T81">
        <v>3</v>
      </c>
      <c r="U81">
        <v>0</v>
      </c>
      <c r="V81">
        <v>5</v>
      </c>
      <c r="W81">
        <v>0</v>
      </c>
      <c r="X81">
        <v>4</v>
      </c>
      <c r="Y81">
        <v>0</v>
      </c>
      <c r="Z81">
        <v>4</v>
      </c>
      <c r="AA81">
        <v>0</v>
      </c>
      <c r="AB81">
        <v>2</v>
      </c>
      <c r="AC81">
        <v>0</v>
      </c>
      <c r="AD81">
        <v>0</v>
      </c>
      <c r="AE81">
        <v>0</v>
      </c>
      <c r="AF81">
        <v>2</v>
      </c>
      <c r="AG81">
        <v>0</v>
      </c>
      <c r="AH81">
        <v>4</v>
      </c>
      <c r="AI81">
        <v>0</v>
      </c>
      <c r="AJ81">
        <v>4</v>
      </c>
      <c r="AK81">
        <v>0</v>
      </c>
      <c r="AM81">
        <f t="shared" si="5"/>
        <v>47</v>
      </c>
      <c r="AN81">
        <f t="shared" si="4"/>
        <v>0</v>
      </c>
      <c r="AO81">
        <f t="shared" si="3"/>
        <v>0</v>
      </c>
    </row>
    <row r="82" spans="1:41" x14ac:dyDescent="0.3">
      <c r="A82" t="s">
        <v>92</v>
      </c>
      <c r="B82" t="s">
        <v>49</v>
      </c>
      <c r="C82">
        <v>3</v>
      </c>
      <c r="D82">
        <v>60</v>
      </c>
      <c r="F82">
        <v>1</v>
      </c>
      <c r="G82">
        <v>1</v>
      </c>
      <c r="H82">
        <v>0</v>
      </c>
      <c r="I82">
        <v>0</v>
      </c>
      <c r="J82">
        <v>3</v>
      </c>
      <c r="K82">
        <v>3</v>
      </c>
      <c r="L82">
        <v>2</v>
      </c>
      <c r="M82">
        <v>0</v>
      </c>
      <c r="N82">
        <v>6</v>
      </c>
      <c r="O82">
        <v>6</v>
      </c>
      <c r="P82">
        <v>0</v>
      </c>
      <c r="Q82">
        <v>0</v>
      </c>
      <c r="R82">
        <v>3</v>
      </c>
      <c r="S82">
        <v>3</v>
      </c>
      <c r="T82">
        <v>1</v>
      </c>
      <c r="U82">
        <v>1</v>
      </c>
      <c r="V82">
        <v>0</v>
      </c>
      <c r="W82">
        <v>0</v>
      </c>
      <c r="X82">
        <v>2</v>
      </c>
      <c r="Y82">
        <v>2</v>
      </c>
      <c r="Z82">
        <v>3</v>
      </c>
      <c r="AA82">
        <v>0</v>
      </c>
      <c r="AB82">
        <v>1</v>
      </c>
      <c r="AC82">
        <v>1</v>
      </c>
      <c r="AD82">
        <v>1</v>
      </c>
      <c r="AE82">
        <v>1</v>
      </c>
      <c r="AF82">
        <v>2</v>
      </c>
      <c r="AG82">
        <v>2</v>
      </c>
      <c r="AH82">
        <v>1</v>
      </c>
      <c r="AI82">
        <v>0</v>
      </c>
      <c r="AJ82">
        <v>0</v>
      </c>
      <c r="AK82">
        <v>0</v>
      </c>
      <c r="AM82">
        <f t="shared" si="5"/>
        <v>26</v>
      </c>
      <c r="AN82">
        <f t="shared" si="4"/>
        <v>20</v>
      </c>
      <c r="AO82">
        <f t="shared" si="3"/>
        <v>76.923076923076934</v>
      </c>
    </row>
    <row r="83" spans="1:41" x14ac:dyDescent="0.3">
      <c r="A83" t="s">
        <v>93</v>
      </c>
      <c r="B83" t="s">
        <v>49</v>
      </c>
      <c r="C83">
        <v>1</v>
      </c>
      <c r="D83">
        <v>11</v>
      </c>
      <c r="F83">
        <v>2</v>
      </c>
      <c r="G83">
        <v>0</v>
      </c>
      <c r="H83">
        <v>0</v>
      </c>
      <c r="I83">
        <v>0</v>
      </c>
      <c r="J83">
        <v>1</v>
      </c>
      <c r="K83">
        <v>0</v>
      </c>
      <c r="L83">
        <v>0</v>
      </c>
      <c r="M83">
        <v>0</v>
      </c>
      <c r="N83">
        <v>0</v>
      </c>
      <c r="O83">
        <v>0</v>
      </c>
      <c r="P83">
        <v>0</v>
      </c>
      <c r="Q83">
        <v>0</v>
      </c>
      <c r="R83">
        <v>0</v>
      </c>
      <c r="S83">
        <v>0</v>
      </c>
      <c r="T83">
        <v>1</v>
      </c>
      <c r="U83">
        <v>0</v>
      </c>
      <c r="V83">
        <v>0</v>
      </c>
      <c r="W83">
        <v>0</v>
      </c>
      <c r="X83">
        <v>1</v>
      </c>
      <c r="Y83">
        <v>0</v>
      </c>
      <c r="Z83">
        <v>1</v>
      </c>
      <c r="AA83">
        <v>0</v>
      </c>
      <c r="AB83">
        <v>0</v>
      </c>
      <c r="AC83">
        <v>0</v>
      </c>
      <c r="AD83">
        <v>0</v>
      </c>
      <c r="AE83">
        <v>0</v>
      </c>
      <c r="AF83">
        <v>0</v>
      </c>
      <c r="AG83">
        <v>0</v>
      </c>
      <c r="AH83">
        <v>0</v>
      </c>
      <c r="AI83">
        <v>0</v>
      </c>
      <c r="AJ83">
        <v>1</v>
      </c>
      <c r="AK83">
        <v>0</v>
      </c>
      <c r="AM83">
        <f t="shared" si="5"/>
        <v>7</v>
      </c>
      <c r="AN83">
        <f t="shared" si="4"/>
        <v>0</v>
      </c>
      <c r="AO83">
        <f t="shared" si="3"/>
        <v>0</v>
      </c>
    </row>
    <row r="84" spans="1:41" x14ac:dyDescent="0.3">
      <c r="A84" t="s">
        <v>96</v>
      </c>
      <c r="B84" t="s">
        <v>49</v>
      </c>
      <c r="C84">
        <v>1</v>
      </c>
      <c r="D84">
        <v>23</v>
      </c>
      <c r="F84">
        <v>0</v>
      </c>
      <c r="G84">
        <v>0</v>
      </c>
      <c r="H84">
        <v>0</v>
      </c>
      <c r="I84">
        <v>0</v>
      </c>
      <c r="J84">
        <v>1</v>
      </c>
      <c r="K84">
        <v>0</v>
      </c>
      <c r="L84">
        <v>1</v>
      </c>
      <c r="M84">
        <v>0</v>
      </c>
      <c r="N84">
        <v>2</v>
      </c>
      <c r="O84">
        <v>0</v>
      </c>
      <c r="P84">
        <v>0</v>
      </c>
      <c r="Q84">
        <v>0</v>
      </c>
      <c r="R84">
        <v>1</v>
      </c>
      <c r="S84">
        <v>0</v>
      </c>
      <c r="T84">
        <v>1</v>
      </c>
      <c r="U84">
        <v>0</v>
      </c>
      <c r="V84">
        <v>1</v>
      </c>
      <c r="W84">
        <v>0</v>
      </c>
      <c r="X84">
        <v>1</v>
      </c>
      <c r="Y84">
        <v>0</v>
      </c>
      <c r="Z84">
        <v>1</v>
      </c>
      <c r="AA84">
        <v>0</v>
      </c>
      <c r="AB84">
        <v>0</v>
      </c>
      <c r="AC84">
        <v>0</v>
      </c>
      <c r="AD84">
        <v>0</v>
      </c>
      <c r="AE84">
        <v>0</v>
      </c>
      <c r="AF84">
        <v>1</v>
      </c>
      <c r="AG84">
        <v>0</v>
      </c>
      <c r="AH84">
        <v>0</v>
      </c>
      <c r="AI84">
        <v>0</v>
      </c>
      <c r="AJ84">
        <v>0</v>
      </c>
      <c r="AK84">
        <v>0</v>
      </c>
      <c r="AM84">
        <f t="shared" si="5"/>
        <v>10</v>
      </c>
      <c r="AN84">
        <f t="shared" si="4"/>
        <v>0</v>
      </c>
      <c r="AO84">
        <f t="shared" si="3"/>
        <v>0</v>
      </c>
    </row>
    <row r="85" spans="1:41" x14ac:dyDescent="0.3">
      <c r="A85" t="s">
        <v>98</v>
      </c>
      <c r="B85" t="s">
        <v>49</v>
      </c>
      <c r="C85">
        <v>7</v>
      </c>
      <c r="D85">
        <v>250</v>
      </c>
      <c r="F85">
        <v>0</v>
      </c>
      <c r="G85">
        <v>0</v>
      </c>
      <c r="H85">
        <v>1</v>
      </c>
      <c r="I85">
        <v>0</v>
      </c>
      <c r="J85">
        <v>7</v>
      </c>
      <c r="K85">
        <v>0</v>
      </c>
      <c r="L85">
        <v>6</v>
      </c>
      <c r="M85">
        <v>0</v>
      </c>
      <c r="N85">
        <v>5</v>
      </c>
      <c r="O85">
        <v>0</v>
      </c>
      <c r="P85">
        <v>0</v>
      </c>
      <c r="Q85">
        <v>0</v>
      </c>
      <c r="R85">
        <v>6</v>
      </c>
      <c r="S85">
        <v>0</v>
      </c>
      <c r="T85">
        <v>1</v>
      </c>
      <c r="U85">
        <v>0</v>
      </c>
      <c r="V85">
        <v>8</v>
      </c>
      <c r="W85">
        <v>0</v>
      </c>
      <c r="X85">
        <v>5</v>
      </c>
      <c r="Y85">
        <v>0</v>
      </c>
      <c r="Z85">
        <v>7</v>
      </c>
      <c r="AA85">
        <v>0</v>
      </c>
      <c r="AB85">
        <v>2</v>
      </c>
      <c r="AC85">
        <v>0</v>
      </c>
      <c r="AD85">
        <v>2</v>
      </c>
      <c r="AE85">
        <v>0</v>
      </c>
      <c r="AF85">
        <v>2</v>
      </c>
      <c r="AG85">
        <v>0</v>
      </c>
      <c r="AH85">
        <v>0</v>
      </c>
      <c r="AI85">
        <v>0</v>
      </c>
      <c r="AJ85">
        <v>2</v>
      </c>
      <c r="AK85">
        <v>0</v>
      </c>
      <c r="AM85">
        <f t="shared" si="5"/>
        <v>54</v>
      </c>
      <c r="AN85">
        <f t="shared" si="4"/>
        <v>0</v>
      </c>
      <c r="AO85">
        <f t="shared" si="3"/>
        <v>0</v>
      </c>
    </row>
    <row r="86" spans="1:41" x14ac:dyDescent="0.3">
      <c r="A86" t="s">
        <v>104</v>
      </c>
      <c r="B86" t="s">
        <v>49</v>
      </c>
      <c r="C86">
        <v>4</v>
      </c>
      <c r="D86">
        <v>120</v>
      </c>
      <c r="F86">
        <v>1</v>
      </c>
      <c r="G86">
        <v>0</v>
      </c>
      <c r="H86">
        <v>0</v>
      </c>
      <c r="I86">
        <v>0</v>
      </c>
      <c r="J86">
        <v>8</v>
      </c>
      <c r="K86">
        <v>0</v>
      </c>
      <c r="L86">
        <v>3</v>
      </c>
      <c r="M86">
        <v>0</v>
      </c>
      <c r="N86">
        <v>8</v>
      </c>
      <c r="O86">
        <v>0</v>
      </c>
      <c r="P86">
        <v>0</v>
      </c>
      <c r="Q86">
        <v>0</v>
      </c>
      <c r="R86">
        <v>4</v>
      </c>
      <c r="S86">
        <v>0</v>
      </c>
      <c r="T86">
        <v>2</v>
      </c>
      <c r="U86">
        <v>0</v>
      </c>
      <c r="V86">
        <v>4</v>
      </c>
      <c r="W86">
        <v>0</v>
      </c>
      <c r="X86">
        <v>4</v>
      </c>
      <c r="Y86">
        <v>0</v>
      </c>
      <c r="Z86">
        <v>4</v>
      </c>
      <c r="AA86">
        <v>0</v>
      </c>
      <c r="AB86">
        <v>5</v>
      </c>
      <c r="AC86">
        <v>0</v>
      </c>
      <c r="AD86">
        <v>0</v>
      </c>
      <c r="AE86">
        <v>0</v>
      </c>
      <c r="AF86">
        <v>2</v>
      </c>
      <c r="AG86">
        <v>0</v>
      </c>
      <c r="AH86">
        <v>0</v>
      </c>
      <c r="AI86">
        <v>0</v>
      </c>
      <c r="AJ86">
        <v>2</v>
      </c>
      <c r="AK86">
        <v>0</v>
      </c>
      <c r="AM86">
        <f t="shared" si="5"/>
        <v>47</v>
      </c>
      <c r="AN86">
        <f t="shared" si="4"/>
        <v>0</v>
      </c>
      <c r="AO86">
        <f t="shared" si="3"/>
        <v>0</v>
      </c>
    </row>
    <row r="87" spans="1:41" x14ac:dyDescent="0.3">
      <c r="A87" t="s">
        <v>105</v>
      </c>
      <c r="B87" t="s">
        <v>49</v>
      </c>
      <c r="C87">
        <v>1</v>
      </c>
      <c r="D87">
        <v>22</v>
      </c>
      <c r="F87">
        <v>0</v>
      </c>
      <c r="G87">
        <v>0</v>
      </c>
      <c r="H87">
        <v>0</v>
      </c>
      <c r="I87">
        <v>0</v>
      </c>
      <c r="J87">
        <v>1</v>
      </c>
      <c r="K87">
        <v>0</v>
      </c>
      <c r="L87">
        <v>0</v>
      </c>
      <c r="M87">
        <v>0</v>
      </c>
      <c r="N87">
        <v>2</v>
      </c>
      <c r="O87">
        <v>0</v>
      </c>
      <c r="P87">
        <v>0</v>
      </c>
      <c r="Q87">
        <v>0</v>
      </c>
      <c r="R87">
        <v>0</v>
      </c>
      <c r="S87">
        <v>0</v>
      </c>
      <c r="T87">
        <v>1</v>
      </c>
      <c r="U87">
        <v>0</v>
      </c>
      <c r="V87">
        <v>0</v>
      </c>
      <c r="W87">
        <v>0</v>
      </c>
      <c r="X87">
        <v>1</v>
      </c>
      <c r="Y87">
        <v>0</v>
      </c>
      <c r="Z87">
        <v>1</v>
      </c>
      <c r="AA87">
        <v>0</v>
      </c>
      <c r="AB87">
        <v>0</v>
      </c>
      <c r="AC87">
        <v>0</v>
      </c>
      <c r="AD87">
        <v>0</v>
      </c>
      <c r="AE87">
        <v>0</v>
      </c>
      <c r="AF87">
        <v>1</v>
      </c>
      <c r="AG87">
        <v>0</v>
      </c>
      <c r="AH87">
        <v>0</v>
      </c>
      <c r="AI87">
        <v>0</v>
      </c>
      <c r="AJ87">
        <v>0</v>
      </c>
      <c r="AK87">
        <v>0</v>
      </c>
      <c r="AM87">
        <f t="shared" si="5"/>
        <v>7</v>
      </c>
      <c r="AN87">
        <f t="shared" si="4"/>
        <v>0</v>
      </c>
      <c r="AO87">
        <f t="shared" si="3"/>
        <v>0</v>
      </c>
    </row>
    <row r="88" spans="1:41" x14ac:dyDescent="0.3">
      <c r="A88" t="s">
        <v>107</v>
      </c>
      <c r="B88" t="s">
        <v>49</v>
      </c>
      <c r="C88">
        <v>1</v>
      </c>
      <c r="D88">
        <v>51</v>
      </c>
      <c r="F88">
        <v>0</v>
      </c>
      <c r="G88">
        <v>0</v>
      </c>
      <c r="H88">
        <v>0</v>
      </c>
      <c r="I88">
        <v>0</v>
      </c>
      <c r="J88">
        <v>2</v>
      </c>
      <c r="K88">
        <v>2</v>
      </c>
      <c r="L88">
        <v>1</v>
      </c>
      <c r="M88">
        <v>0</v>
      </c>
      <c r="N88">
        <v>5</v>
      </c>
      <c r="O88">
        <v>5</v>
      </c>
      <c r="P88">
        <v>0</v>
      </c>
      <c r="Q88">
        <v>0</v>
      </c>
      <c r="R88">
        <v>1</v>
      </c>
      <c r="S88">
        <v>1</v>
      </c>
      <c r="T88">
        <v>1</v>
      </c>
      <c r="U88">
        <v>1</v>
      </c>
      <c r="V88">
        <v>2</v>
      </c>
      <c r="W88">
        <v>2</v>
      </c>
      <c r="X88">
        <v>1</v>
      </c>
      <c r="Y88">
        <v>0</v>
      </c>
      <c r="Z88">
        <v>1</v>
      </c>
      <c r="AA88">
        <v>0</v>
      </c>
      <c r="AB88">
        <v>1</v>
      </c>
      <c r="AC88">
        <v>0</v>
      </c>
      <c r="AD88">
        <v>0</v>
      </c>
      <c r="AE88">
        <v>0</v>
      </c>
      <c r="AF88">
        <v>1</v>
      </c>
      <c r="AG88">
        <v>0</v>
      </c>
      <c r="AH88">
        <v>0</v>
      </c>
      <c r="AI88">
        <v>0</v>
      </c>
      <c r="AJ88">
        <v>0</v>
      </c>
      <c r="AK88">
        <v>0</v>
      </c>
      <c r="AM88">
        <f t="shared" si="5"/>
        <v>16</v>
      </c>
      <c r="AN88">
        <f t="shared" si="4"/>
        <v>11</v>
      </c>
      <c r="AO88">
        <f t="shared" si="3"/>
        <v>68.75</v>
      </c>
    </row>
    <row r="89" spans="1:41" x14ac:dyDescent="0.3">
      <c r="A89" t="s">
        <v>109</v>
      </c>
      <c r="B89" t="s">
        <v>49</v>
      </c>
      <c r="C89">
        <v>3</v>
      </c>
      <c r="D89">
        <v>118</v>
      </c>
      <c r="F89">
        <v>1</v>
      </c>
      <c r="G89">
        <v>1</v>
      </c>
      <c r="H89">
        <v>0</v>
      </c>
      <c r="I89">
        <v>0</v>
      </c>
      <c r="J89">
        <v>7</v>
      </c>
      <c r="K89">
        <v>5</v>
      </c>
      <c r="L89">
        <v>1</v>
      </c>
      <c r="M89">
        <v>0</v>
      </c>
      <c r="N89">
        <v>12</v>
      </c>
      <c r="O89">
        <v>12</v>
      </c>
      <c r="P89">
        <v>1</v>
      </c>
      <c r="Q89">
        <v>1</v>
      </c>
      <c r="R89">
        <v>3</v>
      </c>
      <c r="S89">
        <v>1</v>
      </c>
      <c r="T89">
        <v>1</v>
      </c>
      <c r="U89">
        <v>1</v>
      </c>
      <c r="V89">
        <v>2</v>
      </c>
      <c r="W89">
        <v>2</v>
      </c>
      <c r="X89">
        <v>3</v>
      </c>
      <c r="Y89">
        <v>0</v>
      </c>
      <c r="Z89">
        <v>3</v>
      </c>
      <c r="AA89">
        <v>0</v>
      </c>
      <c r="AB89">
        <v>4</v>
      </c>
      <c r="AC89">
        <v>4</v>
      </c>
      <c r="AD89">
        <v>0</v>
      </c>
      <c r="AE89">
        <v>0</v>
      </c>
      <c r="AF89">
        <v>0</v>
      </c>
      <c r="AG89">
        <v>0</v>
      </c>
      <c r="AH89">
        <v>1</v>
      </c>
      <c r="AI89">
        <v>0</v>
      </c>
      <c r="AJ89">
        <v>1</v>
      </c>
      <c r="AK89">
        <v>1</v>
      </c>
      <c r="AM89">
        <f t="shared" si="5"/>
        <v>40</v>
      </c>
      <c r="AN89">
        <f t="shared" si="4"/>
        <v>28</v>
      </c>
      <c r="AO89">
        <f t="shared" si="3"/>
        <v>70</v>
      </c>
    </row>
    <row r="90" spans="1:41" x14ac:dyDescent="0.3">
      <c r="A90" t="s">
        <v>110</v>
      </c>
      <c r="B90" t="s">
        <v>49</v>
      </c>
      <c r="C90">
        <v>3</v>
      </c>
      <c r="D90">
        <v>120</v>
      </c>
      <c r="F90">
        <v>0</v>
      </c>
      <c r="G90">
        <v>0</v>
      </c>
      <c r="H90">
        <v>0</v>
      </c>
      <c r="I90">
        <v>0</v>
      </c>
      <c r="J90">
        <v>3</v>
      </c>
      <c r="K90">
        <v>0</v>
      </c>
      <c r="L90">
        <v>4</v>
      </c>
      <c r="M90">
        <v>0</v>
      </c>
      <c r="N90">
        <v>7</v>
      </c>
      <c r="O90">
        <v>0</v>
      </c>
      <c r="P90">
        <v>1</v>
      </c>
      <c r="Q90">
        <v>0</v>
      </c>
      <c r="R90">
        <v>3</v>
      </c>
      <c r="S90">
        <v>0</v>
      </c>
      <c r="T90">
        <v>2</v>
      </c>
      <c r="U90">
        <v>0</v>
      </c>
      <c r="V90">
        <v>1</v>
      </c>
      <c r="W90">
        <v>0</v>
      </c>
      <c r="X90">
        <v>1</v>
      </c>
      <c r="Y90">
        <v>0</v>
      </c>
      <c r="Z90">
        <v>3</v>
      </c>
      <c r="AA90">
        <v>0</v>
      </c>
      <c r="AB90">
        <v>2</v>
      </c>
      <c r="AC90">
        <v>0</v>
      </c>
      <c r="AD90">
        <v>0</v>
      </c>
      <c r="AE90">
        <v>0</v>
      </c>
      <c r="AF90">
        <v>0</v>
      </c>
      <c r="AG90">
        <v>0</v>
      </c>
      <c r="AH90">
        <v>1</v>
      </c>
      <c r="AI90">
        <v>0</v>
      </c>
      <c r="AJ90">
        <v>0</v>
      </c>
      <c r="AK90">
        <v>0</v>
      </c>
      <c r="AM90">
        <f t="shared" si="5"/>
        <v>28</v>
      </c>
      <c r="AN90">
        <f t="shared" si="4"/>
        <v>0</v>
      </c>
      <c r="AO90">
        <f t="shared" si="3"/>
        <v>0</v>
      </c>
    </row>
    <row r="91" spans="1:41" x14ac:dyDescent="0.3">
      <c r="A91" t="s">
        <v>113</v>
      </c>
      <c r="B91" t="s">
        <v>49</v>
      </c>
      <c r="C91">
        <v>9</v>
      </c>
      <c r="D91">
        <v>182</v>
      </c>
      <c r="F91">
        <v>1</v>
      </c>
      <c r="G91">
        <v>1</v>
      </c>
      <c r="H91">
        <v>8</v>
      </c>
      <c r="I91">
        <v>8</v>
      </c>
      <c r="J91">
        <v>12</v>
      </c>
      <c r="K91">
        <v>8</v>
      </c>
      <c r="L91">
        <v>10</v>
      </c>
      <c r="M91">
        <v>6</v>
      </c>
      <c r="N91">
        <v>12</v>
      </c>
      <c r="O91">
        <v>12</v>
      </c>
      <c r="P91">
        <v>1</v>
      </c>
      <c r="Q91">
        <v>1</v>
      </c>
      <c r="R91">
        <v>9</v>
      </c>
      <c r="S91">
        <v>8</v>
      </c>
      <c r="T91">
        <v>1</v>
      </c>
      <c r="U91">
        <v>1</v>
      </c>
      <c r="V91">
        <v>3</v>
      </c>
      <c r="W91">
        <v>39</v>
      </c>
      <c r="X91">
        <v>9</v>
      </c>
      <c r="Y91">
        <v>7</v>
      </c>
      <c r="Z91">
        <v>9</v>
      </c>
      <c r="AA91">
        <v>2</v>
      </c>
      <c r="AB91">
        <v>2</v>
      </c>
      <c r="AC91">
        <v>2</v>
      </c>
      <c r="AD91">
        <v>0</v>
      </c>
      <c r="AE91">
        <v>0</v>
      </c>
      <c r="AF91">
        <v>0</v>
      </c>
      <c r="AG91">
        <v>0</v>
      </c>
      <c r="AH91">
        <v>2</v>
      </c>
      <c r="AI91">
        <v>2</v>
      </c>
      <c r="AJ91">
        <v>5</v>
      </c>
      <c r="AK91">
        <v>5</v>
      </c>
      <c r="AM91">
        <f t="shared" si="5"/>
        <v>84</v>
      </c>
      <c r="AN91">
        <f t="shared" si="4"/>
        <v>102</v>
      </c>
      <c r="AO91">
        <f t="shared" si="3"/>
        <v>121.42857142857142</v>
      </c>
    </row>
    <row r="92" spans="1:41" x14ac:dyDescent="0.3">
      <c r="A92" t="s">
        <v>120</v>
      </c>
      <c r="B92" t="s">
        <v>49</v>
      </c>
      <c r="C92">
        <v>4</v>
      </c>
      <c r="D92">
        <v>75</v>
      </c>
      <c r="F92">
        <v>0</v>
      </c>
      <c r="G92">
        <v>0</v>
      </c>
      <c r="H92">
        <v>0</v>
      </c>
      <c r="I92">
        <v>0</v>
      </c>
      <c r="J92">
        <v>1</v>
      </c>
      <c r="K92">
        <v>0</v>
      </c>
      <c r="L92">
        <v>3</v>
      </c>
      <c r="M92">
        <v>0</v>
      </c>
      <c r="N92">
        <v>6</v>
      </c>
      <c r="O92">
        <v>0</v>
      </c>
      <c r="P92">
        <v>1</v>
      </c>
      <c r="Q92">
        <v>0</v>
      </c>
      <c r="R92">
        <v>3</v>
      </c>
      <c r="S92">
        <v>0</v>
      </c>
      <c r="T92">
        <v>1</v>
      </c>
      <c r="U92">
        <v>0</v>
      </c>
      <c r="V92">
        <v>1</v>
      </c>
      <c r="W92">
        <v>0</v>
      </c>
      <c r="X92">
        <v>3</v>
      </c>
      <c r="Y92">
        <v>0</v>
      </c>
      <c r="Z92">
        <v>4</v>
      </c>
      <c r="AA92">
        <v>0</v>
      </c>
      <c r="AB92">
        <v>3</v>
      </c>
      <c r="AC92">
        <v>0</v>
      </c>
      <c r="AD92">
        <v>1</v>
      </c>
      <c r="AE92">
        <v>0</v>
      </c>
      <c r="AF92">
        <v>2</v>
      </c>
      <c r="AG92">
        <v>0</v>
      </c>
      <c r="AH92">
        <v>2</v>
      </c>
      <c r="AI92">
        <v>0</v>
      </c>
      <c r="AJ92">
        <v>2</v>
      </c>
      <c r="AK92">
        <v>0</v>
      </c>
      <c r="AM92">
        <f t="shared" si="5"/>
        <v>33</v>
      </c>
      <c r="AN92">
        <f t="shared" si="4"/>
        <v>0</v>
      </c>
      <c r="AO92">
        <f t="shared" si="3"/>
        <v>0</v>
      </c>
    </row>
    <row r="93" spans="1:41" x14ac:dyDescent="0.3">
      <c r="A93" t="s">
        <v>123</v>
      </c>
      <c r="B93" t="s">
        <v>49</v>
      </c>
      <c r="C93">
        <v>3</v>
      </c>
      <c r="D93">
        <v>150</v>
      </c>
      <c r="F93">
        <v>3</v>
      </c>
      <c r="G93">
        <v>3</v>
      </c>
      <c r="H93">
        <v>0</v>
      </c>
      <c r="I93">
        <v>0</v>
      </c>
      <c r="J93">
        <v>2</v>
      </c>
      <c r="K93">
        <v>0</v>
      </c>
      <c r="L93">
        <v>1</v>
      </c>
      <c r="M93">
        <v>1</v>
      </c>
      <c r="N93">
        <v>4</v>
      </c>
      <c r="O93">
        <v>4</v>
      </c>
      <c r="P93">
        <v>0</v>
      </c>
      <c r="Q93">
        <v>0</v>
      </c>
      <c r="R93">
        <v>2</v>
      </c>
      <c r="S93">
        <v>1</v>
      </c>
      <c r="T93">
        <v>1</v>
      </c>
      <c r="U93">
        <v>1</v>
      </c>
      <c r="V93">
        <v>2</v>
      </c>
      <c r="W93">
        <v>0</v>
      </c>
      <c r="X93">
        <v>1</v>
      </c>
      <c r="Y93">
        <v>0</v>
      </c>
      <c r="Z93">
        <v>3</v>
      </c>
      <c r="AA93">
        <v>0</v>
      </c>
      <c r="AB93">
        <v>3</v>
      </c>
      <c r="AC93">
        <v>3</v>
      </c>
      <c r="AD93">
        <v>1</v>
      </c>
      <c r="AE93">
        <v>1</v>
      </c>
      <c r="AF93">
        <v>1</v>
      </c>
      <c r="AG93">
        <v>1</v>
      </c>
      <c r="AH93">
        <v>1</v>
      </c>
      <c r="AI93">
        <v>0</v>
      </c>
      <c r="AJ93">
        <v>0</v>
      </c>
      <c r="AK93">
        <v>0</v>
      </c>
      <c r="AM93">
        <f t="shared" si="5"/>
        <v>25</v>
      </c>
      <c r="AN93">
        <f t="shared" si="4"/>
        <v>15</v>
      </c>
      <c r="AO93">
        <f t="shared" si="3"/>
        <v>60</v>
      </c>
    </row>
    <row r="94" spans="1:41" x14ac:dyDescent="0.3">
      <c r="A94" t="s">
        <v>128</v>
      </c>
      <c r="B94" t="s">
        <v>49</v>
      </c>
      <c r="C94">
        <v>3</v>
      </c>
      <c r="D94">
        <v>209</v>
      </c>
      <c r="F94">
        <v>1</v>
      </c>
      <c r="G94">
        <v>0</v>
      </c>
      <c r="H94">
        <v>4</v>
      </c>
      <c r="I94">
        <v>0</v>
      </c>
      <c r="J94">
        <v>2</v>
      </c>
      <c r="K94">
        <v>0</v>
      </c>
      <c r="L94">
        <v>2</v>
      </c>
      <c r="M94">
        <v>0</v>
      </c>
      <c r="N94">
        <v>6</v>
      </c>
      <c r="O94">
        <v>0</v>
      </c>
      <c r="P94">
        <v>1</v>
      </c>
      <c r="Q94">
        <v>0</v>
      </c>
      <c r="R94">
        <v>2</v>
      </c>
      <c r="S94">
        <v>0</v>
      </c>
      <c r="T94">
        <v>1</v>
      </c>
      <c r="U94">
        <v>0</v>
      </c>
      <c r="V94">
        <v>2</v>
      </c>
      <c r="W94">
        <v>0</v>
      </c>
      <c r="X94">
        <v>2</v>
      </c>
      <c r="Y94">
        <v>0</v>
      </c>
      <c r="Z94">
        <v>2</v>
      </c>
      <c r="AA94">
        <v>0</v>
      </c>
      <c r="AB94">
        <v>2</v>
      </c>
      <c r="AC94">
        <v>0</v>
      </c>
      <c r="AD94">
        <v>1</v>
      </c>
      <c r="AE94">
        <v>0</v>
      </c>
      <c r="AF94">
        <v>1</v>
      </c>
      <c r="AG94">
        <v>0</v>
      </c>
      <c r="AH94">
        <v>0</v>
      </c>
      <c r="AI94">
        <v>0</v>
      </c>
      <c r="AJ94">
        <v>0</v>
      </c>
      <c r="AK94">
        <v>0</v>
      </c>
      <c r="AM94">
        <f t="shared" si="5"/>
        <v>29</v>
      </c>
      <c r="AN94">
        <f t="shared" si="4"/>
        <v>0</v>
      </c>
      <c r="AO94">
        <f t="shared" si="3"/>
        <v>0</v>
      </c>
    </row>
    <row r="95" spans="1:41" x14ac:dyDescent="0.3">
      <c r="A95" t="s">
        <v>129</v>
      </c>
      <c r="B95" t="s">
        <v>49</v>
      </c>
      <c r="C95">
        <v>4</v>
      </c>
      <c r="D95">
        <v>160</v>
      </c>
      <c r="F95">
        <v>2</v>
      </c>
      <c r="G95">
        <v>0</v>
      </c>
      <c r="H95">
        <v>0</v>
      </c>
      <c r="I95">
        <v>0</v>
      </c>
      <c r="J95">
        <v>4</v>
      </c>
      <c r="K95">
        <v>2</v>
      </c>
      <c r="L95">
        <v>4</v>
      </c>
      <c r="M95">
        <v>1</v>
      </c>
      <c r="N95">
        <v>20</v>
      </c>
      <c r="O95">
        <v>0</v>
      </c>
      <c r="P95">
        <v>1</v>
      </c>
      <c r="Q95">
        <v>0</v>
      </c>
      <c r="R95">
        <v>3</v>
      </c>
      <c r="S95">
        <v>0</v>
      </c>
      <c r="T95">
        <v>1</v>
      </c>
      <c r="U95">
        <v>0</v>
      </c>
      <c r="V95">
        <v>4</v>
      </c>
      <c r="W95">
        <v>1</v>
      </c>
      <c r="X95">
        <v>2</v>
      </c>
      <c r="Y95">
        <v>0</v>
      </c>
      <c r="Z95">
        <v>10</v>
      </c>
      <c r="AA95">
        <v>0</v>
      </c>
      <c r="AB95">
        <v>7</v>
      </c>
      <c r="AC95">
        <v>0</v>
      </c>
      <c r="AD95">
        <v>2</v>
      </c>
      <c r="AE95">
        <v>0</v>
      </c>
      <c r="AF95">
        <v>0</v>
      </c>
      <c r="AG95">
        <v>0</v>
      </c>
      <c r="AH95">
        <v>5</v>
      </c>
      <c r="AI95">
        <v>0</v>
      </c>
      <c r="AJ95">
        <v>2</v>
      </c>
      <c r="AK95">
        <v>0</v>
      </c>
      <c r="AM95">
        <f t="shared" si="5"/>
        <v>67</v>
      </c>
      <c r="AN95">
        <f t="shared" si="4"/>
        <v>4</v>
      </c>
      <c r="AO95">
        <f t="shared" si="3"/>
        <v>5.9701492537313428</v>
      </c>
    </row>
    <row r="96" spans="1:41" x14ac:dyDescent="0.3">
      <c r="A96" t="s">
        <v>132</v>
      </c>
      <c r="B96" t="s">
        <v>49</v>
      </c>
      <c r="C96">
        <v>2</v>
      </c>
      <c r="D96">
        <v>200</v>
      </c>
      <c r="F96">
        <v>3</v>
      </c>
      <c r="G96">
        <v>3</v>
      </c>
      <c r="H96">
        <v>0</v>
      </c>
      <c r="I96">
        <v>0</v>
      </c>
      <c r="J96">
        <v>10</v>
      </c>
      <c r="K96">
        <v>3</v>
      </c>
      <c r="L96">
        <v>2</v>
      </c>
      <c r="M96">
        <v>0</v>
      </c>
      <c r="N96">
        <v>12</v>
      </c>
      <c r="O96">
        <v>6</v>
      </c>
      <c r="P96">
        <v>0</v>
      </c>
      <c r="Q96">
        <v>0</v>
      </c>
      <c r="R96">
        <v>3</v>
      </c>
      <c r="S96">
        <v>1</v>
      </c>
      <c r="T96">
        <v>3</v>
      </c>
      <c r="U96">
        <v>0</v>
      </c>
      <c r="V96">
        <v>2</v>
      </c>
      <c r="W96">
        <v>0</v>
      </c>
      <c r="X96">
        <v>2</v>
      </c>
      <c r="Y96">
        <v>0</v>
      </c>
      <c r="Z96">
        <v>5</v>
      </c>
      <c r="AA96">
        <v>0</v>
      </c>
      <c r="AB96">
        <v>3</v>
      </c>
      <c r="AC96">
        <v>0</v>
      </c>
      <c r="AD96">
        <v>2</v>
      </c>
      <c r="AE96">
        <v>0</v>
      </c>
      <c r="AF96">
        <v>2</v>
      </c>
      <c r="AG96">
        <v>0</v>
      </c>
      <c r="AH96">
        <v>4</v>
      </c>
      <c r="AI96">
        <v>0</v>
      </c>
      <c r="AJ96">
        <v>1</v>
      </c>
      <c r="AK96">
        <v>0</v>
      </c>
      <c r="AM96">
        <f t="shared" si="5"/>
        <v>54</v>
      </c>
      <c r="AN96">
        <f t="shared" si="4"/>
        <v>13</v>
      </c>
      <c r="AO96">
        <f t="shared" si="3"/>
        <v>24.074074074074073</v>
      </c>
    </row>
    <row r="97" spans="1:41" x14ac:dyDescent="0.3">
      <c r="A97" t="s">
        <v>133</v>
      </c>
      <c r="B97" t="s">
        <v>49</v>
      </c>
      <c r="C97">
        <v>3</v>
      </c>
      <c r="D97">
        <v>180</v>
      </c>
      <c r="F97">
        <v>3</v>
      </c>
      <c r="G97">
        <v>2</v>
      </c>
      <c r="H97">
        <v>0</v>
      </c>
      <c r="I97">
        <v>0</v>
      </c>
      <c r="J97">
        <v>6</v>
      </c>
      <c r="K97">
        <v>3</v>
      </c>
      <c r="L97">
        <v>1</v>
      </c>
      <c r="M97">
        <v>1</v>
      </c>
      <c r="N97">
        <v>12</v>
      </c>
      <c r="O97">
        <v>9</v>
      </c>
      <c r="P97">
        <v>0</v>
      </c>
      <c r="Q97">
        <v>0</v>
      </c>
      <c r="R97">
        <v>2</v>
      </c>
      <c r="S97">
        <v>1</v>
      </c>
      <c r="T97">
        <v>2</v>
      </c>
      <c r="U97">
        <v>1</v>
      </c>
      <c r="V97">
        <v>12</v>
      </c>
      <c r="W97">
        <v>3</v>
      </c>
      <c r="X97">
        <v>2</v>
      </c>
      <c r="Y97">
        <v>0</v>
      </c>
      <c r="Z97">
        <v>5</v>
      </c>
      <c r="AA97">
        <v>0</v>
      </c>
      <c r="AB97">
        <v>6</v>
      </c>
      <c r="AC97">
        <v>3</v>
      </c>
      <c r="AD97">
        <v>1</v>
      </c>
      <c r="AE97">
        <v>1</v>
      </c>
      <c r="AF97">
        <v>2</v>
      </c>
      <c r="AG97">
        <v>1</v>
      </c>
      <c r="AH97">
        <v>3</v>
      </c>
      <c r="AI97">
        <v>1</v>
      </c>
      <c r="AJ97">
        <v>2</v>
      </c>
      <c r="AK97">
        <v>0</v>
      </c>
      <c r="AM97">
        <f t="shared" si="5"/>
        <v>59</v>
      </c>
      <c r="AN97">
        <f t="shared" si="4"/>
        <v>26</v>
      </c>
      <c r="AO97">
        <f t="shared" si="3"/>
        <v>44.067796610169488</v>
      </c>
    </row>
    <row r="98" spans="1:41" x14ac:dyDescent="0.3">
      <c r="A98" t="s">
        <v>134</v>
      </c>
      <c r="B98" t="s">
        <v>49</v>
      </c>
      <c r="C98">
        <v>4</v>
      </c>
      <c r="D98">
        <v>119</v>
      </c>
      <c r="F98">
        <v>4</v>
      </c>
      <c r="G98">
        <v>2</v>
      </c>
      <c r="H98">
        <v>0</v>
      </c>
      <c r="I98">
        <v>0</v>
      </c>
      <c r="J98">
        <v>3</v>
      </c>
      <c r="K98">
        <v>3</v>
      </c>
      <c r="L98">
        <v>4</v>
      </c>
      <c r="M98">
        <v>3</v>
      </c>
      <c r="N98">
        <v>5</v>
      </c>
      <c r="O98">
        <v>5</v>
      </c>
      <c r="P98">
        <v>0</v>
      </c>
      <c r="Q98">
        <v>0</v>
      </c>
      <c r="R98">
        <v>2</v>
      </c>
      <c r="S98">
        <v>2</v>
      </c>
      <c r="T98">
        <v>1</v>
      </c>
      <c r="U98">
        <v>1</v>
      </c>
      <c r="V98">
        <v>1</v>
      </c>
      <c r="W98">
        <v>1</v>
      </c>
      <c r="X98">
        <v>0</v>
      </c>
      <c r="Y98">
        <v>0</v>
      </c>
      <c r="Z98">
        <v>5</v>
      </c>
      <c r="AA98">
        <v>2</v>
      </c>
      <c r="AB98">
        <v>2</v>
      </c>
      <c r="AC98">
        <v>2</v>
      </c>
      <c r="AD98">
        <v>4</v>
      </c>
      <c r="AE98">
        <v>0</v>
      </c>
      <c r="AF98">
        <v>1</v>
      </c>
      <c r="AG98">
        <v>0</v>
      </c>
      <c r="AH98">
        <v>1</v>
      </c>
      <c r="AI98">
        <v>1</v>
      </c>
      <c r="AJ98">
        <v>0</v>
      </c>
      <c r="AK98">
        <v>0</v>
      </c>
      <c r="AM98">
        <f t="shared" si="5"/>
        <v>33</v>
      </c>
      <c r="AN98">
        <f t="shared" si="4"/>
        <v>22</v>
      </c>
      <c r="AO98">
        <f t="shared" si="3"/>
        <v>66.666666666666657</v>
      </c>
    </row>
    <row r="99" spans="1:41" x14ac:dyDescent="0.3">
      <c r="A99" t="s">
        <v>136</v>
      </c>
      <c r="B99" t="s">
        <v>49</v>
      </c>
      <c r="C99">
        <v>3</v>
      </c>
      <c r="D99">
        <v>180</v>
      </c>
      <c r="F99">
        <v>3</v>
      </c>
      <c r="G99">
        <v>2</v>
      </c>
      <c r="H99">
        <v>0</v>
      </c>
      <c r="I99">
        <v>0</v>
      </c>
      <c r="J99">
        <v>6</v>
      </c>
      <c r="K99">
        <v>3</v>
      </c>
      <c r="L99">
        <v>1</v>
      </c>
      <c r="M99">
        <v>1</v>
      </c>
      <c r="N99">
        <v>12</v>
      </c>
      <c r="O99">
        <v>9</v>
      </c>
      <c r="P99">
        <v>0</v>
      </c>
      <c r="Q99">
        <v>0</v>
      </c>
      <c r="R99">
        <v>2</v>
      </c>
      <c r="S99">
        <v>1</v>
      </c>
      <c r="T99">
        <v>2</v>
      </c>
      <c r="U99">
        <v>1</v>
      </c>
      <c r="V99">
        <v>12</v>
      </c>
      <c r="W99">
        <v>3</v>
      </c>
      <c r="X99">
        <v>2</v>
      </c>
      <c r="Y99">
        <v>0</v>
      </c>
      <c r="Z99">
        <v>5</v>
      </c>
      <c r="AA99">
        <v>0</v>
      </c>
      <c r="AB99">
        <v>6</v>
      </c>
      <c r="AC99">
        <v>3</v>
      </c>
      <c r="AD99">
        <v>1</v>
      </c>
      <c r="AE99">
        <v>1</v>
      </c>
      <c r="AF99">
        <v>2</v>
      </c>
      <c r="AG99">
        <v>1</v>
      </c>
      <c r="AH99">
        <v>3</v>
      </c>
      <c r="AI99">
        <v>1</v>
      </c>
      <c r="AJ99">
        <v>2</v>
      </c>
      <c r="AK99">
        <v>0</v>
      </c>
      <c r="AM99">
        <f t="shared" si="5"/>
        <v>59</v>
      </c>
      <c r="AN99">
        <f t="shared" si="4"/>
        <v>26</v>
      </c>
      <c r="AO99">
        <f t="shared" si="3"/>
        <v>44.067796610169488</v>
      </c>
    </row>
    <row r="100" spans="1:41" x14ac:dyDescent="0.3">
      <c r="A100" t="s">
        <v>138</v>
      </c>
      <c r="B100" t="s">
        <v>49</v>
      </c>
      <c r="C100">
        <v>5</v>
      </c>
      <c r="D100">
        <v>250</v>
      </c>
      <c r="F100">
        <v>0</v>
      </c>
      <c r="G100">
        <v>0</v>
      </c>
      <c r="H100">
        <v>0</v>
      </c>
      <c r="I100">
        <v>0</v>
      </c>
      <c r="J100">
        <v>5</v>
      </c>
      <c r="K100">
        <v>0</v>
      </c>
      <c r="L100">
        <v>3</v>
      </c>
      <c r="M100">
        <v>0</v>
      </c>
      <c r="N100">
        <v>10</v>
      </c>
      <c r="O100">
        <v>0</v>
      </c>
      <c r="P100">
        <v>1</v>
      </c>
      <c r="Q100">
        <v>0</v>
      </c>
      <c r="R100">
        <v>3</v>
      </c>
      <c r="S100">
        <v>0</v>
      </c>
      <c r="T100">
        <v>1</v>
      </c>
      <c r="U100">
        <v>0</v>
      </c>
      <c r="V100">
        <v>1</v>
      </c>
      <c r="W100">
        <v>0</v>
      </c>
      <c r="X100">
        <v>3</v>
      </c>
      <c r="Y100">
        <v>0</v>
      </c>
      <c r="Z100">
        <v>8</v>
      </c>
      <c r="AA100">
        <v>0</v>
      </c>
      <c r="AB100">
        <v>5</v>
      </c>
      <c r="AC100">
        <v>0</v>
      </c>
      <c r="AD100">
        <v>2</v>
      </c>
      <c r="AE100">
        <v>0</v>
      </c>
      <c r="AF100">
        <v>0</v>
      </c>
      <c r="AG100">
        <v>0</v>
      </c>
      <c r="AH100">
        <v>0</v>
      </c>
      <c r="AI100">
        <v>0</v>
      </c>
      <c r="AJ100">
        <v>0</v>
      </c>
      <c r="AK100">
        <v>0</v>
      </c>
      <c r="AM100">
        <f t="shared" si="5"/>
        <v>42</v>
      </c>
      <c r="AN100">
        <f t="shared" si="4"/>
        <v>0</v>
      </c>
      <c r="AO100">
        <f t="shared" si="3"/>
        <v>0</v>
      </c>
    </row>
    <row r="101" spans="1:41" x14ac:dyDescent="0.3">
      <c r="A101" t="s">
        <v>143</v>
      </c>
      <c r="B101" t="s">
        <v>49</v>
      </c>
      <c r="C101">
        <v>5</v>
      </c>
      <c r="D101">
        <v>142</v>
      </c>
      <c r="F101">
        <v>2</v>
      </c>
      <c r="G101">
        <v>2</v>
      </c>
      <c r="H101">
        <v>0</v>
      </c>
      <c r="I101">
        <v>0</v>
      </c>
      <c r="J101">
        <v>3</v>
      </c>
      <c r="K101">
        <v>3</v>
      </c>
      <c r="L101">
        <v>3</v>
      </c>
      <c r="M101">
        <v>1</v>
      </c>
      <c r="N101">
        <v>13</v>
      </c>
      <c r="O101">
        <v>13</v>
      </c>
      <c r="P101">
        <v>0</v>
      </c>
      <c r="Q101">
        <v>0</v>
      </c>
      <c r="R101">
        <v>7</v>
      </c>
      <c r="S101">
        <v>3</v>
      </c>
      <c r="T101">
        <v>2</v>
      </c>
      <c r="U101">
        <v>2</v>
      </c>
      <c r="V101">
        <v>3</v>
      </c>
      <c r="W101">
        <v>3</v>
      </c>
      <c r="X101">
        <v>1</v>
      </c>
      <c r="Y101">
        <v>1</v>
      </c>
      <c r="Z101">
        <v>6</v>
      </c>
      <c r="AA101">
        <v>2</v>
      </c>
      <c r="AB101">
        <v>2</v>
      </c>
      <c r="AC101">
        <v>2</v>
      </c>
      <c r="AD101">
        <v>4</v>
      </c>
      <c r="AE101">
        <v>3</v>
      </c>
      <c r="AF101">
        <v>1</v>
      </c>
      <c r="AG101">
        <v>1</v>
      </c>
      <c r="AH101">
        <v>3</v>
      </c>
      <c r="AI101">
        <v>1</v>
      </c>
      <c r="AJ101">
        <v>3</v>
      </c>
      <c r="AK101">
        <v>0</v>
      </c>
      <c r="AM101">
        <f t="shared" si="5"/>
        <v>53</v>
      </c>
      <c r="AN101">
        <f t="shared" si="4"/>
        <v>37</v>
      </c>
      <c r="AO101">
        <f t="shared" si="3"/>
        <v>69.811320754716974</v>
      </c>
    </row>
    <row r="102" spans="1:41" x14ac:dyDescent="0.3">
      <c r="A102" t="s">
        <v>144</v>
      </c>
      <c r="B102" t="s">
        <v>49</v>
      </c>
      <c r="C102">
        <v>2</v>
      </c>
      <c r="D102">
        <v>130</v>
      </c>
      <c r="F102">
        <v>1</v>
      </c>
      <c r="G102">
        <v>0</v>
      </c>
      <c r="H102">
        <v>0</v>
      </c>
      <c r="I102">
        <v>0</v>
      </c>
      <c r="J102">
        <v>7</v>
      </c>
      <c r="K102">
        <v>0</v>
      </c>
      <c r="L102">
        <v>2</v>
      </c>
      <c r="M102">
        <v>0</v>
      </c>
      <c r="N102">
        <v>6</v>
      </c>
      <c r="O102">
        <v>0</v>
      </c>
      <c r="P102">
        <v>1</v>
      </c>
      <c r="Q102">
        <v>0</v>
      </c>
      <c r="R102">
        <v>2</v>
      </c>
      <c r="S102">
        <v>0</v>
      </c>
      <c r="T102">
        <v>1</v>
      </c>
      <c r="U102">
        <v>0</v>
      </c>
      <c r="V102">
        <v>1</v>
      </c>
      <c r="W102">
        <v>0</v>
      </c>
      <c r="X102">
        <v>3</v>
      </c>
      <c r="Y102">
        <v>0</v>
      </c>
      <c r="Z102">
        <v>5</v>
      </c>
      <c r="AA102">
        <v>0</v>
      </c>
      <c r="AB102">
        <v>4</v>
      </c>
      <c r="AC102">
        <v>0</v>
      </c>
      <c r="AD102">
        <v>0</v>
      </c>
      <c r="AE102">
        <v>0</v>
      </c>
      <c r="AF102">
        <v>0</v>
      </c>
      <c r="AG102">
        <v>0</v>
      </c>
      <c r="AH102">
        <v>4</v>
      </c>
      <c r="AI102">
        <v>0</v>
      </c>
      <c r="AJ102">
        <v>2</v>
      </c>
      <c r="AK102">
        <v>0</v>
      </c>
      <c r="AM102">
        <f t="shared" si="5"/>
        <v>39</v>
      </c>
      <c r="AN102">
        <f t="shared" si="4"/>
        <v>0</v>
      </c>
      <c r="AO102">
        <f t="shared" si="3"/>
        <v>0</v>
      </c>
    </row>
    <row r="103" spans="1:41" x14ac:dyDescent="0.3">
      <c r="A103" t="s">
        <v>146</v>
      </c>
      <c r="B103" t="s">
        <v>49</v>
      </c>
      <c r="C103">
        <v>2</v>
      </c>
      <c r="D103">
        <v>55</v>
      </c>
      <c r="F103">
        <v>1</v>
      </c>
      <c r="G103">
        <v>0</v>
      </c>
      <c r="H103">
        <v>0</v>
      </c>
      <c r="I103">
        <v>0</v>
      </c>
      <c r="J103">
        <v>3</v>
      </c>
      <c r="K103">
        <v>0</v>
      </c>
      <c r="L103">
        <v>1</v>
      </c>
      <c r="M103">
        <v>0</v>
      </c>
      <c r="N103">
        <v>3</v>
      </c>
      <c r="O103">
        <v>0</v>
      </c>
      <c r="P103">
        <v>1</v>
      </c>
      <c r="Q103">
        <v>0</v>
      </c>
      <c r="R103">
        <v>1</v>
      </c>
      <c r="S103">
        <v>0</v>
      </c>
      <c r="T103">
        <v>1</v>
      </c>
      <c r="U103">
        <v>0</v>
      </c>
      <c r="V103">
        <v>2</v>
      </c>
      <c r="W103">
        <v>0</v>
      </c>
      <c r="X103">
        <v>1</v>
      </c>
      <c r="Y103">
        <v>0</v>
      </c>
      <c r="Z103">
        <v>1</v>
      </c>
      <c r="AA103">
        <v>0</v>
      </c>
      <c r="AB103">
        <v>3</v>
      </c>
      <c r="AC103">
        <v>0</v>
      </c>
      <c r="AD103">
        <v>0</v>
      </c>
      <c r="AE103">
        <v>0</v>
      </c>
      <c r="AF103">
        <v>0</v>
      </c>
      <c r="AG103">
        <v>0</v>
      </c>
      <c r="AH103">
        <v>1</v>
      </c>
      <c r="AI103">
        <v>0</v>
      </c>
      <c r="AJ103">
        <v>0</v>
      </c>
      <c r="AK103">
        <v>0</v>
      </c>
      <c r="AM103">
        <f t="shared" si="5"/>
        <v>19</v>
      </c>
      <c r="AN103">
        <f t="shared" si="4"/>
        <v>0</v>
      </c>
      <c r="AO103">
        <f t="shared" si="3"/>
        <v>0</v>
      </c>
    </row>
    <row r="104" spans="1:41" x14ac:dyDescent="0.3">
      <c r="A104" t="s">
        <v>148</v>
      </c>
      <c r="B104" t="s">
        <v>49</v>
      </c>
      <c r="C104">
        <v>2</v>
      </c>
      <c r="D104">
        <v>40</v>
      </c>
      <c r="F104">
        <v>0</v>
      </c>
      <c r="G104">
        <v>0</v>
      </c>
      <c r="H104">
        <v>0</v>
      </c>
      <c r="I104">
        <v>0</v>
      </c>
      <c r="J104">
        <v>1</v>
      </c>
      <c r="K104">
        <v>0</v>
      </c>
      <c r="L104">
        <v>1</v>
      </c>
      <c r="M104">
        <v>0</v>
      </c>
      <c r="N104">
        <v>6</v>
      </c>
      <c r="O104">
        <v>0</v>
      </c>
      <c r="P104">
        <v>1</v>
      </c>
      <c r="Q104">
        <v>0</v>
      </c>
      <c r="R104">
        <v>1</v>
      </c>
      <c r="S104">
        <v>0</v>
      </c>
      <c r="T104">
        <v>1</v>
      </c>
      <c r="U104">
        <v>0</v>
      </c>
      <c r="V104">
        <v>1</v>
      </c>
      <c r="W104">
        <v>0</v>
      </c>
      <c r="X104">
        <v>1</v>
      </c>
      <c r="Y104">
        <v>0</v>
      </c>
      <c r="Z104">
        <v>3</v>
      </c>
      <c r="AA104">
        <v>0</v>
      </c>
      <c r="AB104">
        <v>3</v>
      </c>
      <c r="AC104">
        <v>0</v>
      </c>
      <c r="AD104">
        <v>1</v>
      </c>
      <c r="AE104">
        <v>0</v>
      </c>
      <c r="AF104">
        <v>0</v>
      </c>
      <c r="AG104">
        <v>0</v>
      </c>
      <c r="AH104">
        <v>1</v>
      </c>
      <c r="AI104">
        <v>0</v>
      </c>
      <c r="AJ104">
        <v>2</v>
      </c>
      <c r="AK104">
        <v>0</v>
      </c>
      <c r="AM104">
        <f t="shared" si="5"/>
        <v>23</v>
      </c>
      <c r="AN104">
        <f t="shared" si="4"/>
        <v>0</v>
      </c>
      <c r="AO104">
        <f t="shared" si="3"/>
        <v>0</v>
      </c>
    </row>
    <row r="105" spans="1:41" x14ac:dyDescent="0.3">
      <c r="A105" t="s">
        <v>152</v>
      </c>
      <c r="B105" t="s">
        <v>49</v>
      </c>
      <c r="C105">
        <v>1</v>
      </c>
      <c r="D105">
        <v>16</v>
      </c>
      <c r="F105">
        <v>1</v>
      </c>
      <c r="G105">
        <v>0</v>
      </c>
      <c r="H105">
        <v>0</v>
      </c>
      <c r="I105">
        <v>0</v>
      </c>
      <c r="J105">
        <v>0</v>
      </c>
      <c r="K105">
        <v>0</v>
      </c>
      <c r="L105">
        <v>0</v>
      </c>
      <c r="M105">
        <v>0</v>
      </c>
      <c r="N105">
        <v>0</v>
      </c>
      <c r="O105">
        <v>0</v>
      </c>
      <c r="P105">
        <v>0</v>
      </c>
      <c r="Q105">
        <v>0</v>
      </c>
      <c r="R105">
        <v>1</v>
      </c>
      <c r="S105">
        <v>0</v>
      </c>
      <c r="T105">
        <v>0</v>
      </c>
      <c r="U105">
        <v>0</v>
      </c>
      <c r="V105">
        <v>0</v>
      </c>
      <c r="W105">
        <v>0</v>
      </c>
      <c r="X105">
        <v>0</v>
      </c>
      <c r="Y105">
        <v>0</v>
      </c>
      <c r="Z105">
        <v>1</v>
      </c>
      <c r="AA105">
        <v>0</v>
      </c>
      <c r="AB105">
        <v>0</v>
      </c>
      <c r="AC105">
        <v>0</v>
      </c>
      <c r="AD105">
        <v>1</v>
      </c>
      <c r="AE105">
        <v>0</v>
      </c>
      <c r="AF105">
        <v>1</v>
      </c>
      <c r="AG105">
        <v>0</v>
      </c>
      <c r="AH105">
        <v>0</v>
      </c>
      <c r="AI105">
        <v>0</v>
      </c>
      <c r="AJ105">
        <v>1</v>
      </c>
      <c r="AK105">
        <v>0</v>
      </c>
      <c r="AM105">
        <f t="shared" si="5"/>
        <v>6</v>
      </c>
      <c r="AN105">
        <f t="shared" si="4"/>
        <v>0</v>
      </c>
      <c r="AO105">
        <f t="shared" si="3"/>
        <v>0</v>
      </c>
    </row>
    <row r="106" spans="1:41" x14ac:dyDescent="0.3">
      <c r="A106" t="s">
        <v>158</v>
      </c>
      <c r="B106" t="s">
        <v>49</v>
      </c>
      <c r="C106">
        <v>2</v>
      </c>
      <c r="D106">
        <v>80</v>
      </c>
      <c r="F106">
        <v>0</v>
      </c>
      <c r="G106">
        <v>0</v>
      </c>
      <c r="H106">
        <v>0</v>
      </c>
      <c r="I106">
        <v>0</v>
      </c>
      <c r="J106">
        <v>5</v>
      </c>
      <c r="K106">
        <v>3</v>
      </c>
      <c r="L106">
        <v>0</v>
      </c>
      <c r="M106">
        <v>0</v>
      </c>
      <c r="N106">
        <v>9</v>
      </c>
      <c r="O106">
        <v>9</v>
      </c>
      <c r="P106">
        <v>0</v>
      </c>
      <c r="Q106">
        <v>0</v>
      </c>
      <c r="R106">
        <v>1</v>
      </c>
      <c r="S106">
        <v>0</v>
      </c>
      <c r="T106">
        <v>1</v>
      </c>
      <c r="U106">
        <v>1</v>
      </c>
      <c r="V106">
        <v>2</v>
      </c>
      <c r="W106">
        <v>1</v>
      </c>
      <c r="X106">
        <v>2</v>
      </c>
      <c r="Y106">
        <v>0</v>
      </c>
      <c r="Z106">
        <v>2</v>
      </c>
      <c r="AA106">
        <v>0</v>
      </c>
      <c r="AB106">
        <v>5</v>
      </c>
      <c r="AC106">
        <v>1</v>
      </c>
      <c r="AD106">
        <v>0</v>
      </c>
      <c r="AE106">
        <v>0</v>
      </c>
      <c r="AF106">
        <v>2</v>
      </c>
      <c r="AG106">
        <v>2</v>
      </c>
      <c r="AH106">
        <v>1</v>
      </c>
      <c r="AI106">
        <v>1</v>
      </c>
      <c r="AJ106">
        <v>1</v>
      </c>
      <c r="AK106">
        <v>0</v>
      </c>
      <c r="AM106">
        <f t="shared" si="5"/>
        <v>31</v>
      </c>
      <c r="AN106">
        <f t="shared" si="4"/>
        <v>18</v>
      </c>
      <c r="AO106">
        <f t="shared" si="3"/>
        <v>58.064516129032263</v>
      </c>
    </row>
    <row r="107" spans="1:41" x14ac:dyDescent="0.3">
      <c r="A107" t="s">
        <v>159</v>
      </c>
      <c r="B107" t="s">
        <v>49</v>
      </c>
      <c r="C107">
        <v>6</v>
      </c>
      <c r="D107">
        <v>19</v>
      </c>
      <c r="F107">
        <v>3</v>
      </c>
      <c r="G107">
        <v>0</v>
      </c>
      <c r="H107">
        <v>0</v>
      </c>
      <c r="I107">
        <v>0</v>
      </c>
      <c r="J107">
        <v>1</v>
      </c>
      <c r="K107">
        <v>0</v>
      </c>
      <c r="L107">
        <v>5</v>
      </c>
      <c r="M107">
        <v>0</v>
      </c>
      <c r="N107">
        <v>11</v>
      </c>
      <c r="O107">
        <v>0</v>
      </c>
      <c r="P107">
        <v>1</v>
      </c>
      <c r="Q107">
        <v>0</v>
      </c>
      <c r="R107">
        <v>4</v>
      </c>
      <c r="S107">
        <v>0</v>
      </c>
      <c r="T107">
        <v>2</v>
      </c>
      <c r="U107">
        <v>0</v>
      </c>
      <c r="V107">
        <v>2</v>
      </c>
      <c r="W107">
        <v>0</v>
      </c>
      <c r="X107">
        <v>6</v>
      </c>
      <c r="Y107">
        <v>0</v>
      </c>
      <c r="Z107">
        <v>6</v>
      </c>
      <c r="AA107">
        <v>0</v>
      </c>
      <c r="AB107">
        <v>5</v>
      </c>
      <c r="AC107">
        <v>0</v>
      </c>
      <c r="AD107">
        <v>0</v>
      </c>
      <c r="AE107">
        <v>0</v>
      </c>
      <c r="AF107">
        <v>2</v>
      </c>
      <c r="AG107">
        <v>0</v>
      </c>
      <c r="AH107">
        <v>6</v>
      </c>
      <c r="AI107">
        <v>0</v>
      </c>
      <c r="AJ107">
        <v>3</v>
      </c>
      <c r="AK107">
        <v>0</v>
      </c>
      <c r="AM107">
        <f t="shared" si="5"/>
        <v>57</v>
      </c>
      <c r="AN107">
        <f t="shared" si="4"/>
        <v>0</v>
      </c>
      <c r="AO107">
        <f t="shared" si="3"/>
        <v>0</v>
      </c>
    </row>
    <row r="108" spans="1:41" x14ac:dyDescent="0.3">
      <c r="A108" t="s">
        <v>160</v>
      </c>
      <c r="B108" t="s">
        <v>161</v>
      </c>
      <c r="C108">
        <v>3</v>
      </c>
      <c r="D108">
        <v>300</v>
      </c>
      <c r="F108">
        <v>1</v>
      </c>
      <c r="G108">
        <v>0</v>
      </c>
      <c r="H108">
        <v>0</v>
      </c>
      <c r="I108">
        <v>0</v>
      </c>
      <c r="J108">
        <v>5</v>
      </c>
      <c r="K108">
        <v>0</v>
      </c>
      <c r="L108">
        <v>1</v>
      </c>
      <c r="M108">
        <v>0</v>
      </c>
      <c r="N108">
        <v>6</v>
      </c>
      <c r="O108">
        <v>0</v>
      </c>
      <c r="P108">
        <v>0</v>
      </c>
      <c r="Q108">
        <v>0</v>
      </c>
      <c r="R108">
        <v>2</v>
      </c>
      <c r="S108">
        <v>1</v>
      </c>
      <c r="T108">
        <v>1</v>
      </c>
      <c r="U108">
        <v>0</v>
      </c>
      <c r="V108">
        <v>4</v>
      </c>
      <c r="W108">
        <v>1</v>
      </c>
      <c r="X108">
        <v>4</v>
      </c>
      <c r="Y108">
        <v>0</v>
      </c>
      <c r="Z108">
        <v>4</v>
      </c>
      <c r="AA108">
        <v>0</v>
      </c>
      <c r="AB108">
        <v>4</v>
      </c>
      <c r="AC108">
        <v>1</v>
      </c>
      <c r="AD108">
        <v>0</v>
      </c>
      <c r="AE108">
        <v>0</v>
      </c>
      <c r="AF108">
        <v>1</v>
      </c>
      <c r="AG108">
        <v>0</v>
      </c>
      <c r="AH108">
        <v>1</v>
      </c>
      <c r="AI108">
        <v>0</v>
      </c>
      <c r="AJ108">
        <v>1</v>
      </c>
      <c r="AK108">
        <v>0</v>
      </c>
      <c r="AM108">
        <f t="shared" si="5"/>
        <v>35</v>
      </c>
      <c r="AN108">
        <f t="shared" si="4"/>
        <v>3</v>
      </c>
      <c r="AO108">
        <f t="shared" si="3"/>
        <v>8.5714285714285712</v>
      </c>
    </row>
    <row r="109" spans="1:41" x14ac:dyDescent="0.3">
      <c r="A109" t="s">
        <v>164</v>
      </c>
      <c r="B109" t="s">
        <v>161</v>
      </c>
      <c r="C109">
        <v>2</v>
      </c>
      <c r="D109">
        <v>75</v>
      </c>
      <c r="F109">
        <v>0</v>
      </c>
      <c r="G109">
        <v>0</v>
      </c>
      <c r="H109">
        <v>0</v>
      </c>
      <c r="I109">
        <v>0</v>
      </c>
      <c r="J109">
        <v>3</v>
      </c>
      <c r="K109">
        <v>3</v>
      </c>
      <c r="L109">
        <v>3</v>
      </c>
      <c r="M109">
        <v>3</v>
      </c>
      <c r="N109">
        <v>0</v>
      </c>
      <c r="O109">
        <v>0</v>
      </c>
      <c r="P109">
        <v>0</v>
      </c>
      <c r="Q109">
        <v>0</v>
      </c>
      <c r="R109">
        <v>3</v>
      </c>
      <c r="S109">
        <v>3</v>
      </c>
      <c r="T109">
        <v>0</v>
      </c>
      <c r="U109">
        <v>0</v>
      </c>
      <c r="V109">
        <v>1</v>
      </c>
      <c r="W109">
        <v>0</v>
      </c>
      <c r="X109">
        <v>3</v>
      </c>
      <c r="Y109">
        <v>3</v>
      </c>
      <c r="Z109">
        <v>3</v>
      </c>
      <c r="AA109">
        <v>3</v>
      </c>
      <c r="AB109">
        <v>0</v>
      </c>
      <c r="AC109">
        <v>0</v>
      </c>
      <c r="AD109">
        <v>0</v>
      </c>
      <c r="AE109">
        <v>0</v>
      </c>
      <c r="AF109">
        <v>1</v>
      </c>
      <c r="AG109">
        <v>1</v>
      </c>
      <c r="AH109">
        <v>0</v>
      </c>
      <c r="AI109">
        <v>0</v>
      </c>
      <c r="AJ109">
        <v>0</v>
      </c>
      <c r="AK109">
        <v>0</v>
      </c>
      <c r="AM109">
        <f t="shared" si="5"/>
        <v>17</v>
      </c>
      <c r="AN109">
        <f t="shared" si="4"/>
        <v>16</v>
      </c>
      <c r="AO109">
        <f t="shared" si="3"/>
        <v>94.117647058823522</v>
      </c>
    </row>
    <row r="110" spans="1:41" x14ac:dyDescent="0.3">
      <c r="A110" t="s">
        <v>165</v>
      </c>
      <c r="B110" t="s">
        <v>166</v>
      </c>
      <c r="C110">
        <v>3</v>
      </c>
      <c r="D110">
        <v>766</v>
      </c>
      <c r="F110">
        <v>2</v>
      </c>
      <c r="G110">
        <v>1</v>
      </c>
      <c r="H110">
        <v>0</v>
      </c>
      <c r="I110">
        <v>0</v>
      </c>
      <c r="J110">
        <v>4</v>
      </c>
      <c r="K110">
        <v>1</v>
      </c>
      <c r="L110">
        <v>2</v>
      </c>
      <c r="M110">
        <v>0</v>
      </c>
      <c r="N110">
        <v>6</v>
      </c>
      <c r="O110">
        <v>0</v>
      </c>
      <c r="P110">
        <v>2</v>
      </c>
      <c r="Q110">
        <v>1</v>
      </c>
      <c r="R110">
        <v>3</v>
      </c>
      <c r="S110">
        <v>0</v>
      </c>
      <c r="T110">
        <v>1</v>
      </c>
      <c r="U110">
        <v>1</v>
      </c>
      <c r="V110">
        <v>3</v>
      </c>
      <c r="W110">
        <v>0</v>
      </c>
      <c r="X110">
        <v>3</v>
      </c>
      <c r="Y110">
        <v>0</v>
      </c>
      <c r="Z110">
        <v>3</v>
      </c>
      <c r="AA110">
        <v>0</v>
      </c>
      <c r="AB110">
        <v>5</v>
      </c>
      <c r="AC110">
        <v>2</v>
      </c>
      <c r="AD110">
        <v>0</v>
      </c>
      <c r="AE110">
        <v>0</v>
      </c>
      <c r="AF110">
        <v>0</v>
      </c>
      <c r="AG110">
        <v>0</v>
      </c>
      <c r="AH110">
        <v>2</v>
      </c>
      <c r="AI110">
        <v>1</v>
      </c>
      <c r="AJ110">
        <v>1</v>
      </c>
      <c r="AK110">
        <v>0</v>
      </c>
      <c r="AM110">
        <f t="shared" si="5"/>
        <v>37</v>
      </c>
      <c r="AN110">
        <f t="shared" si="4"/>
        <v>7</v>
      </c>
      <c r="AO110">
        <f t="shared" si="3"/>
        <v>18.918918918918919</v>
      </c>
    </row>
  </sheetData>
  <sortState xmlns:xlrd2="http://schemas.microsoft.com/office/spreadsheetml/2017/richdata2" ref="AS2:AU59">
    <sortCondition ref="AT2:AT59"/>
  </sortState>
  <phoneticPr fontId="18"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2F0AA-7F3C-4A7F-9623-E8109DB535F4}">
  <dimension ref="A1:P258"/>
  <sheetViews>
    <sheetView topLeftCell="A220" zoomScale="85" zoomScaleNormal="85" workbookViewId="0">
      <selection activeCell="L259" sqref="L259"/>
    </sheetView>
  </sheetViews>
  <sheetFormatPr defaultRowHeight="14.4" x14ac:dyDescent="0.3"/>
  <sheetData>
    <row r="1" spans="1:16" x14ac:dyDescent="0.3">
      <c r="A1" t="s">
        <v>5</v>
      </c>
      <c r="B1" t="s">
        <v>6</v>
      </c>
      <c r="C1" t="s">
        <v>7</v>
      </c>
      <c r="D1" t="s">
        <v>8</v>
      </c>
      <c r="E1" t="s">
        <v>9</v>
      </c>
      <c r="F1" t="s">
        <v>10</v>
      </c>
      <c r="G1" t="s">
        <v>11</v>
      </c>
      <c r="H1" t="s">
        <v>12</v>
      </c>
      <c r="I1" t="s">
        <v>13</v>
      </c>
      <c r="J1" t="s">
        <v>14</v>
      </c>
      <c r="K1" t="s">
        <v>15</v>
      </c>
      <c r="L1" t="s">
        <v>16</v>
      </c>
      <c r="M1" t="s">
        <v>17</v>
      </c>
      <c r="N1" t="s">
        <v>18</v>
      </c>
      <c r="O1" t="s">
        <v>19</v>
      </c>
      <c r="P1" t="s">
        <v>20</v>
      </c>
    </row>
    <row r="2" spans="1:16" x14ac:dyDescent="0.3">
      <c r="A2">
        <v>0</v>
      </c>
      <c r="B2">
        <v>0</v>
      </c>
      <c r="C2">
        <v>1</v>
      </c>
      <c r="D2">
        <v>1</v>
      </c>
      <c r="E2">
        <v>2</v>
      </c>
      <c r="F2">
        <v>1</v>
      </c>
      <c r="G2">
        <v>1</v>
      </c>
      <c r="H2">
        <v>1</v>
      </c>
      <c r="I2">
        <v>2</v>
      </c>
      <c r="J2">
        <v>1</v>
      </c>
      <c r="K2">
        <v>1</v>
      </c>
      <c r="L2">
        <v>2</v>
      </c>
      <c r="M2">
        <v>0</v>
      </c>
      <c r="N2">
        <v>0</v>
      </c>
      <c r="O2">
        <v>1</v>
      </c>
      <c r="P2">
        <v>1</v>
      </c>
    </row>
    <row r="3" spans="1:16" x14ac:dyDescent="0.3">
      <c r="A3">
        <v>5</v>
      </c>
      <c r="B3">
        <v>0</v>
      </c>
      <c r="C3">
        <v>4</v>
      </c>
      <c r="D3">
        <v>3</v>
      </c>
      <c r="E3">
        <v>10</v>
      </c>
      <c r="F3">
        <v>1</v>
      </c>
      <c r="G3">
        <v>3</v>
      </c>
      <c r="H3">
        <v>1</v>
      </c>
      <c r="I3">
        <v>3</v>
      </c>
      <c r="J3">
        <v>2</v>
      </c>
      <c r="K3">
        <v>5</v>
      </c>
      <c r="L3">
        <v>4</v>
      </c>
      <c r="M3">
        <v>2</v>
      </c>
      <c r="N3">
        <v>1</v>
      </c>
      <c r="O3">
        <v>4</v>
      </c>
      <c r="P3">
        <v>3</v>
      </c>
    </row>
    <row r="4" spans="1:16" x14ac:dyDescent="0.3">
      <c r="A4">
        <v>1</v>
      </c>
      <c r="B4">
        <v>0</v>
      </c>
      <c r="C4">
        <v>6</v>
      </c>
      <c r="D4">
        <v>1</v>
      </c>
      <c r="E4">
        <v>6</v>
      </c>
      <c r="F4">
        <v>0</v>
      </c>
      <c r="G4">
        <v>2</v>
      </c>
      <c r="H4">
        <v>1</v>
      </c>
      <c r="I4">
        <v>2</v>
      </c>
      <c r="J4">
        <v>1</v>
      </c>
      <c r="K4">
        <v>4</v>
      </c>
      <c r="L4">
        <v>2</v>
      </c>
      <c r="M4">
        <v>1</v>
      </c>
      <c r="N4">
        <v>1</v>
      </c>
      <c r="O4">
        <v>0</v>
      </c>
      <c r="P4">
        <v>5</v>
      </c>
    </row>
    <row r="5" spans="1:16" x14ac:dyDescent="0.3">
      <c r="A5">
        <v>1</v>
      </c>
      <c r="B5">
        <v>0</v>
      </c>
      <c r="C5">
        <v>2</v>
      </c>
      <c r="D5">
        <v>0</v>
      </c>
      <c r="E5">
        <v>3</v>
      </c>
      <c r="F5">
        <v>0</v>
      </c>
      <c r="G5">
        <v>0</v>
      </c>
      <c r="H5">
        <v>1</v>
      </c>
      <c r="I5">
        <v>1</v>
      </c>
      <c r="J5">
        <v>0</v>
      </c>
      <c r="K5">
        <v>1</v>
      </c>
      <c r="L5">
        <v>0</v>
      </c>
      <c r="M5">
        <v>1</v>
      </c>
      <c r="N5">
        <v>1</v>
      </c>
      <c r="O5">
        <v>1</v>
      </c>
      <c r="P5">
        <v>0</v>
      </c>
    </row>
    <row r="6" spans="1:16" x14ac:dyDescent="0.3">
      <c r="A6">
        <v>1</v>
      </c>
      <c r="B6">
        <v>0</v>
      </c>
      <c r="C6">
        <v>3</v>
      </c>
      <c r="D6">
        <v>0</v>
      </c>
      <c r="E6">
        <v>12</v>
      </c>
      <c r="F6">
        <v>0</v>
      </c>
      <c r="G6">
        <v>1</v>
      </c>
      <c r="H6">
        <v>1</v>
      </c>
      <c r="I6">
        <v>1</v>
      </c>
      <c r="J6">
        <v>2</v>
      </c>
      <c r="K6">
        <v>3</v>
      </c>
      <c r="L6">
        <v>2</v>
      </c>
      <c r="M6">
        <v>0</v>
      </c>
      <c r="N6">
        <v>1</v>
      </c>
      <c r="O6">
        <v>0</v>
      </c>
      <c r="P6">
        <v>0</v>
      </c>
    </row>
    <row r="7" spans="1:16" x14ac:dyDescent="0.3">
      <c r="A7">
        <v>1</v>
      </c>
      <c r="B7">
        <v>0</v>
      </c>
      <c r="C7">
        <v>2</v>
      </c>
      <c r="D7">
        <v>1</v>
      </c>
      <c r="E7">
        <v>4</v>
      </c>
      <c r="F7">
        <v>1</v>
      </c>
      <c r="G7">
        <v>0</v>
      </c>
      <c r="H7">
        <v>1</v>
      </c>
      <c r="I7">
        <v>2</v>
      </c>
      <c r="J7">
        <v>1</v>
      </c>
      <c r="K7">
        <v>1</v>
      </c>
      <c r="L7">
        <v>1</v>
      </c>
      <c r="M7">
        <v>0</v>
      </c>
      <c r="N7">
        <v>0</v>
      </c>
      <c r="O7">
        <v>1</v>
      </c>
      <c r="P7">
        <v>0</v>
      </c>
    </row>
    <row r="8" spans="1:16" x14ac:dyDescent="0.3">
      <c r="A8">
        <v>3</v>
      </c>
      <c r="B8">
        <v>3</v>
      </c>
      <c r="C8">
        <v>4</v>
      </c>
      <c r="D8">
        <v>3</v>
      </c>
      <c r="E8">
        <v>12</v>
      </c>
      <c r="F8">
        <v>3</v>
      </c>
      <c r="G8">
        <v>2</v>
      </c>
      <c r="H8">
        <v>2</v>
      </c>
      <c r="I8">
        <v>4</v>
      </c>
      <c r="J8">
        <v>2</v>
      </c>
      <c r="K8">
        <v>4</v>
      </c>
      <c r="L8">
        <v>8</v>
      </c>
      <c r="M8">
        <v>4</v>
      </c>
      <c r="N8">
        <v>5</v>
      </c>
      <c r="O8">
        <v>3</v>
      </c>
      <c r="P8">
        <v>2</v>
      </c>
    </row>
    <row r="9" spans="1:16" x14ac:dyDescent="0.3">
      <c r="A9">
        <v>0</v>
      </c>
      <c r="B9">
        <v>0</v>
      </c>
      <c r="C9">
        <v>2</v>
      </c>
      <c r="D9">
        <v>1</v>
      </c>
      <c r="E9">
        <v>3</v>
      </c>
      <c r="F9">
        <v>0</v>
      </c>
      <c r="G9">
        <v>1</v>
      </c>
      <c r="H9">
        <v>1</v>
      </c>
      <c r="I9">
        <v>1</v>
      </c>
      <c r="J9">
        <v>1</v>
      </c>
      <c r="K9">
        <v>1</v>
      </c>
      <c r="L9">
        <v>0</v>
      </c>
      <c r="M9">
        <v>0</v>
      </c>
      <c r="N9">
        <v>1</v>
      </c>
      <c r="O9">
        <v>5</v>
      </c>
      <c r="P9">
        <v>2</v>
      </c>
    </row>
    <row r="10" spans="1:16" x14ac:dyDescent="0.3">
      <c r="A10">
        <v>1</v>
      </c>
      <c r="B10">
        <v>0</v>
      </c>
      <c r="C10">
        <v>2</v>
      </c>
      <c r="D10">
        <v>2</v>
      </c>
      <c r="E10">
        <v>8</v>
      </c>
      <c r="F10">
        <v>1</v>
      </c>
      <c r="G10">
        <v>2</v>
      </c>
      <c r="H10">
        <v>1</v>
      </c>
      <c r="I10">
        <v>2</v>
      </c>
      <c r="J10">
        <v>3</v>
      </c>
      <c r="K10">
        <v>5</v>
      </c>
      <c r="L10">
        <v>4</v>
      </c>
      <c r="M10">
        <v>0</v>
      </c>
      <c r="N10">
        <v>1</v>
      </c>
      <c r="O10">
        <v>2</v>
      </c>
      <c r="P10">
        <v>1</v>
      </c>
    </row>
    <row r="11" spans="1:16" x14ac:dyDescent="0.3">
      <c r="A11">
        <v>4</v>
      </c>
      <c r="B11">
        <v>0</v>
      </c>
      <c r="C11">
        <v>5</v>
      </c>
      <c r="D11">
        <v>2</v>
      </c>
      <c r="E11">
        <v>10</v>
      </c>
      <c r="F11">
        <v>0</v>
      </c>
      <c r="G11">
        <v>5</v>
      </c>
      <c r="H11">
        <v>1</v>
      </c>
      <c r="I11">
        <v>1</v>
      </c>
      <c r="J11">
        <v>5</v>
      </c>
      <c r="K11">
        <v>5</v>
      </c>
      <c r="L11">
        <v>0</v>
      </c>
      <c r="M11">
        <v>0</v>
      </c>
      <c r="N11">
        <v>1</v>
      </c>
      <c r="O11">
        <v>3</v>
      </c>
      <c r="P11">
        <v>0</v>
      </c>
    </row>
    <row r="12" spans="1:16" x14ac:dyDescent="0.3">
      <c r="A12">
        <v>0</v>
      </c>
      <c r="B12">
        <v>0</v>
      </c>
      <c r="C12">
        <v>1</v>
      </c>
      <c r="D12">
        <v>1</v>
      </c>
      <c r="E12">
        <v>8</v>
      </c>
      <c r="F12">
        <v>1</v>
      </c>
      <c r="G12">
        <v>1</v>
      </c>
      <c r="H12">
        <v>2</v>
      </c>
      <c r="I12">
        <v>0</v>
      </c>
      <c r="J12">
        <v>1</v>
      </c>
      <c r="K12">
        <v>2</v>
      </c>
      <c r="L12">
        <v>2</v>
      </c>
      <c r="M12">
        <v>0</v>
      </c>
      <c r="N12">
        <v>0</v>
      </c>
      <c r="O12">
        <v>0</v>
      </c>
      <c r="P12">
        <v>0</v>
      </c>
    </row>
    <row r="13" spans="1:16" x14ac:dyDescent="0.3">
      <c r="A13">
        <v>0</v>
      </c>
      <c r="B13">
        <v>0</v>
      </c>
      <c r="C13">
        <v>5</v>
      </c>
      <c r="D13">
        <v>0</v>
      </c>
      <c r="E13">
        <v>6</v>
      </c>
      <c r="F13">
        <v>1</v>
      </c>
      <c r="G13">
        <v>1</v>
      </c>
      <c r="H13">
        <v>2</v>
      </c>
      <c r="I13">
        <v>5</v>
      </c>
      <c r="J13">
        <v>2</v>
      </c>
      <c r="K13">
        <v>2</v>
      </c>
      <c r="L13">
        <v>0</v>
      </c>
      <c r="M13">
        <v>0</v>
      </c>
      <c r="N13">
        <v>0</v>
      </c>
      <c r="O13">
        <v>1</v>
      </c>
      <c r="P13">
        <v>0</v>
      </c>
    </row>
    <row r="14" spans="1:16" x14ac:dyDescent="0.3">
      <c r="A14">
        <v>0</v>
      </c>
      <c r="B14">
        <v>0</v>
      </c>
      <c r="C14">
        <v>1</v>
      </c>
      <c r="D14">
        <v>1</v>
      </c>
      <c r="E14">
        <v>8</v>
      </c>
      <c r="F14">
        <v>1</v>
      </c>
      <c r="G14">
        <v>1</v>
      </c>
      <c r="H14">
        <v>2</v>
      </c>
      <c r="I14">
        <v>0</v>
      </c>
      <c r="J14">
        <v>1</v>
      </c>
      <c r="K14">
        <v>2</v>
      </c>
      <c r="L14">
        <v>2</v>
      </c>
      <c r="M14">
        <v>0</v>
      </c>
      <c r="N14">
        <v>0</v>
      </c>
      <c r="O14">
        <v>0</v>
      </c>
      <c r="P14">
        <v>0</v>
      </c>
    </row>
    <row r="15" spans="1:16" x14ac:dyDescent="0.3">
      <c r="A15">
        <v>0</v>
      </c>
      <c r="B15">
        <v>4</v>
      </c>
      <c r="C15">
        <v>0</v>
      </c>
      <c r="D15">
        <v>4</v>
      </c>
      <c r="E15">
        <v>10</v>
      </c>
      <c r="F15">
        <v>2</v>
      </c>
      <c r="G15">
        <v>3</v>
      </c>
      <c r="H15">
        <v>2</v>
      </c>
      <c r="I15">
        <v>5</v>
      </c>
      <c r="J15">
        <v>3</v>
      </c>
      <c r="K15">
        <v>3</v>
      </c>
      <c r="L15">
        <v>2</v>
      </c>
      <c r="M15">
        <v>0</v>
      </c>
      <c r="N15">
        <v>2</v>
      </c>
      <c r="O15">
        <v>0</v>
      </c>
      <c r="P15">
        <v>2</v>
      </c>
    </row>
    <row r="16" spans="1:16" x14ac:dyDescent="0.3">
      <c r="A16">
        <v>0</v>
      </c>
      <c r="B16">
        <v>0</v>
      </c>
      <c r="C16">
        <v>14</v>
      </c>
      <c r="D16">
        <v>1</v>
      </c>
      <c r="E16">
        <v>14</v>
      </c>
      <c r="F16">
        <v>0</v>
      </c>
      <c r="G16">
        <v>1</v>
      </c>
      <c r="H16">
        <v>1</v>
      </c>
      <c r="I16">
        <v>1</v>
      </c>
      <c r="J16">
        <v>2</v>
      </c>
      <c r="K16">
        <v>3</v>
      </c>
      <c r="L16">
        <v>4</v>
      </c>
      <c r="M16">
        <v>0</v>
      </c>
      <c r="N16">
        <v>2</v>
      </c>
      <c r="O16">
        <v>3</v>
      </c>
      <c r="P16">
        <v>0</v>
      </c>
    </row>
    <row r="17" spans="1:16" x14ac:dyDescent="0.3">
      <c r="A17">
        <v>0</v>
      </c>
      <c r="B17">
        <v>2</v>
      </c>
      <c r="C17">
        <v>6</v>
      </c>
      <c r="D17">
        <v>1</v>
      </c>
      <c r="E17">
        <v>6</v>
      </c>
      <c r="F17">
        <v>1</v>
      </c>
      <c r="G17">
        <v>1</v>
      </c>
      <c r="H17">
        <v>1</v>
      </c>
      <c r="I17">
        <v>2</v>
      </c>
      <c r="J17">
        <v>3</v>
      </c>
      <c r="K17">
        <v>3</v>
      </c>
      <c r="L17">
        <v>2</v>
      </c>
      <c r="M17">
        <v>0</v>
      </c>
      <c r="N17">
        <v>0</v>
      </c>
      <c r="O17">
        <v>6</v>
      </c>
      <c r="P17">
        <v>3</v>
      </c>
    </row>
    <row r="18" spans="1:16" x14ac:dyDescent="0.3">
      <c r="A18">
        <v>1</v>
      </c>
      <c r="B18">
        <v>0</v>
      </c>
      <c r="C18">
        <v>1</v>
      </c>
      <c r="D18">
        <v>2</v>
      </c>
      <c r="E18">
        <v>4</v>
      </c>
      <c r="F18">
        <v>1</v>
      </c>
      <c r="G18">
        <v>1</v>
      </c>
      <c r="H18">
        <v>1</v>
      </c>
      <c r="I18">
        <v>2</v>
      </c>
      <c r="J18">
        <v>1</v>
      </c>
      <c r="K18">
        <v>1</v>
      </c>
      <c r="L18">
        <v>1</v>
      </c>
      <c r="M18">
        <v>0</v>
      </c>
      <c r="N18">
        <v>0</v>
      </c>
      <c r="O18">
        <v>0</v>
      </c>
      <c r="P18">
        <v>0</v>
      </c>
    </row>
    <row r="19" spans="1:16" x14ac:dyDescent="0.3">
      <c r="A19">
        <v>1</v>
      </c>
      <c r="B19">
        <v>2</v>
      </c>
      <c r="C19">
        <v>2</v>
      </c>
      <c r="D19">
        <v>0</v>
      </c>
      <c r="E19">
        <v>5</v>
      </c>
      <c r="F19">
        <v>0</v>
      </c>
      <c r="G19">
        <v>0</v>
      </c>
      <c r="H19">
        <v>1</v>
      </c>
      <c r="I19">
        <v>1</v>
      </c>
      <c r="J19">
        <v>1</v>
      </c>
      <c r="K19">
        <v>1</v>
      </c>
      <c r="L19">
        <v>1</v>
      </c>
      <c r="M19">
        <v>0</v>
      </c>
      <c r="N19">
        <v>1</v>
      </c>
      <c r="O19">
        <v>1</v>
      </c>
      <c r="P19">
        <v>0</v>
      </c>
    </row>
    <row r="20" spans="1:16" x14ac:dyDescent="0.3">
      <c r="A20">
        <v>0</v>
      </c>
      <c r="B20">
        <v>0</v>
      </c>
      <c r="C20">
        <v>3</v>
      </c>
      <c r="D20">
        <v>1</v>
      </c>
      <c r="E20">
        <v>4</v>
      </c>
      <c r="F20">
        <v>0</v>
      </c>
      <c r="G20">
        <v>1</v>
      </c>
      <c r="H20">
        <v>1</v>
      </c>
      <c r="I20">
        <v>1</v>
      </c>
      <c r="J20">
        <v>1</v>
      </c>
      <c r="K20">
        <v>0</v>
      </c>
      <c r="L20">
        <v>1</v>
      </c>
      <c r="M20">
        <v>0</v>
      </c>
      <c r="N20">
        <v>1</v>
      </c>
      <c r="O20">
        <v>0</v>
      </c>
      <c r="P20">
        <v>0</v>
      </c>
    </row>
    <row r="21" spans="1:16" x14ac:dyDescent="0.3">
      <c r="A21">
        <v>0</v>
      </c>
      <c r="B21">
        <v>0</v>
      </c>
      <c r="C21">
        <v>4</v>
      </c>
      <c r="D21">
        <v>2</v>
      </c>
      <c r="E21">
        <v>4</v>
      </c>
      <c r="F21">
        <v>1</v>
      </c>
      <c r="G21">
        <v>2</v>
      </c>
      <c r="H21">
        <v>1</v>
      </c>
      <c r="I21">
        <v>3</v>
      </c>
      <c r="J21">
        <v>1</v>
      </c>
      <c r="K21">
        <v>1</v>
      </c>
      <c r="L21">
        <v>3</v>
      </c>
      <c r="M21">
        <v>0</v>
      </c>
      <c r="N21">
        <v>0</v>
      </c>
      <c r="O21">
        <v>1</v>
      </c>
      <c r="P21">
        <v>0</v>
      </c>
    </row>
    <row r="22" spans="1:16" x14ac:dyDescent="0.3">
      <c r="A22">
        <v>2</v>
      </c>
      <c r="B22">
        <v>2</v>
      </c>
      <c r="C22">
        <v>2</v>
      </c>
      <c r="D22">
        <v>1</v>
      </c>
      <c r="E22">
        <v>2</v>
      </c>
      <c r="F22">
        <v>1</v>
      </c>
      <c r="G22">
        <v>1</v>
      </c>
      <c r="H22">
        <v>1</v>
      </c>
      <c r="I22">
        <v>1</v>
      </c>
      <c r="J22">
        <v>1</v>
      </c>
      <c r="K22">
        <v>1</v>
      </c>
      <c r="L22">
        <v>0</v>
      </c>
      <c r="M22">
        <v>0</v>
      </c>
      <c r="N22">
        <v>0</v>
      </c>
      <c r="O22">
        <v>0</v>
      </c>
      <c r="P22">
        <v>1</v>
      </c>
    </row>
    <row r="23" spans="1:16" x14ac:dyDescent="0.3">
      <c r="A23">
        <v>4</v>
      </c>
      <c r="B23">
        <v>0</v>
      </c>
      <c r="C23">
        <v>12</v>
      </c>
      <c r="D23">
        <v>2</v>
      </c>
      <c r="E23">
        <v>16</v>
      </c>
      <c r="F23">
        <v>1</v>
      </c>
      <c r="G23">
        <v>2</v>
      </c>
      <c r="H23">
        <v>2</v>
      </c>
      <c r="I23">
        <v>2</v>
      </c>
      <c r="J23">
        <v>1</v>
      </c>
      <c r="K23">
        <v>6</v>
      </c>
      <c r="L23">
        <v>3</v>
      </c>
      <c r="M23">
        <v>4</v>
      </c>
      <c r="N23">
        <v>1</v>
      </c>
      <c r="O23">
        <v>4</v>
      </c>
      <c r="P23">
        <v>4</v>
      </c>
    </row>
    <row r="24" spans="1:16" x14ac:dyDescent="0.3">
      <c r="A24">
        <v>1</v>
      </c>
      <c r="B24">
        <v>0</v>
      </c>
      <c r="C24">
        <v>1</v>
      </c>
      <c r="D24">
        <v>1</v>
      </c>
      <c r="E24">
        <v>4</v>
      </c>
      <c r="F24">
        <v>1</v>
      </c>
      <c r="G24">
        <v>1</v>
      </c>
      <c r="H24">
        <v>1</v>
      </c>
      <c r="I24">
        <v>0</v>
      </c>
      <c r="J24">
        <v>2</v>
      </c>
      <c r="K24">
        <v>2</v>
      </c>
      <c r="L24">
        <v>3</v>
      </c>
      <c r="M24">
        <v>0</v>
      </c>
      <c r="N24">
        <v>0</v>
      </c>
      <c r="O24">
        <v>1</v>
      </c>
      <c r="P24">
        <v>0</v>
      </c>
    </row>
    <row r="25" spans="1:16" x14ac:dyDescent="0.3">
      <c r="A25">
        <v>2</v>
      </c>
      <c r="B25">
        <v>0</v>
      </c>
      <c r="C25">
        <v>0</v>
      </c>
      <c r="D25">
        <v>1</v>
      </c>
      <c r="E25">
        <v>6</v>
      </c>
      <c r="F25">
        <v>0</v>
      </c>
      <c r="G25">
        <v>1</v>
      </c>
      <c r="H25">
        <v>1</v>
      </c>
      <c r="I25">
        <v>2</v>
      </c>
      <c r="J25">
        <v>1</v>
      </c>
      <c r="K25">
        <v>1</v>
      </c>
      <c r="L25">
        <v>1</v>
      </c>
      <c r="M25">
        <v>0</v>
      </c>
      <c r="N25">
        <v>1</v>
      </c>
      <c r="O25">
        <v>0</v>
      </c>
      <c r="P25">
        <v>0</v>
      </c>
    </row>
    <row r="26" spans="1:16" x14ac:dyDescent="0.3">
      <c r="A26">
        <v>0</v>
      </c>
      <c r="B26">
        <v>4</v>
      </c>
      <c r="C26">
        <v>3</v>
      </c>
      <c r="D26">
        <v>0</v>
      </c>
      <c r="E26">
        <v>5</v>
      </c>
      <c r="F26">
        <v>1</v>
      </c>
      <c r="G26">
        <v>1</v>
      </c>
      <c r="H26">
        <v>1</v>
      </c>
      <c r="I26">
        <v>2</v>
      </c>
      <c r="J26">
        <v>1</v>
      </c>
      <c r="K26">
        <v>2</v>
      </c>
      <c r="L26">
        <v>3</v>
      </c>
      <c r="M26">
        <v>0</v>
      </c>
      <c r="N26">
        <v>0</v>
      </c>
      <c r="O26">
        <v>0</v>
      </c>
      <c r="P26">
        <v>1</v>
      </c>
    </row>
    <row r="27" spans="1:16" x14ac:dyDescent="0.3">
      <c r="A27">
        <v>0</v>
      </c>
      <c r="B27">
        <v>0</v>
      </c>
      <c r="C27">
        <v>1</v>
      </c>
      <c r="D27">
        <v>2</v>
      </c>
      <c r="E27">
        <v>4</v>
      </c>
      <c r="F27">
        <v>1</v>
      </c>
      <c r="G27">
        <v>1</v>
      </c>
      <c r="H27">
        <v>1</v>
      </c>
      <c r="I27">
        <v>1</v>
      </c>
      <c r="J27">
        <v>1</v>
      </c>
      <c r="K27">
        <v>1</v>
      </c>
      <c r="L27">
        <v>0</v>
      </c>
      <c r="M27">
        <v>0</v>
      </c>
      <c r="N27">
        <v>0</v>
      </c>
      <c r="O27">
        <v>1</v>
      </c>
      <c r="P27">
        <v>2</v>
      </c>
    </row>
    <row r="28" spans="1:16" x14ac:dyDescent="0.3">
      <c r="A28">
        <v>1</v>
      </c>
      <c r="B28">
        <v>0</v>
      </c>
      <c r="C28">
        <v>3</v>
      </c>
      <c r="D28">
        <v>0</v>
      </c>
      <c r="E28">
        <v>4</v>
      </c>
      <c r="F28">
        <v>0</v>
      </c>
      <c r="G28">
        <v>1</v>
      </c>
      <c r="H28">
        <v>1</v>
      </c>
      <c r="I28">
        <v>2</v>
      </c>
      <c r="J28">
        <v>1</v>
      </c>
      <c r="K28">
        <v>1</v>
      </c>
      <c r="L28">
        <v>3</v>
      </c>
      <c r="M28">
        <v>0</v>
      </c>
      <c r="N28">
        <v>1</v>
      </c>
      <c r="O28">
        <v>1</v>
      </c>
      <c r="P28">
        <v>0</v>
      </c>
    </row>
    <row r="29" spans="1:16" x14ac:dyDescent="0.3">
      <c r="A29">
        <v>2</v>
      </c>
      <c r="B29">
        <v>0</v>
      </c>
      <c r="C29">
        <v>3</v>
      </c>
      <c r="D29">
        <v>4</v>
      </c>
      <c r="E29">
        <v>8</v>
      </c>
      <c r="F29">
        <v>1</v>
      </c>
      <c r="G29">
        <v>3</v>
      </c>
      <c r="H29">
        <v>1</v>
      </c>
      <c r="I29">
        <v>1</v>
      </c>
      <c r="J29">
        <v>2</v>
      </c>
      <c r="K29">
        <v>3</v>
      </c>
      <c r="L29">
        <v>3</v>
      </c>
      <c r="M29">
        <v>1</v>
      </c>
      <c r="N29">
        <v>0</v>
      </c>
      <c r="O29">
        <v>0</v>
      </c>
      <c r="P29">
        <v>0</v>
      </c>
    </row>
    <row r="30" spans="1:16" x14ac:dyDescent="0.3">
      <c r="A30">
        <v>0</v>
      </c>
      <c r="B30">
        <v>0</v>
      </c>
      <c r="C30">
        <v>4</v>
      </c>
      <c r="D30">
        <v>3</v>
      </c>
      <c r="E30">
        <v>6</v>
      </c>
      <c r="F30">
        <v>0</v>
      </c>
      <c r="G30">
        <v>4</v>
      </c>
      <c r="H30">
        <v>1</v>
      </c>
      <c r="I30">
        <v>2</v>
      </c>
      <c r="J30">
        <v>0</v>
      </c>
      <c r="K30">
        <v>3</v>
      </c>
      <c r="L30">
        <v>3</v>
      </c>
      <c r="M30">
        <v>0</v>
      </c>
      <c r="N30">
        <v>1</v>
      </c>
      <c r="O30">
        <v>0</v>
      </c>
      <c r="P30">
        <v>1</v>
      </c>
    </row>
    <row r="31" spans="1:16" x14ac:dyDescent="0.3">
      <c r="A31">
        <v>0</v>
      </c>
      <c r="B31">
        <v>0</v>
      </c>
      <c r="C31">
        <v>2</v>
      </c>
      <c r="D31">
        <v>0</v>
      </c>
      <c r="E31">
        <v>4</v>
      </c>
      <c r="F31">
        <v>0</v>
      </c>
      <c r="G31">
        <v>1</v>
      </c>
      <c r="H31">
        <v>1</v>
      </c>
      <c r="I31">
        <v>0</v>
      </c>
      <c r="J31">
        <v>1</v>
      </c>
      <c r="K31">
        <v>1</v>
      </c>
      <c r="L31">
        <v>1</v>
      </c>
      <c r="M31">
        <v>0</v>
      </c>
      <c r="N31">
        <v>1</v>
      </c>
      <c r="O31">
        <v>1</v>
      </c>
      <c r="P31">
        <v>0</v>
      </c>
    </row>
    <row r="32" spans="1:16" x14ac:dyDescent="0.3">
      <c r="A32">
        <v>2</v>
      </c>
      <c r="B32">
        <v>0</v>
      </c>
      <c r="C32">
        <v>4</v>
      </c>
      <c r="D32">
        <v>2</v>
      </c>
      <c r="E32">
        <v>4</v>
      </c>
      <c r="F32">
        <v>1</v>
      </c>
      <c r="G32">
        <v>2</v>
      </c>
      <c r="H32">
        <v>1</v>
      </c>
      <c r="I32">
        <v>1</v>
      </c>
      <c r="J32">
        <v>1</v>
      </c>
      <c r="K32">
        <v>2</v>
      </c>
      <c r="L32">
        <v>2</v>
      </c>
      <c r="M32">
        <v>0</v>
      </c>
      <c r="N32">
        <v>0</v>
      </c>
      <c r="O32">
        <v>0</v>
      </c>
      <c r="P32">
        <v>1</v>
      </c>
    </row>
    <row r="33" spans="1:16" x14ac:dyDescent="0.3">
      <c r="A33">
        <v>0</v>
      </c>
      <c r="B33">
        <v>0</v>
      </c>
      <c r="C33">
        <v>6</v>
      </c>
      <c r="D33">
        <v>2</v>
      </c>
      <c r="E33">
        <v>6</v>
      </c>
      <c r="F33">
        <v>1</v>
      </c>
      <c r="G33">
        <v>1</v>
      </c>
      <c r="H33">
        <v>1</v>
      </c>
      <c r="I33">
        <v>2</v>
      </c>
      <c r="J33">
        <v>1</v>
      </c>
      <c r="K33">
        <v>1</v>
      </c>
      <c r="L33">
        <v>1</v>
      </c>
      <c r="M33">
        <v>0</v>
      </c>
      <c r="N33">
        <v>0</v>
      </c>
      <c r="O33">
        <v>0</v>
      </c>
      <c r="P33">
        <v>0</v>
      </c>
    </row>
    <row r="34" spans="1:16" x14ac:dyDescent="0.3">
      <c r="A34">
        <v>1</v>
      </c>
      <c r="B34">
        <v>0</v>
      </c>
      <c r="C34">
        <v>2</v>
      </c>
      <c r="D34">
        <v>1</v>
      </c>
      <c r="E34">
        <v>6</v>
      </c>
      <c r="F34">
        <v>0</v>
      </c>
      <c r="G34">
        <v>1</v>
      </c>
      <c r="H34">
        <v>1</v>
      </c>
      <c r="I34">
        <v>5</v>
      </c>
      <c r="J34">
        <v>1</v>
      </c>
      <c r="K34">
        <v>1</v>
      </c>
      <c r="L34">
        <v>4</v>
      </c>
      <c r="M34">
        <v>0</v>
      </c>
      <c r="N34">
        <v>1</v>
      </c>
      <c r="O34">
        <v>1</v>
      </c>
      <c r="P34">
        <v>0</v>
      </c>
    </row>
    <row r="35" spans="1:16" x14ac:dyDescent="0.3">
      <c r="A35">
        <v>0</v>
      </c>
      <c r="B35">
        <v>0</v>
      </c>
      <c r="C35">
        <v>1</v>
      </c>
      <c r="D35">
        <v>1</v>
      </c>
      <c r="E35">
        <v>6</v>
      </c>
      <c r="F35">
        <v>0</v>
      </c>
      <c r="G35">
        <v>1</v>
      </c>
      <c r="H35">
        <v>1</v>
      </c>
      <c r="I35">
        <v>1</v>
      </c>
      <c r="J35">
        <v>1</v>
      </c>
      <c r="K35">
        <v>1</v>
      </c>
      <c r="L35">
        <v>3</v>
      </c>
      <c r="M35">
        <v>0</v>
      </c>
      <c r="N35">
        <v>1</v>
      </c>
      <c r="O35">
        <v>0</v>
      </c>
      <c r="P35">
        <v>0</v>
      </c>
    </row>
    <row r="36" spans="1:16" x14ac:dyDescent="0.3">
      <c r="A36">
        <v>2</v>
      </c>
      <c r="B36">
        <v>2</v>
      </c>
      <c r="C36">
        <v>1</v>
      </c>
      <c r="D36">
        <v>2</v>
      </c>
      <c r="E36">
        <v>8</v>
      </c>
      <c r="F36">
        <v>1</v>
      </c>
      <c r="G36">
        <v>1</v>
      </c>
      <c r="H36">
        <v>2</v>
      </c>
      <c r="I36">
        <v>3</v>
      </c>
      <c r="J36">
        <v>3</v>
      </c>
      <c r="K36">
        <v>3</v>
      </c>
      <c r="L36">
        <v>1</v>
      </c>
      <c r="M36">
        <v>0</v>
      </c>
      <c r="N36">
        <v>0</v>
      </c>
      <c r="O36">
        <v>2</v>
      </c>
      <c r="P36">
        <v>0</v>
      </c>
    </row>
    <row r="37" spans="1:16" x14ac:dyDescent="0.3">
      <c r="A37">
        <v>3</v>
      </c>
      <c r="B37">
        <v>0</v>
      </c>
      <c r="C37">
        <v>4</v>
      </c>
      <c r="D37">
        <v>0</v>
      </c>
      <c r="E37">
        <v>4</v>
      </c>
      <c r="F37">
        <v>0</v>
      </c>
      <c r="G37">
        <v>0</v>
      </c>
      <c r="H37">
        <v>2</v>
      </c>
      <c r="I37">
        <v>1</v>
      </c>
      <c r="J37">
        <v>1</v>
      </c>
      <c r="K37">
        <v>2</v>
      </c>
      <c r="L37">
        <v>4</v>
      </c>
      <c r="M37">
        <v>0</v>
      </c>
      <c r="N37">
        <v>2</v>
      </c>
      <c r="O37">
        <v>1</v>
      </c>
      <c r="P37">
        <v>0</v>
      </c>
    </row>
    <row r="38" spans="1:16" x14ac:dyDescent="0.3">
      <c r="A38">
        <v>2</v>
      </c>
      <c r="B38">
        <v>0</v>
      </c>
      <c r="C38">
        <v>2</v>
      </c>
      <c r="D38">
        <v>1</v>
      </c>
      <c r="E38">
        <v>4</v>
      </c>
      <c r="F38">
        <v>0</v>
      </c>
      <c r="G38">
        <v>2</v>
      </c>
      <c r="H38">
        <v>1</v>
      </c>
      <c r="I38">
        <v>3</v>
      </c>
      <c r="J38">
        <v>2</v>
      </c>
      <c r="K38">
        <v>2</v>
      </c>
      <c r="L38">
        <v>2</v>
      </c>
      <c r="M38">
        <v>0</v>
      </c>
      <c r="N38">
        <v>1</v>
      </c>
      <c r="O38">
        <v>0</v>
      </c>
      <c r="P38">
        <v>0</v>
      </c>
    </row>
    <row r="39" spans="1:16" x14ac:dyDescent="0.3">
      <c r="A39">
        <v>0</v>
      </c>
      <c r="B39">
        <v>0</v>
      </c>
      <c r="C39">
        <v>3</v>
      </c>
      <c r="D39">
        <v>1</v>
      </c>
      <c r="E39">
        <v>2</v>
      </c>
      <c r="F39">
        <v>0</v>
      </c>
      <c r="G39">
        <v>1</v>
      </c>
      <c r="H39">
        <v>1</v>
      </c>
      <c r="I39">
        <v>1</v>
      </c>
      <c r="J39">
        <v>1</v>
      </c>
      <c r="K39">
        <v>1</v>
      </c>
      <c r="L39">
        <v>0</v>
      </c>
      <c r="M39">
        <v>0</v>
      </c>
      <c r="N39">
        <v>0</v>
      </c>
      <c r="O39">
        <v>2</v>
      </c>
      <c r="P39">
        <v>1</v>
      </c>
    </row>
    <row r="40" spans="1:16" x14ac:dyDescent="0.3">
      <c r="A40">
        <v>0</v>
      </c>
      <c r="B40">
        <v>0</v>
      </c>
      <c r="C40">
        <v>5</v>
      </c>
      <c r="D40">
        <v>2</v>
      </c>
      <c r="E40">
        <v>4</v>
      </c>
      <c r="F40">
        <v>0</v>
      </c>
      <c r="G40">
        <v>2</v>
      </c>
      <c r="H40">
        <v>2</v>
      </c>
      <c r="I40">
        <v>1</v>
      </c>
      <c r="J40">
        <v>2</v>
      </c>
      <c r="K40">
        <v>3</v>
      </c>
      <c r="L40">
        <v>2</v>
      </c>
      <c r="M40">
        <v>0</v>
      </c>
      <c r="N40">
        <v>1</v>
      </c>
      <c r="O40">
        <v>0</v>
      </c>
      <c r="P40">
        <v>1</v>
      </c>
    </row>
    <row r="41" spans="1:16" x14ac:dyDescent="0.3">
      <c r="A41">
        <v>2</v>
      </c>
      <c r="B41">
        <v>0</v>
      </c>
      <c r="C41">
        <v>2</v>
      </c>
      <c r="D41">
        <v>1</v>
      </c>
      <c r="E41">
        <v>14</v>
      </c>
      <c r="F41">
        <v>0</v>
      </c>
      <c r="G41">
        <v>0</v>
      </c>
      <c r="H41">
        <v>4</v>
      </c>
      <c r="I41">
        <v>4</v>
      </c>
      <c r="J41">
        <v>4</v>
      </c>
      <c r="K41">
        <v>4</v>
      </c>
      <c r="L41">
        <v>4</v>
      </c>
      <c r="M41">
        <v>0</v>
      </c>
      <c r="N41">
        <v>2</v>
      </c>
      <c r="O41">
        <v>2</v>
      </c>
      <c r="P41">
        <v>0</v>
      </c>
    </row>
    <row r="42" spans="1:16" x14ac:dyDescent="0.3">
      <c r="A42">
        <v>2</v>
      </c>
      <c r="B42">
        <v>0</v>
      </c>
      <c r="C42">
        <v>2</v>
      </c>
      <c r="D42">
        <v>2</v>
      </c>
      <c r="E42">
        <v>6</v>
      </c>
      <c r="F42">
        <v>0</v>
      </c>
      <c r="G42">
        <v>1</v>
      </c>
      <c r="H42">
        <v>1</v>
      </c>
      <c r="I42">
        <v>2</v>
      </c>
      <c r="J42">
        <v>2</v>
      </c>
      <c r="K42">
        <v>2</v>
      </c>
      <c r="L42">
        <v>2</v>
      </c>
      <c r="M42">
        <v>0</v>
      </c>
      <c r="N42">
        <v>1</v>
      </c>
      <c r="O42">
        <v>6</v>
      </c>
      <c r="P42">
        <v>1</v>
      </c>
    </row>
    <row r="43" spans="1:16" x14ac:dyDescent="0.3">
      <c r="A43">
        <v>1</v>
      </c>
      <c r="B43">
        <v>0</v>
      </c>
      <c r="C43">
        <v>3</v>
      </c>
      <c r="D43">
        <v>2</v>
      </c>
      <c r="E43">
        <v>4</v>
      </c>
      <c r="F43">
        <v>0</v>
      </c>
      <c r="G43">
        <v>1</v>
      </c>
      <c r="H43">
        <v>1</v>
      </c>
      <c r="I43">
        <v>1</v>
      </c>
      <c r="J43">
        <v>1</v>
      </c>
      <c r="K43">
        <v>1</v>
      </c>
      <c r="L43">
        <v>2</v>
      </c>
      <c r="M43">
        <v>0</v>
      </c>
      <c r="N43">
        <v>1</v>
      </c>
      <c r="O43">
        <v>0</v>
      </c>
      <c r="P43">
        <v>0</v>
      </c>
    </row>
    <row r="44" spans="1:16" x14ac:dyDescent="0.3">
      <c r="A44">
        <v>3</v>
      </c>
      <c r="B44">
        <v>0</v>
      </c>
      <c r="C44">
        <v>2</v>
      </c>
      <c r="D44">
        <v>2</v>
      </c>
      <c r="E44">
        <v>9</v>
      </c>
      <c r="F44">
        <v>0</v>
      </c>
      <c r="G44">
        <v>1</v>
      </c>
      <c r="H44">
        <v>1</v>
      </c>
      <c r="I44">
        <v>1</v>
      </c>
      <c r="J44">
        <v>1</v>
      </c>
      <c r="K44">
        <v>1</v>
      </c>
      <c r="L44">
        <v>2</v>
      </c>
      <c r="M44">
        <v>0</v>
      </c>
      <c r="N44">
        <v>2</v>
      </c>
      <c r="O44">
        <v>3</v>
      </c>
      <c r="P44">
        <v>0</v>
      </c>
    </row>
    <row r="45" spans="1:16" x14ac:dyDescent="0.3">
      <c r="A45">
        <v>1</v>
      </c>
      <c r="B45">
        <v>0</v>
      </c>
      <c r="C45">
        <v>4</v>
      </c>
      <c r="D45">
        <v>4</v>
      </c>
      <c r="E45">
        <v>1</v>
      </c>
      <c r="F45">
        <v>0</v>
      </c>
      <c r="G45">
        <v>4</v>
      </c>
      <c r="H45">
        <v>0</v>
      </c>
      <c r="I45">
        <v>2</v>
      </c>
      <c r="J45">
        <v>2</v>
      </c>
      <c r="K45">
        <v>4</v>
      </c>
      <c r="L45">
        <v>2</v>
      </c>
      <c r="M45">
        <v>2</v>
      </c>
      <c r="N45">
        <v>0</v>
      </c>
      <c r="O45">
        <v>0</v>
      </c>
      <c r="P45">
        <v>1</v>
      </c>
    </row>
    <row r="46" spans="1:16" x14ac:dyDescent="0.3">
      <c r="A46">
        <v>1</v>
      </c>
      <c r="B46">
        <v>0</v>
      </c>
      <c r="C46">
        <v>2</v>
      </c>
      <c r="D46">
        <v>1</v>
      </c>
      <c r="E46">
        <v>6</v>
      </c>
      <c r="F46">
        <v>0</v>
      </c>
      <c r="G46">
        <v>2</v>
      </c>
      <c r="H46">
        <v>1</v>
      </c>
      <c r="I46">
        <v>1</v>
      </c>
      <c r="J46">
        <v>3</v>
      </c>
      <c r="K46">
        <v>5</v>
      </c>
      <c r="L46">
        <v>4</v>
      </c>
      <c r="M46">
        <v>1</v>
      </c>
      <c r="N46">
        <v>1</v>
      </c>
      <c r="O46">
        <v>2</v>
      </c>
      <c r="P46">
        <v>0</v>
      </c>
    </row>
    <row r="47" spans="1:16" x14ac:dyDescent="0.3">
      <c r="A47">
        <v>2</v>
      </c>
      <c r="B47">
        <v>0</v>
      </c>
      <c r="C47">
        <v>4</v>
      </c>
      <c r="D47">
        <v>2</v>
      </c>
      <c r="E47">
        <v>9</v>
      </c>
      <c r="F47">
        <v>0</v>
      </c>
      <c r="G47">
        <v>2</v>
      </c>
      <c r="H47">
        <v>3</v>
      </c>
      <c r="I47">
        <v>5</v>
      </c>
      <c r="J47">
        <v>4</v>
      </c>
      <c r="K47">
        <v>4</v>
      </c>
      <c r="L47">
        <v>2</v>
      </c>
      <c r="M47">
        <v>0</v>
      </c>
      <c r="N47">
        <v>2</v>
      </c>
      <c r="O47">
        <v>4</v>
      </c>
      <c r="P47">
        <v>4</v>
      </c>
    </row>
    <row r="48" spans="1:16" x14ac:dyDescent="0.3">
      <c r="A48">
        <v>2</v>
      </c>
      <c r="B48">
        <v>0</v>
      </c>
      <c r="C48">
        <v>5</v>
      </c>
      <c r="D48">
        <v>2</v>
      </c>
      <c r="E48">
        <v>2</v>
      </c>
      <c r="F48">
        <v>0</v>
      </c>
      <c r="G48">
        <v>1</v>
      </c>
      <c r="H48">
        <v>1</v>
      </c>
      <c r="I48">
        <v>1</v>
      </c>
      <c r="J48">
        <v>2</v>
      </c>
      <c r="K48">
        <v>2</v>
      </c>
      <c r="L48">
        <v>2</v>
      </c>
      <c r="M48">
        <v>0</v>
      </c>
      <c r="N48">
        <v>2</v>
      </c>
      <c r="O48">
        <v>1</v>
      </c>
      <c r="P48">
        <v>0</v>
      </c>
    </row>
    <row r="49" spans="1:16" x14ac:dyDescent="0.3">
      <c r="A49">
        <v>1</v>
      </c>
      <c r="B49">
        <v>0</v>
      </c>
      <c r="C49">
        <v>3</v>
      </c>
      <c r="D49">
        <v>2</v>
      </c>
      <c r="E49">
        <v>6</v>
      </c>
      <c r="F49">
        <v>0</v>
      </c>
      <c r="G49">
        <v>3</v>
      </c>
      <c r="H49">
        <v>1</v>
      </c>
      <c r="I49">
        <v>0</v>
      </c>
      <c r="J49">
        <v>2</v>
      </c>
      <c r="K49">
        <v>3</v>
      </c>
      <c r="L49">
        <v>1</v>
      </c>
      <c r="M49">
        <v>1</v>
      </c>
      <c r="N49">
        <v>2</v>
      </c>
      <c r="O49">
        <v>1</v>
      </c>
      <c r="P49">
        <v>0</v>
      </c>
    </row>
    <row r="50" spans="1:16" x14ac:dyDescent="0.3">
      <c r="A50">
        <v>2</v>
      </c>
      <c r="B50">
        <v>0</v>
      </c>
      <c r="C50">
        <v>1</v>
      </c>
      <c r="D50">
        <v>0</v>
      </c>
      <c r="E50">
        <v>0</v>
      </c>
      <c r="F50">
        <v>0</v>
      </c>
      <c r="G50">
        <v>0</v>
      </c>
      <c r="H50">
        <v>1</v>
      </c>
      <c r="I50">
        <v>0</v>
      </c>
      <c r="J50">
        <v>1</v>
      </c>
      <c r="K50">
        <v>1</v>
      </c>
      <c r="L50">
        <v>0</v>
      </c>
      <c r="M50">
        <v>0</v>
      </c>
      <c r="N50">
        <v>0</v>
      </c>
      <c r="O50">
        <v>0</v>
      </c>
      <c r="P50">
        <v>1</v>
      </c>
    </row>
    <row r="51" spans="1:16" x14ac:dyDescent="0.3">
      <c r="A51">
        <v>0</v>
      </c>
      <c r="B51">
        <v>0</v>
      </c>
      <c r="C51">
        <v>2</v>
      </c>
      <c r="D51">
        <v>0</v>
      </c>
      <c r="E51">
        <v>3</v>
      </c>
      <c r="F51">
        <v>0</v>
      </c>
      <c r="G51">
        <v>3</v>
      </c>
      <c r="H51">
        <v>0</v>
      </c>
      <c r="I51">
        <v>0</v>
      </c>
      <c r="J51">
        <v>1</v>
      </c>
      <c r="K51">
        <v>1</v>
      </c>
      <c r="L51">
        <v>1</v>
      </c>
      <c r="M51">
        <v>0</v>
      </c>
      <c r="N51">
        <v>1</v>
      </c>
      <c r="O51">
        <v>0</v>
      </c>
      <c r="P51">
        <v>2</v>
      </c>
    </row>
    <row r="52" spans="1:16" x14ac:dyDescent="0.3">
      <c r="A52">
        <v>0</v>
      </c>
      <c r="B52">
        <v>0</v>
      </c>
      <c r="C52">
        <v>1</v>
      </c>
      <c r="D52">
        <v>1</v>
      </c>
      <c r="E52">
        <v>2</v>
      </c>
      <c r="F52">
        <v>0</v>
      </c>
      <c r="G52">
        <v>1</v>
      </c>
      <c r="H52">
        <v>1</v>
      </c>
      <c r="I52">
        <v>1</v>
      </c>
      <c r="J52">
        <v>1</v>
      </c>
      <c r="K52">
        <v>1</v>
      </c>
      <c r="L52">
        <v>0</v>
      </c>
      <c r="M52">
        <v>0</v>
      </c>
      <c r="N52">
        <v>1</v>
      </c>
      <c r="O52">
        <v>0</v>
      </c>
      <c r="P52">
        <v>0</v>
      </c>
    </row>
    <row r="53" spans="1:16" x14ac:dyDescent="0.3">
      <c r="A53">
        <v>0</v>
      </c>
      <c r="B53">
        <v>0</v>
      </c>
      <c r="C53">
        <v>1</v>
      </c>
      <c r="D53">
        <v>0</v>
      </c>
      <c r="E53">
        <v>0</v>
      </c>
      <c r="F53">
        <v>0</v>
      </c>
      <c r="G53">
        <v>0</v>
      </c>
      <c r="H53">
        <v>0</v>
      </c>
      <c r="I53">
        <v>1</v>
      </c>
      <c r="J53">
        <v>1</v>
      </c>
      <c r="K53">
        <v>1</v>
      </c>
      <c r="L53">
        <v>1</v>
      </c>
      <c r="M53">
        <v>0</v>
      </c>
      <c r="N53">
        <v>0</v>
      </c>
      <c r="O53">
        <v>0</v>
      </c>
      <c r="P53">
        <v>0</v>
      </c>
    </row>
    <row r="54" spans="1:16" x14ac:dyDescent="0.3">
      <c r="A54">
        <v>0</v>
      </c>
      <c r="B54">
        <v>1</v>
      </c>
      <c r="C54">
        <v>7</v>
      </c>
      <c r="D54">
        <v>6</v>
      </c>
      <c r="E54">
        <v>5</v>
      </c>
      <c r="F54">
        <v>0</v>
      </c>
      <c r="G54">
        <v>6</v>
      </c>
      <c r="H54">
        <v>1</v>
      </c>
      <c r="I54">
        <v>8</v>
      </c>
      <c r="J54">
        <v>5</v>
      </c>
      <c r="K54">
        <v>7</v>
      </c>
      <c r="L54">
        <v>2</v>
      </c>
      <c r="M54">
        <v>2</v>
      </c>
      <c r="N54">
        <v>2</v>
      </c>
      <c r="O54">
        <v>0</v>
      </c>
      <c r="P54">
        <v>2</v>
      </c>
    </row>
    <row r="55" spans="1:16" x14ac:dyDescent="0.3">
      <c r="A55">
        <v>0</v>
      </c>
      <c r="B55">
        <v>0</v>
      </c>
      <c r="C55">
        <v>3</v>
      </c>
      <c r="D55">
        <v>0</v>
      </c>
      <c r="E55">
        <v>3</v>
      </c>
      <c r="F55">
        <v>0</v>
      </c>
      <c r="G55">
        <v>0</v>
      </c>
      <c r="H55">
        <v>1</v>
      </c>
      <c r="I55">
        <v>0</v>
      </c>
      <c r="J55">
        <v>1</v>
      </c>
      <c r="K55">
        <v>3</v>
      </c>
      <c r="L55">
        <v>1</v>
      </c>
      <c r="M55">
        <v>0</v>
      </c>
      <c r="N55">
        <v>0</v>
      </c>
      <c r="O55">
        <v>0</v>
      </c>
      <c r="P55">
        <v>1</v>
      </c>
    </row>
    <row r="56" spans="1:16" x14ac:dyDescent="0.3">
      <c r="A56">
        <v>1</v>
      </c>
      <c r="B56">
        <v>0</v>
      </c>
      <c r="C56">
        <v>2</v>
      </c>
      <c r="D56">
        <v>2</v>
      </c>
      <c r="E56">
        <v>4</v>
      </c>
      <c r="F56">
        <v>0</v>
      </c>
      <c r="G56">
        <v>1</v>
      </c>
      <c r="H56">
        <v>1</v>
      </c>
      <c r="I56">
        <v>2</v>
      </c>
      <c r="J56">
        <v>1</v>
      </c>
      <c r="K56">
        <v>3</v>
      </c>
      <c r="L56">
        <v>0</v>
      </c>
      <c r="M56">
        <v>0</v>
      </c>
      <c r="N56">
        <v>1</v>
      </c>
      <c r="O56">
        <v>0</v>
      </c>
      <c r="P56">
        <v>1</v>
      </c>
    </row>
    <row r="57" spans="1:16" x14ac:dyDescent="0.3">
      <c r="A57">
        <v>0</v>
      </c>
      <c r="B57">
        <v>0</v>
      </c>
      <c r="C57">
        <v>0</v>
      </c>
      <c r="D57">
        <v>2</v>
      </c>
      <c r="E57">
        <v>6</v>
      </c>
      <c r="F57">
        <v>1</v>
      </c>
      <c r="G57">
        <v>1</v>
      </c>
      <c r="H57">
        <v>1</v>
      </c>
      <c r="I57">
        <v>2</v>
      </c>
      <c r="J57">
        <v>1</v>
      </c>
      <c r="K57">
        <v>1</v>
      </c>
      <c r="L57">
        <v>3</v>
      </c>
      <c r="M57">
        <v>0</v>
      </c>
      <c r="N57">
        <v>0</v>
      </c>
      <c r="O57">
        <v>1</v>
      </c>
      <c r="P57">
        <v>0</v>
      </c>
    </row>
    <row r="58" spans="1:16" x14ac:dyDescent="0.3">
      <c r="A58">
        <v>1</v>
      </c>
      <c r="B58">
        <v>0</v>
      </c>
      <c r="C58">
        <v>8</v>
      </c>
      <c r="D58">
        <v>3</v>
      </c>
      <c r="E58">
        <v>8</v>
      </c>
      <c r="F58">
        <v>0</v>
      </c>
      <c r="G58">
        <v>4</v>
      </c>
      <c r="H58">
        <v>2</v>
      </c>
      <c r="I58">
        <v>4</v>
      </c>
      <c r="J58">
        <v>4</v>
      </c>
      <c r="K58">
        <v>4</v>
      </c>
      <c r="L58">
        <v>5</v>
      </c>
      <c r="M58">
        <v>0</v>
      </c>
      <c r="N58">
        <v>2</v>
      </c>
      <c r="O58">
        <v>0</v>
      </c>
      <c r="P58">
        <v>2</v>
      </c>
    </row>
    <row r="59" spans="1:16" x14ac:dyDescent="0.3">
      <c r="A59">
        <v>0</v>
      </c>
      <c r="B59">
        <v>0</v>
      </c>
      <c r="C59">
        <v>1</v>
      </c>
      <c r="D59">
        <v>0</v>
      </c>
      <c r="E59">
        <v>2</v>
      </c>
      <c r="F59">
        <v>0</v>
      </c>
      <c r="G59">
        <v>0</v>
      </c>
      <c r="H59">
        <v>1</v>
      </c>
      <c r="I59">
        <v>0</v>
      </c>
      <c r="J59">
        <v>1</v>
      </c>
      <c r="K59">
        <v>1</v>
      </c>
      <c r="L59">
        <v>0</v>
      </c>
      <c r="M59">
        <v>0</v>
      </c>
      <c r="N59">
        <v>1</v>
      </c>
      <c r="O59">
        <v>0</v>
      </c>
      <c r="P59">
        <v>0</v>
      </c>
    </row>
    <row r="60" spans="1:16" x14ac:dyDescent="0.3">
      <c r="A60">
        <v>1</v>
      </c>
      <c r="B60">
        <v>0</v>
      </c>
      <c r="C60">
        <v>1</v>
      </c>
      <c r="D60">
        <v>1</v>
      </c>
      <c r="E60">
        <v>7</v>
      </c>
      <c r="F60">
        <v>0</v>
      </c>
      <c r="G60">
        <v>1</v>
      </c>
      <c r="H60">
        <v>1</v>
      </c>
      <c r="I60">
        <v>0</v>
      </c>
      <c r="J60">
        <v>1</v>
      </c>
      <c r="K60">
        <v>1</v>
      </c>
      <c r="L60">
        <v>1</v>
      </c>
      <c r="M60">
        <v>0</v>
      </c>
      <c r="N60">
        <v>1</v>
      </c>
      <c r="O60">
        <v>1</v>
      </c>
      <c r="P60">
        <v>0</v>
      </c>
    </row>
    <row r="61" spans="1:16" x14ac:dyDescent="0.3">
      <c r="A61">
        <v>0</v>
      </c>
      <c r="B61">
        <v>0</v>
      </c>
      <c r="C61">
        <v>2</v>
      </c>
      <c r="D61">
        <v>1</v>
      </c>
      <c r="E61">
        <v>5</v>
      </c>
      <c r="F61">
        <v>0</v>
      </c>
      <c r="G61">
        <v>1</v>
      </c>
      <c r="H61">
        <v>1</v>
      </c>
      <c r="I61">
        <v>2</v>
      </c>
      <c r="J61">
        <v>1</v>
      </c>
      <c r="K61">
        <v>1</v>
      </c>
      <c r="L61">
        <v>1</v>
      </c>
      <c r="M61">
        <v>0</v>
      </c>
      <c r="N61">
        <v>1</v>
      </c>
      <c r="O61">
        <v>0</v>
      </c>
      <c r="P61">
        <v>0</v>
      </c>
    </row>
    <row r="62" spans="1:16" x14ac:dyDescent="0.3">
      <c r="A62">
        <v>1</v>
      </c>
      <c r="B62">
        <v>0</v>
      </c>
      <c r="C62">
        <v>2</v>
      </c>
      <c r="D62">
        <v>1</v>
      </c>
      <c r="E62">
        <v>6</v>
      </c>
      <c r="F62">
        <v>0</v>
      </c>
      <c r="G62">
        <v>2</v>
      </c>
      <c r="H62">
        <v>2</v>
      </c>
      <c r="I62">
        <v>4</v>
      </c>
      <c r="J62">
        <v>2</v>
      </c>
      <c r="K62">
        <v>2</v>
      </c>
      <c r="L62">
        <v>3</v>
      </c>
      <c r="M62">
        <v>0</v>
      </c>
      <c r="N62">
        <v>1</v>
      </c>
      <c r="O62">
        <v>0</v>
      </c>
      <c r="P62">
        <v>0</v>
      </c>
    </row>
    <row r="63" spans="1:16" x14ac:dyDescent="0.3">
      <c r="A63">
        <v>1</v>
      </c>
      <c r="B63">
        <v>0</v>
      </c>
      <c r="C63">
        <v>7</v>
      </c>
      <c r="D63">
        <v>1</v>
      </c>
      <c r="E63">
        <v>12</v>
      </c>
      <c r="F63">
        <v>1</v>
      </c>
      <c r="G63">
        <v>3</v>
      </c>
      <c r="H63">
        <v>1</v>
      </c>
      <c r="I63">
        <v>2</v>
      </c>
      <c r="J63">
        <v>3</v>
      </c>
      <c r="K63">
        <v>3</v>
      </c>
      <c r="L63">
        <v>4</v>
      </c>
      <c r="M63">
        <v>0</v>
      </c>
      <c r="N63">
        <v>0</v>
      </c>
      <c r="O63">
        <v>1</v>
      </c>
      <c r="P63">
        <v>1</v>
      </c>
    </row>
    <row r="64" spans="1:16" x14ac:dyDescent="0.3">
      <c r="A64">
        <v>0</v>
      </c>
      <c r="B64">
        <v>0</v>
      </c>
      <c r="C64">
        <v>3</v>
      </c>
      <c r="D64">
        <v>4</v>
      </c>
      <c r="E64">
        <v>7</v>
      </c>
      <c r="F64">
        <v>1</v>
      </c>
      <c r="G64">
        <v>3</v>
      </c>
      <c r="H64">
        <v>2</v>
      </c>
      <c r="I64">
        <v>1</v>
      </c>
      <c r="J64">
        <v>1</v>
      </c>
      <c r="K64">
        <v>3</v>
      </c>
      <c r="L64">
        <v>2</v>
      </c>
      <c r="M64">
        <v>0</v>
      </c>
      <c r="N64">
        <v>0</v>
      </c>
      <c r="O64">
        <v>1</v>
      </c>
      <c r="P64">
        <v>0</v>
      </c>
    </row>
    <row r="65" spans="1:16" x14ac:dyDescent="0.3">
      <c r="A65">
        <v>3</v>
      </c>
      <c r="B65">
        <v>0</v>
      </c>
      <c r="C65">
        <v>0</v>
      </c>
      <c r="D65">
        <v>3</v>
      </c>
      <c r="E65">
        <v>3</v>
      </c>
      <c r="F65">
        <v>0</v>
      </c>
      <c r="G65">
        <v>4</v>
      </c>
      <c r="H65">
        <v>0</v>
      </c>
      <c r="I65">
        <v>1</v>
      </c>
      <c r="J65">
        <v>3</v>
      </c>
      <c r="K65">
        <v>4</v>
      </c>
      <c r="L65">
        <v>3</v>
      </c>
      <c r="M65">
        <v>0</v>
      </c>
      <c r="N65">
        <v>1</v>
      </c>
      <c r="O65">
        <v>0</v>
      </c>
      <c r="P65">
        <v>0</v>
      </c>
    </row>
    <row r="66" spans="1:16" x14ac:dyDescent="0.3">
      <c r="A66">
        <v>1</v>
      </c>
      <c r="B66">
        <v>8</v>
      </c>
      <c r="C66">
        <v>12</v>
      </c>
      <c r="D66">
        <v>10</v>
      </c>
      <c r="E66">
        <v>12</v>
      </c>
      <c r="F66">
        <v>1</v>
      </c>
      <c r="G66">
        <v>9</v>
      </c>
      <c r="H66">
        <v>1</v>
      </c>
      <c r="I66">
        <v>3</v>
      </c>
      <c r="J66">
        <v>9</v>
      </c>
      <c r="K66">
        <v>9</v>
      </c>
      <c r="L66">
        <v>2</v>
      </c>
      <c r="M66">
        <v>0</v>
      </c>
      <c r="N66">
        <v>0</v>
      </c>
      <c r="O66">
        <v>2</v>
      </c>
      <c r="P66">
        <v>5</v>
      </c>
    </row>
    <row r="67" spans="1:16" x14ac:dyDescent="0.3">
      <c r="A67">
        <v>0</v>
      </c>
      <c r="B67">
        <v>0</v>
      </c>
      <c r="C67">
        <v>0</v>
      </c>
      <c r="D67">
        <v>2</v>
      </c>
      <c r="E67">
        <v>6</v>
      </c>
      <c r="F67">
        <v>1</v>
      </c>
      <c r="G67">
        <v>1</v>
      </c>
      <c r="H67">
        <v>1</v>
      </c>
      <c r="I67">
        <v>2</v>
      </c>
      <c r="J67">
        <v>1</v>
      </c>
      <c r="K67">
        <v>1</v>
      </c>
      <c r="L67">
        <v>3</v>
      </c>
      <c r="M67">
        <v>0</v>
      </c>
      <c r="N67">
        <v>0</v>
      </c>
      <c r="O67">
        <v>1</v>
      </c>
      <c r="P67">
        <v>0</v>
      </c>
    </row>
    <row r="68" spans="1:16" x14ac:dyDescent="0.3">
      <c r="A68">
        <v>0</v>
      </c>
      <c r="B68">
        <v>0</v>
      </c>
      <c r="C68">
        <v>0</v>
      </c>
      <c r="D68">
        <v>2</v>
      </c>
      <c r="E68">
        <v>6</v>
      </c>
      <c r="F68">
        <v>1</v>
      </c>
      <c r="G68">
        <v>1</v>
      </c>
      <c r="H68">
        <v>1</v>
      </c>
      <c r="I68">
        <v>2</v>
      </c>
      <c r="J68">
        <v>1</v>
      </c>
      <c r="K68">
        <v>1</v>
      </c>
      <c r="L68">
        <v>3</v>
      </c>
      <c r="M68">
        <v>0</v>
      </c>
      <c r="N68">
        <v>0</v>
      </c>
      <c r="O68">
        <v>1</v>
      </c>
      <c r="P68">
        <v>0</v>
      </c>
    </row>
    <row r="69" spans="1:16" x14ac:dyDescent="0.3">
      <c r="A69">
        <v>2</v>
      </c>
      <c r="B69">
        <v>0</v>
      </c>
      <c r="C69">
        <v>4</v>
      </c>
      <c r="D69">
        <v>1</v>
      </c>
      <c r="E69">
        <v>6</v>
      </c>
      <c r="F69">
        <v>0</v>
      </c>
      <c r="G69">
        <v>1</v>
      </c>
      <c r="H69">
        <v>1</v>
      </c>
      <c r="I69">
        <v>2</v>
      </c>
      <c r="J69">
        <v>2</v>
      </c>
      <c r="K69">
        <v>4</v>
      </c>
      <c r="L69">
        <v>6</v>
      </c>
      <c r="M69">
        <v>1</v>
      </c>
      <c r="N69">
        <v>1</v>
      </c>
      <c r="O69">
        <v>0</v>
      </c>
      <c r="P69">
        <v>1</v>
      </c>
    </row>
    <row r="70" spans="1:16" x14ac:dyDescent="0.3">
      <c r="A70">
        <v>3</v>
      </c>
      <c r="B70">
        <v>0</v>
      </c>
      <c r="C70">
        <v>2</v>
      </c>
      <c r="D70">
        <v>4</v>
      </c>
      <c r="E70">
        <v>6</v>
      </c>
      <c r="F70">
        <v>0</v>
      </c>
      <c r="G70">
        <v>4</v>
      </c>
      <c r="H70">
        <v>2</v>
      </c>
      <c r="I70">
        <v>3</v>
      </c>
      <c r="J70">
        <v>4</v>
      </c>
      <c r="K70">
        <v>4</v>
      </c>
      <c r="L70">
        <v>3</v>
      </c>
      <c r="M70">
        <v>0</v>
      </c>
      <c r="N70">
        <v>2</v>
      </c>
      <c r="O70">
        <v>0</v>
      </c>
      <c r="P70">
        <v>0</v>
      </c>
    </row>
    <row r="71" spans="1:16" x14ac:dyDescent="0.3">
      <c r="A71">
        <v>0</v>
      </c>
      <c r="B71">
        <v>0</v>
      </c>
      <c r="C71">
        <v>1</v>
      </c>
      <c r="D71">
        <v>3</v>
      </c>
      <c r="E71">
        <v>6</v>
      </c>
      <c r="F71">
        <v>1</v>
      </c>
      <c r="G71">
        <v>3</v>
      </c>
      <c r="H71">
        <v>1</v>
      </c>
      <c r="I71">
        <v>1</v>
      </c>
      <c r="J71">
        <v>3</v>
      </c>
      <c r="K71">
        <v>4</v>
      </c>
      <c r="L71">
        <v>3</v>
      </c>
      <c r="M71">
        <v>1</v>
      </c>
      <c r="N71">
        <v>2</v>
      </c>
      <c r="O71">
        <v>2</v>
      </c>
      <c r="P71">
        <v>2</v>
      </c>
    </row>
    <row r="72" spans="1:16" x14ac:dyDescent="0.3">
      <c r="A72">
        <v>0</v>
      </c>
      <c r="B72">
        <v>0</v>
      </c>
      <c r="C72">
        <v>4</v>
      </c>
      <c r="D72">
        <v>2</v>
      </c>
      <c r="E72">
        <v>5</v>
      </c>
      <c r="F72">
        <v>1</v>
      </c>
      <c r="G72">
        <v>2</v>
      </c>
      <c r="H72">
        <v>1</v>
      </c>
      <c r="I72">
        <v>2</v>
      </c>
      <c r="J72">
        <v>1</v>
      </c>
      <c r="K72">
        <v>2</v>
      </c>
      <c r="L72">
        <v>3</v>
      </c>
      <c r="M72">
        <v>1</v>
      </c>
      <c r="N72">
        <v>0</v>
      </c>
      <c r="O72">
        <v>1</v>
      </c>
      <c r="P72">
        <v>2</v>
      </c>
    </row>
    <row r="73" spans="1:16" x14ac:dyDescent="0.3">
      <c r="A73">
        <v>3</v>
      </c>
      <c r="B73">
        <v>0</v>
      </c>
      <c r="C73">
        <v>2</v>
      </c>
      <c r="D73">
        <v>1</v>
      </c>
      <c r="E73">
        <v>4</v>
      </c>
      <c r="F73">
        <v>0</v>
      </c>
      <c r="G73">
        <v>2</v>
      </c>
      <c r="H73">
        <v>1</v>
      </c>
      <c r="I73">
        <v>2</v>
      </c>
      <c r="J73">
        <v>1</v>
      </c>
      <c r="K73">
        <v>3</v>
      </c>
      <c r="L73">
        <v>3</v>
      </c>
      <c r="M73">
        <v>1</v>
      </c>
      <c r="N73">
        <v>1</v>
      </c>
      <c r="O73">
        <v>1</v>
      </c>
      <c r="P73">
        <v>0</v>
      </c>
    </row>
    <row r="74" spans="1:16" x14ac:dyDescent="0.3">
      <c r="A74">
        <v>0</v>
      </c>
      <c r="B74">
        <v>0</v>
      </c>
      <c r="C74">
        <v>2</v>
      </c>
      <c r="D74">
        <v>2</v>
      </c>
      <c r="E74">
        <v>4</v>
      </c>
      <c r="F74">
        <v>1</v>
      </c>
      <c r="G74">
        <v>2</v>
      </c>
      <c r="H74">
        <v>1</v>
      </c>
      <c r="I74">
        <v>0</v>
      </c>
      <c r="J74">
        <v>2</v>
      </c>
      <c r="K74">
        <v>2</v>
      </c>
      <c r="L74">
        <v>3</v>
      </c>
      <c r="M74">
        <v>0</v>
      </c>
      <c r="N74">
        <v>0</v>
      </c>
      <c r="O74">
        <v>2</v>
      </c>
      <c r="P74">
        <v>0</v>
      </c>
    </row>
    <row r="75" spans="1:16" x14ac:dyDescent="0.3">
      <c r="A75">
        <v>5</v>
      </c>
      <c r="B75">
        <v>0</v>
      </c>
      <c r="C75">
        <v>10</v>
      </c>
      <c r="D75">
        <v>3</v>
      </c>
      <c r="E75">
        <v>10</v>
      </c>
      <c r="F75">
        <v>0</v>
      </c>
      <c r="G75">
        <v>3</v>
      </c>
      <c r="H75">
        <v>1</v>
      </c>
      <c r="I75">
        <v>3</v>
      </c>
      <c r="J75">
        <v>1</v>
      </c>
      <c r="K75">
        <v>8</v>
      </c>
      <c r="L75">
        <v>6</v>
      </c>
      <c r="M75">
        <v>2</v>
      </c>
      <c r="N75">
        <v>2</v>
      </c>
      <c r="O75">
        <v>5</v>
      </c>
      <c r="P75">
        <v>4</v>
      </c>
    </row>
    <row r="76" spans="1:16" x14ac:dyDescent="0.3">
      <c r="A76">
        <v>2</v>
      </c>
      <c r="B76">
        <v>0</v>
      </c>
      <c r="C76">
        <v>6</v>
      </c>
      <c r="D76">
        <v>0</v>
      </c>
      <c r="E76">
        <v>5</v>
      </c>
      <c r="F76">
        <v>0</v>
      </c>
      <c r="G76">
        <v>0</v>
      </c>
      <c r="H76">
        <v>2</v>
      </c>
      <c r="I76">
        <v>1</v>
      </c>
      <c r="J76">
        <v>1</v>
      </c>
      <c r="K76">
        <v>1</v>
      </c>
      <c r="L76">
        <v>1</v>
      </c>
      <c r="M76">
        <v>1</v>
      </c>
      <c r="N76">
        <v>1</v>
      </c>
      <c r="O76">
        <v>0</v>
      </c>
      <c r="P76">
        <v>0</v>
      </c>
    </row>
    <row r="77" spans="1:16" x14ac:dyDescent="0.3">
      <c r="A77">
        <v>2</v>
      </c>
      <c r="B77">
        <v>0</v>
      </c>
      <c r="C77">
        <v>6</v>
      </c>
      <c r="D77">
        <v>4</v>
      </c>
      <c r="E77">
        <v>8</v>
      </c>
      <c r="F77">
        <v>1</v>
      </c>
      <c r="G77">
        <v>4</v>
      </c>
      <c r="H77">
        <v>1</v>
      </c>
      <c r="I77">
        <v>5</v>
      </c>
      <c r="J77">
        <v>2</v>
      </c>
      <c r="K77">
        <v>2</v>
      </c>
      <c r="L77">
        <v>2</v>
      </c>
      <c r="M77">
        <v>0</v>
      </c>
      <c r="N77">
        <v>0</v>
      </c>
      <c r="O77">
        <v>2</v>
      </c>
      <c r="P77">
        <v>4</v>
      </c>
    </row>
    <row r="78" spans="1:16" x14ac:dyDescent="0.3">
      <c r="A78">
        <v>1</v>
      </c>
      <c r="B78">
        <v>4</v>
      </c>
      <c r="C78">
        <v>2</v>
      </c>
      <c r="D78">
        <v>2</v>
      </c>
      <c r="E78">
        <v>6</v>
      </c>
      <c r="F78">
        <v>1</v>
      </c>
      <c r="G78">
        <v>2</v>
      </c>
      <c r="H78">
        <v>1</v>
      </c>
      <c r="I78">
        <v>2</v>
      </c>
      <c r="J78">
        <v>2</v>
      </c>
      <c r="K78">
        <v>2</v>
      </c>
      <c r="L78">
        <v>2</v>
      </c>
      <c r="M78">
        <v>1</v>
      </c>
      <c r="N78">
        <v>1</v>
      </c>
      <c r="O78">
        <v>0</v>
      </c>
      <c r="P78">
        <v>0</v>
      </c>
    </row>
    <row r="79" spans="1:16" x14ac:dyDescent="0.3">
      <c r="A79">
        <v>2</v>
      </c>
      <c r="B79">
        <v>0</v>
      </c>
      <c r="C79">
        <v>4</v>
      </c>
      <c r="D79">
        <v>4</v>
      </c>
      <c r="E79">
        <v>20</v>
      </c>
      <c r="F79">
        <v>1</v>
      </c>
      <c r="G79">
        <v>3</v>
      </c>
      <c r="H79">
        <v>1</v>
      </c>
      <c r="I79">
        <v>4</v>
      </c>
      <c r="J79">
        <v>2</v>
      </c>
      <c r="K79">
        <v>10</v>
      </c>
      <c r="L79">
        <v>7</v>
      </c>
      <c r="M79">
        <v>2</v>
      </c>
      <c r="N79">
        <v>0</v>
      </c>
      <c r="O79">
        <v>5</v>
      </c>
      <c r="P79">
        <v>2</v>
      </c>
    </row>
    <row r="80" spans="1:16" x14ac:dyDescent="0.3">
      <c r="A80">
        <v>0</v>
      </c>
      <c r="B80">
        <v>0</v>
      </c>
      <c r="C80">
        <v>6</v>
      </c>
      <c r="D80">
        <v>2</v>
      </c>
      <c r="E80">
        <v>6</v>
      </c>
      <c r="F80">
        <v>1</v>
      </c>
      <c r="G80">
        <v>1</v>
      </c>
      <c r="H80">
        <v>1</v>
      </c>
      <c r="I80">
        <v>2</v>
      </c>
      <c r="J80">
        <v>1</v>
      </c>
      <c r="K80">
        <v>1</v>
      </c>
      <c r="L80">
        <v>1</v>
      </c>
      <c r="M80">
        <v>0</v>
      </c>
      <c r="N80">
        <v>0</v>
      </c>
      <c r="O80">
        <v>0</v>
      </c>
      <c r="P80">
        <v>0</v>
      </c>
    </row>
    <row r="81" spans="1:16" x14ac:dyDescent="0.3">
      <c r="A81">
        <v>0</v>
      </c>
      <c r="B81">
        <v>0</v>
      </c>
      <c r="C81">
        <v>2</v>
      </c>
      <c r="D81">
        <v>1</v>
      </c>
      <c r="E81">
        <v>6</v>
      </c>
      <c r="F81">
        <v>1</v>
      </c>
      <c r="G81">
        <v>1</v>
      </c>
      <c r="H81">
        <v>1</v>
      </c>
      <c r="I81">
        <v>3</v>
      </c>
      <c r="J81">
        <v>2</v>
      </c>
      <c r="K81">
        <v>2</v>
      </c>
      <c r="L81">
        <v>2</v>
      </c>
      <c r="M81">
        <v>1</v>
      </c>
      <c r="N81">
        <v>0</v>
      </c>
      <c r="O81">
        <v>2</v>
      </c>
      <c r="P81">
        <v>0</v>
      </c>
    </row>
    <row r="82" spans="1:16" x14ac:dyDescent="0.3">
      <c r="A82">
        <v>3</v>
      </c>
      <c r="B82">
        <v>0</v>
      </c>
      <c r="C82">
        <v>10</v>
      </c>
      <c r="D82">
        <v>2</v>
      </c>
      <c r="E82">
        <v>12</v>
      </c>
      <c r="F82">
        <v>0</v>
      </c>
      <c r="G82">
        <v>3</v>
      </c>
      <c r="H82">
        <v>3</v>
      </c>
      <c r="I82">
        <v>2</v>
      </c>
      <c r="J82">
        <v>2</v>
      </c>
      <c r="K82">
        <v>5</v>
      </c>
      <c r="L82">
        <v>3</v>
      </c>
      <c r="M82">
        <v>2</v>
      </c>
      <c r="N82">
        <v>2</v>
      </c>
      <c r="O82">
        <v>4</v>
      </c>
      <c r="P82">
        <v>1</v>
      </c>
    </row>
    <row r="83" spans="1:16" x14ac:dyDescent="0.3">
      <c r="A83">
        <v>3</v>
      </c>
      <c r="B83">
        <v>0</v>
      </c>
      <c r="C83">
        <v>6</v>
      </c>
      <c r="D83">
        <v>1</v>
      </c>
      <c r="E83">
        <v>12</v>
      </c>
      <c r="F83">
        <v>0</v>
      </c>
      <c r="G83">
        <v>2</v>
      </c>
      <c r="H83">
        <v>2</v>
      </c>
      <c r="I83">
        <v>12</v>
      </c>
      <c r="J83">
        <v>2</v>
      </c>
      <c r="K83">
        <v>5</v>
      </c>
      <c r="L83">
        <v>6</v>
      </c>
      <c r="M83">
        <v>1</v>
      </c>
      <c r="N83">
        <v>2</v>
      </c>
      <c r="O83">
        <v>3</v>
      </c>
      <c r="P83">
        <v>2</v>
      </c>
    </row>
    <row r="84" spans="1:16" x14ac:dyDescent="0.3">
      <c r="A84">
        <v>4</v>
      </c>
      <c r="B84">
        <v>0</v>
      </c>
      <c r="C84">
        <v>3</v>
      </c>
      <c r="D84">
        <v>4</v>
      </c>
      <c r="E84">
        <v>5</v>
      </c>
      <c r="F84">
        <v>0</v>
      </c>
      <c r="G84">
        <v>2</v>
      </c>
      <c r="H84">
        <v>1</v>
      </c>
      <c r="I84">
        <v>1</v>
      </c>
      <c r="J84">
        <v>0</v>
      </c>
      <c r="K84">
        <v>5</v>
      </c>
      <c r="L84">
        <v>2</v>
      </c>
      <c r="M84">
        <v>4</v>
      </c>
      <c r="N84">
        <v>1</v>
      </c>
      <c r="O84">
        <v>1</v>
      </c>
      <c r="P84">
        <v>0</v>
      </c>
    </row>
    <row r="85" spans="1:16" x14ac:dyDescent="0.3">
      <c r="A85">
        <v>3</v>
      </c>
      <c r="B85">
        <v>0</v>
      </c>
      <c r="C85">
        <v>6</v>
      </c>
      <c r="D85">
        <v>1</v>
      </c>
      <c r="E85">
        <v>12</v>
      </c>
      <c r="F85">
        <v>0</v>
      </c>
      <c r="G85">
        <v>2</v>
      </c>
      <c r="H85">
        <v>2</v>
      </c>
      <c r="I85">
        <v>12</v>
      </c>
      <c r="J85">
        <v>2</v>
      </c>
      <c r="K85">
        <v>5</v>
      </c>
      <c r="L85">
        <v>6</v>
      </c>
      <c r="M85">
        <v>1</v>
      </c>
      <c r="N85">
        <v>2</v>
      </c>
      <c r="O85">
        <v>3</v>
      </c>
      <c r="P85">
        <v>2</v>
      </c>
    </row>
    <row r="86" spans="1:16" x14ac:dyDescent="0.3">
      <c r="A86">
        <v>0</v>
      </c>
      <c r="B86">
        <v>0</v>
      </c>
      <c r="C86">
        <v>1</v>
      </c>
      <c r="D86">
        <v>0</v>
      </c>
      <c r="E86">
        <v>4</v>
      </c>
      <c r="F86">
        <v>0</v>
      </c>
      <c r="G86">
        <v>0</v>
      </c>
      <c r="H86">
        <v>1</v>
      </c>
      <c r="I86">
        <v>0</v>
      </c>
      <c r="J86">
        <v>0</v>
      </c>
      <c r="K86">
        <v>1</v>
      </c>
      <c r="L86">
        <v>0</v>
      </c>
      <c r="M86">
        <v>1</v>
      </c>
      <c r="N86">
        <v>0</v>
      </c>
      <c r="O86">
        <v>0</v>
      </c>
      <c r="P86">
        <v>0</v>
      </c>
    </row>
    <row r="87" spans="1:16" x14ac:dyDescent="0.3">
      <c r="A87">
        <v>0</v>
      </c>
      <c r="B87">
        <v>0</v>
      </c>
      <c r="C87">
        <v>5</v>
      </c>
      <c r="D87">
        <v>3</v>
      </c>
      <c r="E87">
        <v>10</v>
      </c>
      <c r="F87">
        <v>1</v>
      </c>
      <c r="G87">
        <v>3</v>
      </c>
      <c r="H87">
        <v>1</v>
      </c>
      <c r="I87">
        <v>1</v>
      </c>
      <c r="J87">
        <v>3</v>
      </c>
      <c r="K87">
        <v>8</v>
      </c>
      <c r="L87">
        <v>5</v>
      </c>
      <c r="M87">
        <v>2</v>
      </c>
      <c r="N87">
        <v>0</v>
      </c>
      <c r="O87">
        <v>0</v>
      </c>
      <c r="P87">
        <v>0</v>
      </c>
    </row>
    <row r="88" spans="1:16" x14ac:dyDescent="0.3">
      <c r="A88">
        <v>1</v>
      </c>
      <c r="B88">
        <v>0</v>
      </c>
      <c r="C88">
        <v>0</v>
      </c>
      <c r="D88">
        <v>0</v>
      </c>
      <c r="E88">
        <v>4</v>
      </c>
      <c r="F88">
        <v>0</v>
      </c>
      <c r="G88">
        <v>0</v>
      </c>
      <c r="H88">
        <v>1</v>
      </c>
      <c r="I88">
        <v>1</v>
      </c>
      <c r="J88">
        <v>1</v>
      </c>
      <c r="K88">
        <v>2</v>
      </c>
      <c r="L88">
        <v>2</v>
      </c>
      <c r="M88">
        <v>0</v>
      </c>
      <c r="N88">
        <v>1</v>
      </c>
      <c r="O88">
        <v>0</v>
      </c>
      <c r="P88">
        <v>1</v>
      </c>
    </row>
    <row r="89" spans="1:16" x14ac:dyDescent="0.3">
      <c r="A89">
        <v>1</v>
      </c>
      <c r="B89">
        <v>0</v>
      </c>
      <c r="C89">
        <v>0</v>
      </c>
      <c r="D89">
        <v>0</v>
      </c>
      <c r="E89">
        <v>4</v>
      </c>
      <c r="F89">
        <v>0</v>
      </c>
      <c r="G89">
        <v>0</v>
      </c>
      <c r="H89">
        <v>1</v>
      </c>
      <c r="I89">
        <v>1</v>
      </c>
      <c r="J89">
        <v>1</v>
      </c>
      <c r="K89">
        <v>2</v>
      </c>
      <c r="L89">
        <v>2</v>
      </c>
      <c r="M89">
        <v>0</v>
      </c>
      <c r="N89">
        <v>1</v>
      </c>
      <c r="O89">
        <v>0</v>
      </c>
      <c r="P89">
        <v>1</v>
      </c>
    </row>
    <row r="90" spans="1:16" x14ac:dyDescent="0.3">
      <c r="A90">
        <v>1</v>
      </c>
      <c r="B90">
        <v>0</v>
      </c>
      <c r="C90">
        <v>1</v>
      </c>
      <c r="D90">
        <v>1</v>
      </c>
      <c r="E90">
        <v>5</v>
      </c>
      <c r="F90">
        <v>0</v>
      </c>
      <c r="G90">
        <v>1</v>
      </c>
      <c r="H90">
        <v>1</v>
      </c>
      <c r="I90">
        <v>1</v>
      </c>
      <c r="J90">
        <v>1</v>
      </c>
      <c r="K90">
        <v>1</v>
      </c>
      <c r="L90">
        <v>3</v>
      </c>
      <c r="M90">
        <v>0</v>
      </c>
      <c r="N90">
        <v>0</v>
      </c>
      <c r="O90">
        <v>0</v>
      </c>
      <c r="P90">
        <v>0</v>
      </c>
    </row>
    <row r="91" spans="1:16" x14ac:dyDescent="0.3">
      <c r="A91">
        <v>2</v>
      </c>
      <c r="B91">
        <v>0</v>
      </c>
      <c r="C91">
        <v>3</v>
      </c>
      <c r="D91">
        <v>3</v>
      </c>
      <c r="E91">
        <v>13</v>
      </c>
      <c r="F91">
        <v>0</v>
      </c>
      <c r="G91">
        <v>7</v>
      </c>
      <c r="H91">
        <v>2</v>
      </c>
      <c r="I91">
        <v>3</v>
      </c>
      <c r="J91">
        <v>1</v>
      </c>
      <c r="K91">
        <v>6</v>
      </c>
      <c r="L91">
        <v>2</v>
      </c>
      <c r="M91">
        <v>4</v>
      </c>
      <c r="N91">
        <v>1</v>
      </c>
      <c r="O91">
        <v>3</v>
      </c>
      <c r="P91">
        <v>3</v>
      </c>
    </row>
    <row r="92" spans="1:16" x14ac:dyDescent="0.3">
      <c r="A92">
        <v>1</v>
      </c>
      <c r="B92">
        <v>0</v>
      </c>
      <c r="C92">
        <v>7</v>
      </c>
      <c r="D92">
        <v>2</v>
      </c>
      <c r="E92">
        <v>6</v>
      </c>
      <c r="F92">
        <v>1</v>
      </c>
      <c r="G92">
        <v>2</v>
      </c>
      <c r="H92">
        <v>1</v>
      </c>
      <c r="I92">
        <v>1</v>
      </c>
      <c r="J92">
        <v>3</v>
      </c>
      <c r="K92">
        <v>5</v>
      </c>
      <c r="L92">
        <v>4</v>
      </c>
      <c r="M92">
        <v>0</v>
      </c>
      <c r="N92">
        <v>0</v>
      </c>
      <c r="O92">
        <v>4</v>
      </c>
      <c r="P92">
        <v>2</v>
      </c>
    </row>
    <row r="93" spans="1:16" x14ac:dyDescent="0.3">
      <c r="A93">
        <v>2</v>
      </c>
      <c r="B93">
        <v>1</v>
      </c>
      <c r="C93">
        <v>8</v>
      </c>
      <c r="D93">
        <v>2</v>
      </c>
      <c r="E93">
        <v>7</v>
      </c>
      <c r="F93">
        <v>0</v>
      </c>
      <c r="G93">
        <v>3</v>
      </c>
      <c r="H93">
        <v>1</v>
      </c>
      <c r="I93">
        <v>1</v>
      </c>
      <c r="J93">
        <v>2</v>
      </c>
      <c r="K93">
        <v>3</v>
      </c>
      <c r="L93">
        <v>5</v>
      </c>
      <c r="M93">
        <v>0</v>
      </c>
      <c r="N93">
        <v>1</v>
      </c>
      <c r="O93">
        <v>1</v>
      </c>
      <c r="P93">
        <v>3</v>
      </c>
    </row>
    <row r="94" spans="1:16" x14ac:dyDescent="0.3">
      <c r="A94">
        <v>1</v>
      </c>
      <c r="B94">
        <v>0</v>
      </c>
      <c r="C94">
        <v>3</v>
      </c>
      <c r="D94">
        <v>1</v>
      </c>
      <c r="E94">
        <v>3</v>
      </c>
      <c r="F94">
        <v>1</v>
      </c>
      <c r="G94">
        <v>1</v>
      </c>
      <c r="H94">
        <v>1</v>
      </c>
      <c r="I94">
        <v>2</v>
      </c>
      <c r="J94">
        <v>1</v>
      </c>
      <c r="K94">
        <v>1</v>
      </c>
      <c r="L94">
        <v>3</v>
      </c>
      <c r="M94">
        <v>0</v>
      </c>
      <c r="N94">
        <v>0</v>
      </c>
      <c r="O94">
        <v>1</v>
      </c>
      <c r="P94">
        <v>0</v>
      </c>
    </row>
    <row r="95" spans="1:16" x14ac:dyDescent="0.3">
      <c r="A95">
        <v>1</v>
      </c>
      <c r="B95">
        <v>0</v>
      </c>
      <c r="C95">
        <v>1</v>
      </c>
      <c r="D95">
        <v>1</v>
      </c>
      <c r="E95">
        <v>5</v>
      </c>
      <c r="F95">
        <v>0</v>
      </c>
      <c r="G95">
        <v>1</v>
      </c>
      <c r="H95">
        <v>1</v>
      </c>
      <c r="I95">
        <v>1</v>
      </c>
      <c r="J95">
        <v>1</v>
      </c>
      <c r="K95">
        <v>1</v>
      </c>
      <c r="L95">
        <v>3</v>
      </c>
      <c r="M95">
        <v>0</v>
      </c>
      <c r="N95">
        <v>0</v>
      </c>
      <c r="O95">
        <v>0</v>
      </c>
      <c r="P95">
        <v>0</v>
      </c>
    </row>
    <row r="96" spans="1:16" x14ac:dyDescent="0.3">
      <c r="A96">
        <v>0</v>
      </c>
      <c r="B96">
        <v>0</v>
      </c>
      <c r="C96">
        <v>1</v>
      </c>
      <c r="D96">
        <v>1</v>
      </c>
      <c r="E96">
        <v>6</v>
      </c>
      <c r="F96">
        <v>1</v>
      </c>
      <c r="G96">
        <v>1</v>
      </c>
      <c r="H96">
        <v>1</v>
      </c>
      <c r="I96">
        <v>1</v>
      </c>
      <c r="J96">
        <v>1</v>
      </c>
      <c r="K96">
        <v>3</v>
      </c>
      <c r="L96">
        <v>3</v>
      </c>
      <c r="M96">
        <v>1</v>
      </c>
      <c r="N96">
        <v>0</v>
      </c>
      <c r="O96">
        <v>1</v>
      </c>
      <c r="P96">
        <v>2</v>
      </c>
    </row>
    <row r="97" spans="1:16" x14ac:dyDescent="0.3">
      <c r="A97">
        <v>2</v>
      </c>
      <c r="B97">
        <v>1</v>
      </c>
      <c r="C97">
        <v>8</v>
      </c>
      <c r="D97">
        <v>2</v>
      </c>
      <c r="E97">
        <v>7</v>
      </c>
      <c r="F97">
        <v>0</v>
      </c>
      <c r="G97">
        <v>3</v>
      </c>
      <c r="H97">
        <v>1</v>
      </c>
      <c r="I97">
        <v>1</v>
      </c>
      <c r="J97">
        <v>2</v>
      </c>
      <c r="K97">
        <v>3</v>
      </c>
      <c r="L97">
        <v>5</v>
      </c>
      <c r="M97">
        <v>0</v>
      </c>
      <c r="N97">
        <v>1</v>
      </c>
      <c r="O97">
        <v>1</v>
      </c>
      <c r="P97">
        <v>3</v>
      </c>
    </row>
    <row r="98" spans="1:16" x14ac:dyDescent="0.3">
      <c r="A98">
        <v>2</v>
      </c>
      <c r="B98">
        <v>0</v>
      </c>
      <c r="C98">
        <v>12</v>
      </c>
      <c r="D98">
        <v>3</v>
      </c>
      <c r="E98">
        <v>12</v>
      </c>
      <c r="F98">
        <v>1</v>
      </c>
      <c r="G98">
        <v>3</v>
      </c>
      <c r="H98">
        <v>2</v>
      </c>
      <c r="I98">
        <v>3</v>
      </c>
      <c r="J98">
        <v>3</v>
      </c>
      <c r="K98">
        <v>6</v>
      </c>
      <c r="L98">
        <v>7</v>
      </c>
      <c r="M98">
        <v>1</v>
      </c>
      <c r="N98">
        <v>2</v>
      </c>
      <c r="O98">
        <v>1</v>
      </c>
      <c r="P98">
        <v>1</v>
      </c>
    </row>
    <row r="99" spans="1:16" x14ac:dyDescent="0.3">
      <c r="A99">
        <v>5</v>
      </c>
      <c r="B99">
        <v>0</v>
      </c>
      <c r="C99">
        <v>2</v>
      </c>
      <c r="D99">
        <v>0</v>
      </c>
      <c r="E99">
        <v>8</v>
      </c>
      <c r="F99">
        <v>0</v>
      </c>
      <c r="G99">
        <v>2</v>
      </c>
      <c r="H99">
        <v>1</v>
      </c>
      <c r="I99">
        <v>3</v>
      </c>
      <c r="J99">
        <v>1</v>
      </c>
      <c r="K99">
        <v>5</v>
      </c>
      <c r="L99">
        <v>7</v>
      </c>
      <c r="M99">
        <v>3</v>
      </c>
      <c r="N99">
        <v>3</v>
      </c>
      <c r="O99">
        <v>0</v>
      </c>
      <c r="P99">
        <v>3</v>
      </c>
    </row>
    <row r="100" spans="1:16" x14ac:dyDescent="0.3">
      <c r="A100">
        <v>1</v>
      </c>
      <c r="B100">
        <v>0</v>
      </c>
      <c r="C100">
        <v>0</v>
      </c>
      <c r="D100">
        <v>0</v>
      </c>
      <c r="E100">
        <v>0</v>
      </c>
      <c r="F100">
        <v>0</v>
      </c>
      <c r="G100">
        <v>1</v>
      </c>
      <c r="H100">
        <v>0</v>
      </c>
      <c r="I100">
        <v>0</v>
      </c>
      <c r="J100">
        <v>0</v>
      </c>
      <c r="K100">
        <v>1</v>
      </c>
      <c r="L100">
        <v>0</v>
      </c>
      <c r="M100">
        <v>1</v>
      </c>
      <c r="N100">
        <v>1</v>
      </c>
      <c r="O100">
        <v>0</v>
      </c>
      <c r="P100">
        <v>1</v>
      </c>
    </row>
    <row r="101" spans="1:16" x14ac:dyDescent="0.3">
      <c r="A101">
        <v>1</v>
      </c>
      <c r="B101">
        <v>0</v>
      </c>
      <c r="C101">
        <v>5</v>
      </c>
      <c r="D101">
        <v>1</v>
      </c>
      <c r="E101">
        <v>3</v>
      </c>
      <c r="F101">
        <v>1</v>
      </c>
      <c r="G101">
        <v>1</v>
      </c>
      <c r="H101">
        <v>1</v>
      </c>
      <c r="I101">
        <v>2</v>
      </c>
      <c r="J101">
        <v>1</v>
      </c>
      <c r="K101">
        <v>1</v>
      </c>
      <c r="L101">
        <v>1</v>
      </c>
      <c r="M101">
        <v>0</v>
      </c>
      <c r="N101">
        <v>0</v>
      </c>
      <c r="O101">
        <v>0</v>
      </c>
      <c r="P101">
        <v>0</v>
      </c>
    </row>
    <row r="102" spans="1:16" x14ac:dyDescent="0.3">
      <c r="A102">
        <v>3</v>
      </c>
      <c r="B102">
        <v>0</v>
      </c>
      <c r="C102">
        <v>0</v>
      </c>
      <c r="D102">
        <v>0</v>
      </c>
      <c r="E102">
        <v>15</v>
      </c>
      <c r="F102">
        <v>1</v>
      </c>
      <c r="G102">
        <v>1</v>
      </c>
      <c r="H102">
        <v>2</v>
      </c>
      <c r="I102">
        <v>3</v>
      </c>
      <c r="J102">
        <v>2</v>
      </c>
      <c r="K102">
        <v>4</v>
      </c>
      <c r="L102">
        <v>3</v>
      </c>
      <c r="M102">
        <v>0</v>
      </c>
      <c r="N102">
        <v>1</v>
      </c>
      <c r="O102">
        <v>0</v>
      </c>
      <c r="P102">
        <v>0</v>
      </c>
    </row>
    <row r="103" spans="1:16" x14ac:dyDescent="0.3">
      <c r="A103">
        <v>1</v>
      </c>
      <c r="B103">
        <v>0</v>
      </c>
      <c r="C103">
        <v>6</v>
      </c>
      <c r="D103">
        <v>1</v>
      </c>
      <c r="E103">
        <v>10</v>
      </c>
      <c r="F103">
        <v>0</v>
      </c>
      <c r="G103">
        <v>3</v>
      </c>
      <c r="H103">
        <v>1</v>
      </c>
      <c r="I103">
        <v>1</v>
      </c>
      <c r="J103">
        <v>1</v>
      </c>
      <c r="K103">
        <v>4</v>
      </c>
      <c r="L103">
        <v>3</v>
      </c>
      <c r="M103">
        <v>2</v>
      </c>
      <c r="N103">
        <v>1</v>
      </c>
      <c r="O103">
        <v>0</v>
      </c>
      <c r="P103">
        <v>2</v>
      </c>
    </row>
    <row r="104" spans="1:16" x14ac:dyDescent="0.3">
      <c r="A104">
        <v>1</v>
      </c>
      <c r="B104">
        <v>0</v>
      </c>
      <c r="C104">
        <v>0</v>
      </c>
      <c r="D104">
        <v>1</v>
      </c>
      <c r="E104">
        <v>4</v>
      </c>
      <c r="F104">
        <v>1</v>
      </c>
      <c r="G104">
        <v>1</v>
      </c>
      <c r="H104">
        <v>0</v>
      </c>
      <c r="I104">
        <v>0</v>
      </c>
      <c r="J104">
        <v>1</v>
      </c>
      <c r="K104">
        <v>3</v>
      </c>
      <c r="L104">
        <v>2</v>
      </c>
      <c r="M104">
        <v>0</v>
      </c>
      <c r="N104">
        <v>0</v>
      </c>
      <c r="O104">
        <v>0</v>
      </c>
      <c r="P104">
        <v>0</v>
      </c>
    </row>
    <row r="105" spans="1:16" x14ac:dyDescent="0.3">
      <c r="A105">
        <v>5</v>
      </c>
      <c r="B105">
        <v>0</v>
      </c>
      <c r="C105">
        <v>5</v>
      </c>
      <c r="D105">
        <v>2</v>
      </c>
      <c r="E105">
        <v>6</v>
      </c>
      <c r="F105">
        <v>0</v>
      </c>
      <c r="G105">
        <v>1</v>
      </c>
      <c r="H105">
        <v>2</v>
      </c>
      <c r="I105">
        <v>2</v>
      </c>
      <c r="J105">
        <v>2</v>
      </c>
      <c r="K105">
        <v>4</v>
      </c>
      <c r="L105">
        <v>2</v>
      </c>
      <c r="M105">
        <v>1</v>
      </c>
      <c r="N105">
        <v>1</v>
      </c>
      <c r="O105">
        <v>2</v>
      </c>
      <c r="P105">
        <v>2</v>
      </c>
    </row>
    <row r="106" spans="1:16" x14ac:dyDescent="0.3">
      <c r="A106">
        <v>0</v>
      </c>
      <c r="B106">
        <v>0</v>
      </c>
      <c r="C106">
        <v>5</v>
      </c>
      <c r="D106">
        <v>0</v>
      </c>
      <c r="E106">
        <v>9</v>
      </c>
      <c r="F106">
        <v>0</v>
      </c>
      <c r="G106">
        <v>1</v>
      </c>
      <c r="H106">
        <v>1</v>
      </c>
      <c r="I106">
        <v>2</v>
      </c>
      <c r="J106">
        <v>2</v>
      </c>
      <c r="K106">
        <v>2</v>
      </c>
      <c r="L106">
        <v>5</v>
      </c>
      <c r="M106">
        <v>0</v>
      </c>
      <c r="N106">
        <v>2</v>
      </c>
      <c r="O106">
        <v>1</v>
      </c>
      <c r="P106">
        <v>1</v>
      </c>
    </row>
    <row r="107" spans="1:16" x14ac:dyDescent="0.3">
      <c r="A107">
        <v>3</v>
      </c>
      <c r="B107">
        <v>0</v>
      </c>
      <c r="C107">
        <v>1</v>
      </c>
      <c r="D107">
        <v>5</v>
      </c>
      <c r="E107">
        <v>11</v>
      </c>
      <c r="F107">
        <v>1</v>
      </c>
      <c r="G107">
        <v>4</v>
      </c>
      <c r="H107">
        <v>2</v>
      </c>
      <c r="I107">
        <v>2</v>
      </c>
      <c r="J107">
        <v>6</v>
      </c>
      <c r="K107">
        <v>6</v>
      </c>
      <c r="L107">
        <v>5</v>
      </c>
      <c r="M107">
        <v>0</v>
      </c>
      <c r="N107">
        <v>2</v>
      </c>
      <c r="O107">
        <v>6</v>
      </c>
      <c r="P107">
        <v>3</v>
      </c>
    </row>
    <row r="108" spans="1:16" x14ac:dyDescent="0.3">
      <c r="A108">
        <v>1</v>
      </c>
      <c r="B108">
        <v>0</v>
      </c>
      <c r="C108">
        <v>5</v>
      </c>
      <c r="D108">
        <v>1</v>
      </c>
      <c r="E108">
        <v>6</v>
      </c>
      <c r="F108">
        <v>0</v>
      </c>
      <c r="G108">
        <v>2</v>
      </c>
      <c r="H108">
        <v>1</v>
      </c>
      <c r="I108">
        <v>4</v>
      </c>
      <c r="J108">
        <v>4</v>
      </c>
      <c r="K108">
        <v>4</v>
      </c>
      <c r="L108">
        <v>4</v>
      </c>
      <c r="M108">
        <v>0</v>
      </c>
      <c r="N108">
        <v>1</v>
      </c>
      <c r="O108">
        <v>1</v>
      </c>
      <c r="P108">
        <v>1</v>
      </c>
    </row>
    <row r="109" spans="1:16" x14ac:dyDescent="0.3">
      <c r="A109">
        <v>0</v>
      </c>
      <c r="B109">
        <v>0</v>
      </c>
      <c r="C109">
        <v>2</v>
      </c>
      <c r="D109">
        <v>1</v>
      </c>
      <c r="E109">
        <v>4</v>
      </c>
      <c r="F109">
        <v>0</v>
      </c>
      <c r="G109">
        <v>1</v>
      </c>
      <c r="H109">
        <v>2</v>
      </c>
      <c r="I109">
        <v>3</v>
      </c>
      <c r="J109">
        <v>1</v>
      </c>
      <c r="K109">
        <v>1</v>
      </c>
      <c r="L109">
        <v>5</v>
      </c>
      <c r="M109">
        <v>0</v>
      </c>
      <c r="N109">
        <v>1</v>
      </c>
      <c r="O109">
        <v>0</v>
      </c>
      <c r="P109">
        <v>1</v>
      </c>
    </row>
    <row r="110" spans="1:16" x14ac:dyDescent="0.3">
      <c r="A110">
        <v>0</v>
      </c>
      <c r="B110">
        <v>0</v>
      </c>
      <c r="C110">
        <v>3</v>
      </c>
      <c r="D110">
        <v>3</v>
      </c>
      <c r="E110">
        <v>0</v>
      </c>
      <c r="F110">
        <v>0</v>
      </c>
      <c r="G110">
        <v>3</v>
      </c>
      <c r="H110">
        <v>0</v>
      </c>
      <c r="I110">
        <v>1</v>
      </c>
      <c r="J110">
        <v>3</v>
      </c>
      <c r="K110">
        <v>3</v>
      </c>
      <c r="L110">
        <v>0</v>
      </c>
      <c r="M110">
        <v>0</v>
      </c>
      <c r="N110">
        <v>1</v>
      </c>
      <c r="O110">
        <v>0</v>
      </c>
      <c r="P110">
        <v>0</v>
      </c>
    </row>
    <row r="111" spans="1:16" x14ac:dyDescent="0.3">
      <c r="A111">
        <v>2</v>
      </c>
      <c r="B111">
        <v>0</v>
      </c>
      <c r="C111">
        <v>4</v>
      </c>
      <c r="D111">
        <v>2</v>
      </c>
      <c r="E111">
        <v>6</v>
      </c>
      <c r="F111">
        <v>2</v>
      </c>
      <c r="G111">
        <v>3</v>
      </c>
      <c r="H111">
        <v>1</v>
      </c>
      <c r="I111">
        <v>3</v>
      </c>
      <c r="J111">
        <v>3</v>
      </c>
      <c r="K111">
        <v>3</v>
      </c>
      <c r="L111">
        <v>5</v>
      </c>
      <c r="M111">
        <v>0</v>
      </c>
      <c r="N111">
        <v>0</v>
      </c>
      <c r="O111">
        <v>2</v>
      </c>
      <c r="P111">
        <v>1</v>
      </c>
    </row>
    <row r="115" spans="1:8" x14ac:dyDescent="0.3">
      <c r="A115">
        <v>9.7864909999999996E-3</v>
      </c>
      <c r="B115">
        <v>2.4045937E-2</v>
      </c>
      <c r="C115">
        <v>4.9447438000000003E-2</v>
      </c>
      <c r="D115">
        <v>1.1776155E-2</v>
      </c>
      <c r="E115">
        <v>1.2995810999999999E-2</v>
      </c>
      <c r="F115">
        <v>2.0181520000000001E-2</v>
      </c>
      <c r="G115">
        <v>3.056558E-3</v>
      </c>
      <c r="H115">
        <v>7.4199890000000001E-3</v>
      </c>
    </row>
    <row r="118" spans="1:8" x14ac:dyDescent="0.3">
      <c r="A118" t="s">
        <v>183</v>
      </c>
    </row>
    <row r="119" spans="1:8" ht="15" thickBot="1" x14ac:dyDescent="0.35"/>
    <row r="120" spans="1:8" x14ac:dyDescent="0.3">
      <c r="A120" s="14" t="s">
        <v>184</v>
      </c>
      <c r="B120" s="14" t="s">
        <v>185</v>
      </c>
      <c r="C120" s="14" t="s">
        <v>186</v>
      </c>
      <c r="D120" s="14" t="s">
        <v>173</v>
      </c>
      <c r="E120" s="14" t="s">
        <v>187</v>
      </c>
    </row>
    <row r="121" spans="1:8" x14ac:dyDescent="0.3">
      <c r="A121" s="12" t="s">
        <v>188</v>
      </c>
      <c r="B121" s="12">
        <v>16</v>
      </c>
      <c r="C121" s="12">
        <v>15</v>
      </c>
      <c r="D121" s="12">
        <v>0.9375</v>
      </c>
      <c r="E121" s="12">
        <v>0.46250000000000002</v>
      </c>
    </row>
    <row r="122" spans="1:8" x14ac:dyDescent="0.3">
      <c r="A122" s="12" t="s">
        <v>189</v>
      </c>
      <c r="B122" s="12">
        <v>16</v>
      </c>
      <c r="C122" s="12">
        <v>51</v>
      </c>
      <c r="D122" s="12">
        <v>3.1875</v>
      </c>
      <c r="E122" s="12">
        <v>5.4958333333333336</v>
      </c>
    </row>
    <row r="123" spans="1:8" x14ac:dyDescent="0.3">
      <c r="A123" s="12" t="s">
        <v>190</v>
      </c>
      <c r="B123" s="12">
        <v>16</v>
      </c>
      <c r="C123" s="12">
        <v>33</v>
      </c>
      <c r="D123" s="12">
        <v>2.0625</v>
      </c>
      <c r="E123" s="12">
        <v>4.1958333333333337</v>
      </c>
    </row>
    <row r="124" spans="1:8" x14ac:dyDescent="0.3">
      <c r="A124" s="12" t="s">
        <v>191</v>
      </c>
      <c r="B124" s="12">
        <v>16</v>
      </c>
      <c r="C124" s="12">
        <v>12</v>
      </c>
      <c r="D124" s="12">
        <v>0.75</v>
      </c>
      <c r="E124" s="12">
        <v>0.73333333333333328</v>
      </c>
    </row>
    <row r="125" spans="1:8" x14ac:dyDescent="0.3">
      <c r="A125" s="12" t="s">
        <v>192</v>
      </c>
      <c r="B125" s="12">
        <v>16</v>
      </c>
      <c r="C125" s="12">
        <v>27</v>
      </c>
      <c r="D125" s="12">
        <v>1.6875</v>
      </c>
      <c r="E125" s="12">
        <v>8.6291666666666664</v>
      </c>
    </row>
    <row r="126" spans="1:8" x14ac:dyDescent="0.3">
      <c r="A126" s="12" t="s">
        <v>193</v>
      </c>
      <c r="B126" s="12">
        <v>16</v>
      </c>
      <c r="C126" s="12">
        <v>16</v>
      </c>
      <c r="D126" s="12">
        <v>1</v>
      </c>
      <c r="E126" s="12">
        <v>1.0666666666666667</v>
      </c>
    </row>
    <row r="127" spans="1:8" x14ac:dyDescent="0.3">
      <c r="A127" s="12" t="s">
        <v>194</v>
      </c>
      <c r="B127" s="12">
        <v>16</v>
      </c>
      <c r="C127" s="12">
        <v>64</v>
      </c>
      <c r="D127" s="12">
        <v>4</v>
      </c>
      <c r="E127" s="12">
        <v>6.8</v>
      </c>
    </row>
    <row r="128" spans="1:8" x14ac:dyDescent="0.3">
      <c r="A128" s="12" t="s">
        <v>195</v>
      </c>
      <c r="B128" s="12">
        <v>16</v>
      </c>
      <c r="C128" s="12">
        <v>19</v>
      </c>
      <c r="D128" s="12">
        <v>1.1875</v>
      </c>
      <c r="E128" s="12">
        <v>1.7625</v>
      </c>
    </row>
    <row r="129" spans="1:5" x14ac:dyDescent="0.3">
      <c r="A129" s="12" t="s">
        <v>196</v>
      </c>
      <c r="B129" s="12">
        <v>16</v>
      </c>
      <c r="C129" s="12">
        <v>35</v>
      </c>
      <c r="D129" s="12">
        <v>2.1875</v>
      </c>
      <c r="E129" s="12">
        <v>4.1624999999999996</v>
      </c>
    </row>
    <row r="130" spans="1:5" x14ac:dyDescent="0.3">
      <c r="A130" s="12" t="s">
        <v>197</v>
      </c>
      <c r="B130" s="12">
        <v>16</v>
      </c>
      <c r="C130" s="12">
        <v>42</v>
      </c>
      <c r="D130" s="12">
        <v>2.625</v>
      </c>
      <c r="E130" s="12">
        <v>8.1166666666666671</v>
      </c>
    </row>
    <row r="131" spans="1:5" x14ac:dyDescent="0.3">
      <c r="A131" s="12" t="s">
        <v>198</v>
      </c>
      <c r="B131" s="12">
        <v>16</v>
      </c>
      <c r="C131" s="12">
        <v>19</v>
      </c>
      <c r="D131" s="12">
        <v>1.1875</v>
      </c>
      <c r="E131" s="12">
        <v>3.8958333333333335</v>
      </c>
    </row>
    <row r="132" spans="1:5" x14ac:dyDescent="0.3">
      <c r="A132" s="12" t="s">
        <v>199</v>
      </c>
      <c r="B132" s="12">
        <v>16</v>
      </c>
      <c r="C132" s="12">
        <v>25</v>
      </c>
      <c r="D132" s="12">
        <v>1.5625</v>
      </c>
      <c r="E132" s="12">
        <v>4.1291666666666664</v>
      </c>
    </row>
    <row r="133" spans="1:5" x14ac:dyDescent="0.3">
      <c r="A133" s="12" t="s">
        <v>200</v>
      </c>
      <c r="B133" s="12">
        <v>16</v>
      </c>
      <c r="C133" s="12">
        <v>19</v>
      </c>
      <c r="D133" s="12">
        <v>1.1875</v>
      </c>
      <c r="E133" s="12">
        <v>3.8958333333333335</v>
      </c>
    </row>
    <row r="134" spans="1:5" x14ac:dyDescent="0.3">
      <c r="A134" s="12" t="s">
        <v>201</v>
      </c>
      <c r="B134" s="12">
        <v>16</v>
      </c>
      <c r="C134" s="12">
        <v>42</v>
      </c>
      <c r="D134" s="12">
        <v>2.625</v>
      </c>
      <c r="E134" s="12">
        <v>6.25</v>
      </c>
    </row>
    <row r="135" spans="1:5" x14ac:dyDescent="0.3">
      <c r="A135" s="12" t="s">
        <v>202</v>
      </c>
      <c r="B135" s="12">
        <v>16</v>
      </c>
      <c r="C135" s="12">
        <v>46</v>
      </c>
      <c r="D135" s="12">
        <v>2.875</v>
      </c>
      <c r="E135" s="12">
        <v>20.383333333333333</v>
      </c>
    </row>
    <row r="136" spans="1:5" x14ac:dyDescent="0.3">
      <c r="A136" s="12" t="s">
        <v>203</v>
      </c>
      <c r="B136" s="12">
        <v>16</v>
      </c>
      <c r="C136" s="12">
        <v>37</v>
      </c>
      <c r="D136" s="12">
        <v>2.3125</v>
      </c>
      <c r="E136" s="12">
        <v>4.3624999999999998</v>
      </c>
    </row>
    <row r="137" spans="1:5" x14ac:dyDescent="0.3">
      <c r="A137" s="12" t="s">
        <v>204</v>
      </c>
      <c r="B137" s="12">
        <v>16</v>
      </c>
      <c r="C137" s="12">
        <v>16</v>
      </c>
      <c r="D137" s="12">
        <v>1</v>
      </c>
      <c r="E137" s="12">
        <v>1.0666666666666667</v>
      </c>
    </row>
    <row r="138" spans="1:5" x14ac:dyDescent="0.3">
      <c r="A138" s="12" t="s">
        <v>205</v>
      </c>
      <c r="B138" s="12">
        <v>16</v>
      </c>
      <c r="C138" s="12">
        <v>17</v>
      </c>
      <c r="D138" s="12">
        <v>1.0625</v>
      </c>
      <c r="E138" s="12">
        <v>1.5291666666666666</v>
      </c>
    </row>
    <row r="139" spans="1:5" x14ac:dyDescent="0.3">
      <c r="A139" s="12" t="s">
        <v>206</v>
      </c>
      <c r="B139" s="12">
        <v>16</v>
      </c>
      <c r="C139" s="12">
        <v>14</v>
      </c>
      <c r="D139" s="12">
        <v>0.875</v>
      </c>
      <c r="E139" s="12">
        <v>1.3166666666666667</v>
      </c>
    </row>
    <row r="140" spans="1:5" x14ac:dyDescent="0.3">
      <c r="A140" s="12" t="s">
        <v>207</v>
      </c>
      <c r="B140" s="12">
        <v>16</v>
      </c>
      <c r="C140" s="12">
        <v>23</v>
      </c>
      <c r="D140" s="12">
        <v>1.4375</v>
      </c>
      <c r="E140" s="12">
        <v>1.9958333333333333</v>
      </c>
    </row>
    <row r="141" spans="1:5" x14ac:dyDescent="0.3">
      <c r="A141" s="12" t="s">
        <v>208</v>
      </c>
      <c r="B141" s="12">
        <v>16</v>
      </c>
      <c r="C141" s="12">
        <v>16</v>
      </c>
      <c r="D141" s="12">
        <v>1</v>
      </c>
      <c r="E141" s="12">
        <v>0.53333333333333333</v>
      </c>
    </row>
    <row r="142" spans="1:5" x14ac:dyDescent="0.3">
      <c r="A142" s="12" t="s">
        <v>209</v>
      </c>
      <c r="B142" s="12">
        <v>16</v>
      </c>
      <c r="C142" s="12">
        <v>64</v>
      </c>
      <c r="D142" s="12">
        <v>4</v>
      </c>
      <c r="E142" s="12">
        <v>18.133333333333333</v>
      </c>
    </row>
    <row r="143" spans="1:5" x14ac:dyDescent="0.3">
      <c r="A143" s="12" t="s">
        <v>210</v>
      </c>
      <c r="B143" s="12">
        <v>16</v>
      </c>
      <c r="C143" s="12">
        <v>18</v>
      </c>
      <c r="D143" s="12">
        <v>1.125</v>
      </c>
      <c r="E143" s="12">
        <v>1.3166666666666667</v>
      </c>
    </row>
    <row r="144" spans="1:5" x14ac:dyDescent="0.3">
      <c r="A144" s="12" t="s">
        <v>211</v>
      </c>
      <c r="B144" s="12">
        <v>16</v>
      </c>
      <c r="C144" s="12">
        <v>17</v>
      </c>
      <c r="D144" s="12">
        <v>1.0625</v>
      </c>
      <c r="E144" s="12">
        <v>2.1958333333333333</v>
      </c>
    </row>
    <row r="145" spans="1:5" x14ac:dyDescent="0.3">
      <c r="A145" s="12" t="s">
        <v>212</v>
      </c>
      <c r="B145" s="12">
        <v>16</v>
      </c>
      <c r="C145" s="12">
        <v>24</v>
      </c>
      <c r="D145" s="12">
        <v>1.5</v>
      </c>
      <c r="E145" s="12">
        <v>2.4</v>
      </c>
    </row>
    <row r="146" spans="1:5" x14ac:dyDescent="0.3">
      <c r="A146" s="12" t="s">
        <v>213</v>
      </c>
      <c r="B146" s="12">
        <v>16</v>
      </c>
      <c r="C146" s="12">
        <v>16</v>
      </c>
      <c r="D146" s="12">
        <v>1</v>
      </c>
      <c r="E146" s="12">
        <v>1.0666666666666667</v>
      </c>
    </row>
    <row r="147" spans="1:5" x14ac:dyDescent="0.3">
      <c r="A147" s="12" t="s">
        <v>214</v>
      </c>
      <c r="B147" s="12">
        <v>16</v>
      </c>
      <c r="C147" s="12">
        <v>19</v>
      </c>
      <c r="D147" s="12">
        <v>1.1875</v>
      </c>
      <c r="E147" s="12">
        <v>1.4958333333333333</v>
      </c>
    </row>
    <row r="148" spans="1:5" x14ac:dyDescent="0.3">
      <c r="A148" s="12" t="s">
        <v>215</v>
      </c>
      <c r="B148" s="12">
        <v>16</v>
      </c>
      <c r="C148" s="12">
        <v>32</v>
      </c>
      <c r="D148" s="12">
        <v>2</v>
      </c>
      <c r="E148" s="12">
        <v>4.2666666666666666</v>
      </c>
    </row>
    <row r="149" spans="1:5" x14ac:dyDescent="0.3">
      <c r="A149" s="12" t="s">
        <v>216</v>
      </c>
      <c r="B149" s="12">
        <v>16</v>
      </c>
      <c r="C149" s="12">
        <v>28</v>
      </c>
      <c r="D149" s="12">
        <v>1.75</v>
      </c>
      <c r="E149" s="12">
        <v>3.5333333333333332</v>
      </c>
    </row>
    <row r="150" spans="1:5" x14ac:dyDescent="0.3">
      <c r="A150" s="12" t="s">
        <v>217</v>
      </c>
      <c r="B150" s="12">
        <v>16</v>
      </c>
      <c r="C150" s="12">
        <v>13</v>
      </c>
      <c r="D150" s="12">
        <v>0.8125</v>
      </c>
      <c r="E150" s="12">
        <v>1.0958333333333334</v>
      </c>
    </row>
    <row r="151" spans="1:5" x14ac:dyDescent="0.3">
      <c r="A151" s="12" t="s">
        <v>218</v>
      </c>
      <c r="B151" s="12">
        <v>16</v>
      </c>
      <c r="C151" s="12">
        <v>23</v>
      </c>
      <c r="D151" s="12">
        <v>1.4375</v>
      </c>
      <c r="E151" s="12">
        <v>1.5958333333333334</v>
      </c>
    </row>
    <row r="152" spans="1:5" x14ac:dyDescent="0.3">
      <c r="A152" s="12" t="s">
        <v>219</v>
      </c>
      <c r="B152" s="12">
        <v>16</v>
      </c>
      <c r="C152" s="12">
        <v>22</v>
      </c>
      <c r="D152" s="12">
        <v>1.375</v>
      </c>
      <c r="E152" s="12">
        <v>3.7166666666666668</v>
      </c>
    </row>
    <row r="153" spans="1:5" x14ac:dyDescent="0.3">
      <c r="A153" s="12" t="s">
        <v>220</v>
      </c>
      <c r="B153" s="12">
        <v>16</v>
      </c>
      <c r="C153" s="12">
        <v>25</v>
      </c>
      <c r="D153" s="12">
        <v>1.5625</v>
      </c>
      <c r="E153" s="12">
        <v>3.3291666666666666</v>
      </c>
    </row>
    <row r="154" spans="1:5" x14ac:dyDescent="0.3">
      <c r="A154" s="12" t="s">
        <v>221</v>
      </c>
      <c r="B154" s="12">
        <v>16</v>
      </c>
      <c r="C154" s="12">
        <v>17</v>
      </c>
      <c r="D154" s="12">
        <v>1.0625</v>
      </c>
      <c r="E154" s="12">
        <v>2.3291666666666666</v>
      </c>
    </row>
    <row r="155" spans="1:5" x14ac:dyDescent="0.3">
      <c r="A155" s="12" t="s">
        <v>222</v>
      </c>
      <c r="B155" s="12">
        <v>16</v>
      </c>
      <c r="C155" s="12">
        <v>31</v>
      </c>
      <c r="D155" s="12">
        <v>1.9375</v>
      </c>
      <c r="E155" s="12">
        <v>3.6625000000000001</v>
      </c>
    </row>
    <row r="156" spans="1:5" x14ac:dyDescent="0.3">
      <c r="A156" s="12" t="s">
        <v>223</v>
      </c>
      <c r="B156" s="12">
        <v>16</v>
      </c>
      <c r="C156" s="12">
        <v>24</v>
      </c>
      <c r="D156" s="12">
        <v>1.5</v>
      </c>
      <c r="E156" s="12">
        <v>2.4</v>
      </c>
    </row>
    <row r="157" spans="1:5" x14ac:dyDescent="0.3">
      <c r="A157" s="12" t="s">
        <v>224</v>
      </c>
      <c r="B157" s="12">
        <v>16</v>
      </c>
      <c r="C157" s="12">
        <v>22</v>
      </c>
      <c r="D157" s="12">
        <v>1.375</v>
      </c>
      <c r="E157" s="12">
        <v>1.45</v>
      </c>
    </row>
    <row r="158" spans="1:5" x14ac:dyDescent="0.3">
      <c r="A158" s="12" t="s">
        <v>225</v>
      </c>
      <c r="B158" s="12">
        <v>16</v>
      </c>
      <c r="C158" s="12">
        <v>14</v>
      </c>
      <c r="D158" s="12">
        <v>0.875</v>
      </c>
      <c r="E158" s="12">
        <v>0.78333333333333333</v>
      </c>
    </row>
    <row r="159" spans="1:5" x14ac:dyDescent="0.3">
      <c r="A159" s="12" t="s">
        <v>226</v>
      </c>
      <c r="B159" s="12">
        <v>16</v>
      </c>
      <c r="C159" s="12">
        <v>25</v>
      </c>
      <c r="D159" s="12">
        <v>1.5625</v>
      </c>
      <c r="E159" s="12">
        <v>2.2625000000000002</v>
      </c>
    </row>
    <row r="160" spans="1:5" x14ac:dyDescent="0.3">
      <c r="A160" s="12" t="s">
        <v>227</v>
      </c>
      <c r="B160" s="12">
        <v>16</v>
      </c>
      <c r="C160" s="12">
        <v>43</v>
      </c>
      <c r="D160" s="12">
        <v>2.6875</v>
      </c>
      <c r="E160" s="12">
        <v>11.829166666666667</v>
      </c>
    </row>
    <row r="161" spans="1:5" x14ac:dyDescent="0.3">
      <c r="A161" s="12" t="s">
        <v>228</v>
      </c>
      <c r="B161" s="12">
        <v>16</v>
      </c>
      <c r="C161" s="12">
        <v>30</v>
      </c>
      <c r="D161" s="12">
        <v>1.875</v>
      </c>
      <c r="E161" s="12">
        <v>3.1833333333333331</v>
      </c>
    </row>
    <row r="162" spans="1:5" x14ac:dyDescent="0.3">
      <c r="A162" s="12" t="s">
        <v>229</v>
      </c>
      <c r="B162" s="12">
        <v>16</v>
      </c>
      <c r="C162" s="12">
        <v>18</v>
      </c>
      <c r="D162" s="12">
        <v>1.125</v>
      </c>
      <c r="E162" s="12">
        <v>1.3166666666666667</v>
      </c>
    </row>
    <row r="163" spans="1:5" x14ac:dyDescent="0.3">
      <c r="A163" s="12" t="s">
        <v>230</v>
      </c>
      <c r="B163" s="12">
        <v>16</v>
      </c>
      <c r="C163" s="12">
        <v>28</v>
      </c>
      <c r="D163" s="12">
        <v>1.75</v>
      </c>
      <c r="E163" s="12">
        <v>4.7333333333333334</v>
      </c>
    </row>
    <row r="164" spans="1:5" x14ac:dyDescent="0.3">
      <c r="A164" s="12" t="s">
        <v>231</v>
      </c>
      <c r="B164" s="12">
        <v>16</v>
      </c>
      <c r="C164" s="12">
        <v>27</v>
      </c>
      <c r="D164" s="12">
        <v>1.6875</v>
      </c>
      <c r="E164" s="12">
        <v>2.4958333333333331</v>
      </c>
    </row>
    <row r="165" spans="1:5" x14ac:dyDescent="0.3">
      <c r="A165" s="12" t="s">
        <v>232</v>
      </c>
      <c r="B165" s="12">
        <v>16</v>
      </c>
      <c r="C165" s="12">
        <v>30</v>
      </c>
      <c r="D165" s="12">
        <v>1.875</v>
      </c>
      <c r="E165" s="12">
        <v>3.1833333333333331</v>
      </c>
    </row>
    <row r="166" spans="1:5" x14ac:dyDescent="0.3">
      <c r="A166" s="12" t="s">
        <v>233</v>
      </c>
      <c r="B166" s="12">
        <v>16</v>
      </c>
      <c r="C166" s="12">
        <v>47</v>
      </c>
      <c r="D166" s="12">
        <v>2.9375</v>
      </c>
      <c r="E166" s="12">
        <v>5.1291666666666664</v>
      </c>
    </row>
    <row r="167" spans="1:5" x14ac:dyDescent="0.3">
      <c r="A167" s="12" t="s">
        <v>234</v>
      </c>
      <c r="B167" s="12">
        <v>16</v>
      </c>
      <c r="C167" s="12">
        <v>23</v>
      </c>
      <c r="D167" s="12">
        <v>1.4375</v>
      </c>
      <c r="E167" s="12">
        <v>1.5958333333333334</v>
      </c>
    </row>
    <row r="168" spans="1:5" x14ac:dyDescent="0.3">
      <c r="A168" s="12" t="s">
        <v>235</v>
      </c>
      <c r="B168" s="12">
        <v>16</v>
      </c>
      <c r="C168" s="12">
        <v>26</v>
      </c>
      <c r="D168" s="12">
        <v>1.625</v>
      </c>
      <c r="E168" s="12">
        <v>2.5166666666666666</v>
      </c>
    </row>
    <row r="169" spans="1:5" x14ac:dyDescent="0.3">
      <c r="A169" s="12" t="s">
        <v>236</v>
      </c>
      <c r="B169" s="12">
        <v>16</v>
      </c>
      <c r="C169" s="12">
        <v>7</v>
      </c>
      <c r="D169" s="12">
        <v>0.4375</v>
      </c>
      <c r="E169" s="12">
        <v>0.39583333333333331</v>
      </c>
    </row>
    <row r="170" spans="1:5" x14ac:dyDescent="0.3">
      <c r="A170" s="12" t="s">
        <v>237</v>
      </c>
      <c r="B170" s="12">
        <v>16</v>
      </c>
      <c r="C170" s="12">
        <v>14</v>
      </c>
      <c r="D170" s="12">
        <v>0.875</v>
      </c>
      <c r="E170" s="12">
        <v>1.1833333333333333</v>
      </c>
    </row>
    <row r="171" spans="1:5" x14ac:dyDescent="0.3">
      <c r="A171" s="12" t="s">
        <v>238</v>
      </c>
      <c r="B171" s="12">
        <v>16</v>
      </c>
      <c r="C171" s="12">
        <v>10</v>
      </c>
      <c r="D171" s="12">
        <v>0.625</v>
      </c>
      <c r="E171" s="12">
        <v>0.38333333333333336</v>
      </c>
    </row>
    <row r="172" spans="1:5" x14ac:dyDescent="0.3">
      <c r="A172" s="12" t="s">
        <v>239</v>
      </c>
      <c r="B172" s="12">
        <v>16</v>
      </c>
      <c r="C172" s="12">
        <v>5</v>
      </c>
      <c r="D172" s="12">
        <v>0.3125</v>
      </c>
      <c r="E172" s="12">
        <v>0.22916666666666666</v>
      </c>
    </row>
    <row r="173" spans="1:5" x14ac:dyDescent="0.3">
      <c r="A173" s="12" t="s">
        <v>240</v>
      </c>
      <c r="B173" s="12">
        <v>16</v>
      </c>
      <c r="C173" s="12">
        <v>54</v>
      </c>
      <c r="D173" s="12">
        <v>3.375</v>
      </c>
      <c r="E173" s="12">
        <v>7.9833333333333334</v>
      </c>
    </row>
    <row r="174" spans="1:5" x14ac:dyDescent="0.3">
      <c r="A174" s="12" t="s">
        <v>241</v>
      </c>
      <c r="B174" s="12">
        <v>16</v>
      </c>
      <c r="C174" s="12">
        <v>13</v>
      </c>
      <c r="D174" s="12">
        <v>0.8125</v>
      </c>
      <c r="E174" s="12">
        <v>1.3625</v>
      </c>
    </row>
    <row r="175" spans="1:5" x14ac:dyDescent="0.3">
      <c r="A175" s="12" t="s">
        <v>242</v>
      </c>
      <c r="B175" s="12">
        <v>16</v>
      </c>
      <c r="C175" s="12">
        <v>19</v>
      </c>
      <c r="D175" s="12">
        <v>1.1875</v>
      </c>
      <c r="E175" s="12">
        <v>1.3625</v>
      </c>
    </row>
    <row r="176" spans="1:5" x14ac:dyDescent="0.3">
      <c r="A176" s="12" t="s">
        <v>243</v>
      </c>
      <c r="B176" s="12">
        <v>16</v>
      </c>
      <c r="C176" s="12">
        <v>19</v>
      </c>
      <c r="D176" s="12">
        <v>1.1875</v>
      </c>
      <c r="E176" s="12">
        <v>2.4291666666666667</v>
      </c>
    </row>
    <row r="177" spans="1:5" x14ac:dyDescent="0.3">
      <c r="A177" s="12" t="s">
        <v>244</v>
      </c>
      <c r="B177" s="12">
        <v>16</v>
      </c>
      <c r="C177" s="12">
        <v>47</v>
      </c>
      <c r="D177" s="12">
        <v>2.9375</v>
      </c>
      <c r="E177" s="12">
        <v>6.729166666666667</v>
      </c>
    </row>
    <row r="178" spans="1:5" x14ac:dyDescent="0.3">
      <c r="A178" s="12" t="s">
        <v>245</v>
      </c>
      <c r="B178" s="12">
        <v>16</v>
      </c>
      <c r="C178" s="12">
        <v>7</v>
      </c>
      <c r="D178" s="12">
        <v>0.4375</v>
      </c>
      <c r="E178" s="12">
        <v>0.39583333333333331</v>
      </c>
    </row>
    <row r="179" spans="1:5" x14ac:dyDescent="0.3">
      <c r="A179" s="12" t="s">
        <v>246</v>
      </c>
      <c r="B179" s="12">
        <v>16</v>
      </c>
      <c r="C179" s="12">
        <v>17</v>
      </c>
      <c r="D179" s="12">
        <v>1.0625</v>
      </c>
      <c r="E179" s="12">
        <v>2.7291666666666665</v>
      </c>
    </row>
    <row r="180" spans="1:5" x14ac:dyDescent="0.3">
      <c r="A180" s="12" t="s">
        <v>247</v>
      </c>
      <c r="B180" s="12">
        <v>16</v>
      </c>
      <c r="C180" s="12">
        <v>16</v>
      </c>
      <c r="D180" s="12">
        <v>1</v>
      </c>
      <c r="E180" s="12">
        <v>1.6</v>
      </c>
    </row>
    <row r="181" spans="1:5" x14ac:dyDescent="0.3">
      <c r="A181" s="12" t="s">
        <v>248</v>
      </c>
      <c r="B181" s="12">
        <v>16</v>
      </c>
      <c r="C181" s="12">
        <v>26</v>
      </c>
      <c r="D181" s="12">
        <v>1.625</v>
      </c>
      <c r="E181" s="12">
        <v>2.7833333333333332</v>
      </c>
    </row>
    <row r="182" spans="1:5" x14ac:dyDescent="0.3">
      <c r="A182" s="12" t="s">
        <v>249</v>
      </c>
      <c r="B182" s="12">
        <v>16</v>
      </c>
      <c r="C182" s="12">
        <v>40</v>
      </c>
      <c r="D182" s="12">
        <v>2.5</v>
      </c>
      <c r="E182" s="12">
        <v>9.7333333333333325</v>
      </c>
    </row>
    <row r="183" spans="1:5" x14ac:dyDescent="0.3">
      <c r="A183" s="12" t="s">
        <v>250</v>
      </c>
      <c r="B183" s="12">
        <v>16</v>
      </c>
      <c r="C183" s="12">
        <v>28</v>
      </c>
      <c r="D183" s="12">
        <v>1.75</v>
      </c>
      <c r="E183" s="12">
        <v>3.6666666666666665</v>
      </c>
    </row>
    <row r="184" spans="1:5" x14ac:dyDescent="0.3">
      <c r="A184" s="12" t="s">
        <v>251</v>
      </c>
      <c r="B184" s="12">
        <v>16</v>
      </c>
      <c r="C184" s="12">
        <v>25</v>
      </c>
      <c r="D184" s="12">
        <v>1.5625</v>
      </c>
      <c r="E184" s="12">
        <v>2.6625000000000001</v>
      </c>
    </row>
    <row r="185" spans="1:5" x14ac:dyDescent="0.3">
      <c r="A185" s="12" t="s">
        <v>252</v>
      </c>
      <c r="B185" s="12">
        <v>16</v>
      </c>
      <c r="C185" s="12">
        <v>84</v>
      </c>
      <c r="D185" s="12">
        <v>5.25</v>
      </c>
      <c r="E185" s="12">
        <v>19.933333333333334</v>
      </c>
    </row>
    <row r="186" spans="1:5" x14ac:dyDescent="0.3">
      <c r="A186" s="12" t="s">
        <v>253</v>
      </c>
      <c r="B186" s="12">
        <v>16</v>
      </c>
      <c r="C186" s="12">
        <v>19</v>
      </c>
      <c r="D186" s="12">
        <v>1.1875</v>
      </c>
      <c r="E186" s="12">
        <v>2.4291666666666667</v>
      </c>
    </row>
    <row r="187" spans="1:5" x14ac:dyDescent="0.3">
      <c r="A187" s="12" t="s">
        <v>254</v>
      </c>
      <c r="B187" s="12">
        <v>16</v>
      </c>
      <c r="C187" s="12">
        <v>19</v>
      </c>
      <c r="D187" s="12">
        <v>1.1875</v>
      </c>
      <c r="E187" s="12">
        <v>2.4291666666666667</v>
      </c>
    </row>
    <row r="188" spans="1:5" x14ac:dyDescent="0.3">
      <c r="A188" s="12" t="s">
        <v>255</v>
      </c>
      <c r="B188" s="12">
        <v>16</v>
      </c>
      <c r="C188" s="12">
        <v>32</v>
      </c>
      <c r="D188" s="12">
        <v>2</v>
      </c>
      <c r="E188" s="12">
        <v>3.8666666666666667</v>
      </c>
    </row>
    <row r="189" spans="1:5" x14ac:dyDescent="0.3">
      <c r="A189" s="12" t="s">
        <v>256</v>
      </c>
      <c r="B189" s="12">
        <v>16</v>
      </c>
      <c r="C189" s="12">
        <v>37</v>
      </c>
      <c r="D189" s="12">
        <v>2.3125</v>
      </c>
      <c r="E189" s="12">
        <v>3.5625</v>
      </c>
    </row>
    <row r="190" spans="1:5" x14ac:dyDescent="0.3">
      <c r="A190" s="12" t="s">
        <v>257</v>
      </c>
      <c r="B190" s="12">
        <v>16</v>
      </c>
      <c r="C190" s="12">
        <v>33</v>
      </c>
      <c r="D190" s="12">
        <v>2.0625</v>
      </c>
      <c r="E190" s="12">
        <v>2.4624999999999999</v>
      </c>
    </row>
    <row r="191" spans="1:5" x14ac:dyDescent="0.3">
      <c r="A191" s="12" t="s">
        <v>258</v>
      </c>
      <c r="B191" s="12">
        <v>16</v>
      </c>
      <c r="C191" s="12">
        <v>27</v>
      </c>
      <c r="D191" s="12">
        <v>1.6875</v>
      </c>
      <c r="E191" s="12">
        <v>1.9624999999999999</v>
      </c>
    </row>
    <row r="192" spans="1:5" x14ac:dyDescent="0.3">
      <c r="A192" s="12" t="s">
        <v>259</v>
      </c>
      <c r="B192" s="12">
        <v>16</v>
      </c>
      <c r="C192" s="12">
        <v>25</v>
      </c>
      <c r="D192" s="12">
        <v>1.5625</v>
      </c>
      <c r="E192" s="12">
        <v>1.4624999999999999</v>
      </c>
    </row>
    <row r="193" spans="1:5" x14ac:dyDescent="0.3">
      <c r="A193" s="12" t="s">
        <v>260</v>
      </c>
      <c r="B193" s="12">
        <v>16</v>
      </c>
      <c r="C193" s="12">
        <v>21</v>
      </c>
      <c r="D193" s="12">
        <v>1.3125</v>
      </c>
      <c r="E193" s="12">
        <v>1.5625</v>
      </c>
    </row>
    <row r="194" spans="1:5" x14ac:dyDescent="0.3">
      <c r="A194" s="12" t="s">
        <v>261</v>
      </c>
      <c r="B194" s="12">
        <v>16</v>
      </c>
      <c r="C194" s="12">
        <v>63</v>
      </c>
      <c r="D194" s="12">
        <v>3.9375</v>
      </c>
      <c r="E194" s="12">
        <v>10.329166666666667</v>
      </c>
    </row>
    <row r="195" spans="1:5" x14ac:dyDescent="0.3">
      <c r="A195" s="12" t="s">
        <v>262</v>
      </c>
      <c r="B195" s="12">
        <v>16</v>
      </c>
      <c r="C195" s="12">
        <v>21</v>
      </c>
      <c r="D195" s="12">
        <v>1.3125</v>
      </c>
      <c r="E195" s="12">
        <v>3.1625000000000001</v>
      </c>
    </row>
    <row r="196" spans="1:5" x14ac:dyDescent="0.3">
      <c r="A196" s="12" t="s">
        <v>263</v>
      </c>
      <c r="B196" s="12">
        <v>16</v>
      </c>
      <c r="C196" s="12">
        <v>43</v>
      </c>
      <c r="D196" s="12">
        <v>2.6875</v>
      </c>
      <c r="E196" s="12">
        <v>5.2958333333333334</v>
      </c>
    </row>
    <row r="197" spans="1:5" x14ac:dyDescent="0.3">
      <c r="A197" s="12" t="s">
        <v>264</v>
      </c>
      <c r="B197" s="12">
        <v>16</v>
      </c>
      <c r="C197" s="12">
        <v>29</v>
      </c>
      <c r="D197" s="12">
        <v>1.8125</v>
      </c>
      <c r="E197" s="12">
        <v>2.1625000000000001</v>
      </c>
    </row>
    <row r="198" spans="1:5" x14ac:dyDescent="0.3">
      <c r="A198" s="12" t="s">
        <v>265</v>
      </c>
      <c r="B198" s="12">
        <v>16</v>
      </c>
      <c r="C198" s="12">
        <v>67</v>
      </c>
      <c r="D198" s="12">
        <v>4.1875</v>
      </c>
      <c r="E198" s="12">
        <v>24.5625</v>
      </c>
    </row>
    <row r="199" spans="1:5" x14ac:dyDescent="0.3">
      <c r="A199" s="12" t="s">
        <v>266</v>
      </c>
      <c r="B199" s="12">
        <v>16</v>
      </c>
      <c r="C199" s="12">
        <v>22</v>
      </c>
      <c r="D199" s="12">
        <v>1.375</v>
      </c>
      <c r="E199" s="12">
        <v>3.7166666666666668</v>
      </c>
    </row>
    <row r="200" spans="1:5" x14ac:dyDescent="0.3">
      <c r="A200" s="12" t="s">
        <v>267</v>
      </c>
      <c r="B200" s="12">
        <v>16</v>
      </c>
      <c r="C200" s="12">
        <v>24</v>
      </c>
      <c r="D200" s="12">
        <v>1.5</v>
      </c>
      <c r="E200" s="12">
        <v>2.2666666666666666</v>
      </c>
    </row>
    <row r="201" spans="1:5" x14ac:dyDescent="0.3">
      <c r="A201" s="12" t="s">
        <v>268</v>
      </c>
      <c r="B201" s="12">
        <v>16</v>
      </c>
      <c r="C201" s="12">
        <v>54</v>
      </c>
      <c r="D201" s="12">
        <v>3.375</v>
      </c>
      <c r="E201" s="12">
        <v>10.65</v>
      </c>
    </row>
    <row r="202" spans="1:5" x14ac:dyDescent="0.3">
      <c r="A202" s="12" t="s">
        <v>269</v>
      </c>
      <c r="B202" s="12">
        <v>16</v>
      </c>
      <c r="C202" s="12">
        <v>59</v>
      </c>
      <c r="D202" s="12">
        <v>3.6875</v>
      </c>
      <c r="E202" s="12">
        <v>13.829166666666667</v>
      </c>
    </row>
    <row r="203" spans="1:5" x14ac:dyDescent="0.3">
      <c r="A203" s="12" t="s">
        <v>270</v>
      </c>
      <c r="B203" s="12">
        <v>16</v>
      </c>
      <c r="C203" s="12">
        <v>33</v>
      </c>
      <c r="D203" s="12">
        <v>2.0625</v>
      </c>
      <c r="E203" s="12">
        <v>3.3958333333333335</v>
      </c>
    </row>
    <row r="204" spans="1:5" x14ac:dyDescent="0.3">
      <c r="A204" s="12" t="s">
        <v>271</v>
      </c>
      <c r="B204" s="12">
        <v>16</v>
      </c>
      <c r="C204" s="12">
        <v>59</v>
      </c>
      <c r="D204" s="12">
        <v>3.6875</v>
      </c>
      <c r="E204" s="12">
        <v>13.829166666666667</v>
      </c>
    </row>
    <row r="205" spans="1:5" x14ac:dyDescent="0.3">
      <c r="A205" s="12" t="s">
        <v>272</v>
      </c>
      <c r="B205" s="12">
        <v>16</v>
      </c>
      <c r="C205" s="12">
        <v>8</v>
      </c>
      <c r="D205" s="12">
        <v>0.5</v>
      </c>
      <c r="E205" s="12">
        <v>1.0666666666666667</v>
      </c>
    </row>
    <row r="206" spans="1:5" x14ac:dyDescent="0.3">
      <c r="A206" s="12" t="s">
        <v>273</v>
      </c>
      <c r="B206" s="12">
        <v>16</v>
      </c>
      <c r="C206" s="12">
        <v>42</v>
      </c>
      <c r="D206" s="12">
        <v>2.625</v>
      </c>
      <c r="E206" s="12">
        <v>9.1833333333333336</v>
      </c>
    </row>
    <row r="207" spans="1:5" x14ac:dyDescent="0.3">
      <c r="A207" s="12" t="s">
        <v>274</v>
      </c>
      <c r="B207" s="12">
        <v>16</v>
      </c>
      <c r="C207" s="12">
        <v>14</v>
      </c>
      <c r="D207" s="12">
        <v>0.875</v>
      </c>
      <c r="E207" s="12">
        <v>1.1833333333333333</v>
      </c>
    </row>
    <row r="208" spans="1:5" x14ac:dyDescent="0.3">
      <c r="A208" s="12" t="s">
        <v>275</v>
      </c>
      <c r="B208" s="12">
        <v>16</v>
      </c>
      <c r="C208" s="12">
        <v>14</v>
      </c>
      <c r="D208" s="12">
        <v>0.875</v>
      </c>
      <c r="E208" s="12">
        <v>1.1833333333333333</v>
      </c>
    </row>
    <row r="209" spans="1:5" x14ac:dyDescent="0.3">
      <c r="A209" s="12" t="s">
        <v>276</v>
      </c>
      <c r="B209" s="12">
        <v>16</v>
      </c>
      <c r="C209" s="12">
        <v>16</v>
      </c>
      <c r="D209" s="12">
        <v>1</v>
      </c>
      <c r="E209" s="12">
        <v>1.7333333333333334</v>
      </c>
    </row>
    <row r="210" spans="1:5" x14ac:dyDescent="0.3">
      <c r="A210" s="12" t="s">
        <v>277</v>
      </c>
      <c r="B210" s="12">
        <v>16</v>
      </c>
      <c r="C210" s="12">
        <v>53</v>
      </c>
      <c r="D210" s="12">
        <v>3.3125</v>
      </c>
      <c r="E210" s="12">
        <v>10.229166666666666</v>
      </c>
    </row>
    <row r="211" spans="1:5" x14ac:dyDescent="0.3">
      <c r="A211" s="12" t="s">
        <v>278</v>
      </c>
      <c r="B211" s="12">
        <v>16</v>
      </c>
      <c r="C211" s="12">
        <v>39</v>
      </c>
      <c r="D211" s="12">
        <v>2.4375</v>
      </c>
      <c r="E211" s="12">
        <v>4.7958333333333334</v>
      </c>
    </row>
    <row r="212" spans="1:5" x14ac:dyDescent="0.3">
      <c r="A212" s="12" t="s">
        <v>279</v>
      </c>
      <c r="B212" s="12">
        <v>16</v>
      </c>
      <c r="C212" s="12">
        <v>40</v>
      </c>
      <c r="D212" s="12">
        <v>2.5</v>
      </c>
      <c r="E212" s="12">
        <v>5.4666666666666668</v>
      </c>
    </row>
    <row r="213" spans="1:5" x14ac:dyDescent="0.3">
      <c r="A213" s="12" t="s">
        <v>280</v>
      </c>
      <c r="B213" s="12">
        <v>16</v>
      </c>
      <c r="C213" s="12">
        <v>19</v>
      </c>
      <c r="D213" s="12">
        <v>1.1875</v>
      </c>
      <c r="E213" s="12">
        <v>1.0958333333333334</v>
      </c>
    </row>
    <row r="214" spans="1:5" x14ac:dyDescent="0.3">
      <c r="A214" s="12" t="s">
        <v>281</v>
      </c>
      <c r="B214" s="12">
        <v>16</v>
      </c>
      <c r="C214" s="12">
        <v>16</v>
      </c>
      <c r="D214" s="12">
        <v>1</v>
      </c>
      <c r="E214" s="12">
        <v>1.7333333333333334</v>
      </c>
    </row>
    <row r="215" spans="1:5" x14ac:dyDescent="0.3">
      <c r="A215" s="12" t="s">
        <v>282</v>
      </c>
      <c r="B215" s="12">
        <v>16</v>
      </c>
      <c r="C215" s="12">
        <v>23</v>
      </c>
      <c r="D215" s="12">
        <v>1.4375</v>
      </c>
      <c r="E215" s="12">
        <v>2.2625000000000002</v>
      </c>
    </row>
    <row r="216" spans="1:5" x14ac:dyDescent="0.3">
      <c r="A216" s="12" t="s">
        <v>283</v>
      </c>
      <c r="B216" s="12">
        <v>16</v>
      </c>
      <c r="C216" s="12">
        <v>40</v>
      </c>
      <c r="D216" s="12">
        <v>2.5</v>
      </c>
      <c r="E216" s="12">
        <v>5.4666666666666668</v>
      </c>
    </row>
    <row r="217" spans="1:5" x14ac:dyDescent="0.3">
      <c r="A217" s="12" t="s">
        <v>284</v>
      </c>
      <c r="B217" s="12">
        <v>16</v>
      </c>
      <c r="C217" s="12">
        <v>59</v>
      </c>
      <c r="D217" s="12">
        <v>3.6875</v>
      </c>
      <c r="E217" s="12">
        <v>13.829166666666667</v>
      </c>
    </row>
    <row r="218" spans="1:5" x14ac:dyDescent="0.3">
      <c r="A218" s="12" t="s">
        <v>285</v>
      </c>
      <c r="B218" s="12">
        <v>16</v>
      </c>
      <c r="C218" s="12">
        <v>43</v>
      </c>
      <c r="D218" s="12">
        <v>2.6875</v>
      </c>
      <c r="E218" s="12">
        <v>6.229166666666667</v>
      </c>
    </row>
    <row r="219" spans="1:5" x14ac:dyDescent="0.3">
      <c r="A219" s="12" t="s">
        <v>286</v>
      </c>
      <c r="B219" s="12">
        <v>16</v>
      </c>
      <c r="C219" s="12">
        <v>6</v>
      </c>
      <c r="D219" s="12">
        <v>0.375</v>
      </c>
      <c r="E219" s="12">
        <v>0.25</v>
      </c>
    </row>
    <row r="220" spans="1:5" x14ac:dyDescent="0.3">
      <c r="A220" s="12" t="s">
        <v>287</v>
      </c>
      <c r="B220" s="12">
        <v>16</v>
      </c>
      <c r="C220" s="12">
        <v>18</v>
      </c>
      <c r="D220" s="12">
        <v>1.125</v>
      </c>
      <c r="E220" s="12">
        <v>1.7166666666666666</v>
      </c>
    </row>
    <row r="221" spans="1:5" x14ac:dyDescent="0.3">
      <c r="A221" s="12" t="s">
        <v>288</v>
      </c>
      <c r="B221" s="12">
        <v>16</v>
      </c>
      <c r="C221" s="12">
        <v>35</v>
      </c>
      <c r="D221" s="12">
        <v>2.1875</v>
      </c>
      <c r="E221" s="12">
        <v>13.495833333333334</v>
      </c>
    </row>
    <row r="222" spans="1:5" x14ac:dyDescent="0.3">
      <c r="A222" s="12" t="s">
        <v>289</v>
      </c>
      <c r="B222" s="12">
        <v>16</v>
      </c>
      <c r="C222" s="12">
        <v>36</v>
      </c>
      <c r="D222" s="12">
        <v>2.25</v>
      </c>
      <c r="E222" s="12">
        <v>6.8666666666666663</v>
      </c>
    </row>
    <row r="223" spans="1:5" x14ac:dyDescent="0.3">
      <c r="A223" s="12" t="s">
        <v>290</v>
      </c>
      <c r="B223" s="12">
        <v>16</v>
      </c>
      <c r="C223" s="12">
        <v>14</v>
      </c>
      <c r="D223" s="12">
        <v>0.875</v>
      </c>
      <c r="E223" s="12">
        <v>1.45</v>
      </c>
    </row>
    <row r="224" spans="1:5" x14ac:dyDescent="0.3">
      <c r="A224" s="12" t="s">
        <v>291</v>
      </c>
      <c r="B224" s="12">
        <v>16</v>
      </c>
      <c r="C224" s="12">
        <v>37</v>
      </c>
      <c r="D224" s="12">
        <v>2.3125</v>
      </c>
      <c r="E224" s="12">
        <v>3.1625000000000001</v>
      </c>
    </row>
    <row r="225" spans="1:5" x14ac:dyDescent="0.3">
      <c r="A225" s="12" t="s">
        <v>292</v>
      </c>
      <c r="B225" s="12">
        <v>16</v>
      </c>
      <c r="C225" s="12">
        <v>31</v>
      </c>
      <c r="D225" s="12">
        <v>1.9375</v>
      </c>
      <c r="E225" s="12">
        <v>6.0625</v>
      </c>
    </row>
    <row r="226" spans="1:5" x14ac:dyDescent="0.3">
      <c r="A226" s="12" t="s">
        <v>293</v>
      </c>
      <c r="B226" s="12">
        <v>16</v>
      </c>
      <c r="C226" s="12">
        <v>57</v>
      </c>
      <c r="D226" s="12">
        <v>3.5625</v>
      </c>
      <c r="E226" s="12">
        <v>8.2624999999999993</v>
      </c>
    </row>
    <row r="227" spans="1:5" x14ac:dyDescent="0.3">
      <c r="A227" s="12" t="s">
        <v>294</v>
      </c>
      <c r="B227" s="12">
        <v>16</v>
      </c>
      <c r="C227" s="12">
        <v>35</v>
      </c>
      <c r="D227" s="12">
        <v>2.1875</v>
      </c>
      <c r="E227" s="12">
        <v>3.8958333333333335</v>
      </c>
    </row>
    <row r="228" spans="1:5" x14ac:dyDescent="0.3">
      <c r="A228" s="12" t="s">
        <v>295</v>
      </c>
      <c r="B228" s="12">
        <v>16</v>
      </c>
      <c r="C228" s="12">
        <v>22</v>
      </c>
      <c r="D228" s="12">
        <v>1.375</v>
      </c>
      <c r="E228" s="12">
        <v>2.25</v>
      </c>
    </row>
    <row r="229" spans="1:5" x14ac:dyDescent="0.3">
      <c r="A229" s="12" t="s">
        <v>296</v>
      </c>
      <c r="B229" s="12">
        <v>16</v>
      </c>
      <c r="C229" s="12">
        <v>17</v>
      </c>
      <c r="D229" s="12">
        <v>1.0625</v>
      </c>
      <c r="E229" s="12">
        <v>1.9291666666666667</v>
      </c>
    </row>
    <row r="230" spans="1:5" x14ac:dyDescent="0.3">
      <c r="A230" s="12" t="s">
        <v>297</v>
      </c>
      <c r="B230" s="12">
        <v>16</v>
      </c>
      <c r="C230" s="12">
        <v>37</v>
      </c>
      <c r="D230" s="12">
        <v>2.3125</v>
      </c>
      <c r="E230" s="12">
        <v>3.0291666666666668</v>
      </c>
    </row>
    <row r="231" spans="1:5" x14ac:dyDescent="0.3">
      <c r="A231" s="12"/>
      <c r="B231" s="12"/>
      <c r="C231" s="12"/>
      <c r="D231" s="12"/>
      <c r="E231" s="12"/>
    </row>
    <row r="232" spans="1:5" x14ac:dyDescent="0.3">
      <c r="A232" s="12" t="s">
        <v>298</v>
      </c>
      <c r="B232" s="12">
        <v>110</v>
      </c>
      <c r="C232" s="12">
        <v>137</v>
      </c>
      <c r="D232" s="12">
        <v>1.2454545454545454</v>
      </c>
      <c r="E232" s="12">
        <v>1.7281901584653878</v>
      </c>
    </row>
    <row r="233" spans="1:5" x14ac:dyDescent="0.3">
      <c r="A233" s="12" t="s">
        <v>299</v>
      </c>
      <c r="B233" s="12">
        <v>110</v>
      </c>
      <c r="C233" s="12">
        <v>34</v>
      </c>
      <c r="D233" s="12">
        <v>0.30909090909090908</v>
      </c>
      <c r="E233" s="12">
        <v>1.1879899916597165</v>
      </c>
    </row>
    <row r="234" spans="1:5" x14ac:dyDescent="0.3">
      <c r="A234" s="12" t="s">
        <v>300</v>
      </c>
      <c r="B234" s="12">
        <v>110</v>
      </c>
      <c r="C234" s="12">
        <v>371</v>
      </c>
      <c r="D234" s="12">
        <v>3.3727272727272726</v>
      </c>
      <c r="E234" s="12">
        <v>8.2359466221851552</v>
      </c>
    </row>
    <row r="235" spans="1:5" x14ac:dyDescent="0.3">
      <c r="A235" s="12" t="s">
        <v>301</v>
      </c>
      <c r="B235" s="12">
        <v>110</v>
      </c>
      <c r="C235" s="12">
        <v>183</v>
      </c>
      <c r="D235" s="12">
        <v>1.6636363636363636</v>
      </c>
      <c r="E235" s="12">
        <v>2.2069224353628023</v>
      </c>
    </row>
    <row r="236" spans="1:5" x14ac:dyDescent="0.3">
      <c r="A236" s="12" t="s">
        <v>302</v>
      </c>
      <c r="B236" s="12">
        <v>110</v>
      </c>
      <c r="C236" s="12">
        <v>697</v>
      </c>
      <c r="D236" s="12">
        <v>6.336363636363636</v>
      </c>
      <c r="E236" s="12">
        <v>13.161050875729774</v>
      </c>
    </row>
    <row r="237" spans="1:5" x14ac:dyDescent="0.3">
      <c r="A237" s="12" t="s">
        <v>303</v>
      </c>
      <c r="B237" s="12">
        <v>110</v>
      </c>
      <c r="C237" s="12">
        <v>49</v>
      </c>
      <c r="D237" s="12">
        <v>0.44545454545454544</v>
      </c>
      <c r="E237" s="12">
        <v>0.3410341951626355</v>
      </c>
    </row>
    <row r="238" spans="1:5" x14ac:dyDescent="0.3">
      <c r="A238" s="12" t="s">
        <v>304</v>
      </c>
      <c r="B238" s="12">
        <v>110</v>
      </c>
      <c r="C238" s="12">
        <v>198</v>
      </c>
      <c r="D238" s="12">
        <v>1.8</v>
      </c>
      <c r="E238" s="12">
        <v>2.1981651376146791</v>
      </c>
    </row>
    <row r="239" spans="1:5" x14ac:dyDescent="0.3">
      <c r="A239" s="12" t="s">
        <v>305</v>
      </c>
      <c r="B239" s="12">
        <v>110</v>
      </c>
      <c r="C239" s="12">
        <v>132</v>
      </c>
      <c r="D239" s="12">
        <v>1.2</v>
      </c>
      <c r="E239" s="12">
        <v>0.38165137614678896</v>
      </c>
    </row>
    <row r="240" spans="1:5" x14ac:dyDescent="0.3">
      <c r="A240" s="12" t="s">
        <v>306</v>
      </c>
      <c r="B240" s="12">
        <v>110</v>
      </c>
      <c r="C240" s="12">
        <v>222</v>
      </c>
      <c r="D240" s="12">
        <v>2.0181818181818181</v>
      </c>
      <c r="E240" s="12">
        <v>3.7794829024186822</v>
      </c>
    </row>
    <row r="241" spans="1:7" x14ac:dyDescent="0.3">
      <c r="A241" s="12" t="s">
        <v>307</v>
      </c>
      <c r="B241" s="12">
        <v>110</v>
      </c>
      <c r="C241" s="12">
        <v>195</v>
      </c>
      <c r="D241" s="12">
        <v>1.7727272727272727</v>
      </c>
      <c r="E241" s="12">
        <v>1.7001668056713928</v>
      </c>
    </row>
    <row r="242" spans="1:7" x14ac:dyDescent="0.3">
      <c r="A242" s="12" t="s">
        <v>308</v>
      </c>
      <c r="B242" s="12">
        <v>110</v>
      </c>
      <c r="C242" s="12">
        <v>307</v>
      </c>
      <c r="D242" s="12">
        <v>2.790909090909091</v>
      </c>
      <c r="E242" s="12">
        <v>3.781567973311093</v>
      </c>
    </row>
    <row r="243" spans="1:7" x14ac:dyDescent="0.3">
      <c r="A243" s="12" t="s">
        <v>309</v>
      </c>
      <c r="B243" s="12">
        <v>110</v>
      </c>
      <c r="C243" s="12">
        <v>281</v>
      </c>
      <c r="D243" s="12">
        <v>2.5545454545454547</v>
      </c>
      <c r="E243" s="12">
        <v>3.2217681401167635</v>
      </c>
    </row>
    <row r="244" spans="1:7" x14ac:dyDescent="0.3">
      <c r="A244" s="12" t="s">
        <v>310</v>
      </c>
      <c r="B244" s="12">
        <v>110</v>
      </c>
      <c r="C244" s="12">
        <v>54</v>
      </c>
      <c r="D244" s="12">
        <v>0.49090909090909091</v>
      </c>
      <c r="E244" s="12">
        <v>0.89441201000834036</v>
      </c>
    </row>
    <row r="245" spans="1:7" x14ac:dyDescent="0.3">
      <c r="A245" s="12" t="s">
        <v>311</v>
      </c>
      <c r="B245" s="12">
        <v>110</v>
      </c>
      <c r="C245" s="12">
        <v>92</v>
      </c>
      <c r="D245" s="12">
        <v>0.83636363636363631</v>
      </c>
      <c r="E245" s="12">
        <v>0.72527105921601331</v>
      </c>
    </row>
    <row r="246" spans="1:7" x14ac:dyDescent="0.3">
      <c r="A246" s="12" t="s">
        <v>312</v>
      </c>
      <c r="B246" s="12">
        <v>110</v>
      </c>
      <c r="C246" s="12">
        <v>128</v>
      </c>
      <c r="D246" s="12">
        <v>1.1636363636363636</v>
      </c>
      <c r="E246" s="12">
        <v>2.3399499582985821</v>
      </c>
    </row>
    <row r="247" spans="1:7" ht="15" thickBot="1" x14ac:dyDescent="0.35">
      <c r="A247" s="13" t="s">
        <v>313</v>
      </c>
      <c r="B247" s="13">
        <v>110</v>
      </c>
      <c r="C247" s="13">
        <v>103</v>
      </c>
      <c r="D247" s="13">
        <v>0.9363636363636364</v>
      </c>
      <c r="E247" s="13">
        <v>1.5463719766472062</v>
      </c>
    </row>
    <row r="250" spans="1:7" ht="15" thickBot="1" x14ac:dyDescent="0.35">
      <c r="A250" t="s">
        <v>314</v>
      </c>
    </row>
    <row r="251" spans="1:7" x14ac:dyDescent="0.3">
      <c r="A251" s="14" t="s">
        <v>315</v>
      </c>
      <c r="B251" s="14" t="s">
        <v>316</v>
      </c>
      <c r="C251" s="14" t="s">
        <v>317</v>
      </c>
      <c r="D251" s="14" t="s">
        <v>318</v>
      </c>
      <c r="E251" s="14" t="s">
        <v>319</v>
      </c>
      <c r="F251" s="14" t="s">
        <v>320</v>
      </c>
      <c r="G251" s="14" t="s">
        <v>321</v>
      </c>
    </row>
    <row r="252" spans="1:7" x14ac:dyDescent="0.3">
      <c r="A252" s="12" t="s">
        <v>322</v>
      </c>
      <c r="B252" s="12">
        <v>1618.5346590910503</v>
      </c>
      <c r="C252" s="12">
        <v>109</v>
      </c>
      <c r="D252" s="12">
        <v>14.848941826523397</v>
      </c>
      <c r="E252" s="12">
        <v>6.8363195980258711</v>
      </c>
      <c r="F252" s="12">
        <v>6.9064895799930827E-75</v>
      </c>
      <c r="G252" s="12">
        <v>1.2429592833495242</v>
      </c>
    </row>
    <row r="253" spans="1:7" x14ac:dyDescent="0.3">
      <c r="A253" s="12" t="s">
        <v>323</v>
      </c>
      <c r="B253" s="12">
        <v>3650.6085227274134</v>
      </c>
      <c r="C253" s="12">
        <v>15</v>
      </c>
      <c r="D253" s="12">
        <v>243.3739015151609</v>
      </c>
      <c r="E253" s="12">
        <v>112.04716080200686</v>
      </c>
      <c r="F253" s="12">
        <v>5.457455810357757E-238</v>
      </c>
      <c r="G253" s="12">
        <v>1.6725032122755232</v>
      </c>
    </row>
    <row r="254" spans="1:7" x14ac:dyDescent="0.3">
      <c r="A254" s="12" t="s">
        <v>324</v>
      </c>
      <c r="B254" s="12">
        <v>3551.3289772725866</v>
      </c>
      <c r="C254" s="12">
        <v>1635</v>
      </c>
      <c r="D254" s="12">
        <v>2.1720666527661079</v>
      </c>
      <c r="E254" s="12"/>
      <c r="F254" s="12"/>
      <c r="G254" s="12"/>
    </row>
    <row r="255" spans="1:7" x14ac:dyDescent="0.3">
      <c r="A255" s="12"/>
      <c r="B255" s="12"/>
      <c r="C255" s="12"/>
      <c r="D255" s="12"/>
      <c r="E255" s="12"/>
      <c r="F255" s="12"/>
      <c r="G255" s="12"/>
    </row>
    <row r="256" spans="1:7" ht="15" thickBot="1" x14ac:dyDescent="0.35">
      <c r="A256" s="13" t="s">
        <v>174</v>
      </c>
      <c r="B256" s="13">
        <v>8820.4721590910503</v>
      </c>
      <c r="C256" s="13">
        <v>1759</v>
      </c>
      <c r="D256" s="13"/>
      <c r="E256" s="13"/>
      <c r="F256" s="13"/>
      <c r="G256" s="13"/>
    </row>
    <row r="257" spans="1:2" ht="15" thickBot="1" x14ac:dyDescent="0.35"/>
    <row r="258" spans="1:2" ht="15" thickBot="1" x14ac:dyDescent="0.35">
      <c r="A258" s="15" t="s">
        <v>325</v>
      </c>
      <c r="B258" s="5">
        <f>1-(D254/D252)</f>
        <v>0.8537224619678736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Survey Results Guide</vt:lpstr>
      <vt:lpstr>Survey Results</vt:lpstr>
      <vt:lpstr>Furniture amounts per m2</vt:lpstr>
      <vt:lpstr>2nd hand fraction per FC</vt:lpstr>
      <vt:lpstr>Average m2 per capita survey</vt:lpstr>
      <vt:lpstr>2nd hand share per Income group</vt:lpstr>
      <vt:lpstr>Reliability Cronbach's Alpha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Boris van Beijnum</dc:creator>
  <cp:lastModifiedBy>Boris van Beijnum</cp:lastModifiedBy>
  <dcterms:created xsi:type="dcterms:W3CDTF">2021-02-03T15:47:20Z</dcterms:created>
  <dcterms:modified xsi:type="dcterms:W3CDTF">2021-06-03T19:55:08Z</dcterms:modified>
</cp:coreProperties>
</file>