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1 WORK\0 Phd Work\5 THESIS\__THESIS REPOSITORY FOR TU DELFT PUBLIC SHARE\"/>
    </mc:Choice>
  </mc:AlternateContent>
  <xr:revisionPtr revIDLastSave="0" documentId="13_ncr:1_{0404B8F9-7098-4209-99FA-01412C5D625D}" xr6:coauthVersionLast="47" xr6:coauthVersionMax="47" xr10:uidLastSave="{00000000-0000-0000-0000-000000000000}"/>
  <bookViews>
    <workbookView xWindow="-110" yWindow="-110" windowWidth="19420" windowHeight="10420" tabRatio="904" xr2:uid="{C2827687-3F71-4E39-A67E-E53E6E731FCF}"/>
  </bookViews>
  <sheets>
    <sheet name="Pen0" sheetId="22" r:id="rId1"/>
    <sheet name="Pen0_Ext" sheetId="37" r:id="rId2"/>
    <sheet name="Pen0-1" sheetId="28" r:id="rId3"/>
    <sheet name="Pen0-2" sheetId="29" r:id="rId4"/>
    <sheet name="Pen0-3" sheetId="30" r:id="rId5"/>
    <sheet name="Pen1" sheetId="24" r:id="rId6"/>
    <sheet name="Pen1-0" sheetId="31" r:id="rId7"/>
    <sheet name="Pen2" sheetId="25" r:id="rId8"/>
    <sheet name="Pen2-1" sheetId="32" r:id="rId9"/>
    <sheet name="Pen2-0" sheetId="17" r:id="rId10"/>
    <sheet name="Pen3" sheetId="26" r:id="rId11"/>
    <sheet name="Pen3-2" sheetId="33" r:id="rId12"/>
    <sheet name="Pen3-1" sheetId="34" r:id="rId13"/>
    <sheet name="Pen3-0" sheetId="18" r:id="rId14"/>
    <sheet name="Pen4" sheetId="14" r:id="rId15"/>
    <sheet name="Pen4-3" sheetId="19" r:id="rId16"/>
    <sheet name="Pen4-2" sheetId="35" r:id="rId17"/>
    <sheet name="Pen4-1" sheetId="36" r:id="rId18"/>
    <sheet name="NA" sheetId="27" r:id="rId19"/>
  </sheets>
  <definedNames>
    <definedName name="_xlnm._FilterDatabase" localSheetId="0" hidden="1">Pen0!$A$1:$E$16</definedName>
    <definedName name="_xlnm._FilterDatabase" localSheetId="1" hidden="1">Pen0_Ext!$A$1:$D$137</definedName>
    <definedName name="_xlnm._FilterDatabase" localSheetId="2" hidden="1">'Pen0-1'!$A$2:$G$11</definedName>
    <definedName name="_xlnm._FilterDatabase" localSheetId="3" hidden="1">'Pen0-2'!$A$1:$G$11</definedName>
    <definedName name="_xlnm._FilterDatabase" localSheetId="4" hidden="1">'Pen0-3'!$A$2:$G$11</definedName>
    <definedName name="_xlnm._FilterDatabase" localSheetId="5" hidden="1">'Pen1'!$A$1:$E$11</definedName>
    <definedName name="_xlnm._FilterDatabase" localSheetId="6" hidden="1">'Pen1-0'!$A$1:$A$11</definedName>
    <definedName name="_xlnm._FilterDatabase" localSheetId="7" hidden="1">'Pen2'!$A$2:$E$11</definedName>
    <definedName name="_xlnm._FilterDatabase" localSheetId="9" hidden="1">'Pen2-0'!$A$1:$E$11</definedName>
    <definedName name="_xlnm._FilterDatabase" localSheetId="8" hidden="1">'Pen2-1'!$A$1:$E$11</definedName>
    <definedName name="_xlnm._FilterDatabase" localSheetId="10" hidden="1">'Pen3'!$A$1:$E$11</definedName>
    <definedName name="_xlnm._FilterDatabase" localSheetId="13" hidden="1">'Pen3-0'!$A$1:$E$11</definedName>
    <definedName name="_xlnm._FilterDatabase" localSheetId="12" hidden="1">'Pen3-1'!$A$1:$E$11</definedName>
    <definedName name="_xlnm._FilterDatabase" localSheetId="11" hidden="1">'Pen3-2'!$A$1:$E$11</definedName>
    <definedName name="_xlnm._FilterDatabase" localSheetId="14" hidden="1">'Pen4'!$A$2:$E$11</definedName>
    <definedName name="_xlnm._FilterDatabase" localSheetId="17" hidden="1">'Pen4-1'!$A$1:$E$11</definedName>
    <definedName name="_xlnm._FilterDatabase" localSheetId="16" hidden="1">'Pen4-2'!$A$1:$E$11</definedName>
    <definedName name="_xlnm._FilterDatabase" localSheetId="15" hidden="1">'Pen4-3'!$A$1:$E$11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36" l="1"/>
  <c r="F4" i="27"/>
  <c r="F5" i="27"/>
  <c r="F3" i="27"/>
  <c r="E4" i="27"/>
  <c r="E5" i="27"/>
  <c r="E3" i="27"/>
  <c r="G4" i="36"/>
  <c r="G5" i="36"/>
  <c r="G6" i="36"/>
  <c r="G7" i="36"/>
  <c r="G8" i="36"/>
  <c r="H8" i="36" s="1"/>
  <c r="G9" i="36"/>
  <c r="G10" i="36"/>
  <c r="G11" i="36"/>
  <c r="G12" i="36"/>
  <c r="G13" i="36"/>
  <c r="G14" i="36"/>
  <c r="G15" i="36"/>
  <c r="G16" i="36"/>
  <c r="G17" i="36"/>
  <c r="G18" i="36"/>
  <c r="G19" i="36"/>
  <c r="G20" i="36"/>
  <c r="G21" i="36"/>
  <c r="G22" i="36"/>
  <c r="G23" i="36"/>
  <c r="G24" i="36"/>
  <c r="H24" i="36" s="1"/>
  <c r="G25" i="36"/>
  <c r="G26" i="36"/>
  <c r="G27" i="36"/>
  <c r="G28" i="36"/>
  <c r="G29" i="36"/>
  <c r="G30" i="36"/>
  <c r="G31" i="36"/>
  <c r="G32" i="36"/>
  <c r="H32" i="36" s="1"/>
  <c r="G33" i="36"/>
  <c r="G34" i="36"/>
  <c r="G35" i="36"/>
  <c r="G36" i="36"/>
  <c r="G37" i="36"/>
  <c r="G38" i="36"/>
  <c r="G39" i="36"/>
  <c r="G40" i="36"/>
  <c r="H40" i="36" s="1"/>
  <c r="G41" i="36"/>
  <c r="G42" i="36"/>
  <c r="G43" i="36"/>
  <c r="G44" i="36"/>
  <c r="G45" i="36"/>
  <c r="G46" i="36"/>
  <c r="G47" i="36"/>
  <c r="G48" i="36"/>
  <c r="H48" i="36" s="1"/>
  <c r="G49" i="36"/>
  <c r="G50" i="36"/>
  <c r="G51" i="36"/>
  <c r="G52" i="36"/>
  <c r="G53" i="36"/>
  <c r="G54" i="36"/>
  <c r="G55" i="36"/>
  <c r="G56" i="36"/>
  <c r="F4" i="36"/>
  <c r="F5" i="36"/>
  <c r="H5" i="36" s="1"/>
  <c r="F6" i="36"/>
  <c r="F7" i="36"/>
  <c r="F8" i="36"/>
  <c r="F9" i="36"/>
  <c r="F10" i="36"/>
  <c r="F11" i="36"/>
  <c r="H11" i="36" s="1"/>
  <c r="F12" i="36"/>
  <c r="F13" i="36"/>
  <c r="H13" i="36" s="1"/>
  <c r="F14" i="36"/>
  <c r="F15" i="36"/>
  <c r="F16" i="36"/>
  <c r="F17" i="36"/>
  <c r="F18" i="36"/>
  <c r="F19" i="36"/>
  <c r="H19" i="36" s="1"/>
  <c r="F20" i="36"/>
  <c r="F21" i="36"/>
  <c r="H21" i="36" s="1"/>
  <c r="F22" i="36"/>
  <c r="F23" i="36"/>
  <c r="F24" i="36"/>
  <c r="F25" i="36"/>
  <c r="F26" i="36"/>
  <c r="F27" i="36"/>
  <c r="H27" i="36" s="1"/>
  <c r="F28" i="36"/>
  <c r="F29" i="36"/>
  <c r="H29" i="36" s="1"/>
  <c r="F30" i="36"/>
  <c r="F31" i="36"/>
  <c r="F32" i="36"/>
  <c r="F33" i="36"/>
  <c r="F34" i="36"/>
  <c r="F35" i="36"/>
  <c r="H35" i="36" s="1"/>
  <c r="F36" i="36"/>
  <c r="F37" i="36"/>
  <c r="H37" i="36" s="1"/>
  <c r="F38" i="36"/>
  <c r="F39" i="36"/>
  <c r="F40" i="36"/>
  <c r="F41" i="36"/>
  <c r="F42" i="36"/>
  <c r="F43" i="36"/>
  <c r="H43" i="36" s="1"/>
  <c r="F44" i="36"/>
  <c r="F45" i="36"/>
  <c r="H45" i="36" s="1"/>
  <c r="F46" i="36"/>
  <c r="F47" i="36"/>
  <c r="F48" i="36"/>
  <c r="F49" i="36"/>
  <c r="F50" i="36"/>
  <c r="F51" i="36"/>
  <c r="H51" i="36" s="1"/>
  <c r="F52" i="36"/>
  <c r="F53" i="36"/>
  <c r="H53" i="36" s="1"/>
  <c r="F54" i="36"/>
  <c r="F55" i="36"/>
  <c r="F56" i="36"/>
  <c r="G3" i="36"/>
  <c r="F3" i="36"/>
  <c r="H56" i="36"/>
  <c r="H55" i="36"/>
  <c r="H54" i="36"/>
  <c r="H52" i="36"/>
  <c r="H50" i="36"/>
  <c r="H47" i="36"/>
  <c r="H46" i="36"/>
  <c r="H44" i="36"/>
  <c r="H42" i="36"/>
  <c r="H39" i="36"/>
  <c r="H38" i="36"/>
  <c r="H36" i="36"/>
  <c r="H34" i="36"/>
  <c r="H31" i="36"/>
  <c r="H30" i="36"/>
  <c r="H28" i="36"/>
  <c r="H26" i="36"/>
  <c r="H23" i="36"/>
  <c r="H22" i="36"/>
  <c r="H20" i="36"/>
  <c r="H18" i="36"/>
  <c r="H16" i="36"/>
  <c r="H15" i="36"/>
  <c r="H14" i="36"/>
  <c r="H12" i="36"/>
  <c r="H10" i="36"/>
  <c r="H7" i="36"/>
  <c r="H6" i="36"/>
  <c r="H4" i="36"/>
  <c r="G4" i="35"/>
  <c r="G5" i="35"/>
  <c r="G6" i="35"/>
  <c r="G7" i="35"/>
  <c r="G8" i="35"/>
  <c r="H8" i="35" s="1"/>
  <c r="G9" i="35"/>
  <c r="G10" i="35"/>
  <c r="G11" i="35"/>
  <c r="G12" i="35"/>
  <c r="G13" i="35"/>
  <c r="G14" i="35"/>
  <c r="G15" i="35"/>
  <c r="H15" i="35" s="1"/>
  <c r="G16" i="35"/>
  <c r="G17" i="35"/>
  <c r="G18" i="35"/>
  <c r="G19" i="35"/>
  <c r="G20" i="35"/>
  <c r="G21" i="35"/>
  <c r="H21" i="35" s="1"/>
  <c r="G22" i="35"/>
  <c r="G23" i="35"/>
  <c r="G24" i="35"/>
  <c r="G25" i="35"/>
  <c r="G26" i="35"/>
  <c r="G27" i="35"/>
  <c r="G28" i="35"/>
  <c r="G29" i="35"/>
  <c r="G30" i="35"/>
  <c r="G31" i="35"/>
  <c r="G32" i="35"/>
  <c r="H32" i="35" s="1"/>
  <c r="G33" i="35"/>
  <c r="H33" i="35" s="1"/>
  <c r="G34" i="35"/>
  <c r="G35" i="35"/>
  <c r="G36" i="35"/>
  <c r="G37" i="35"/>
  <c r="G38" i="35"/>
  <c r="G39" i="35"/>
  <c r="G40" i="35"/>
  <c r="H40" i="35" s="1"/>
  <c r="G41" i="35"/>
  <c r="G42" i="35"/>
  <c r="G43" i="35"/>
  <c r="G44" i="35"/>
  <c r="G45" i="35"/>
  <c r="H45" i="35" s="1"/>
  <c r="G46" i="35"/>
  <c r="G47" i="35"/>
  <c r="H47" i="35" s="1"/>
  <c r="G48" i="35"/>
  <c r="G49" i="35"/>
  <c r="G50" i="35"/>
  <c r="G51" i="35"/>
  <c r="G52" i="35"/>
  <c r="G53" i="35"/>
  <c r="H53" i="35" s="1"/>
  <c r="G54" i="35"/>
  <c r="G55" i="35"/>
  <c r="G56" i="35"/>
  <c r="F4" i="35"/>
  <c r="H4" i="35" s="1"/>
  <c r="F5" i="35"/>
  <c r="F6" i="35"/>
  <c r="H6" i="35" s="1"/>
  <c r="F7" i="35"/>
  <c r="F8" i="35"/>
  <c r="F9" i="35"/>
  <c r="F10" i="35"/>
  <c r="F11" i="35"/>
  <c r="H11" i="35" s="1"/>
  <c r="F12" i="35"/>
  <c r="H12" i="35" s="1"/>
  <c r="F13" i="35"/>
  <c r="F14" i="35"/>
  <c r="H14" i="35" s="1"/>
  <c r="F15" i="35"/>
  <c r="F16" i="35"/>
  <c r="F17" i="35"/>
  <c r="F18" i="35"/>
  <c r="F19" i="35"/>
  <c r="H19" i="35" s="1"/>
  <c r="F20" i="35"/>
  <c r="H20" i="35" s="1"/>
  <c r="F21" i="35"/>
  <c r="F22" i="35"/>
  <c r="H22" i="35" s="1"/>
  <c r="F23" i="35"/>
  <c r="F24" i="35"/>
  <c r="F25" i="35"/>
  <c r="F26" i="35"/>
  <c r="F27" i="35"/>
  <c r="H27" i="35" s="1"/>
  <c r="F28" i="35"/>
  <c r="H28" i="35" s="1"/>
  <c r="F29" i="35"/>
  <c r="F30" i="35"/>
  <c r="H30" i="35" s="1"/>
  <c r="F31" i="35"/>
  <c r="F32" i="35"/>
  <c r="F33" i="35"/>
  <c r="F34" i="35"/>
  <c r="F35" i="35"/>
  <c r="H35" i="35" s="1"/>
  <c r="F36" i="35"/>
  <c r="H36" i="35" s="1"/>
  <c r="F37" i="35"/>
  <c r="F38" i="35"/>
  <c r="H38" i="35" s="1"/>
  <c r="F39" i="35"/>
  <c r="F40" i="35"/>
  <c r="F41" i="35"/>
  <c r="F42" i="35"/>
  <c r="F43" i="35"/>
  <c r="H43" i="35" s="1"/>
  <c r="F44" i="35"/>
  <c r="H44" i="35" s="1"/>
  <c r="F45" i="35"/>
  <c r="F46" i="35"/>
  <c r="H46" i="35" s="1"/>
  <c r="F47" i="35"/>
  <c r="F48" i="35"/>
  <c r="F49" i="35"/>
  <c r="F50" i="35"/>
  <c r="F51" i="35"/>
  <c r="H51" i="35" s="1"/>
  <c r="F52" i="35"/>
  <c r="H52" i="35" s="1"/>
  <c r="F53" i="35"/>
  <c r="F54" i="35"/>
  <c r="H54" i="35" s="1"/>
  <c r="F55" i="35"/>
  <c r="F56" i="35"/>
  <c r="G3" i="35"/>
  <c r="F3" i="35"/>
  <c r="H56" i="35"/>
  <c r="H55" i="35"/>
  <c r="H50" i="35"/>
  <c r="H49" i="35"/>
  <c r="H48" i="35"/>
  <c r="H42" i="35"/>
  <c r="H41" i="35"/>
  <c r="H39" i="35"/>
  <c r="H37" i="35"/>
  <c r="H34" i="35"/>
  <c r="H31" i="35"/>
  <c r="H29" i="35"/>
  <c r="H26" i="35"/>
  <c r="H25" i="35"/>
  <c r="H24" i="35"/>
  <c r="H23" i="35"/>
  <c r="H18" i="35"/>
  <c r="H17" i="35"/>
  <c r="H16" i="35"/>
  <c r="H13" i="35"/>
  <c r="H10" i="35"/>
  <c r="H9" i="35"/>
  <c r="H7" i="35"/>
  <c r="H5" i="35"/>
  <c r="G14" i="14"/>
  <c r="G4" i="19"/>
  <c r="H4" i="19" s="1"/>
  <c r="G5" i="19"/>
  <c r="G6" i="19"/>
  <c r="H6" i="19" s="1"/>
  <c r="G7" i="19"/>
  <c r="G8" i="19"/>
  <c r="G9" i="19"/>
  <c r="G10" i="19"/>
  <c r="G11" i="19"/>
  <c r="G12" i="19"/>
  <c r="G13" i="19"/>
  <c r="G14" i="19"/>
  <c r="H14" i="19" s="1"/>
  <c r="G15" i="19"/>
  <c r="G16" i="19"/>
  <c r="G17" i="19"/>
  <c r="G18" i="19"/>
  <c r="G19" i="19"/>
  <c r="G20" i="19"/>
  <c r="H20" i="19" s="1"/>
  <c r="G21" i="19"/>
  <c r="G22" i="19"/>
  <c r="H22" i="19" s="1"/>
  <c r="G23" i="19"/>
  <c r="G24" i="19"/>
  <c r="G25" i="19"/>
  <c r="G26" i="19"/>
  <c r="G27" i="19"/>
  <c r="G28" i="19"/>
  <c r="G29" i="19"/>
  <c r="G30" i="19"/>
  <c r="H30" i="19" s="1"/>
  <c r="G31" i="19"/>
  <c r="G32" i="19"/>
  <c r="G33" i="19"/>
  <c r="G34" i="19"/>
  <c r="G35" i="19"/>
  <c r="G36" i="19"/>
  <c r="H36" i="19" s="1"/>
  <c r="G37" i="19"/>
  <c r="G38" i="19"/>
  <c r="H38" i="19" s="1"/>
  <c r="G39" i="19"/>
  <c r="G40" i="19"/>
  <c r="G41" i="19"/>
  <c r="G42" i="19"/>
  <c r="G43" i="19"/>
  <c r="G44" i="19"/>
  <c r="G45" i="19"/>
  <c r="G46" i="19"/>
  <c r="H46" i="19" s="1"/>
  <c r="G47" i="19"/>
  <c r="G48" i="19"/>
  <c r="G49" i="19"/>
  <c r="G50" i="19"/>
  <c r="G51" i="19"/>
  <c r="G52" i="19"/>
  <c r="H52" i="19" s="1"/>
  <c r="G53" i="19"/>
  <c r="G54" i="19"/>
  <c r="H54" i="19" s="1"/>
  <c r="G55" i="19"/>
  <c r="G56" i="19"/>
  <c r="F4" i="19"/>
  <c r="F5" i="19"/>
  <c r="F6" i="19"/>
  <c r="F7" i="19"/>
  <c r="H7" i="19" s="1"/>
  <c r="F8" i="19"/>
  <c r="F9" i="19"/>
  <c r="H9" i="19" s="1"/>
  <c r="F10" i="19"/>
  <c r="F11" i="19"/>
  <c r="F12" i="19"/>
  <c r="F13" i="19"/>
  <c r="F14" i="19"/>
  <c r="F15" i="19"/>
  <c r="H15" i="19" s="1"/>
  <c r="F16" i="19"/>
  <c r="F17" i="19"/>
  <c r="H17" i="19" s="1"/>
  <c r="F18" i="19"/>
  <c r="F19" i="19"/>
  <c r="F20" i="19"/>
  <c r="F21" i="19"/>
  <c r="F22" i="19"/>
  <c r="F23" i="19"/>
  <c r="H23" i="19" s="1"/>
  <c r="F24" i="19"/>
  <c r="F25" i="19"/>
  <c r="H25" i="19" s="1"/>
  <c r="F26" i="19"/>
  <c r="F27" i="19"/>
  <c r="F28" i="19"/>
  <c r="F29" i="19"/>
  <c r="F30" i="19"/>
  <c r="F31" i="19"/>
  <c r="H31" i="19" s="1"/>
  <c r="F32" i="19"/>
  <c r="F33" i="19"/>
  <c r="H33" i="19" s="1"/>
  <c r="F34" i="19"/>
  <c r="F35" i="19"/>
  <c r="F36" i="19"/>
  <c r="F37" i="19"/>
  <c r="F38" i="19"/>
  <c r="F39" i="19"/>
  <c r="H39" i="19" s="1"/>
  <c r="F40" i="19"/>
  <c r="F41" i="19"/>
  <c r="H41" i="19" s="1"/>
  <c r="F42" i="19"/>
  <c r="F43" i="19"/>
  <c r="F44" i="19"/>
  <c r="F45" i="19"/>
  <c r="F46" i="19"/>
  <c r="F47" i="19"/>
  <c r="H47" i="19" s="1"/>
  <c r="F48" i="19"/>
  <c r="F49" i="19"/>
  <c r="H49" i="19" s="1"/>
  <c r="F50" i="19"/>
  <c r="F51" i="19"/>
  <c r="F52" i="19"/>
  <c r="F53" i="19"/>
  <c r="F54" i="19"/>
  <c r="F55" i="19"/>
  <c r="H55" i="19" s="1"/>
  <c r="F56" i="19"/>
  <c r="G3" i="19"/>
  <c r="F3" i="19"/>
  <c r="H56" i="19"/>
  <c r="H50" i="19"/>
  <c r="H48" i="19"/>
  <c r="H44" i="19"/>
  <c r="H42" i="19"/>
  <c r="H40" i="19"/>
  <c r="H34" i="19"/>
  <c r="H32" i="19"/>
  <c r="H28" i="19"/>
  <c r="H26" i="19"/>
  <c r="H24" i="19"/>
  <c r="H18" i="19"/>
  <c r="H16" i="19"/>
  <c r="H12" i="19"/>
  <c r="H10" i="19"/>
  <c r="H8" i="19"/>
  <c r="G4" i="18"/>
  <c r="G5" i="18"/>
  <c r="G6" i="18"/>
  <c r="H6" i="18" s="1"/>
  <c r="G7" i="18"/>
  <c r="G8" i="18"/>
  <c r="G9" i="18"/>
  <c r="G10" i="18"/>
  <c r="G11" i="18"/>
  <c r="G12" i="18"/>
  <c r="G13" i="18"/>
  <c r="G14" i="18"/>
  <c r="H14" i="18" s="1"/>
  <c r="G15" i="18"/>
  <c r="H15" i="18" s="1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H30" i="18" s="1"/>
  <c r="G31" i="18"/>
  <c r="G32" i="18"/>
  <c r="G33" i="18"/>
  <c r="G34" i="18"/>
  <c r="G35" i="18"/>
  <c r="G36" i="18"/>
  <c r="G37" i="18"/>
  <c r="G38" i="18"/>
  <c r="G39" i="18"/>
  <c r="H39" i="18" s="1"/>
  <c r="G40" i="18"/>
  <c r="H40" i="18" s="1"/>
  <c r="G41" i="18"/>
  <c r="G42" i="18"/>
  <c r="G43" i="18"/>
  <c r="G44" i="18"/>
  <c r="G45" i="18"/>
  <c r="G46" i="18"/>
  <c r="G47" i="18"/>
  <c r="G48" i="18"/>
  <c r="G49" i="18"/>
  <c r="G50" i="18"/>
  <c r="G51" i="18"/>
  <c r="G52" i="18"/>
  <c r="G53" i="18"/>
  <c r="G54" i="18"/>
  <c r="H54" i="18" s="1"/>
  <c r="G55" i="18"/>
  <c r="H55" i="18" s="1"/>
  <c r="G56" i="18"/>
  <c r="F4" i="18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39" i="18"/>
  <c r="F40" i="18"/>
  <c r="F41" i="18"/>
  <c r="F42" i="18"/>
  <c r="F43" i="18"/>
  <c r="F44" i="18"/>
  <c r="F45" i="18"/>
  <c r="F46" i="18"/>
  <c r="F47" i="18"/>
  <c r="F48" i="18"/>
  <c r="F49" i="18"/>
  <c r="F50" i="18"/>
  <c r="H50" i="18" s="1"/>
  <c r="F51" i="18"/>
  <c r="F52" i="18"/>
  <c r="F53" i="18"/>
  <c r="F54" i="18"/>
  <c r="F55" i="18"/>
  <c r="F56" i="18"/>
  <c r="G3" i="18"/>
  <c r="F3" i="18"/>
  <c r="H56" i="18"/>
  <c r="H49" i="18"/>
  <c r="H48" i="18"/>
  <c r="H47" i="18"/>
  <c r="H46" i="18"/>
  <c r="H42" i="18"/>
  <c r="H41" i="18"/>
  <c r="H38" i="18"/>
  <c r="H34" i="18"/>
  <c r="H33" i="18"/>
  <c r="H32" i="18"/>
  <c r="H31" i="18"/>
  <c r="H26" i="18"/>
  <c r="H25" i="18"/>
  <c r="H24" i="18"/>
  <c r="H23" i="18"/>
  <c r="H22" i="18"/>
  <c r="H18" i="18"/>
  <c r="H17" i="18"/>
  <c r="H16" i="18"/>
  <c r="H10" i="18"/>
  <c r="H9" i="18"/>
  <c r="H8" i="18"/>
  <c r="H7" i="18"/>
  <c r="G4" i="34"/>
  <c r="G5" i="34"/>
  <c r="G6" i="34"/>
  <c r="H6" i="34" s="1"/>
  <c r="G7" i="34"/>
  <c r="G8" i="34"/>
  <c r="G9" i="34"/>
  <c r="G10" i="34"/>
  <c r="G11" i="34"/>
  <c r="G12" i="34"/>
  <c r="G13" i="34"/>
  <c r="G14" i="34"/>
  <c r="G15" i="34"/>
  <c r="G16" i="34"/>
  <c r="G17" i="34"/>
  <c r="G18" i="34"/>
  <c r="G19" i="34"/>
  <c r="G20" i="34"/>
  <c r="G21" i="34"/>
  <c r="G22" i="34"/>
  <c r="H22" i="34" s="1"/>
  <c r="G23" i="34"/>
  <c r="G24" i="34"/>
  <c r="G25" i="34"/>
  <c r="G26" i="34"/>
  <c r="G27" i="34"/>
  <c r="G28" i="34"/>
  <c r="G29" i="34"/>
  <c r="G30" i="34"/>
  <c r="G31" i="34"/>
  <c r="G32" i="34"/>
  <c r="G33" i="34"/>
  <c r="G34" i="34"/>
  <c r="G35" i="34"/>
  <c r="G36" i="34"/>
  <c r="G37" i="34"/>
  <c r="G38" i="34"/>
  <c r="H38" i="34" s="1"/>
  <c r="G39" i="34"/>
  <c r="G40" i="34"/>
  <c r="G41" i="34"/>
  <c r="G42" i="34"/>
  <c r="G43" i="34"/>
  <c r="G44" i="34"/>
  <c r="G45" i="34"/>
  <c r="G46" i="34"/>
  <c r="G47" i="34"/>
  <c r="G48" i="34"/>
  <c r="G49" i="34"/>
  <c r="G50" i="34"/>
  <c r="G51" i="34"/>
  <c r="G52" i="34"/>
  <c r="G53" i="34"/>
  <c r="G54" i="34"/>
  <c r="H54" i="34" s="1"/>
  <c r="G55" i="34"/>
  <c r="G56" i="34"/>
  <c r="F4" i="34"/>
  <c r="F5" i="34"/>
  <c r="H5" i="34" s="1"/>
  <c r="F6" i="34"/>
  <c r="F7" i="34"/>
  <c r="F8" i="34"/>
  <c r="F9" i="34"/>
  <c r="H9" i="34" s="1"/>
  <c r="F10" i="34"/>
  <c r="F11" i="34"/>
  <c r="F12" i="34"/>
  <c r="F13" i="34"/>
  <c r="H13" i="34" s="1"/>
  <c r="F14" i="34"/>
  <c r="F15" i="34"/>
  <c r="F16" i="34"/>
  <c r="F17" i="34"/>
  <c r="H17" i="34" s="1"/>
  <c r="F18" i="34"/>
  <c r="F19" i="34"/>
  <c r="F20" i="34"/>
  <c r="F21" i="34"/>
  <c r="H21" i="34" s="1"/>
  <c r="F22" i="34"/>
  <c r="F23" i="34"/>
  <c r="F24" i="34"/>
  <c r="F25" i="34"/>
  <c r="H25" i="34" s="1"/>
  <c r="F26" i="34"/>
  <c r="F27" i="34"/>
  <c r="F28" i="34"/>
  <c r="F29" i="34"/>
  <c r="F30" i="34"/>
  <c r="F31" i="34"/>
  <c r="F32" i="34"/>
  <c r="F33" i="34"/>
  <c r="H33" i="34" s="1"/>
  <c r="F34" i="34"/>
  <c r="F35" i="34"/>
  <c r="F36" i="34"/>
  <c r="F37" i="34"/>
  <c r="F38" i="34"/>
  <c r="F39" i="34"/>
  <c r="F40" i="34"/>
  <c r="F41" i="34"/>
  <c r="H41" i="34" s="1"/>
  <c r="F42" i="34"/>
  <c r="F43" i="34"/>
  <c r="F44" i="34"/>
  <c r="F45" i="34"/>
  <c r="F46" i="34"/>
  <c r="F47" i="34"/>
  <c r="F48" i="34"/>
  <c r="F49" i="34"/>
  <c r="H49" i="34" s="1"/>
  <c r="F50" i="34"/>
  <c r="F51" i="34"/>
  <c r="F52" i="34"/>
  <c r="F53" i="34"/>
  <c r="F54" i="34"/>
  <c r="F55" i="34"/>
  <c r="F56" i="34"/>
  <c r="G3" i="34"/>
  <c r="F3" i="34"/>
  <c r="H56" i="34"/>
  <c r="H55" i="34"/>
  <c r="H50" i="34"/>
  <c r="H48" i="34"/>
  <c r="H47" i="34"/>
  <c r="H46" i="34"/>
  <c r="H42" i="34"/>
  <c r="H40" i="34"/>
  <c r="H39" i="34"/>
  <c r="H34" i="34"/>
  <c r="H32" i="34"/>
  <c r="H31" i="34"/>
  <c r="H30" i="34"/>
  <c r="H26" i="34"/>
  <c r="H24" i="34"/>
  <c r="H23" i="34"/>
  <c r="H18" i="34"/>
  <c r="H16" i="34"/>
  <c r="H15" i="34"/>
  <c r="H14" i="34"/>
  <c r="H10" i="34"/>
  <c r="H8" i="34"/>
  <c r="H7" i="34"/>
  <c r="G4" i="33"/>
  <c r="H4" i="33" s="1"/>
  <c r="G5" i="33"/>
  <c r="G6" i="33"/>
  <c r="G7" i="33"/>
  <c r="G8" i="33"/>
  <c r="H8" i="33" s="1"/>
  <c r="G9" i="33"/>
  <c r="G10" i="33"/>
  <c r="G11" i="33"/>
  <c r="G12" i="33"/>
  <c r="H12" i="33" s="1"/>
  <c r="G13" i="33"/>
  <c r="H13" i="33" s="1"/>
  <c r="G14" i="33"/>
  <c r="G15" i="33"/>
  <c r="G16" i="33"/>
  <c r="G17" i="33"/>
  <c r="H17" i="33" s="1"/>
  <c r="G18" i="33"/>
  <c r="G19" i="33"/>
  <c r="G20" i="33"/>
  <c r="G21" i="33"/>
  <c r="H21" i="33" s="1"/>
  <c r="G22" i="33"/>
  <c r="G23" i="33"/>
  <c r="G24" i="33"/>
  <c r="H24" i="33" s="1"/>
  <c r="G25" i="33"/>
  <c r="G26" i="33"/>
  <c r="G27" i="33"/>
  <c r="G28" i="33"/>
  <c r="G29" i="33"/>
  <c r="G30" i="33"/>
  <c r="G31" i="33"/>
  <c r="G32" i="33"/>
  <c r="G33" i="33"/>
  <c r="G34" i="33"/>
  <c r="G35" i="33"/>
  <c r="G36" i="33"/>
  <c r="H36" i="33" s="1"/>
  <c r="G37" i="33"/>
  <c r="G38" i="33"/>
  <c r="G39" i="33"/>
  <c r="G40" i="33"/>
  <c r="H40" i="33" s="1"/>
  <c r="G41" i="33"/>
  <c r="G42" i="33"/>
  <c r="G43" i="33"/>
  <c r="G44" i="33"/>
  <c r="G45" i="33"/>
  <c r="H45" i="33" s="1"/>
  <c r="G46" i="33"/>
  <c r="G47" i="33"/>
  <c r="G48" i="33"/>
  <c r="H48" i="33" s="1"/>
  <c r="G49" i="33"/>
  <c r="H49" i="33" s="1"/>
  <c r="G50" i="33"/>
  <c r="G51" i="33"/>
  <c r="G52" i="33"/>
  <c r="G53" i="33"/>
  <c r="G54" i="33"/>
  <c r="G55" i="33"/>
  <c r="G56" i="33"/>
  <c r="F4" i="33"/>
  <c r="F5" i="33"/>
  <c r="F6" i="33"/>
  <c r="F7" i="33"/>
  <c r="F8" i="33"/>
  <c r="F9" i="33"/>
  <c r="F10" i="33"/>
  <c r="F11" i="33"/>
  <c r="F12" i="33"/>
  <c r="F13" i="33"/>
  <c r="F14" i="33"/>
  <c r="F15" i="33"/>
  <c r="F16" i="33"/>
  <c r="F17" i="33"/>
  <c r="F18" i="33"/>
  <c r="F19" i="33"/>
  <c r="F20" i="33"/>
  <c r="F21" i="33"/>
  <c r="F22" i="33"/>
  <c r="F23" i="33"/>
  <c r="F24" i="33"/>
  <c r="F25" i="33"/>
  <c r="F26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47" i="33"/>
  <c r="F48" i="33"/>
  <c r="F49" i="33"/>
  <c r="F50" i="33"/>
  <c r="F51" i="33"/>
  <c r="F52" i="33"/>
  <c r="F53" i="33"/>
  <c r="F54" i="33"/>
  <c r="F55" i="33"/>
  <c r="F56" i="33"/>
  <c r="G3" i="33"/>
  <c r="F3" i="33"/>
  <c r="H3" i="33" s="1"/>
  <c r="H56" i="33"/>
  <c r="H55" i="33"/>
  <c r="H54" i="33"/>
  <c r="H53" i="33"/>
  <c r="H52" i="33"/>
  <c r="H50" i="33"/>
  <c r="H47" i="33"/>
  <c r="H46" i="33"/>
  <c r="H44" i="33"/>
  <c r="H42" i="33"/>
  <c r="H41" i="33"/>
  <c r="H39" i="33"/>
  <c r="H38" i="33"/>
  <c r="H37" i="33"/>
  <c r="H34" i="33"/>
  <c r="H33" i="33"/>
  <c r="H32" i="33"/>
  <c r="H31" i="33"/>
  <c r="H30" i="33"/>
  <c r="H29" i="33"/>
  <c r="H28" i="33"/>
  <c r="H26" i="33"/>
  <c r="H25" i="33"/>
  <c r="H23" i="33"/>
  <c r="H22" i="33"/>
  <c r="H20" i="33"/>
  <c r="H18" i="33"/>
  <c r="H16" i="33"/>
  <c r="H15" i="33"/>
  <c r="H14" i="33"/>
  <c r="H10" i="33"/>
  <c r="H9" i="33"/>
  <c r="H7" i="33"/>
  <c r="H6" i="33"/>
  <c r="H5" i="33"/>
  <c r="G4" i="26"/>
  <c r="H4" i="26" s="1"/>
  <c r="G5" i="26"/>
  <c r="G6" i="26"/>
  <c r="G7" i="26"/>
  <c r="G8" i="26"/>
  <c r="H8" i="26" s="1"/>
  <c r="G9" i="26"/>
  <c r="G10" i="26"/>
  <c r="G11" i="26"/>
  <c r="G12" i="26"/>
  <c r="H12" i="26" s="1"/>
  <c r="G13" i="26"/>
  <c r="G14" i="26"/>
  <c r="G15" i="26"/>
  <c r="G16" i="26"/>
  <c r="H16" i="26" s="1"/>
  <c r="G17" i="26"/>
  <c r="G18" i="26"/>
  <c r="G19" i="26"/>
  <c r="G20" i="26"/>
  <c r="H20" i="26" s="1"/>
  <c r="G21" i="26"/>
  <c r="G22" i="26"/>
  <c r="G23" i="26"/>
  <c r="G24" i="26"/>
  <c r="G25" i="26"/>
  <c r="G26" i="26"/>
  <c r="G27" i="26"/>
  <c r="G28" i="26"/>
  <c r="H28" i="26" s="1"/>
  <c r="G29" i="26"/>
  <c r="G30" i="26"/>
  <c r="G31" i="26"/>
  <c r="G32" i="26"/>
  <c r="H32" i="26" s="1"/>
  <c r="G33" i="26"/>
  <c r="G34" i="26"/>
  <c r="G35" i="26"/>
  <c r="G36" i="26"/>
  <c r="H36" i="26" s="1"/>
  <c r="G37" i="26"/>
  <c r="G38" i="26"/>
  <c r="G39" i="26"/>
  <c r="G40" i="26"/>
  <c r="G41" i="26"/>
  <c r="G42" i="26"/>
  <c r="G43" i="26"/>
  <c r="G44" i="26"/>
  <c r="H44" i="26" s="1"/>
  <c r="G45" i="26"/>
  <c r="G46" i="26"/>
  <c r="G47" i="26"/>
  <c r="G48" i="26"/>
  <c r="H48" i="26" s="1"/>
  <c r="G49" i="26"/>
  <c r="G50" i="26"/>
  <c r="G51" i="26"/>
  <c r="G52" i="26"/>
  <c r="H52" i="26" s="1"/>
  <c r="G53" i="26"/>
  <c r="G54" i="26"/>
  <c r="G55" i="26"/>
  <c r="G56" i="26"/>
  <c r="F4" i="26"/>
  <c r="F5" i="26"/>
  <c r="F6" i="26"/>
  <c r="F7" i="26"/>
  <c r="H7" i="26" s="1"/>
  <c r="F8" i="26"/>
  <c r="F9" i="26"/>
  <c r="F10" i="26"/>
  <c r="F11" i="26"/>
  <c r="F12" i="26"/>
  <c r="F13" i="26"/>
  <c r="F14" i="26"/>
  <c r="F15" i="26"/>
  <c r="H15" i="26" s="1"/>
  <c r="F16" i="26"/>
  <c r="F17" i="26"/>
  <c r="F18" i="26"/>
  <c r="F19" i="26"/>
  <c r="F20" i="26"/>
  <c r="F21" i="26"/>
  <c r="F22" i="26"/>
  <c r="F23" i="26"/>
  <c r="H23" i="26" s="1"/>
  <c r="F24" i="26"/>
  <c r="F25" i="26"/>
  <c r="F26" i="26"/>
  <c r="F27" i="26"/>
  <c r="F28" i="26"/>
  <c r="F29" i="26"/>
  <c r="F30" i="26"/>
  <c r="F31" i="26"/>
  <c r="H31" i="26" s="1"/>
  <c r="F32" i="26"/>
  <c r="F33" i="26"/>
  <c r="F34" i="26"/>
  <c r="F35" i="26"/>
  <c r="F36" i="26"/>
  <c r="F37" i="26"/>
  <c r="F38" i="26"/>
  <c r="F39" i="26"/>
  <c r="H39" i="26" s="1"/>
  <c r="F40" i="26"/>
  <c r="F41" i="26"/>
  <c r="F42" i="26"/>
  <c r="F43" i="26"/>
  <c r="F44" i="26"/>
  <c r="F45" i="26"/>
  <c r="F46" i="26"/>
  <c r="F47" i="26"/>
  <c r="H47" i="26" s="1"/>
  <c r="F48" i="26"/>
  <c r="F49" i="26"/>
  <c r="F50" i="26"/>
  <c r="F51" i="26"/>
  <c r="F52" i="26"/>
  <c r="F53" i="26"/>
  <c r="F54" i="26"/>
  <c r="F55" i="26"/>
  <c r="H55" i="26" s="1"/>
  <c r="F56" i="26"/>
  <c r="G3" i="26"/>
  <c r="F3" i="26"/>
  <c r="H56" i="26"/>
  <c r="H54" i="26"/>
  <c r="H50" i="26"/>
  <c r="H46" i="26"/>
  <c r="H42" i="26"/>
  <c r="H40" i="26"/>
  <c r="H38" i="26"/>
  <c r="H34" i="26"/>
  <c r="H30" i="26"/>
  <c r="H26" i="26"/>
  <c r="H24" i="26"/>
  <c r="H22" i="26"/>
  <c r="H18" i="26"/>
  <c r="H14" i="26"/>
  <c r="H10" i="26"/>
  <c r="H6" i="26"/>
  <c r="G3" i="17"/>
  <c r="H3" i="17" s="1"/>
  <c r="G4" i="17"/>
  <c r="H4" i="17" s="1"/>
  <c r="G5" i="17"/>
  <c r="G6" i="17"/>
  <c r="G7" i="17"/>
  <c r="G8" i="17"/>
  <c r="G9" i="17"/>
  <c r="H9" i="17" s="1"/>
  <c r="G10" i="17"/>
  <c r="G11" i="17"/>
  <c r="G12" i="17"/>
  <c r="G13" i="17"/>
  <c r="G14" i="17"/>
  <c r="H14" i="17" s="1"/>
  <c r="G15" i="17"/>
  <c r="H15" i="17" s="1"/>
  <c r="G16" i="17"/>
  <c r="G17" i="17"/>
  <c r="H17" i="17" s="1"/>
  <c r="G18" i="17"/>
  <c r="G19" i="17"/>
  <c r="G20" i="17"/>
  <c r="H20" i="17" s="1"/>
  <c r="G21" i="17"/>
  <c r="G22" i="17"/>
  <c r="G23" i="17"/>
  <c r="H23" i="17" s="1"/>
  <c r="G24" i="17"/>
  <c r="G25" i="17"/>
  <c r="G26" i="17"/>
  <c r="G27" i="17"/>
  <c r="G28" i="17"/>
  <c r="G29" i="17"/>
  <c r="G30" i="17"/>
  <c r="G31" i="17"/>
  <c r="H31" i="17" s="1"/>
  <c r="G32" i="17"/>
  <c r="G33" i="17"/>
  <c r="G34" i="17"/>
  <c r="H34" i="17" s="1"/>
  <c r="G35" i="17"/>
  <c r="G36" i="17"/>
  <c r="G37" i="17"/>
  <c r="G38" i="17"/>
  <c r="G39" i="17"/>
  <c r="G40" i="17"/>
  <c r="G41" i="17"/>
  <c r="H41" i="17" s="1"/>
  <c r="G42" i="17"/>
  <c r="G43" i="17"/>
  <c r="G44" i="17"/>
  <c r="G45" i="17"/>
  <c r="G46" i="17"/>
  <c r="G47" i="17"/>
  <c r="H47" i="17" s="1"/>
  <c r="G48" i="17"/>
  <c r="G49" i="17"/>
  <c r="H49" i="17" s="1"/>
  <c r="G50" i="17"/>
  <c r="H50" i="17" s="1"/>
  <c r="G51" i="17"/>
  <c r="G52" i="17"/>
  <c r="G53" i="17"/>
  <c r="G54" i="17"/>
  <c r="H54" i="17" s="1"/>
  <c r="G55" i="17"/>
  <c r="H55" i="17" s="1"/>
  <c r="G56" i="17"/>
  <c r="F4" i="17"/>
  <c r="F5" i="17"/>
  <c r="H5" i="17" s="1"/>
  <c r="F6" i="17"/>
  <c r="F7" i="17"/>
  <c r="F8" i="17"/>
  <c r="F9" i="17"/>
  <c r="F10" i="17"/>
  <c r="F11" i="17"/>
  <c r="F12" i="17"/>
  <c r="F13" i="17"/>
  <c r="H13" i="17" s="1"/>
  <c r="F14" i="17"/>
  <c r="F15" i="17"/>
  <c r="F16" i="17"/>
  <c r="F17" i="17"/>
  <c r="F18" i="17"/>
  <c r="F19" i="17"/>
  <c r="F20" i="17"/>
  <c r="F21" i="17"/>
  <c r="H21" i="17" s="1"/>
  <c r="F22" i="17"/>
  <c r="F23" i="17"/>
  <c r="F24" i="17"/>
  <c r="F25" i="17"/>
  <c r="F26" i="17"/>
  <c r="F27" i="17"/>
  <c r="F28" i="17"/>
  <c r="F29" i="17"/>
  <c r="H29" i="17" s="1"/>
  <c r="F30" i="17"/>
  <c r="F31" i="17"/>
  <c r="F32" i="17"/>
  <c r="F33" i="17"/>
  <c r="F34" i="17"/>
  <c r="F35" i="17"/>
  <c r="F36" i="17"/>
  <c r="F37" i="17"/>
  <c r="H37" i="17" s="1"/>
  <c r="F38" i="17"/>
  <c r="F39" i="17"/>
  <c r="F40" i="17"/>
  <c r="F41" i="17"/>
  <c r="F42" i="17"/>
  <c r="F43" i="17"/>
  <c r="F44" i="17"/>
  <c r="F45" i="17"/>
  <c r="H45" i="17" s="1"/>
  <c r="F46" i="17"/>
  <c r="F47" i="17"/>
  <c r="F48" i="17"/>
  <c r="F49" i="17"/>
  <c r="F50" i="17"/>
  <c r="F51" i="17"/>
  <c r="H51" i="17" s="1"/>
  <c r="F52" i="17"/>
  <c r="F53" i="17"/>
  <c r="H53" i="17" s="1"/>
  <c r="F54" i="17"/>
  <c r="F55" i="17"/>
  <c r="F56" i="17"/>
  <c r="F3" i="17"/>
  <c r="E3" i="17"/>
  <c r="H56" i="17"/>
  <c r="H52" i="17"/>
  <c r="H48" i="17"/>
  <c r="H46" i="17"/>
  <c r="H44" i="17"/>
  <c r="H43" i="17"/>
  <c r="H42" i="17"/>
  <c r="H40" i="17"/>
  <c r="H39" i="17"/>
  <c r="H38" i="17"/>
  <c r="H36" i="17"/>
  <c r="H35" i="17"/>
  <c r="H32" i="17"/>
  <c r="H30" i="17"/>
  <c r="H28" i="17"/>
  <c r="H27" i="17"/>
  <c r="H26" i="17"/>
  <c r="H24" i="17"/>
  <c r="H22" i="17"/>
  <c r="H19" i="17"/>
  <c r="H18" i="17"/>
  <c r="H16" i="17"/>
  <c r="H12" i="17"/>
  <c r="H11" i="17"/>
  <c r="H10" i="17"/>
  <c r="H8" i="17"/>
  <c r="H7" i="17"/>
  <c r="H6" i="17"/>
  <c r="G4" i="32"/>
  <c r="G5" i="32"/>
  <c r="G6" i="32"/>
  <c r="G7" i="32"/>
  <c r="G8" i="32"/>
  <c r="G9" i="32"/>
  <c r="G10" i="32"/>
  <c r="G11" i="32"/>
  <c r="G12" i="32"/>
  <c r="G13" i="32"/>
  <c r="G14" i="32"/>
  <c r="G15" i="32"/>
  <c r="H15" i="32" s="1"/>
  <c r="G16" i="32"/>
  <c r="G17" i="32"/>
  <c r="G18" i="32"/>
  <c r="G19" i="32"/>
  <c r="G20" i="32"/>
  <c r="G21" i="32"/>
  <c r="G22" i="32"/>
  <c r="G23" i="32"/>
  <c r="G24" i="32"/>
  <c r="G25" i="32"/>
  <c r="G26" i="32"/>
  <c r="G27" i="32"/>
  <c r="G28" i="32"/>
  <c r="G29" i="32"/>
  <c r="G30" i="32"/>
  <c r="G31" i="32"/>
  <c r="H31" i="32" s="1"/>
  <c r="G32" i="32"/>
  <c r="G33" i="32"/>
  <c r="G34" i="32"/>
  <c r="G35" i="32"/>
  <c r="G36" i="32"/>
  <c r="G37" i="32"/>
  <c r="G38" i="32"/>
  <c r="G39" i="32"/>
  <c r="G40" i="32"/>
  <c r="G41" i="32"/>
  <c r="G42" i="32"/>
  <c r="G43" i="32"/>
  <c r="G44" i="32"/>
  <c r="G45" i="32"/>
  <c r="G46" i="32"/>
  <c r="G47" i="32"/>
  <c r="H47" i="32" s="1"/>
  <c r="F4" i="32"/>
  <c r="H4" i="32" s="1"/>
  <c r="F5" i="32"/>
  <c r="F6" i="32"/>
  <c r="F7" i="32"/>
  <c r="F8" i="32"/>
  <c r="H8" i="32" s="1"/>
  <c r="F9" i="32"/>
  <c r="F10" i="32"/>
  <c r="F11" i="32"/>
  <c r="F12" i="32"/>
  <c r="H12" i="32" s="1"/>
  <c r="F13" i="32"/>
  <c r="F14" i="32"/>
  <c r="F15" i="32"/>
  <c r="F16" i="32"/>
  <c r="F17" i="32"/>
  <c r="F18" i="32"/>
  <c r="F19" i="32"/>
  <c r="F20" i="32"/>
  <c r="H20" i="32" s="1"/>
  <c r="F21" i="32"/>
  <c r="F22" i="32"/>
  <c r="F23" i="32"/>
  <c r="F24" i="32"/>
  <c r="H24" i="32" s="1"/>
  <c r="F25" i="32"/>
  <c r="F26" i="32"/>
  <c r="F27" i="32"/>
  <c r="F28" i="32"/>
  <c r="H28" i="32" s="1"/>
  <c r="F29" i="32"/>
  <c r="F30" i="32"/>
  <c r="F31" i="32"/>
  <c r="F32" i="32"/>
  <c r="H32" i="32" s="1"/>
  <c r="F33" i="32"/>
  <c r="F34" i="32"/>
  <c r="F35" i="32"/>
  <c r="F36" i="32"/>
  <c r="H36" i="32" s="1"/>
  <c r="F37" i="32"/>
  <c r="F38" i="32"/>
  <c r="F39" i="32"/>
  <c r="F40" i="32"/>
  <c r="F41" i="32"/>
  <c r="F42" i="32"/>
  <c r="F43" i="32"/>
  <c r="F44" i="32"/>
  <c r="H44" i="32" s="1"/>
  <c r="F45" i="32"/>
  <c r="F46" i="32"/>
  <c r="F47" i="32"/>
  <c r="G3" i="32"/>
  <c r="F3" i="32"/>
  <c r="H46" i="32"/>
  <c r="H45" i="32"/>
  <c r="H41" i="32"/>
  <c r="H39" i="32"/>
  <c r="H38" i="32"/>
  <c r="H37" i="32"/>
  <c r="H33" i="32"/>
  <c r="H30" i="32"/>
  <c r="H29" i="32"/>
  <c r="H25" i="32"/>
  <c r="H23" i="32"/>
  <c r="H22" i="32"/>
  <c r="H21" i="32"/>
  <c r="H17" i="32"/>
  <c r="H14" i="32"/>
  <c r="H13" i="32"/>
  <c r="H9" i="32"/>
  <c r="H7" i="32"/>
  <c r="H6" i="32"/>
  <c r="H5" i="32"/>
  <c r="H3" i="31"/>
  <c r="G4" i="31"/>
  <c r="G5" i="31"/>
  <c r="H5" i="31" s="1"/>
  <c r="G6" i="31"/>
  <c r="H6" i="31" s="1"/>
  <c r="G7" i="31"/>
  <c r="G8" i="31"/>
  <c r="G9" i="31"/>
  <c r="G10" i="31"/>
  <c r="G11" i="31"/>
  <c r="G12" i="31"/>
  <c r="G13" i="31"/>
  <c r="H13" i="31" s="1"/>
  <c r="G14" i="31"/>
  <c r="H14" i="31" s="1"/>
  <c r="G15" i="31"/>
  <c r="G16" i="31"/>
  <c r="G17" i="31"/>
  <c r="G18" i="31"/>
  <c r="G19" i="31"/>
  <c r="G20" i="31"/>
  <c r="G21" i="31"/>
  <c r="G22" i="31"/>
  <c r="G23" i="31"/>
  <c r="G24" i="31"/>
  <c r="G25" i="31"/>
  <c r="G26" i="31"/>
  <c r="G27" i="31"/>
  <c r="G28" i="31"/>
  <c r="G29" i="31"/>
  <c r="H29" i="31" s="1"/>
  <c r="G30" i="31"/>
  <c r="H30" i="31" s="1"/>
  <c r="G31" i="31"/>
  <c r="G32" i="31"/>
  <c r="G33" i="31"/>
  <c r="G34" i="31"/>
  <c r="G35" i="31"/>
  <c r="G36" i="31"/>
  <c r="G37" i="31"/>
  <c r="G38" i="31"/>
  <c r="H38" i="31" s="1"/>
  <c r="G39" i="31"/>
  <c r="H39" i="31" s="1"/>
  <c r="G40" i="31"/>
  <c r="G41" i="31"/>
  <c r="G42" i="31"/>
  <c r="G43" i="31"/>
  <c r="G44" i="31"/>
  <c r="G45" i="31"/>
  <c r="H45" i="31" s="1"/>
  <c r="G46" i="31"/>
  <c r="G47" i="31"/>
  <c r="G48" i="31"/>
  <c r="G49" i="31"/>
  <c r="G50" i="31"/>
  <c r="G51" i="31"/>
  <c r="G52" i="31"/>
  <c r="G53" i="31"/>
  <c r="H53" i="31" s="1"/>
  <c r="G54" i="31"/>
  <c r="G55" i="31"/>
  <c r="G56" i="31"/>
  <c r="F4" i="31"/>
  <c r="F5" i="31"/>
  <c r="F6" i="31"/>
  <c r="F7" i="31"/>
  <c r="F8" i="31"/>
  <c r="F9" i="31"/>
  <c r="H9" i="31" s="1"/>
  <c r="F10" i="31"/>
  <c r="F11" i="31"/>
  <c r="F12" i="31"/>
  <c r="F13" i="31"/>
  <c r="F14" i="31"/>
  <c r="F15" i="31"/>
  <c r="F16" i="31"/>
  <c r="F17" i="31"/>
  <c r="H17" i="31" s="1"/>
  <c r="F18" i="31"/>
  <c r="F19" i="31"/>
  <c r="F20" i="31"/>
  <c r="F21" i="31"/>
  <c r="F22" i="31"/>
  <c r="F23" i="31"/>
  <c r="F24" i="31"/>
  <c r="F25" i="31"/>
  <c r="H25" i="31" s="1"/>
  <c r="F26" i="31"/>
  <c r="F27" i="31"/>
  <c r="F28" i="31"/>
  <c r="F29" i="31"/>
  <c r="F30" i="31"/>
  <c r="F31" i="31"/>
  <c r="F32" i="31"/>
  <c r="F33" i="31"/>
  <c r="H33" i="31" s="1"/>
  <c r="F34" i="31"/>
  <c r="F35" i="31"/>
  <c r="F36" i="31"/>
  <c r="F37" i="31"/>
  <c r="F38" i="31"/>
  <c r="F39" i="31"/>
  <c r="F40" i="31"/>
  <c r="F41" i="31"/>
  <c r="H41" i="31" s="1"/>
  <c r="F42" i="31"/>
  <c r="F43" i="31"/>
  <c r="F44" i="31"/>
  <c r="F45" i="31"/>
  <c r="F46" i="31"/>
  <c r="F47" i="31"/>
  <c r="F48" i="31"/>
  <c r="F49" i="31"/>
  <c r="H49" i="31" s="1"/>
  <c r="F50" i="31"/>
  <c r="F51" i="31"/>
  <c r="F52" i="31"/>
  <c r="F53" i="31"/>
  <c r="F54" i="31"/>
  <c r="F55" i="31"/>
  <c r="F56" i="31"/>
  <c r="G3" i="31"/>
  <c r="F3" i="31"/>
  <c r="H56" i="31"/>
  <c r="H55" i="31"/>
  <c r="H50" i="31"/>
  <c r="H48" i="31"/>
  <c r="H47" i="31"/>
  <c r="H46" i="31"/>
  <c r="H42" i="31"/>
  <c r="H40" i="31"/>
  <c r="H37" i="31"/>
  <c r="H34" i="31"/>
  <c r="H32" i="31"/>
  <c r="H31" i="31"/>
  <c r="H26" i="31"/>
  <c r="H24" i="31"/>
  <c r="H23" i="31"/>
  <c r="H22" i="31"/>
  <c r="H21" i="31"/>
  <c r="H18" i="31"/>
  <c r="H16" i="31"/>
  <c r="H15" i="31"/>
  <c r="H10" i="31"/>
  <c r="H8" i="31"/>
  <c r="H7" i="31"/>
  <c r="G4" i="24"/>
  <c r="G5" i="24"/>
  <c r="H5" i="24" s="1"/>
  <c r="G6" i="24"/>
  <c r="H6" i="24" s="1"/>
  <c r="G7" i="24"/>
  <c r="G8" i="24"/>
  <c r="G9" i="24"/>
  <c r="G10" i="24"/>
  <c r="G11" i="24"/>
  <c r="G12" i="24"/>
  <c r="G13" i="24"/>
  <c r="G14" i="24"/>
  <c r="H14" i="24" s="1"/>
  <c r="G15" i="24"/>
  <c r="G16" i="24"/>
  <c r="G17" i="24"/>
  <c r="G18" i="24"/>
  <c r="G19" i="24"/>
  <c r="G20" i="24"/>
  <c r="G21" i="24"/>
  <c r="H21" i="24" s="1"/>
  <c r="G22" i="24"/>
  <c r="H22" i="24" s="1"/>
  <c r="G23" i="24"/>
  <c r="G24" i="24"/>
  <c r="G25" i="24"/>
  <c r="G26" i="24"/>
  <c r="G27" i="24"/>
  <c r="G28" i="24"/>
  <c r="G29" i="24"/>
  <c r="H29" i="24" s="1"/>
  <c r="G30" i="24"/>
  <c r="H30" i="24" s="1"/>
  <c r="G31" i="24"/>
  <c r="G32" i="24"/>
  <c r="G33" i="24"/>
  <c r="G34" i="24"/>
  <c r="G35" i="24"/>
  <c r="G36" i="24"/>
  <c r="G37" i="24"/>
  <c r="H37" i="24" s="1"/>
  <c r="G38" i="24"/>
  <c r="H38" i="24" s="1"/>
  <c r="G39" i="24"/>
  <c r="G40" i="24"/>
  <c r="G41" i="24"/>
  <c r="G42" i="24"/>
  <c r="G43" i="24"/>
  <c r="G44" i="24"/>
  <c r="G45" i="24"/>
  <c r="G46" i="24"/>
  <c r="G47" i="24"/>
  <c r="G48" i="24"/>
  <c r="G49" i="24"/>
  <c r="G50" i="24"/>
  <c r="G51" i="24"/>
  <c r="G52" i="24"/>
  <c r="G53" i="24"/>
  <c r="G54" i="24"/>
  <c r="H54" i="24" s="1"/>
  <c r="G55" i="24"/>
  <c r="G56" i="24"/>
  <c r="F4" i="24"/>
  <c r="F5" i="24"/>
  <c r="F6" i="24"/>
  <c r="F7" i="24"/>
  <c r="F8" i="24"/>
  <c r="F9" i="24"/>
  <c r="F10" i="24"/>
  <c r="H10" i="24" s="1"/>
  <c r="F11" i="24"/>
  <c r="F12" i="24"/>
  <c r="F13" i="24"/>
  <c r="F14" i="24"/>
  <c r="F15" i="24"/>
  <c r="F16" i="24"/>
  <c r="F17" i="24"/>
  <c r="F18" i="24"/>
  <c r="H18" i="24" s="1"/>
  <c r="F19" i="24"/>
  <c r="F20" i="24"/>
  <c r="F21" i="24"/>
  <c r="F22" i="24"/>
  <c r="F23" i="24"/>
  <c r="F24" i="24"/>
  <c r="F25" i="24"/>
  <c r="F26" i="24"/>
  <c r="H26" i="24" s="1"/>
  <c r="F27" i="24"/>
  <c r="F28" i="24"/>
  <c r="F29" i="24"/>
  <c r="F30" i="24"/>
  <c r="F31" i="24"/>
  <c r="F32" i="24"/>
  <c r="F33" i="24"/>
  <c r="F34" i="24"/>
  <c r="H34" i="24" s="1"/>
  <c r="F35" i="24"/>
  <c r="F36" i="24"/>
  <c r="F37" i="24"/>
  <c r="F38" i="24"/>
  <c r="F39" i="24"/>
  <c r="F40" i="24"/>
  <c r="F41" i="24"/>
  <c r="F42" i="24"/>
  <c r="H42" i="24" s="1"/>
  <c r="F43" i="24"/>
  <c r="F44" i="24"/>
  <c r="F45" i="24"/>
  <c r="F46" i="24"/>
  <c r="F47" i="24"/>
  <c r="F48" i="24"/>
  <c r="F49" i="24"/>
  <c r="F50" i="24"/>
  <c r="H50" i="24" s="1"/>
  <c r="F51" i="24"/>
  <c r="F52" i="24"/>
  <c r="H52" i="24" s="1"/>
  <c r="F53" i="24"/>
  <c r="F54" i="24"/>
  <c r="F55" i="24"/>
  <c r="F56" i="24"/>
  <c r="G3" i="24"/>
  <c r="F3" i="24"/>
  <c r="H56" i="24"/>
  <c r="H55" i="24"/>
  <c r="H49" i="24"/>
  <c r="H48" i="24"/>
  <c r="H47" i="24"/>
  <c r="H46" i="24"/>
  <c r="H44" i="24"/>
  <c r="H41" i="24"/>
  <c r="H40" i="24"/>
  <c r="H39" i="24"/>
  <c r="H36" i="24"/>
  <c r="H33" i="24"/>
  <c r="H32" i="24"/>
  <c r="H31" i="24"/>
  <c r="H28" i="24"/>
  <c r="H25" i="24"/>
  <c r="H24" i="24"/>
  <c r="H23" i="24"/>
  <c r="H20" i="24"/>
  <c r="H17" i="24"/>
  <c r="H16" i="24"/>
  <c r="H15" i="24"/>
  <c r="H13" i="24"/>
  <c r="H12" i="24"/>
  <c r="H9" i="24"/>
  <c r="H8" i="24"/>
  <c r="H7" i="24"/>
  <c r="H4" i="24"/>
  <c r="H3" i="24"/>
  <c r="H51" i="30"/>
  <c r="H49" i="30"/>
  <c r="H41" i="30"/>
  <c r="H33" i="30"/>
  <c r="H25" i="30"/>
  <c r="H17" i="30"/>
  <c r="H9" i="30"/>
  <c r="H3" i="30"/>
  <c r="G4" i="30"/>
  <c r="H4" i="30" s="1"/>
  <c r="G5" i="30"/>
  <c r="H5" i="30" s="1"/>
  <c r="G6" i="30"/>
  <c r="H6" i="30" s="1"/>
  <c r="G7" i="30"/>
  <c r="H7" i="30" s="1"/>
  <c r="G8" i="30"/>
  <c r="G9" i="30"/>
  <c r="G10" i="30"/>
  <c r="H10" i="30" s="1"/>
  <c r="G11" i="30"/>
  <c r="H11" i="30" s="1"/>
  <c r="G12" i="30"/>
  <c r="H12" i="30" s="1"/>
  <c r="G13" i="30"/>
  <c r="H13" i="30" s="1"/>
  <c r="G14" i="30"/>
  <c r="H14" i="30" s="1"/>
  <c r="G15" i="30"/>
  <c r="H15" i="30" s="1"/>
  <c r="G16" i="30"/>
  <c r="G17" i="30"/>
  <c r="G18" i="30"/>
  <c r="H18" i="30" s="1"/>
  <c r="G19" i="30"/>
  <c r="H19" i="30" s="1"/>
  <c r="G20" i="30"/>
  <c r="H20" i="30" s="1"/>
  <c r="G21" i="30"/>
  <c r="H21" i="30" s="1"/>
  <c r="G22" i="30"/>
  <c r="H22" i="30" s="1"/>
  <c r="G23" i="30"/>
  <c r="H23" i="30" s="1"/>
  <c r="G24" i="30"/>
  <c r="G25" i="30"/>
  <c r="G26" i="30"/>
  <c r="H26" i="30" s="1"/>
  <c r="G27" i="30"/>
  <c r="H27" i="30" s="1"/>
  <c r="G28" i="30"/>
  <c r="H28" i="30" s="1"/>
  <c r="G29" i="30"/>
  <c r="H29" i="30" s="1"/>
  <c r="G30" i="30"/>
  <c r="H30" i="30" s="1"/>
  <c r="G31" i="30"/>
  <c r="H31" i="30" s="1"/>
  <c r="G32" i="30"/>
  <c r="G33" i="30"/>
  <c r="G34" i="30"/>
  <c r="H34" i="30" s="1"/>
  <c r="G35" i="30"/>
  <c r="H35" i="30" s="1"/>
  <c r="G36" i="30"/>
  <c r="H36" i="30" s="1"/>
  <c r="G37" i="30"/>
  <c r="H37" i="30" s="1"/>
  <c r="G38" i="30"/>
  <c r="H38" i="30" s="1"/>
  <c r="G39" i="30"/>
  <c r="H39" i="30" s="1"/>
  <c r="G40" i="30"/>
  <c r="G41" i="30"/>
  <c r="G42" i="30"/>
  <c r="H42" i="30" s="1"/>
  <c r="G43" i="30"/>
  <c r="H43" i="30" s="1"/>
  <c r="G44" i="30"/>
  <c r="H44" i="30" s="1"/>
  <c r="G45" i="30"/>
  <c r="H45" i="30" s="1"/>
  <c r="G46" i="30"/>
  <c r="H46" i="30" s="1"/>
  <c r="G47" i="30"/>
  <c r="H47" i="30" s="1"/>
  <c r="G48" i="30"/>
  <c r="G49" i="30"/>
  <c r="G50" i="30"/>
  <c r="H50" i="30" s="1"/>
  <c r="G51" i="30"/>
  <c r="G52" i="30"/>
  <c r="H52" i="30" s="1"/>
  <c r="G53" i="30"/>
  <c r="H53" i="30" s="1"/>
  <c r="G54" i="30"/>
  <c r="H54" i="30" s="1"/>
  <c r="G55" i="30"/>
  <c r="H55" i="30" s="1"/>
  <c r="G56" i="30"/>
  <c r="F4" i="30"/>
  <c r="F5" i="30"/>
  <c r="F6" i="30"/>
  <c r="F7" i="30"/>
  <c r="F8" i="30"/>
  <c r="H8" i="30" s="1"/>
  <c r="F9" i="30"/>
  <c r="F10" i="30"/>
  <c r="F11" i="30"/>
  <c r="F12" i="30"/>
  <c r="F13" i="30"/>
  <c r="F14" i="30"/>
  <c r="F15" i="30"/>
  <c r="F16" i="30"/>
  <c r="H16" i="30" s="1"/>
  <c r="F17" i="30"/>
  <c r="F18" i="30"/>
  <c r="F19" i="30"/>
  <c r="F20" i="30"/>
  <c r="F21" i="30"/>
  <c r="F22" i="30"/>
  <c r="F23" i="30"/>
  <c r="F24" i="30"/>
  <c r="H24" i="30" s="1"/>
  <c r="F25" i="30"/>
  <c r="F26" i="30"/>
  <c r="F27" i="30"/>
  <c r="F28" i="30"/>
  <c r="F29" i="30"/>
  <c r="F30" i="30"/>
  <c r="F31" i="30"/>
  <c r="F32" i="30"/>
  <c r="H32" i="30" s="1"/>
  <c r="F33" i="30"/>
  <c r="F34" i="30"/>
  <c r="F35" i="30"/>
  <c r="F36" i="30"/>
  <c r="F37" i="30"/>
  <c r="F38" i="30"/>
  <c r="F39" i="30"/>
  <c r="F40" i="30"/>
  <c r="H40" i="30" s="1"/>
  <c r="F41" i="30"/>
  <c r="F42" i="30"/>
  <c r="F43" i="30"/>
  <c r="F44" i="30"/>
  <c r="F45" i="30"/>
  <c r="F46" i="30"/>
  <c r="F47" i="30"/>
  <c r="F48" i="30"/>
  <c r="H48" i="30" s="1"/>
  <c r="F49" i="30"/>
  <c r="F50" i="30"/>
  <c r="F51" i="30"/>
  <c r="F52" i="30"/>
  <c r="F53" i="30"/>
  <c r="F54" i="30"/>
  <c r="F55" i="30"/>
  <c r="F56" i="30"/>
  <c r="H56" i="30" s="1"/>
  <c r="G3" i="30"/>
  <c r="F3" i="30"/>
  <c r="E3" i="29"/>
  <c r="G4" i="29"/>
  <c r="G5" i="29"/>
  <c r="G6" i="29"/>
  <c r="H6" i="29" s="1"/>
  <c r="G7" i="29"/>
  <c r="H7" i="29" s="1"/>
  <c r="G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H22" i="29" s="1"/>
  <c r="G23" i="29"/>
  <c r="H23" i="29" s="1"/>
  <c r="G24" i="29"/>
  <c r="G25" i="29"/>
  <c r="G26" i="29"/>
  <c r="G27" i="29"/>
  <c r="G28" i="29"/>
  <c r="G29" i="29"/>
  <c r="G30" i="29"/>
  <c r="G31" i="29"/>
  <c r="G32" i="29"/>
  <c r="G33" i="29"/>
  <c r="G34" i="29"/>
  <c r="G35" i="29"/>
  <c r="G36" i="29"/>
  <c r="G37" i="29"/>
  <c r="G38" i="29"/>
  <c r="H38" i="29" s="1"/>
  <c r="G39" i="29"/>
  <c r="H39" i="29" s="1"/>
  <c r="G40" i="29"/>
  <c r="G41" i="29"/>
  <c r="G42" i="29"/>
  <c r="G43" i="29"/>
  <c r="G44" i="29"/>
  <c r="G45" i="29"/>
  <c r="G46" i="29"/>
  <c r="G47" i="29"/>
  <c r="G48" i="29"/>
  <c r="G49" i="29"/>
  <c r="G50" i="29"/>
  <c r="G51" i="29"/>
  <c r="G52" i="29"/>
  <c r="G53" i="29"/>
  <c r="G54" i="29"/>
  <c r="H54" i="29" s="1"/>
  <c r="G55" i="29"/>
  <c r="H55" i="29" s="1"/>
  <c r="G56" i="29"/>
  <c r="F4" i="29"/>
  <c r="F5" i="29"/>
  <c r="F6" i="29"/>
  <c r="F7" i="29"/>
  <c r="F8" i="29"/>
  <c r="F9" i="29"/>
  <c r="H9" i="29" s="1"/>
  <c r="F10" i="29"/>
  <c r="F11" i="29"/>
  <c r="F12" i="29"/>
  <c r="F13" i="29"/>
  <c r="F14" i="29"/>
  <c r="F15" i="29"/>
  <c r="F16" i="29"/>
  <c r="F17" i="29"/>
  <c r="H17" i="29" s="1"/>
  <c r="F18" i="29"/>
  <c r="F19" i="29"/>
  <c r="F20" i="29"/>
  <c r="F21" i="29"/>
  <c r="F22" i="29"/>
  <c r="F23" i="29"/>
  <c r="F24" i="29"/>
  <c r="F25" i="29"/>
  <c r="H25" i="29" s="1"/>
  <c r="F26" i="29"/>
  <c r="F27" i="29"/>
  <c r="F28" i="29"/>
  <c r="F29" i="29"/>
  <c r="F30" i="29"/>
  <c r="F31" i="29"/>
  <c r="F32" i="29"/>
  <c r="F33" i="29"/>
  <c r="H33" i="29" s="1"/>
  <c r="F34" i="29"/>
  <c r="F35" i="29"/>
  <c r="F36" i="29"/>
  <c r="F37" i="29"/>
  <c r="F38" i="29"/>
  <c r="F39" i="29"/>
  <c r="F40" i="29"/>
  <c r="F41" i="29"/>
  <c r="H41" i="29" s="1"/>
  <c r="F42" i="29"/>
  <c r="F43" i="29"/>
  <c r="F44" i="29"/>
  <c r="F45" i="29"/>
  <c r="F46" i="29"/>
  <c r="F47" i="29"/>
  <c r="F48" i="29"/>
  <c r="F49" i="29"/>
  <c r="H49" i="29" s="1"/>
  <c r="F50" i="29"/>
  <c r="F51" i="29"/>
  <c r="F52" i="29"/>
  <c r="F53" i="29"/>
  <c r="F54" i="29"/>
  <c r="F55" i="29"/>
  <c r="F56" i="29"/>
  <c r="G3" i="29"/>
  <c r="F3" i="29"/>
  <c r="H3" i="29" s="1"/>
  <c r="H56" i="29"/>
  <c r="H50" i="29"/>
  <c r="H48" i="29"/>
  <c r="H47" i="29"/>
  <c r="H46" i="29"/>
  <c r="H42" i="29"/>
  <c r="H40" i="29"/>
  <c r="H34" i="29"/>
  <c r="H32" i="29"/>
  <c r="H31" i="29"/>
  <c r="H30" i="29"/>
  <c r="H26" i="29"/>
  <c r="H24" i="29"/>
  <c r="H18" i="29"/>
  <c r="H16" i="29"/>
  <c r="H15" i="29"/>
  <c r="H14" i="29"/>
  <c r="H10" i="29"/>
  <c r="H8" i="29"/>
  <c r="H81" i="37"/>
  <c r="H73" i="37"/>
  <c r="H17" i="37"/>
  <c r="H9" i="37"/>
  <c r="G4" i="37"/>
  <c r="G5" i="37"/>
  <c r="G6" i="37"/>
  <c r="G7" i="37"/>
  <c r="G8" i="37"/>
  <c r="G9" i="37"/>
  <c r="G10" i="37"/>
  <c r="H10" i="37" s="1"/>
  <c r="G11" i="37"/>
  <c r="H11" i="37" s="1"/>
  <c r="G12" i="37"/>
  <c r="G13" i="37"/>
  <c r="G14" i="37"/>
  <c r="G15" i="37"/>
  <c r="G16" i="37"/>
  <c r="G17" i="37"/>
  <c r="G18" i="37"/>
  <c r="H18" i="37" s="1"/>
  <c r="G19" i="37"/>
  <c r="H19" i="37" s="1"/>
  <c r="G20" i="37"/>
  <c r="G21" i="37"/>
  <c r="G22" i="37"/>
  <c r="G23" i="37"/>
  <c r="G24" i="37"/>
  <c r="G25" i="37"/>
  <c r="H25" i="37" s="1"/>
  <c r="G26" i="37"/>
  <c r="H26" i="37" s="1"/>
  <c r="G27" i="37"/>
  <c r="H27" i="37" s="1"/>
  <c r="G28" i="37"/>
  <c r="G29" i="37"/>
  <c r="G30" i="37"/>
  <c r="G31" i="37"/>
  <c r="G32" i="37"/>
  <c r="G33" i="37"/>
  <c r="H33" i="37" s="1"/>
  <c r="G34" i="37"/>
  <c r="H34" i="37" s="1"/>
  <c r="G35" i="37"/>
  <c r="H35" i="37" s="1"/>
  <c r="G36" i="37"/>
  <c r="G37" i="37"/>
  <c r="G38" i="37"/>
  <c r="G39" i="37"/>
  <c r="G40" i="37"/>
  <c r="G41" i="37"/>
  <c r="H41" i="37" s="1"/>
  <c r="G42" i="37"/>
  <c r="H42" i="37" s="1"/>
  <c r="G43" i="37"/>
  <c r="H43" i="37" s="1"/>
  <c r="G44" i="37"/>
  <c r="G45" i="37"/>
  <c r="G46" i="37"/>
  <c r="G47" i="37"/>
  <c r="G48" i="37"/>
  <c r="G49" i="37"/>
  <c r="H49" i="37" s="1"/>
  <c r="G50" i="37"/>
  <c r="H50" i="37" s="1"/>
  <c r="G51" i="37"/>
  <c r="H51" i="37" s="1"/>
  <c r="G52" i="37"/>
  <c r="G53" i="37"/>
  <c r="G54" i="37"/>
  <c r="G55" i="37"/>
  <c r="G56" i="37"/>
  <c r="G57" i="37"/>
  <c r="H57" i="37" s="1"/>
  <c r="G58" i="37"/>
  <c r="H58" i="37" s="1"/>
  <c r="G59" i="37"/>
  <c r="H59" i="37" s="1"/>
  <c r="G60" i="37"/>
  <c r="G61" i="37"/>
  <c r="G62" i="37"/>
  <c r="G63" i="37"/>
  <c r="G64" i="37"/>
  <c r="G65" i="37"/>
  <c r="H65" i="37" s="1"/>
  <c r="G66" i="37"/>
  <c r="H66" i="37" s="1"/>
  <c r="G67" i="37"/>
  <c r="H67" i="37" s="1"/>
  <c r="G68" i="37"/>
  <c r="G69" i="37"/>
  <c r="G70" i="37"/>
  <c r="G71" i="37"/>
  <c r="G72" i="37"/>
  <c r="G73" i="37"/>
  <c r="G74" i="37"/>
  <c r="H74" i="37" s="1"/>
  <c r="G75" i="37"/>
  <c r="H75" i="37" s="1"/>
  <c r="G76" i="37"/>
  <c r="G77" i="37"/>
  <c r="G78" i="37"/>
  <c r="G79" i="37"/>
  <c r="G80" i="37"/>
  <c r="G81" i="37"/>
  <c r="G82" i="37"/>
  <c r="H82" i="37" s="1"/>
  <c r="G83" i="37"/>
  <c r="H83" i="37" s="1"/>
  <c r="G84" i="37"/>
  <c r="G85" i="37"/>
  <c r="G86" i="37"/>
  <c r="G87" i="37"/>
  <c r="G88" i="37"/>
  <c r="G89" i="37"/>
  <c r="H89" i="37" s="1"/>
  <c r="G90" i="37"/>
  <c r="H90" i="37" s="1"/>
  <c r="G91" i="37"/>
  <c r="H91" i="37" s="1"/>
  <c r="G92" i="37"/>
  <c r="G93" i="37"/>
  <c r="G94" i="37"/>
  <c r="G95" i="37"/>
  <c r="G96" i="37"/>
  <c r="G97" i="37"/>
  <c r="H97" i="37" s="1"/>
  <c r="G98" i="37"/>
  <c r="H98" i="37" s="1"/>
  <c r="G99" i="37"/>
  <c r="H99" i="37" s="1"/>
  <c r="G100" i="37"/>
  <c r="G101" i="37"/>
  <c r="G102" i="37"/>
  <c r="G103" i="37"/>
  <c r="G104" i="37"/>
  <c r="G105" i="37"/>
  <c r="H105" i="37" s="1"/>
  <c r="G106" i="37"/>
  <c r="H106" i="37" s="1"/>
  <c r="G107" i="37"/>
  <c r="H107" i="37" s="1"/>
  <c r="G108" i="37"/>
  <c r="G109" i="37"/>
  <c r="G110" i="37"/>
  <c r="G111" i="37"/>
  <c r="G112" i="37"/>
  <c r="G113" i="37"/>
  <c r="H113" i="37" s="1"/>
  <c r="G114" i="37"/>
  <c r="H114" i="37" s="1"/>
  <c r="G115" i="37"/>
  <c r="H115" i="37" s="1"/>
  <c r="G116" i="37"/>
  <c r="G117" i="37"/>
  <c r="G118" i="37"/>
  <c r="G119" i="37"/>
  <c r="G120" i="37"/>
  <c r="G121" i="37"/>
  <c r="H121" i="37" s="1"/>
  <c r="G122" i="37"/>
  <c r="H122" i="37" s="1"/>
  <c r="G123" i="37"/>
  <c r="H123" i="37" s="1"/>
  <c r="G124" i="37"/>
  <c r="G125" i="37"/>
  <c r="G126" i="37"/>
  <c r="G127" i="37"/>
  <c r="G128" i="37"/>
  <c r="F4" i="37"/>
  <c r="F5" i="37"/>
  <c r="F6" i="37"/>
  <c r="F7" i="37"/>
  <c r="F8" i="37"/>
  <c r="H8" i="37" s="1"/>
  <c r="F9" i="37"/>
  <c r="F10" i="37"/>
  <c r="F11" i="37"/>
  <c r="F12" i="37"/>
  <c r="F13" i="37"/>
  <c r="F14" i="37"/>
  <c r="F15" i="37"/>
  <c r="F16" i="37"/>
  <c r="F17" i="37"/>
  <c r="F18" i="37"/>
  <c r="F19" i="37"/>
  <c r="F20" i="37"/>
  <c r="F21" i="37"/>
  <c r="F22" i="37"/>
  <c r="F23" i="37"/>
  <c r="F24" i="37"/>
  <c r="F25" i="37"/>
  <c r="F26" i="37"/>
  <c r="F27" i="37"/>
  <c r="F28" i="37"/>
  <c r="F29" i="37"/>
  <c r="F30" i="37"/>
  <c r="F31" i="37"/>
  <c r="F32" i="37"/>
  <c r="F33" i="37"/>
  <c r="F34" i="37"/>
  <c r="F35" i="37"/>
  <c r="F36" i="37"/>
  <c r="F37" i="37"/>
  <c r="F38" i="37"/>
  <c r="F39" i="37"/>
  <c r="F40" i="37"/>
  <c r="F41" i="37"/>
  <c r="F42" i="37"/>
  <c r="F43" i="37"/>
  <c r="F44" i="37"/>
  <c r="F45" i="37"/>
  <c r="F46" i="37"/>
  <c r="F47" i="37"/>
  <c r="F48" i="37"/>
  <c r="F49" i="37"/>
  <c r="F50" i="37"/>
  <c r="F51" i="37"/>
  <c r="F52" i="37"/>
  <c r="F53" i="37"/>
  <c r="F54" i="37"/>
  <c r="F55" i="37"/>
  <c r="F56" i="37"/>
  <c r="F57" i="37"/>
  <c r="F58" i="37"/>
  <c r="F59" i="37"/>
  <c r="F60" i="37"/>
  <c r="F61" i="37"/>
  <c r="F62" i="37"/>
  <c r="F63" i="37"/>
  <c r="F64" i="37"/>
  <c r="F65" i="37"/>
  <c r="F66" i="37"/>
  <c r="F67" i="37"/>
  <c r="F68" i="37"/>
  <c r="F69" i="37"/>
  <c r="F70" i="37"/>
  <c r="F71" i="37"/>
  <c r="F72" i="37"/>
  <c r="F73" i="37"/>
  <c r="F74" i="37"/>
  <c r="F75" i="37"/>
  <c r="F76" i="37"/>
  <c r="F77" i="37"/>
  <c r="F78" i="37"/>
  <c r="F79" i="37"/>
  <c r="F80" i="37"/>
  <c r="F81" i="37"/>
  <c r="F82" i="37"/>
  <c r="F83" i="37"/>
  <c r="F84" i="37"/>
  <c r="F85" i="37"/>
  <c r="F86" i="37"/>
  <c r="F87" i="37"/>
  <c r="F88" i="37"/>
  <c r="F89" i="37"/>
  <c r="F90" i="37"/>
  <c r="F91" i="37"/>
  <c r="F92" i="37"/>
  <c r="F93" i="37"/>
  <c r="F94" i="37"/>
  <c r="F95" i="37"/>
  <c r="F96" i="37"/>
  <c r="F97" i="37"/>
  <c r="F98" i="37"/>
  <c r="F99" i="37"/>
  <c r="F100" i="37"/>
  <c r="F101" i="37"/>
  <c r="F102" i="37"/>
  <c r="F103" i="37"/>
  <c r="F104" i="37"/>
  <c r="F105" i="37"/>
  <c r="F106" i="37"/>
  <c r="F107" i="37"/>
  <c r="F108" i="37"/>
  <c r="F109" i="37"/>
  <c r="F110" i="37"/>
  <c r="F111" i="37"/>
  <c r="F112" i="37"/>
  <c r="F113" i="37"/>
  <c r="F114" i="37"/>
  <c r="F115" i="37"/>
  <c r="F116" i="37"/>
  <c r="F117" i="37"/>
  <c r="F118" i="37"/>
  <c r="F119" i="37"/>
  <c r="F120" i="37"/>
  <c r="F121" i="37"/>
  <c r="F122" i="37"/>
  <c r="F123" i="37"/>
  <c r="F124" i="37"/>
  <c r="F125" i="37"/>
  <c r="F126" i="37"/>
  <c r="F127" i="37"/>
  <c r="F128" i="37"/>
  <c r="G3" i="37"/>
  <c r="H3" i="37" s="1"/>
  <c r="F3" i="37"/>
  <c r="H3" i="22"/>
  <c r="H49" i="22"/>
  <c r="H41" i="22"/>
  <c r="H33" i="22"/>
  <c r="H25" i="22"/>
  <c r="H17" i="22"/>
  <c r="H9" i="22"/>
  <c r="G55" i="22"/>
  <c r="G4" i="22"/>
  <c r="H4" i="22" s="1"/>
  <c r="G5" i="22"/>
  <c r="H5" i="22" s="1"/>
  <c r="G6" i="22"/>
  <c r="H6" i="22" s="1"/>
  <c r="G7" i="22"/>
  <c r="G8" i="22"/>
  <c r="H8" i="22" s="1"/>
  <c r="G9" i="22"/>
  <c r="G10" i="22"/>
  <c r="H10" i="22" s="1"/>
  <c r="G11" i="22"/>
  <c r="H11" i="22" s="1"/>
  <c r="G12" i="22"/>
  <c r="H12" i="22" s="1"/>
  <c r="G13" i="22"/>
  <c r="H13" i="22" s="1"/>
  <c r="G14" i="22"/>
  <c r="H14" i="22" s="1"/>
  <c r="G15" i="22"/>
  <c r="G16" i="22"/>
  <c r="H16" i="22" s="1"/>
  <c r="G17" i="22"/>
  <c r="G18" i="22"/>
  <c r="H18" i="22" s="1"/>
  <c r="G19" i="22"/>
  <c r="H19" i="22" s="1"/>
  <c r="G20" i="22"/>
  <c r="H20" i="22" s="1"/>
  <c r="G21" i="22"/>
  <c r="H21" i="22" s="1"/>
  <c r="G22" i="22"/>
  <c r="H22" i="22" s="1"/>
  <c r="G23" i="22"/>
  <c r="G24" i="22"/>
  <c r="H24" i="22" s="1"/>
  <c r="G25" i="22"/>
  <c r="G26" i="22"/>
  <c r="H26" i="22" s="1"/>
  <c r="G27" i="22"/>
  <c r="H27" i="22" s="1"/>
  <c r="G28" i="22"/>
  <c r="H28" i="22" s="1"/>
  <c r="G29" i="22"/>
  <c r="H29" i="22" s="1"/>
  <c r="G30" i="22"/>
  <c r="H30" i="22" s="1"/>
  <c r="G31" i="22"/>
  <c r="G32" i="22"/>
  <c r="H32" i="22" s="1"/>
  <c r="G33" i="22"/>
  <c r="G34" i="22"/>
  <c r="H34" i="22" s="1"/>
  <c r="G35" i="22"/>
  <c r="H35" i="22" s="1"/>
  <c r="G36" i="22"/>
  <c r="H36" i="22" s="1"/>
  <c r="G37" i="22"/>
  <c r="H37" i="22" s="1"/>
  <c r="G38" i="22"/>
  <c r="H38" i="22" s="1"/>
  <c r="G39" i="22"/>
  <c r="G40" i="22"/>
  <c r="H40" i="22" s="1"/>
  <c r="G41" i="22"/>
  <c r="G42" i="22"/>
  <c r="H42" i="22" s="1"/>
  <c r="G43" i="22"/>
  <c r="H43" i="22" s="1"/>
  <c r="G44" i="22"/>
  <c r="H44" i="22" s="1"/>
  <c r="G45" i="22"/>
  <c r="H45" i="22" s="1"/>
  <c r="G46" i="22"/>
  <c r="H46" i="22" s="1"/>
  <c r="G47" i="22"/>
  <c r="G48" i="22"/>
  <c r="H48" i="22" s="1"/>
  <c r="G49" i="22"/>
  <c r="G50" i="22"/>
  <c r="H50" i="22" s="1"/>
  <c r="G51" i="22"/>
  <c r="H51" i="22" s="1"/>
  <c r="G52" i="22"/>
  <c r="H52" i="22" s="1"/>
  <c r="G53" i="22"/>
  <c r="H53" i="22" s="1"/>
  <c r="G54" i="22"/>
  <c r="H54" i="22" s="1"/>
  <c r="G56" i="22"/>
  <c r="H56" i="22" s="1"/>
  <c r="G3" i="22"/>
  <c r="F4" i="22"/>
  <c r="F5" i="22"/>
  <c r="F6" i="22"/>
  <c r="F7" i="22"/>
  <c r="H7" i="22" s="1"/>
  <c r="F8" i="22"/>
  <c r="F9" i="22"/>
  <c r="F10" i="22"/>
  <c r="F11" i="22"/>
  <c r="F12" i="22"/>
  <c r="F13" i="22"/>
  <c r="F14" i="22"/>
  <c r="F15" i="22"/>
  <c r="H15" i="22" s="1"/>
  <c r="F16" i="22"/>
  <c r="F17" i="22"/>
  <c r="F18" i="22"/>
  <c r="F19" i="22"/>
  <c r="F20" i="22"/>
  <c r="F21" i="22"/>
  <c r="F22" i="22"/>
  <c r="F23" i="22"/>
  <c r="H23" i="22" s="1"/>
  <c r="F24" i="22"/>
  <c r="F25" i="22"/>
  <c r="F26" i="22"/>
  <c r="F27" i="22"/>
  <c r="F28" i="22"/>
  <c r="F29" i="22"/>
  <c r="F30" i="22"/>
  <c r="F31" i="22"/>
  <c r="H31" i="22" s="1"/>
  <c r="F32" i="22"/>
  <c r="F33" i="22"/>
  <c r="F34" i="22"/>
  <c r="F35" i="22"/>
  <c r="F36" i="22"/>
  <c r="F37" i="22"/>
  <c r="F38" i="22"/>
  <c r="F39" i="22"/>
  <c r="H39" i="22" s="1"/>
  <c r="F40" i="22"/>
  <c r="F41" i="22"/>
  <c r="F42" i="22"/>
  <c r="F43" i="22"/>
  <c r="F44" i="22"/>
  <c r="F45" i="22"/>
  <c r="F46" i="22"/>
  <c r="F47" i="22"/>
  <c r="H47" i="22" s="1"/>
  <c r="F48" i="22"/>
  <c r="F49" i="22"/>
  <c r="F50" i="22"/>
  <c r="F51" i="22"/>
  <c r="F52" i="22"/>
  <c r="F53" i="22"/>
  <c r="F54" i="22"/>
  <c r="F55" i="22"/>
  <c r="H55" i="22" s="1"/>
  <c r="F56" i="22"/>
  <c r="F3" i="22"/>
  <c r="F3" i="14"/>
  <c r="H3" i="14" s="1"/>
  <c r="H4" i="28"/>
  <c r="H5" i="28"/>
  <c r="H6" i="28"/>
  <c r="H7" i="28"/>
  <c r="H8" i="28"/>
  <c r="H9" i="28"/>
  <c r="H10" i="28"/>
  <c r="H11" i="28"/>
  <c r="H12" i="28"/>
  <c r="H13" i="28"/>
  <c r="H14" i="28"/>
  <c r="H15" i="28"/>
  <c r="H16" i="28"/>
  <c r="H17" i="28"/>
  <c r="H18" i="28"/>
  <c r="H19" i="28"/>
  <c r="H20" i="28"/>
  <c r="H3" i="28"/>
  <c r="H21" i="28"/>
  <c r="H22" i="28"/>
  <c r="H23" i="28"/>
  <c r="H24" i="28"/>
  <c r="H25" i="28"/>
  <c r="H26" i="28"/>
  <c r="H27" i="28"/>
  <c r="H28" i="28"/>
  <c r="H29" i="28"/>
  <c r="H30" i="28"/>
  <c r="H31" i="28"/>
  <c r="H32" i="28"/>
  <c r="H33" i="28"/>
  <c r="H34" i="28"/>
  <c r="H35" i="28"/>
  <c r="H36" i="28"/>
  <c r="H37" i="28"/>
  <c r="H38" i="28"/>
  <c r="H39" i="28"/>
  <c r="H40" i="28"/>
  <c r="H41" i="28"/>
  <c r="H42" i="28"/>
  <c r="H43" i="28"/>
  <c r="H44" i="28"/>
  <c r="H45" i="28"/>
  <c r="H46" i="28"/>
  <c r="H47" i="28"/>
  <c r="H48" i="28"/>
  <c r="H49" i="28"/>
  <c r="H50" i="28"/>
  <c r="H51" i="28"/>
  <c r="H52" i="28"/>
  <c r="H53" i="28"/>
  <c r="H54" i="28"/>
  <c r="H55" i="28"/>
  <c r="H56" i="28"/>
  <c r="G4" i="28"/>
  <c r="G5" i="28"/>
  <c r="G6" i="28"/>
  <c r="G7" i="28"/>
  <c r="G8" i="28"/>
  <c r="G9" i="28"/>
  <c r="G10" i="28"/>
  <c r="G11" i="28"/>
  <c r="G12" i="28"/>
  <c r="G13" i="28"/>
  <c r="G14" i="28"/>
  <c r="G15" i="28"/>
  <c r="G16" i="28"/>
  <c r="G17" i="28"/>
  <c r="G18" i="28"/>
  <c r="G19" i="28"/>
  <c r="G20" i="28"/>
  <c r="G21" i="28"/>
  <c r="G22" i="28"/>
  <c r="G23" i="28"/>
  <c r="G24" i="28"/>
  <c r="G25" i="28"/>
  <c r="G26" i="28"/>
  <c r="G27" i="28"/>
  <c r="G28" i="28"/>
  <c r="G29" i="28"/>
  <c r="G30" i="28"/>
  <c r="G31" i="28"/>
  <c r="G32" i="28"/>
  <c r="G33" i="28"/>
  <c r="G34" i="28"/>
  <c r="G35" i="28"/>
  <c r="G36" i="28"/>
  <c r="G37" i="28"/>
  <c r="G38" i="28"/>
  <c r="G39" i="28"/>
  <c r="G40" i="28"/>
  <c r="G41" i="28"/>
  <c r="G42" i="28"/>
  <c r="G43" i="28"/>
  <c r="G44" i="28"/>
  <c r="G45" i="28"/>
  <c r="G46" i="28"/>
  <c r="G47" i="28"/>
  <c r="G48" i="28"/>
  <c r="G49" i="28"/>
  <c r="G50" i="28"/>
  <c r="G51" i="28"/>
  <c r="G52" i="28"/>
  <c r="G53" i="28"/>
  <c r="G54" i="28"/>
  <c r="G55" i="28"/>
  <c r="G56" i="28"/>
  <c r="F4" i="28"/>
  <c r="F5" i="28"/>
  <c r="F6" i="28"/>
  <c r="F7" i="28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39" i="28"/>
  <c r="F40" i="28"/>
  <c r="F41" i="28"/>
  <c r="F42" i="28"/>
  <c r="F43" i="28"/>
  <c r="F44" i="28"/>
  <c r="F45" i="28"/>
  <c r="F46" i="28"/>
  <c r="F47" i="28"/>
  <c r="F48" i="28"/>
  <c r="F49" i="28"/>
  <c r="F50" i="28"/>
  <c r="F51" i="28"/>
  <c r="F52" i="28"/>
  <c r="F53" i="28"/>
  <c r="F54" i="28"/>
  <c r="F55" i="28"/>
  <c r="F56" i="28"/>
  <c r="G3" i="28"/>
  <c r="F3" i="28"/>
  <c r="H54" i="25"/>
  <c r="H55" i="25"/>
  <c r="H56" i="25"/>
  <c r="H4" i="25"/>
  <c r="H5" i="25"/>
  <c r="H6" i="25"/>
  <c r="H7" i="25"/>
  <c r="H8" i="25"/>
  <c r="H9" i="25"/>
  <c r="H10" i="25"/>
  <c r="H11" i="25"/>
  <c r="H12" i="25"/>
  <c r="H13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H26" i="25"/>
  <c r="H27" i="25"/>
  <c r="H28" i="25"/>
  <c r="H29" i="25"/>
  <c r="H30" i="25"/>
  <c r="H31" i="25"/>
  <c r="H32" i="25"/>
  <c r="H33" i="25"/>
  <c r="H34" i="25"/>
  <c r="H35" i="25"/>
  <c r="H36" i="25"/>
  <c r="H37" i="25"/>
  <c r="H38" i="25"/>
  <c r="H39" i="25"/>
  <c r="H40" i="25"/>
  <c r="H41" i="25"/>
  <c r="H42" i="25"/>
  <c r="H43" i="25"/>
  <c r="H44" i="25"/>
  <c r="H45" i="25"/>
  <c r="H46" i="25"/>
  <c r="H47" i="25"/>
  <c r="H48" i="25"/>
  <c r="H49" i="25"/>
  <c r="H50" i="25"/>
  <c r="H51" i="25"/>
  <c r="H52" i="25"/>
  <c r="H53" i="25"/>
  <c r="G4" i="25"/>
  <c r="G5" i="25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F4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H3" i="25"/>
  <c r="E3" i="25"/>
  <c r="G3" i="25"/>
  <c r="F3" i="25"/>
  <c r="H4" i="14"/>
  <c r="H5" i="14"/>
  <c r="H6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55" i="14"/>
  <c r="H56" i="14"/>
  <c r="E54" i="14"/>
  <c r="G4" i="14"/>
  <c r="G5" i="14"/>
  <c r="G6" i="14"/>
  <c r="G7" i="14"/>
  <c r="G8" i="14"/>
  <c r="G9" i="14"/>
  <c r="G10" i="14"/>
  <c r="G11" i="14"/>
  <c r="G12" i="14"/>
  <c r="G13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3" i="14"/>
  <c r="F4" i="14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E48" i="36"/>
  <c r="E49" i="36"/>
  <c r="E50" i="36"/>
  <c r="E51" i="36"/>
  <c r="E52" i="36"/>
  <c r="E53" i="36"/>
  <c r="E54" i="36"/>
  <c r="E55" i="36"/>
  <c r="E56" i="36"/>
  <c r="E48" i="35"/>
  <c r="E49" i="35"/>
  <c r="E50" i="35"/>
  <c r="E51" i="35"/>
  <c r="E52" i="35"/>
  <c r="E53" i="35"/>
  <c r="E54" i="35"/>
  <c r="E55" i="35"/>
  <c r="E56" i="35"/>
  <c r="E48" i="19"/>
  <c r="E49" i="19"/>
  <c r="E50" i="19"/>
  <c r="E51" i="19"/>
  <c r="E52" i="19"/>
  <c r="E53" i="19"/>
  <c r="E54" i="19"/>
  <c r="E55" i="19"/>
  <c r="E56" i="19"/>
  <c r="E48" i="14"/>
  <c r="E49" i="14"/>
  <c r="E50" i="14"/>
  <c r="E51" i="14"/>
  <c r="E52" i="14"/>
  <c r="E53" i="14"/>
  <c r="E55" i="14"/>
  <c r="E56" i="14"/>
  <c r="E48" i="18"/>
  <c r="E49" i="18"/>
  <c r="E50" i="18"/>
  <c r="E51" i="18"/>
  <c r="E52" i="18"/>
  <c r="E53" i="18"/>
  <c r="E54" i="18"/>
  <c r="E55" i="18"/>
  <c r="E56" i="18"/>
  <c r="E48" i="33"/>
  <c r="E49" i="33"/>
  <c r="E50" i="33"/>
  <c r="E51" i="33"/>
  <c r="E52" i="33"/>
  <c r="E53" i="33"/>
  <c r="E54" i="33"/>
  <c r="E55" i="33"/>
  <c r="E56" i="33"/>
  <c r="E48" i="34"/>
  <c r="E49" i="34"/>
  <c r="E50" i="34"/>
  <c r="E51" i="34"/>
  <c r="E52" i="34"/>
  <c r="E53" i="34"/>
  <c r="E54" i="34"/>
  <c r="E55" i="34"/>
  <c r="E56" i="34"/>
  <c r="E48" i="26"/>
  <c r="E49" i="26"/>
  <c r="E50" i="26"/>
  <c r="E51" i="26"/>
  <c r="E52" i="26"/>
  <c r="E53" i="26"/>
  <c r="E54" i="26"/>
  <c r="E55" i="26"/>
  <c r="E56" i="26"/>
  <c r="E48" i="17"/>
  <c r="E49" i="17"/>
  <c r="E50" i="17"/>
  <c r="E51" i="17"/>
  <c r="E52" i="17"/>
  <c r="E53" i="17"/>
  <c r="E54" i="17"/>
  <c r="E55" i="17"/>
  <c r="E56" i="17"/>
  <c r="E39" i="32"/>
  <c r="E40" i="32"/>
  <c r="E41" i="32"/>
  <c r="E42" i="32"/>
  <c r="E43" i="32"/>
  <c r="E44" i="32"/>
  <c r="E45" i="32"/>
  <c r="E46" i="32"/>
  <c r="E47" i="32"/>
  <c r="E48" i="25"/>
  <c r="E49" i="25"/>
  <c r="E50" i="25"/>
  <c r="E51" i="25"/>
  <c r="E52" i="25"/>
  <c r="E53" i="25"/>
  <c r="E54" i="25"/>
  <c r="E55" i="25"/>
  <c r="E56" i="25"/>
  <c r="E39" i="31"/>
  <c r="E40" i="31"/>
  <c r="E41" i="31"/>
  <c r="E42" i="31"/>
  <c r="E43" i="31"/>
  <c r="E44" i="31"/>
  <c r="E45" i="31"/>
  <c r="E46" i="31"/>
  <c r="E47" i="31"/>
  <c r="E48" i="31"/>
  <c r="E49" i="31"/>
  <c r="E50" i="31"/>
  <c r="E51" i="31"/>
  <c r="E52" i="31"/>
  <c r="E53" i="31"/>
  <c r="E54" i="31"/>
  <c r="E55" i="31"/>
  <c r="E56" i="31"/>
  <c r="E48" i="24"/>
  <c r="E49" i="24"/>
  <c r="E50" i="24"/>
  <c r="E51" i="24"/>
  <c r="E52" i="24"/>
  <c r="E53" i="24"/>
  <c r="E54" i="24"/>
  <c r="E55" i="24"/>
  <c r="E56" i="24"/>
  <c r="E48" i="30"/>
  <c r="E49" i="30"/>
  <c r="E50" i="30"/>
  <c r="E51" i="30"/>
  <c r="E52" i="30"/>
  <c r="E53" i="30"/>
  <c r="E54" i="30"/>
  <c r="E55" i="30"/>
  <c r="E56" i="30"/>
  <c r="E48" i="29"/>
  <c r="E49" i="29"/>
  <c r="E50" i="29"/>
  <c r="E51" i="29"/>
  <c r="E52" i="29"/>
  <c r="E53" i="29"/>
  <c r="E54" i="29"/>
  <c r="E55" i="29"/>
  <c r="E56" i="29"/>
  <c r="E48" i="28"/>
  <c r="E49" i="28"/>
  <c r="E50" i="28"/>
  <c r="E51" i="28"/>
  <c r="E52" i="28"/>
  <c r="E53" i="28"/>
  <c r="E54" i="28"/>
  <c r="E55" i="28"/>
  <c r="E56" i="28"/>
  <c r="E39" i="22"/>
  <c r="E40" i="22"/>
  <c r="E41" i="22"/>
  <c r="E42" i="22"/>
  <c r="E43" i="22"/>
  <c r="E44" i="22"/>
  <c r="E45" i="22"/>
  <c r="E46" i="22"/>
  <c r="E47" i="22"/>
  <c r="E48" i="22"/>
  <c r="E49" i="22"/>
  <c r="E50" i="22"/>
  <c r="E51" i="22"/>
  <c r="E52" i="22"/>
  <c r="E53" i="22"/>
  <c r="E54" i="22"/>
  <c r="E55" i="22"/>
  <c r="E56" i="22"/>
  <c r="E39" i="36"/>
  <c r="E40" i="36"/>
  <c r="E41" i="36"/>
  <c r="E42" i="36"/>
  <c r="E43" i="36"/>
  <c r="E44" i="36"/>
  <c r="E45" i="36"/>
  <c r="E46" i="36"/>
  <c r="E47" i="36"/>
  <c r="E30" i="36"/>
  <c r="E31" i="36"/>
  <c r="E32" i="36"/>
  <c r="E33" i="36"/>
  <c r="E34" i="36"/>
  <c r="E35" i="36"/>
  <c r="E36" i="36"/>
  <c r="E37" i="36"/>
  <c r="E38" i="36"/>
  <c r="E21" i="36"/>
  <c r="E22" i="36"/>
  <c r="E23" i="36"/>
  <c r="E24" i="36"/>
  <c r="E25" i="36"/>
  <c r="E26" i="36"/>
  <c r="E27" i="36"/>
  <c r="E28" i="36"/>
  <c r="E29" i="36"/>
  <c r="E12" i="36"/>
  <c r="E13" i="36"/>
  <c r="E14" i="36"/>
  <c r="E15" i="36"/>
  <c r="E16" i="36"/>
  <c r="E17" i="36"/>
  <c r="E18" i="36"/>
  <c r="E19" i="36"/>
  <c r="E20" i="36"/>
  <c r="E4" i="36"/>
  <c r="E5" i="36"/>
  <c r="E6" i="36"/>
  <c r="E7" i="36"/>
  <c r="E8" i="36"/>
  <c r="E9" i="36"/>
  <c r="E10" i="36"/>
  <c r="E11" i="36"/>
  <c r="E39" i="35"/>
  <c r="E40" i="35"/>
  <c r="E41" i="35"/>
  <c r="E42" i="35"/>
  <c r="E43" i="35"/>
  <c r="E44" i="35"/>
  <c r="E45" i="35"/>
  <c r="E46" i="35"/>
  <c r="E47" i="35"/>
  <c r="E30" i="35"/>
  <c r="E31" i="35"/>
  <c r="E32" i="35"/>
  <c r="E33" i="35"/>
  <c r="E34" i="35"/>
  <c r="E35" i="35"/>
  <c r="E36" i="35"/>
  <c r="E37" i="35"/>
  <c r="E38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25" i="35"/>
  <c r="E26" i="35"/>
  <c r="E27" i="35"/>
  <c r="E28" i="35"/>
  <c r="E29" i="35"/>
  <c r="E4" i="35"/>
  <c r="E5" i="35"/>
  <c r="E6" i="35"/>
  <c r="E7" i="35"/>
  <c r="E8" i="35"/>
  <c r="E9" i="35"/>
  <c r="E10" i="35"/>
  <c r="E11" i="35"/>
  <c r="E39" i="19"/>
  <c r="E40" i="19"/>
  <c r="E41" i="19"/>
  <c r="E42" i="19"/>
  <c r="E43" i="19"/>
  <c r="E44" i="19"/>
  <c r="E45" i="19"/>
  <c r="E46" i="19"/>
  <c r="E47" i="19"/>
  <c r="E30" i="19"/>
  <c r="E31" i="19"/>
  <c r="E32" i="19"/>
  <c r="E33" i="19"/>
  <c r="E34" i="19"/>
  <c r="E35" i="19"/>
  <c r="E36" i="19"/>
  <c r="E37" i="19"/>
  <c r="E38" i="19"/>
  <c r="E21" i="19"/>
  <c r="E22" i="19"/>
  <c r="E23" i="19"/>
  <c r="E24" i="19"/>
  <c r="E25" i="19"/>
  <c r="E26" i="19"/>
  <c r="E27" i="19"/>
  <c r="E28" i="19"/>
  <c r="E29" i="19"/>
  <c r="E12" i="19"/>
  <c r="E13" i="19"/>
  <c r="E14" i="19"/>
  <c r="E15" i="19"/>
  <c r="E16" i="19"/>
  <c r="E17" i="19"/>
  <c r="E18" i="19"/>
  <c r="E19" i="19"/>
  <c r="E20" i="19"/>
  <c r="E4" i="19"/>
  <c r="E5" i="19"/>
  <c r="E6" i="19"/>
  <c r="E7" i="19"/>
  <c r="E8" i="19"/>
  <c r="E9" i="19"/>
  <c r="E10" i="19"/>
  <c r="E11" i="19"/>
  <c r="E39" i="14"/>
  <c r="E40" i="14"/>
  <c r="E41" i="14"/>
  <c r="E42" i="14"/>
  <c r="E43" i="14"/>
  <c r="E44" i="14"/>
  <c r="E45" i="14"/>
  <c r="E46" i="14"/>
  <c r="E47" i="14"/>
  <c r="E30" i="14"/>
  <c r="E31" i="14"/>
  <c r="E32" i="14"/>
  <c r="E33" i="14"/>
  <c r="E34" i="14"/>
  <c r="E35" i="14"/>
  <c r="E36" i="14"/>
  <c r="E37" i="14"/>
  <c r="E38" i="14"/>
  <c r="E21" i="14"/>
  <c r="E22" i="14"/>
  <c r="E23" i="14"/>
  <c r="E24" i="14"/>
  <c r="E25" i="14"/>
  <c r="E26" i="14"/>
  <c r="E27" i="14"/>
  <c r="E28" i="14"/>
  <c r="E29" i="14"/>
  <c r="E12" i="14"/>
  <c r="E13" i="14"/>
  <c r="E14" i="14"/>
  <c r="E15" i="14"/>
  <c r="E16" i="14"/>
  <c r="E17" i="14"/>
  <c r="E18" i="14"/>
  <c r="E19" i="14"/>
  <c r="E20" i="14"/>
  <c r="E4" i="14"/>
  <c r="E5" i="14"/>
  <c r="E6" i="14"/>
  <c r="E7" i="14"/>
  <c r="E8" i="14"/>
  <c r="E9" i="14"/>
  <c r="E10" i="14"/>
  <c r="E11" i="14"/>
  <c r="E39" i="18"/>
  <c r="E40" i="18"/>
  <c r="E41" i="18"/>
  <c r="E42" i="18"/>
  <c r="E43" i="18"/>
  <c r="E44" i="18"/>
  <c r="E45" i="18"/>
  <c r="E46" i="18"/>
  <c r="E47" i="18"/>
  <c r="E30" i="18"/>
  <c r="E31" i="18"/>
  <c r="E32" i="18"/>
  <c r="E33" i="18"/>
  <c r="E34" i="18"/>
  <c r="E35" i="18"/>
  <c r="E36" i="18"/>
  <c r="E37" i="18"/>
  <c r="E38" i="18"/>
  <c r="E21" i="18"/>
  <c r="E22" i="18"/>
  <c r="E23" i="18"/>
  <c r="E24" i="18"/>
  <c r="E25" i="18"/>
  <c r="E26" i="18"/>
  <c r="E27" i="18"/>
  <c r="E28" i="18"/>
  <c r="E29" i="18"/>
  <c r="E12" i="18"/>
  <c r="E13" i="18"/>
  <c r="E14" i="18"/>
  <c r="E15" i="18"/>
  <c r="E16" i="18"/>
  <c r="E17" i="18"/>
  <c r="E18" i="18"/>
  <c r="E19" i="18"/>
  <c r="E20" i="18"/>
  <c r="E4" i="18"/>
  <c r="E5" i="18"/>
  <c r="E6" i="18"/>
  <c r="E7" i="18"/>
  <c r="E8" i="18"/>
  <c r="E9" i="18"/>
  <c r="E10" i="18"/>
  <c r="E11" i="18"/>
  <c r="E39" i="34"/>
  <c r="E40" i="34"/>
  <c r="E41" i="34"/>
  <c r="E42" i="34"/>
  <c r="E43" i="34"/>
  <c r="E44" i="34"/>
  <c r="E45" i="34"/>
  <c r="E46" i="34"/>
  <c r="E47" i="34"/>
  <c r="E30" i="34"/>
  <c r="E31" i="34"/>
  <c r="E32" i="34"/>
  <c r="E33" i="34"/>
  <c r="E34" i="34"/>
  <c r="E35" i="34"/>
  <c r="E36" i="34"/>
  <c r="E37" i="34"/>
  <c r="E38" i="34"/>
  <c r="E21" i="34"/>
  <c r="E22" i="34"/>
  <c r="E23" i="34"/>
  <c r="E24" i="34"/>
  <c r="E25" i="34"/>
  <c r="E26" i="34"/>
  <c r="E27" i="34"/>
  <c r="E28" i="34"/>
  <c r="E29" i="34"/>
  <c r="E12" i="34"/>
  <c r="E13" i="34"/>
  <c r="E14" i="34"/>
  <c r="E15" i="34"/>
  <c r="E16" i="34"/>
  <c r="E17" i="34"/>
  <c r="E18" i="34"/>
  <c r="E19" i="34"/>
  <c r="E20" i="34"/>
  <c r="E4" i="34"/>
  <c r="E5" i="34"/>
  <c r="E6" i="34"/>
  <c r="E7" i="34"/>
  <c r="E8" i="34"/>
  <c r="E9" i="34"/>
  <c r="E10" i="34"/>
  <c r="E11" i="34"/>
  <c r="E39" i="33"/>
  <c r="E40" i="33"/>
  <c r="E41" i="33"/>
  <c r="E42" i="33"/>
  <c r="E43" i="33"/>
  <c r="E44" i="33"/>
  <c r="E45" i="33"/>
  <c r="E46" i="33"/>
  <c r="E47" i="33"/>
  <c r="E30" i="33"/>
  <c r="E31" i="33"/>
  <c r="E32" i="33"/>
  <c r="E33" i="33"/>
  <c r="E34" i="33"/>
  <c r="E35" i="33"/>
  <c r="E36" i="33"/>
  <c r="E37" i="33"/>
  <c r="E38" i="33"/>
  <c r="E21" i="33"/>
  <c r="E22" i="33"/>
  <c r="E23" i="33"/>
  <c r="E24" i="33"/>
  <c r="E25" i="33"/>
  <c r="E26" i="33"/>
  <c r="E27" i="33"/>
  <c r="E28" i="33"/>
  <c r="E29" i="33"/>
  <c r="E12" i="33"/>
  <c r="E13" i="33"/>
  <c r="E14" i="33"/>
  <c r="E15" i="33"/>
  <c r="E16" i="33"/>
  <c r="E17" i="33"/>
  <c r="E18" i="33"/>
  <c r="E19" i="33"/>
  <c r="E20" i="33"/>
  <c r="E4" i="33"/>
  <c r="E5" i="33"/>
  <c r="E6" i="33"/>
  <c r="E7" i="33"/>
  <c r="E8" i="33"/>
  <c r="E9" i="33"/>
  <c r="E10" i="33"/>
  <c r="E11" i="33"/>
  <c r="E39" i="26"/>
  <c r="E40" i="26"/>
  <c r="E41" i="26"/>
  <c r="E42" i="26"/>
  <c r="E43" i="26"/>
  <c r="E44" i="26"/>
  <c r="E45" i="26"/>
  <c r="E46" i="26"/>
  <c r="E47" i="26"/>
  <c r="E30" i="26"/>
  <c r="E31" i="26"/>
  <c r="E32" i="26"/>
  <c r="E33" i="26"/>
  <c r="E34" i="26"/>
  <c r="E35" i="26"/>
  <c r="E36" i="26"/>
  <c r="E37" i="26"/>
  <c r="E38" i="26"/>
  <c r="E21" i="26"/>
  <c r="E22" i="26"/>
  <c r="E23" i="26"/>
  <c r="E24" i="26"/>
  <c r="E25" i="26"/>
  <c r="E26" i="26"/>
  <c r="E27" i="26"/>
  <c r="E28" i="26"/>
  <c r="E29" i="26"/>
  <c r="E12" i="26"/>
  <c r="E13" i="26"/>
  <c r="E14" i="26"/>
  <c r="E15" i="26"/>
  <c r="E16" i="26"/>
  <c r="E17" i="26"/>
  <c r="E18" i="26"/>
  <c r="E19" i="26"/>
  <c r="E20" i="26"/>
  <c r="E4" i="26"/>
  <c r="E5" i="26"/>
  <c r="E6" i="26"/>
  <c r="E7" i="26"/>
  <c r="E8" i="26"/>
  <c r="E9" i="26"/>
  <c r="E10" i="26"/>
  <c r="E11" i="26"/>
  <c r="E39" i="17"/>
  <c r="E40" i="17"/>
  <c r="E41" i="17"/>
  <c r="E42" i="17"/>
  <c r="E43" i="17"/>
  <c r="E44" i="17"/>
  <c r="E45" i="17"/>
  <c r="E46" i="17"/>
  <c r="E47" i="17"/>
  <c r="E30" i="17"/>
  <c r="E31" i="17"/>
  <c r="E32" i="17"/>
  <c r="E33" i="17"/>
  <c r="E34" i="17"/>
  <c r="E35" i="17"/>
  <c r="E36" i="17"/>
  <c r="E37" i="17"/>
  <c r="E38" i="17"/>
  <c r="E21" i="17"/>
  <c r="E22" i="17"/>
  <c r="E23" i="17"/>
  <c r="E24" i="17"/>
  <c r="E25" i="17"/>
  <c r="E26" i="17"/>
  <c r="E27" i="17"/>
  <c r="E28" i="17"/>
  <c r="E29" i="17"/>
  <c r="E12" i="17"/>
  <c r="E13" i="17"/>
  <c r="E14" i="17"/>
  <c r="E15" i="17"/>
  <c r="E16" i="17"/>
  <c r="E17" i="17"/>
  <c r="E18" i="17"/>
  <c r="E19" i="17"/>
  <c r="E20" i="17"/>
  <c r="E4" i="17"/>
  <c r="E5" i="17"/>
  <c r="E6" i="17"/>
  <c r="E7" i="17"/>
  <c r="E8" i="17"/>
  <c r="E9" i="17"/>
  <c r="E10" i="17"/>
  <c r="E11" i="17"/>
  <c r="E30" i="32"/>
  <c r="E31" i="32"/>
  <c r="E32" i="32"/>
  <c r="E33" i="32"/>
  <c r="E34" i="32"/>
  <c r="E35" i="32"/>
  <c r="E36" i="32"/>
  <c r="E37" i="32"/>
  <c r="E38" i="32"/>
  <c r="E21" i="32"/>
  <c r="E22" i="32"/>
  <c r="E23" i="32"/>
  <c r="E24" i="32"/>
  <c r="E25" i="32"/>
  <c r="E26" i="32"/>
  <c r="E27" i="32"/>
  <c r="E28" i="32"/>
  <c r="E29" i="32"/>
  <c r="E12" i="32"/>
  <c r="E13" i="32"/>
  <c r="E14" i="32"/>
  <c r="E15" i="32"/>
  <c r="E16" i="32"/>
  <c r="E17" i="32"/>
  <c r="E18" i="32"/>
  <c r="E19" i="32"/>
  <c r="E20" i="32"/>
  <c r="E4" i="32"/>
  <c r="E5" i="32"/>
  <c r="E6" i="32"/>
  <c r="E7" i="32"/>
  <c r="E8" i="32"/>
  <c r="E9" i="32"/>
  <c r="E10" i="32"/>
  <c r="E11" i="32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E43" i="25"/>
  <c r="E44" i="25"/>
  <c r="E45" i="25"/>
  <c r="E46" i="25"/>
  <c r="E47" i="25"/>
  <c r="E21" i="25"/>
  <c r="E22" i="25"/>
  <c r="E23" i="25"/>
  <c r="E24" i="25"/>
  <c r="E25" i="25"/>
  <c r="E26" i="25"/>
  <c r="E27" i="25"/>
  <c r="E28" i="25"/>
  <c r="E29" i="25"/>
  <c r="E12" i="25"/>
  <c r="E13" i="25"/>
  <c r="E14" i="25"/>
  <c r="E15" i="25"/>
  <c r="E16" i="25"/>
  <c r="E17" i="25"/>
  <c r="E18" i="25"/>
  <c r="E19" i="25"/>
  <c r="E20" i="25"/>
  <c r="E4" i="25"/>
  <c r="E5" i="25"/>
  <c r="E6" i="25"/>
  <c r="E7" i="25"/>
  <c r="E8" i="25"/>
  <c r="E9" i="25"/>
  <c r="E10" i="25"/>
  <c r="E11" i="25"/>
  <c r="E12" i="31"/>
  <c r="E13" i="31"/>
  <c r="E14" i="31"/>
  <c r="E15" i="31"/>
  <c r="E16" i="31"/>
  <c r="E17" i="31"/>
  <c r="E18" i="31"/>
  <c r="E19" i="31"/>
  <c r="E20" i="31"/>
  <c r="E21" i="31"/>
  <c r="E22" i="31"/>
  <c r="E23" i="31"/>
  <c r="E24" i="31"/>
  <c r="E25" i="31"/>
  <c r="E26" i="31"/>
  <c r="E27" i="31"/>
  <c r="E28" i="31"/>
  <c r="E29" i="31"/>
  <c r="E30" i="31"/>
  <c r="E31" i="31"/>
  <c r="E32" i="31"/>
  <c r="E33" i="31"/>
  <c r="E34" i="31"/>
  <c r="E35" i="31"/>
  <c r="E36" i="31"/>
  <c r="E37" i="31"/>
  <c r="E38" i="31"/>
  <c r="E4" i="31"/>
  <c r="E5" i="31"/>
  <c r="E6" i="31"/>
  <c r="E7" i="31"/>
  <c r="E8" i="31"/>
  <c r="E9" i="31"/>
  <c r="E10" i="31"/>
  <c r="E11" i="31"/>
  <c r="E12" i="24"/>
  <c r="E13" i="24"/>
  <c r="E14" i="24"/>
  <c r="E15" i="24"/>
  <c r="E16" i="24"/>
  <c r="E17" i="24"/>
  <c r="E18" i="24"/>
  <c r="E19" i="24"/>
  <c r="E20" i="24"/>
  <c r="E21" i="24"/>
  <c r="E22" i="24"/>
  <c r="E23" i="24"/>
  <c r="E24" i="24"/>
  <c r="E25" i="24"/>
  <c r="E26" i="24"/>
  <c r="E27" i="24"/>
  <c r="E28" i="24"/>
  <c r="E29" i="24"/>
  <c r="E30" i="24"/>
  <c r="E31" i="24"/>
  <c r="E32" i="24"/>
  <c r="E33" i="24"/>
  <c r="E34" i="24"/>
  <c r="E35" i="24"/>
  <c r="E36" i="24"/>
  <c r="E37" i="24"/>
  <c r="E38" i="24"/>
  <c r="E39" i="24"/>
  <c r="E40" i="24"/>
  <c r="E41" i="24"/>
  <c r="E42" i="24"/>
  <c r="E43" i="24"/>
  <c r="E44" i="24"/>
  <c r="E45" i="24"/>
  <c r="E46" i="24"/>
  <c r="E47" i="24"/>
  <c r="E4" i="24"/>
  <c r="E5" i="24"/>
  <c r="E6" i="24"/>
  <c r="E7" i="24"/>
  <c r="E8" i="24"/>
  <c r="E9" i="24"/>
  <c r="E10" i="24"/>
  <c r="E11" i="24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E34" i="30"/>
  <c r="E35" i="30"/>
  <c r="E36" i="30"/>
  <c r="E37" i="30"/>
  <c r="E38" i="30"/>
  <c r="E39" i="30"/>
  <c r="E40" i="30"/>
  <c r="E41" i="30"/>
  <c r="E42" i="30"/>
  <c r="E43" i="30"/>
  <c r="E44" i="30"/>
  <c r="E45" i="30"/>
  <c r="E46" i="30"/>
  <c r="E47" i="30"/>
  <c r="E4" i="30"/>
  <c r="E5" i="30"/>
  <c r="E6" i="30"/>
  <c r="E7" i="30"/>
  <c r="E8" i="30"/>
  <c r="E9" i="30"/>
  <c r="E10" i="30"/>
  <c r="E11" i="30"/>
  <c r="E12" i="29"/>
  <c r="E13" i="29"/>
  <c r="E14" i="29"/>
  <c r="E15" i="29"/>
  <c r="E16" i="29"/>
  <c r="E17" i="29"/>
  <c r="E18" i="29"/>
  <c r="E19" i="29"/>
  <c r="E20" i="29"/>
  <c r="E21" i="29"/>
  <c r="E22" i="29"/>
  <c r="E23" i="29"/>
  <c r="E24" i="29"/>
  <c r="E25" i="29"/>
  <c r="E26" i="29"/>
  <c r="E27" i="29"/>
  <c r="E28" i="29"/>
  <c r="E29" i="29"/>
  <c r="E30" i="29"/>
  <c r="E31" i="29"/>
  <c r="E32" i="29"/>
  <c r="E33" i="29"/>
  <c r="E34" i="29"/>
  <c r="E35" i="29"/>
  <c r="E36" i="29"/>
  <c r="E37" i="29"/>
  <c r="E38" i="29"/>
  <c r="E39" i="29"/>
  <c r="E40" i="29"/>
  <c r="E41" i="29"/>
  <c r="E42" i="29"/>
  <c r="E43" i="29"/>
  <c r="E44" i="29"/>
  <c r="E45" i="29"/>
  <c r="E46" i="29"/>
  <c r="E47" i="29"/>
  <c r="E4" i="29"/>
  <c r="E5" i="29"/>
  <c r="E6" i="29"/>
  <c r="E7" i="29"/>
  <c r="E8" i="29"/>
  <c r="E9" i="29"/>
  <c r="E10" i="29"/>
  <c r="E11" i="29"/>
  <c r="E4" i="28"/>
  <c r="E5" i="28"/>
  <c r="E6" i="28"/>
  <c r="E7" i="28"/>
  <c r="E8" i="28"/>
  <c r="E9" i="28"/>
  <c r="E10" i="28"/>
  <c r="E11" i="28"/>
  <c r="E12" i="28"/>
  <c r="E13" i="28"/>
  <c r="E14" i="28"/>
  <c r="E15" i="28"/>
  <c r="E16" i="28"/>
  <c r="E17" i="28"/>
  <c r="E18" i="28"/>
  <c r="E19" i="28"/>
  <c r="E20" i="28"/>
  <c r="E21" i="28"/>
  <c r="E22" i="28"/>
  <c r="E23" i="28"/>
  <c r="E24" i="28"/>
  <c r="E25" i="28"/>
  <c r="E26" i="28"/>
  <c r="E27" i="28"/>
  <c r="E28" i="28"/>
  <c r="E29" i="28"/>
  <c r="E30" i="28"/>
  <c r="E31" i="28"/>
  <c r="E32" i="28"/>
  <c r="E33" i="28"/>
  <c r="E34" i="28"/>
  <c r="E35" i="28"/>
  <c r="E36" i="28"/>
  <c r="E37" i="28"/>
  <c r="E38" i="28"/>
  <c r="E39" i="28"/>
  <c r="E40" i="28"/>
  <c r="E41" i="28"/>
  <c r="E42" i="28"/>
  <c r="E43" i="28"/>
  <c r="E44" i="28"/>
  <c r="E45" i="28"/>
  <c r="E46" i="28"/>
  <c r="E47" i="28"/>
  <c r="E4" i="37"/>
  <c r="E5" i="37"/>
  <c r="E6" i="37"/>
  <c r="E7" i="37"/>
  <c r="E8" i="37"/>
  <c r="E9" i="37"/>
  <c r="E10" i="37"/>
  <c r="E11" i="37"/>
  <c r="E12" i="37"/>
  <c r="E13" i="37"/>
  <c r="E14" i="37"/>
  <c r="E15" i="37"/>
  <c r="E16" i="37"/>
  <c r="E17" i="37"/>
  <c r="E18" i="37"/>
  <c r="E19" i="37"/>
  <c r="E20" i="37"/>
  <c r="E21" i="37"/>
  <c r="E22" i="37"/>
  <c r="E23" i="37"/>
  <c r="E24" i="37"/>
  <c r="E25" i="37"/>
  <c r="E26" i="37"/>
  <c r="E27" i="37"/>
  <c r="E28" i="37"/>
  <c r="E29" i="37"/>
  <c r="E30" i="37"/>
  <c r="E31" i="37"/>
  <c r="E32" i="37"/>
  <c r="E33" i="37"/>
  <c r="E34" i="37"/>
  <c r="E35" i="37"/>
  <c r="E36" i="37"/>
  <c r="E37" i="37"/>
  <c r="E38" i="37"/>
  <c r="E39" i="37"/>
  <c r="E40" i="37"/>
  <c r="E41" i="37"/>
  <c r="E42" i="37"/>
  <c r="E43" i="37"/>
  <c r="E44" i="37"/>
  <c r="E45" i="37"/>
  <c r="E46" i="37"/>
  <c r="E47" i="37"/>
  <c r="E48" i="37"/>
  <c r="E49" i="37"/>
  <c r="E50" i="37"/>
  <c r="E51" i="37"/>
  <c r="E52" i="37"/>
  <c r="E53" i="37"/>
  <c r="E54" i="37"/>
  <c r="E55" i="37"/>
  <c r="E56" i="37"/>
  <c r="E57" i="37"/>
  <c r="E58" i="37"/>
  <c r="E59" i="37"/>
  <c r="E60" i="37"/>
  <c r="E61" i="37"/>
  <c r="E62" i="37"/>
  <c r="E63" i="37"/>
  <c r="E64" i="37"/>
  <c r="E65" i="37"/>
  <c r="E66" i="37"/>
  <c r="E67" i="37"/>
  <c r="E68" i="37"/>
  <c r="E69" i="37"/>
  <c r="E70" i="37"/>
  <c r="E71" i="37"/>
  <c r="E72" i="37"/>
  <c r="E73" i="37"/>
  <c r="E74" i="37"/>
  <c r="E75" i="37"/>
  <c r="E76" i="37"/>
  <c r="E77" i="37"/>
  <c r="E78" i="37"/>
  <c r="E79" i="37"/>
  <c r="E80" i="37"/>
  <c r="E81" i="37"/>
  <c r="E82" i="37"/>
  <c r="E83" i="37"/>
  <c r="E84" i="37"/>
  <c r="E85" i="37"/>
  <c r="E86" i="37"/>
  <c r="E87" i="37"/>
  <c r="E88" i="37"/>
  <c r="E89" i="37"/>
  <c r="E90" i="37"/>
  <c r="E91" i="37"/>
  <c r="E92" i="37"/>
  <c r="E93" i="37"/>
  <c r="E94" i="37"/>
  <c r="E95" i="37"/>
  <c r="E96" i="37"/>
  <c r="E97" i="37"/>
  <c r="E98" i="37"/>
  <c r="E99" i="37"/>
  <c r="E100" i="37"/>
  <c r="E101" i="37"/>
  <c r="E102" i="37"/>
  <c r="E103" i="37"/>
  <c r="E104" i="37"/>
  <c r="E105" i="37"/>
  <c r="E106" i="37"/>
  <c r="E107" i="37"/>
  <c r="E108" i="37"/>
  <c r="E109" i="37"/>
  <c r="E110" i="37"/>
  <c r="E111" i="37"/>
  <c r="E112" i="37"/>
  <c r="E113" i="37"/>
  <c r="E114" i="37"/>
  <c r="E115" i="37"/>
  <c r="E116" i="37"/>
  <c r="E117" i="37"/>
  <c r="E118" i="37"/>
  <c r="E119" i="37"/>
  <c r="E120" i="37"/>
  <c r="E121" i="37"/>
  <c r="E122" i="37"/>
  <c r="E123" i="37"/>
  <c r="E124" i="37"/>
  <c r="E125" i="37"/>
  <c r="E126" i="37"/>
  <c r="E127" i="37"/>
  <c r="E128" i="37"/>
  <c r="E3" i="37"/>
  <c r="E4" i="22"/>
  <c r="E5" i="22"/>
  <c r="E6" i="22"/>
  <c r="E7" i="22"/>
  <c r="E8" i="22"/>
  <c r="E9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29" i="22"/>
  <c r="E30" i="22"/>
  <c r="E31" i="22"/>
  <c r="E32" i="22"/>
  <c r="E33" i="22"/>
  <c r="E34" i="22"/>
  <c r="E35" i="22"/>
  <c r="E36" i="22"/>
  <c r="E37" i="22"/>
  <c r="E38" i="22"/>
  <c r="E3" i="22"/>
  <c r="E3" i="31"/>
  <c r="E3" i="36"/>
  <c r="E3" i="35"/>
  <c r="E3" i="34"/>
  <c r="E3" i="33"/>
  <c r="E3" i="32"/>
  <c r="E3" i="30"/>
  <c r="E3" i="28"/>
  <c r="E3" i="26"/>
  <c r="E3" i="24"/>
  <c r="E3" i="19"/>
  <c r="E3" i="18"/>
  <c r="E3" i="14"/>
  <c r="H49" i="36" l="1"/>
  <c r="H41" i="36"/>
  <c r="H33" i="36"/>
  <c r="H25" i="36"/>
  <c r="H17" i="36"/>
  <c r="H9" i="36"/>
  <c r="H3" i="35"/>
  <c r="H53" i="19"/>
  <c r="H45" i="19"/>
  <c r="H37" i="19"/>
  <c r="H29" i="19"/>
  <c r="H21" i="19"/>
  <c r="H13" i="19"/>
  <c r="H5" i="19"/>
  <c r="H51" i="19"/>
  <c r="H43" i="19"/>
  <c r="H35" i="19"/>
  <c r="H27" i="19"/>
  <c r="H19" i="19"/>
  <c r="H11" i="19"/>
  <c r="H3" i="19"/>
  <c r="H53" i="18"/>
  <c r="H45" i="18"/>
  <c r="H37" i="18"/>
  <c r="H29" i="18"/>
  <c r="H21" i="18"/>
  <c r="H13" i="18"/>
  <c r="H5" i="18"/>
  <c r="H52" i="18"/>
  <c r="H44" i="18"/>
  <c r="H36" i="18"/>
  <c r="H28" i="18"/>
  <c r="H20" i="18"/>
  <c r="H12" i="18"/>
  <c r="H4" i="18"/>
  <c r="H51" i="18"/>
  <c r="H43" i="18"/>
  <c r="H35" i="18"/>
  <c r="H27" i="18"/>
  <c r="H19" i="18"/>
  <c r="H11" i="18"/>
  <c r="H3" i="18"/>
  <c r="H53" i="34"/>
  <c r="H45" i="34"/>
  <c r="H37" i="34"/>
  <c r="H29" i="34"/>
  <c r="H52" i="34"/>
  <c r="H44" i="34"/>
  <c r="H36" i="34"/>
  <c r="H28" i="34"/>
  <c r="H20" i="34"/>
  <c r="H12" i="34"/>
  <c r="H4" i="34"/>
  <c r="H51" i="34"/>
  <c r="H43" i="34"/>
  <c r="H35" i="34"/>
  <c r="H27" i="34"/>
  <c r="H19" i="34"/>
  <c r="H11" i="34"/>
  <c r="H3" i="34"/>
  <c r="H27" i="33"/>
  <c r="H11" i="33"/>
  <c r="H51" i="33"/>
  <c r="H43" i="33"/>
  <c r="H35" i="33"/>
  <c r="H19" i="33"/>
  <c r="H53" i="26"/>
  <c r="H45" i="26"/>
  <c r="H37" i="26"/>
  <c r="H29" i="26"/>
  <c r="H21" i="26"/>
  <c r="H13" i="26"/>
  <c r="H5" i="26"/>
  <c r="H27" i="26"/>
  <c r="H49" i="26"/>
  <c r="H41" i="26"/>
  <c r="H33" i="26"/>
  <c r="H25" i="26"/>
  <c r="H17" i="26"/>
  <c r="H9" i="26"/>
  <c r="H51" i="26"/>
  <c r="H11" i="26"/>
  <c r="H43" i="26"/>
  <c r="H35" i="26"/>
  <c r="H19" i="26"/>
  <c r="H3" i="26"/>
  <c r="H33" i="17"/>
  <c r="H25" i="17"/>
  <c r="H43" i="32"/>
  <c r="H35" i="32"/>
  <c r="H11" i="32"/>
  <c r="H42" i="32"/>
  <c r="H34" i="32"/>
  <c r="H26" i="32"/>
  <c r="H18" i="32"/>
  <c r="H10" i="32"/>
  <c r="H19" i="32"/>
  <c r="H27" i="32"/>
  <c r="H40" i="32"/>
  <c r="H16" i="32"/>
  <c r="H3" i="32"/>
  <c r="H54" i="31"/>
  <c r="H44" i="31"/>
  <c r="H36" i="31"/>
  <c r="H20" i="31"/>
  <c r="H12" i="31"/>
  <c r="H4" i="31"/>
  <c r="H51" i="31"/>
  <c r="H43" i="31"/>
  <c r="H35" i="31"/>
  <c r="H27" i="31"/>
  <c r="H19" i="31"/>
  <c r="H11" i="31"/>
  <c r="H52" i="31"/>
  <c r="H28" i="31"/>
  <c r="H53" i="24"/>
  <c r="H45" i="24"/>
  <c r="H51" i="24"/>
  <c r="H43" i="24"/>
  <c r="H35" i="24"/>
  <c r="H27" i="24"/>
  <c r="H19" i="24"/>
  <c r="H11" i="24"/>
  <c r="H53" i="29"/>
  <c r="H45" i="29"/>
  <c r="H37" i="29"/>
  <c r="H29" i="29"/>
  <c r="H21" i="29"/>
  <c r="H13" i="29"/>
  <c r="H5" i="29"/>
  <c r="H52" i="29"/>
  <c r="H44" i="29"/>
  <c r="H36" i="29"/>
  <c r="H28" i="29"/>
  <c r="H20" i="29"/>
  <c r="H12" i="29"/>
  <c r="H4" i="29"/>
  <c r="H51" i="29"/>
  <c r="H43" i="29"/>
  <c r="H35" i="29"/>
  <c r="H27" i="29"/>
  <c r="H19" i="29"/>
  <c r="H11" i="29"/>
  <c r="H128" i="37"/>
  <c r="H120" i="37"/>
  <c r="H112" i="37"/>
  <c r="H104" i="37"/>
  <c r="H96" i="37"/>
  <c r="H88" i="37"/>
  <c r="H80" i="37"/>
  <c r="H72" i="37"/>
  <c r="H64" i="37"/>
  <c r="H56" i="37"/>
  <c r="H48" i="37"/>
  <c r="H40" i="37"/>
  <c r="H32" i="37"/>
  <c r="H24" i="37"/>
  <c r="H16" i="37"/>
  <c r="H127" i="37"/>
  <c r="H119" i="37"/>
  <c r="H111" i="37"/>
  <c r="H103" i="37"/>
  <c r="H95" i="37"/>
  <c r="H87" i="37"/>
  <c r="H79" i="37"/>
  <c r="H71" i="37"/>
  <c r="H63" i="37"/>
  <c r="H55" i="37"/>
  <c r="H47" i="37"/>
  <c r="H39" i="37"/>
  <c r="H31" i="37"/>
  <c r="H23" i="37"/>
  <c r="H15" i="37"/>
  <c r="H7" i="37"/>
  <c r="H126" i="37"/>
  <c r="H118" i="37"/>
  <c r="H110" i="37"/>
  <c r="H102" i="37"/>
  <c r="H94" i="37"/>
  <c r="H86" i="37"/>
  <c r="H78" i="37"/>
  <c r="H70" i="37"/>
  <c r="H62" i="37"/>
  <c r="H54" i="37"/>
  <c r="H46" i="37"/>
  <c r="H38" i="37"/>
  <c r="H30" i="37"/>
  <c r="H22" i="37"/>
  <c r="H14" i="37"/>
  <c r="H6" i="37"/>
  <c r="H125" i="37"/>
  <c r="H117" i="37"/>
  <c r="H109" i="37"/>
  <c r="H101" i="37"/>
  <c r="H93" i="37"/>
  <c r="H85" i="37"/>
  <c r="H77" i="37"/>
  <c r="H69" i="37"/>
  <c r="H61" i="37"/>
  <c r="H53" i="37"/>
  <c r="H45" i="37"/>
  <c r="H37" i="37"/>
  <c r="H29" i="37"/>
  <c r="H21" i="37"/>
  <c r="H13" i="37"/>
  <c r="H5" i="37"/>
  <c r="H124" i="37"/>
  <c r="H116" i="37"/>
  <c r="H108" i="37"/>
  <c r="H100" i="37"/>
  <c r="H92" i="37"/>
  <c r="H84" i="37"/>
  <c r="H76" i="37"/>
  <c r="H68" i="37"/>
  <c r="H60" i="37"/>
  <c r="H52" i="37"/>
  <c r="H44" i="37"/>
  <c r="H36" i="37"/>
  <c r="H28" i="37"/>
  <c r="H20" i="37"/>
  <c r="H12" i="37"/>
  <c r="H4" i="37"/>
</calcChain>
</file>

<file path=xl/sharedStrings.xml><?xml version="1.0" encoding="utf-8"?>
<sst xmlns="http://schemas.openxmlformats.org/spreadsheetml/2006/main" count="1244" uniqueCount="1014">
  <si>
    <t>No Change</t>
  </si>
  <si>
    <t>PenNA_VAL1_f1_TIME</t>
  </si>
  <si>
    <t>PenNA_VAL1_f1_TIME_INT</t>
  </si>
  <si>
    <t>PenNA_VAL1_f1_INT</t>
  </si>
  <si>
    <t>Pen0_VAL5000_f0.1_TIME</t>
  </si>
  <si>
    <t>Pen0_VAL5000_f0.1_TIME_INT</t>
  </si>
  <si>
    <t>Pen0_VAL5000_f0.1_INT</t>
  </si>
  <si>
    <t>Pen0_VAL5000_f0.5_TIME_INT</t>
  </si>
  <si>
    <t>Pen0_VAL5000_f0.5_TIME</t>
  </si>
  <si>
    <t>Pen0_VAL5000_f0.5_INT</t>
  </si>
  <si>
    <t>Pen0_VAL5000_f1_TIME_INT</t>
  </si>
  <si>
    <t>Pen0_VAL5000_f1_TIME</t>
  </si>
  <si>
    <t>Pen0_VAL5000_f1_INT</t>
  </si>
  <si>
    <t>Pen0_VAL3000_f0.1_TIME_INT</t>
  </si>
  <si>
    <t>Pen0_VAL3000_f0.1_TIME</t>
  </si>
  <si>
    <t>Pen0_VAL3000_f0.1_INT</t>
  </si>
  <si>
    <t>Pen0_VAL3000_f0.5_TIME</t>
  </si>
  <si>
    <t>Pen0_VAL3000_f0.5_TIME_INT</t>
  </si>
  <si>
    <t>Pen0_VAL3000_f0.5_INT</t>
  </si>
  <si>
    <t>Pen0_VAL3000_f1_TIME</t>
  </si>
  <si>
    <t>Pen0_VAL3000_f1_TIME_INT</t>
  </si>
  <si>
    <t>Pen0_VAL3000_f1_INT</t>
  </si>
  <si>
    <t>Pen0_VAL1000_f0.1_TIME</t>
  </si>
  <si>
    <t>Pen0_VAL1000_f0.1_TIME_INT</t>
  </si>
  <si>
    <t>Pen0_VAL1000_f0.1_INT</t>
  </si>
  <si>
    <t>Pen0_VAL1000_f0.5_TIME_INT</t>
  </si>
  <si>
    <t>Pen0_VAL1000_f0.5_TIME</t>
  </si>
  <si>
    <t>Pen0_VAL1000_f0.5_INT</t>
  </si>
  <si>
    <t>Pen0_VAL1000_f1_TIME_INT</t>
  </si>
  <si>
    <t>Pen0_VAL1000_f1_TIME</t>
  </si>
  <si>
    <t>Pen0_VAL1000_f1_INT</t>
  </si>
  <si>
    <t>Pen0_VAL500_f0.1_TIME</t>
  </si>
  <si>
    <t>Pen0_VAL500_f0.1_TIME_INT</t>
  </si>
  <si>
    <t>Pen0_VAL500_f0.1_INT</t>
  </si>
  <si>
    <t>Pen0_VAL500_f0.5_TIME</t>
  </si>
  <si>
    <t>Pen0_VAL500_f0.5_TIME_INT</t>
  </si>
  <si>
    <t>Pen0_VAL500_f0.5_INT</t>
  </si>
  <si>
    <t>Pen0_VAL500_f1_TIME</t>
  </si>
  <si>
    <t>Pen0_VAL500_f1_TIME_INT</t>
  </si>
  <si>
    <t>Pen0_VAL500_f1_INT</t>
  </si>
  <si>
    <t>Pen0-1_VAL5000_f0.1_TIME</t>
  </si>
  <si>
    <t>Pen0-1_VAL5000_f0.1_TIME_INT</t>
  </si>
  <si>
    <t>Pen0-1_VAL5000_f0.1_INT</t>
  </si>
  <si>
    <t>Pen0-1_VAL5000_f0.5_TIME_INT</t>
  </si>
  <si>
    <t>Pen0-1_VAL5000_f0.5_TIME</t>
  </si>
  <si>
    <t>Pen0-1_VAL5000_f0.5_INT</t>
  </si>
  <si>
    <t>Pen0-1_VAL5000_f1_TIME_INT</t>
  </si>
  <si>
    <t>Pen0-1_VAL5000_f1_TIME</t>
  </si>
  <si>
    <t>Pen0-1_VAL5000_f1_INT</t>
  </si>
  <si>
    <t>Pen0-1_VAL3000_f0.1_TIME_INT</t>
  </si>
  <si>
    <t>Pen0-1_VAL3000_f0.1_TIME</t>
  </si>
  <si>
    <t>Pen0-1_VAL3000_f0.1_INT</t>
  </si>
  <si>
    <t>Pen0-1_VAL3000_f0.5_TIME</t>
  </si>
  <si>
    <t>Pen0-1_VAL3000_f0.5_TIME_INT</t>
  </si>
  <si>
    <t>Pen0-1_VAL3000_f0.5_INT</t>
  </si>
  <si>
    <t>Pen0-1_VAL3000_f1_TIME</t>
  </si>
  <si>
    <t>Pen0-1_VAL3000_f1_TIME_INT</t>
  </si>
  <si>
    <t>Pen0-1_VAL3000_f1_INT</t>
  </si>
  <si>
    <t>Pen0-1_VAL1000_f0.1_TIME</t>
  </si>
  <si>
    <t>Pen0-1_VAL1000_f0.1_TIME_INT</t>
  </si>
  <si>
    <t>Pen0-1_VAL1000_f0.1_INT</t>
  </si>
  <si>
    <t>Pen0-1_VAL1000_f0.5_TIME_INT</t>
  </si>
  <si>
    <t>Pen0-1_VAL1000_f0.5_TIME</t>
  </si>
  <si>
    <t>Pen0-1_VAL1000_f0.5_INT</t>
  </si>
  <si>
    <t>Pen0-1_VAL1000_f1_TIME_INT</t>
  </si>
  <si>
    <t>Pen0-1_VAL1000_f1_TIME</t>
  </si>
  <si>
    <t>Pen0-1_VAL1000_f1_INT</t>
  </si>
  <si>
    <t>Pen0-1_VAL500_f0.1_TIME</t>
  </si>
  <si>
    <t>Pen0-1_VAL500_f0.1_TIME_INT</t>
  </si>
  <si>
    <t>Pen0-1_VAL500_f0.1_INT</t>
  </si>
  <si>
    <t>Pen0-1_VAL500_f0.5_TIME</t>
  </si>
  <si>
    <t>Pen0-1_VAL500_f0.5_TIME_INT</t>
  </si>
  <si>
    <t>Pen0-1_VAL500_f0.5_INT</t>
  </si>
  <si>
    <t>Pen0-1_VAL500_f1_TIME</t>
  </si>
  <si>
    <t>Pen0-1_VAL500_f1_TIME_INT</t>
  </si>
  <si>
    <t>Pen0-1_VAL500_f1_INT</t>
  </si>
  <si>
    <t>Pen0-2_VAL5000_f0.1_TIME</t>
  </si>
  <si>
    <t>Pen0-2_VAL5000_f0.1_TIME_INT</t>
  </si>
  <si>
    <t>Pen0-2_VAL5000_f0.1_INT</t>
  </si>
  <si>
    <t>Pen0-2_VAL5000_f0.5_TIME_INT</t>
  </si>
  <si>
    <t>Pen0-2_VAL5000_f0.5_TIME</t>
  </si>
  <si>
    <t>Pen0-2_VAL5000_f0.5_INT</t>
  </si>
  <si>
    <t>Pen0-2_VAL5000_f1_TIME_INT</t>
  </si>
  <si>
    <t>Pen0-2_VAL5000_f1_TIME</t>
  </si>
  <si>
    <t>Pen0-2_VAL5000_f1_INT</t>
  </si>
  <si>
    <t>Pen0-2_VAL3000_f0.1_TIME_INT</t>
  </si>
  <si>
    <t>Pen0-2_VAL3000_f0.1_TIME</t>
  </si>
  <si>
    <t>Pen0-2_VAL3000_f0.1_INT</t>
  </si>
  <si>
    <t>Pen0-2_VAL3000_f0.5_TIME</t>
  </si>
  <si>
    <t>Pen0-2_VAL3000_f0.5_TIME_INT</t>
  </si>
  <si>
    <t>Pen0-2_VAL3000_f0.5_INT</t>
  </si>
  <si>
    <t>Pen0-2_VAL3000_f1_TIME</t>
  </si>
  <si>
    <t>Pen0-2_VAL3000_f1_TIME_INT</t>
  </si>
  <si>
    <t>Pen0-2_VAL3000_f1_INT</t>
  </si>
  <si>
    <t>Pen0-2_VAL1000_f0.1_TIME</t>
  </si>
  <si>
    <t>Pen0-2_VAL1000_f0.1_TIME_INT</t>
  </si>
  <si>
    <t>Pen0-2_VAL1000_f0.1_INT</t>
  </si>
  <si>
    <t>Pen0-2_VAL1000_f0.5_TIME_INT</t>
  </si>
  <si>
    <t>Pen0-2_VAL1000_f0.5_TIME</t>
  </si>
  <si>
    <t>Pen0-2_VAL1000_f0.5_INT</t>
  </si>
  <si>
    <t>Pen0-2_VAL1000_f1_TIME_INT</t>
  </si>
  <si>
    <t>Pen0-2_VAL1000_f1_TIME</t>
  </si>
  <si>
    <t>Pen0-2_VAL1000_f1_INT</t>
  </si>
  <si>
    <t>Pen0-2_VAL500_f0.1_TIME</t>
  </si>
  <si>
    <t>Pen0-2_VAL500_f0.1_TIME_INT</t>
  </si>
  <si>
    <t>Pen0-2_VAL500_f0.1_INT</t>
  </si>
  <si>
    <t>Pen0-2_VAL500_f0.5_TIME</t>
  </si>
  <si>
    <t>Pen0-2_VAL500_f0.5_TIME_INT</t>
  </si>
  <si>
    <t>Pen0-2_VAL500_f0.5_INT</t>
  </si>
  <si>
    <t>Pen0-2_VAL500_f1_TIME</t>
  </si>
  <si>
    <t>Pen0-2_VAL500_f1_TIME_INT</t>
  </si>
  <si>
    <t>Pen0-2_VAL500_f1_INT</t>
  </si>
  <si>
    <t>Pen0-3_VAL5000_f0.1_TIME</t>
  </si>
  <si>
    <t>Pen0-3_VAL5000_f0.1_TIME_INT</t>
  </si>
  <si>
    <t>Pen0-3_VAL5000_f0.1_INT</t>
  </si>
  <si>
    <t>Pen0-3_VAL5000_f0.5_TIME_INT</t>
  </si>
  <si>
    <t>Pen0-3_VAL5000_f0.5_TIME</t>
  </si>
  <si>
    <t>Pen0-3_VAL5000_f0.5_INT</t>
  </si>
  <si>
    <t>Pen0-3_VAL5000_f1_TIME_INT</t>
  </si>
  <si>
    <t>Pen0-3_VAL5000_f1_TIME</t>
  </si>
  <si>
    <t>Pen0-3_VAL5000_f1_INT</t>
  </si>
  <si>
    <t>Pen0-3_VAL3000_f0.1_TIME_INT</t>
  </si>
  <si>
    <t>Pen0-3_VAL3000_f0.1_TIME</t>
  </si>
  <si>
    <t>Pen0-3_VAL3000_f0.1_INT</t>
  </si>
  <si>
    <t>Pen0-3_VAL3000_f0.5_TIME</t>
  </si>
  <si>
    <t>Pen0-3_VAL3000_f0.5_TIME_INT</t>
  </si>
  <si>
    <t>Pen0-3_VAL3000_f0.5_INT</t>
  </si>
  <si>
    <t>Pen0-3_VAL3000_f1_TIME</t>
  </si>
  <si>
    <t>Pen0-3_VAL3000_f1_TIME_INT</t>
  </si>
  <si>
    <t>Pen0-3_VAL3000_f1_INT</t>
  </si>
  <si>
    <t>Pen0-3_VAL1000_f0.1_TIME</t>
  </si>
  <si>
    <t>Pen0-3_VAL1000_f0.1_TIME_INT</t>
  </si>
  <si>
    <t>Pen0-3_VAL1000_f0.1_INT</t>
  </si>
  <si>
    <t>Pen0-3_VAL1000_f0.5_TIME_INT</t>
  </si>
  <si>
    <t>Pen0-3_VAL1000_f0.5_TIME</t>
  </si>
  <si>
    <t>Pen0-3_VAL1000_f0.5_INT</t>
  </si>
  <si>
    <t>Pen0-3_VAL1000_f1_TIME_INT</t>
  </si>
  <si>
    <t>Pen0-3_VAL1000_f1_TIME</t>
  </si>
  <si>
    <t>Pen0-3_VAL1000_f1_INT</t>
  </si>
  <si>
    <t>Pen0-3_VAL500_f0.1_TIME</t>
  </si>
  <si>
    <t>Pen0-3_VAL500_f0.1_TIME_INT</t>
  </si>
  <si>
    <t>Pen0-3_VAL500_f0.1_INT</t>
  </si>
  <si>
    <t>Pen0-3_VAL500_f0.5_TIME</t>
  </si>
  <si>
    <t>Pen0-3_VAL500_f0.5_TIME_INT</t>
  </si>
  <si>
    <t>Pen0-3_VAL500_f0.5_INT</t>
  </si>
  <si>
    <t>Pen0-3_VAL500_f1_TIME</t>
  </si>
  <si>
    <t>Pen0-3_VAL500_f1_TIME_INT</t>
  </si>
  <si>
    <t>Pen0-3_VAL500_f1_INT</t>
  </si>
  <si>
    <t>Pen4_VAL5000_f0.1_TIME</t>
  </si>
  <si>
    <t>Pen4_VAL5000_f0.1_TIME_INT</t>
  </si>
  <si>
    <t>Pen4_VAL5000_f0.1_INT</t>
  </si>
  <si>
    <t>Pen4_VAL5000_f0.5_TIME_INT</t>
  </si>
  <si>
    <t>Pen4_VAL5000_f0.5_TIME</t>
  </si>
  <si>
    <t>Pen4_VAL5000_f0.5_INT</t>
  </si>
  <si>
    <t>Pen4_VAL5000_f1_TIME_INT</t>
  </si>
  <si>
    <t>Pen4_VAL5000_f1_TIME</t>
  </si>
  <si>
    <t>Pen4_VAL5000_f1_INT</t>
  </si>
  <si>
    <t>Pen4_VAL3000_f0.1_TIME_INT</t>
  </si>
  <si>
    <t>Pen4_VAL3000_f0.1_TIME</t>
  </si>
  <si>
    <t>Pen4_VAL3000_f0.1_INT</t>
  </si>
  <si>
    <t>Pen4_VAL3000_f0.5_TIME</t>
  </si>
  <si>
    <t>Pen4_VAL3000_f0.5_TIME_INT</t>
  </si>
  <si>
    <t>Pen4_VAL3000_f0.5_INT</t>
  </si>
  <si>
    <t>Pen4_VAL3000_f1_TIME</t>
  </si>
  <si>
    <t>Pen4_VAL3000_f1_TIME_INT</t>
  </si>
  <si>
    <t>Pen4_VAL3000_f1_INT</t>
  </si>
  <si>
    <t>Pen4_VAL1000_f0.1_TIME</t>
  </si>
  <si>
    <t>Pen4_VAL1000_f0.1_TIME_INT</t>
  </si>
  <si>
    <t>Pen4_VAL1000_f0.1_INT</t>
  </si>
  <si>
    <t>Pen4_VAL1000_f0.5_TIME_INT</t>
  </si>
  <si>
    <t>Pen4_VAL1000_f0.5_TIME</t>
  </si>
  <si>
    <t>Pen4_VAL1000_f0.5_INT</t>
  </si>
  <si>
    <t>Pen4_VAL1000_f1_TIME_INT</t>
  </si>
  <si>
    <t>Pen4_VAL1000_f1_TIME</t>
  </si>
  <si>
    <t>Pen4_VAL1000_f1_INT</t>
  </si>
  <si>
    <t>Pen4_VAL500_f0.1_TIME</t>
  </si>
  <si>
    <t>Pen4_VAL500_f0.1_TIME_INT</t>
  </si>
  <si>
    <t>Pen4_VAL500_f0.1_INT</t>
  </si>
  <si>
    <t>Pen4_VAL500_f0.5_TIME</t>
  </si>
  <si>
    <t>Pen4_VAL500_f0.5_TIME_INT</t>
  </si>
  <si>
    <t>Pen4_VAL500_f0.5_INT</t>
  </si>
  <si>
    <t>Pen4_VAL500_f1_TIME</t>
  </si>
  <si>
    <t>Pen4_VAL500_f1_TIME_INT</t>
  </si>
  <si>
    <t>Pen4_VAL500_f1_INT</t>
  </si>
  <si>
    <t>Pen4-3_VAL5000_f0.1_TIME</t>
  </si>
  <si>
    <t>Pen4-3_VAL5000_f0.1_TIME_INT</t>
  </si>
  <si>
    <t>Pen4-3_VAL5000_f0.1_INT</t>
  </si>
  <si>
    <t>Pen4-3_VAL5000_f0.5_TIME_INT</t>
  </si>
  <si>
    <t>Pen4-3_VAL5000_f0.5_TIME</t>
  </si>
  <si>
    <t>Pen4-3_VAL5000_f0.5_INT</t>
  </si>
  <si>
    <t>Pen4-3_VAL5000_f1_TIME_INT</t>
  </si>
  <si>
    <t>Pen4-3_VAL5000_f1_TIME</t>
  </si>
  <si>
    <t>Pen4-3_VAL5000_f1_INT</t>
  </si>
  <si>
    <t>Pen4-3_VAL3000_f0.1_TIME_INT</t>
  </si>
  <si>
    <t>Pen4-3_VAL3000_f0.1_TIME</t>
  </si>
  <si>
    <t>Pen4-3_VAL3000_f0.1_INT</t>
  </si>
  <si>
    <t>Pen4-3_VAL3000_f0.5_TIME</t>
  </si>
  <si>
    <t>Pen4-3_VAL3000_f0.5_TIME_INT</t>
  </si>
  <si>
    <t>Pen4-3_VAL3000_f0.5_INT</t>
  </si>
  <si>
    <t>Pen4-3_VAL3000_f1_TIME</t>
  </si>
  <si>
    <t>Pen4-3_VAL3000_f1_TIME_INT</t>
  </si>
  <si>
    <t>Pen4-3_VAL3000_f1_INT</t>
  </si>
  <si>
    <t>Pen4-3_VAL1000_f0.1_TIME</t>
  </si>
  <si>
    <t>Pen4-3_VAL1000_f0.1_TIME_INT</t>
  </si>
  <si>
    <t>Pen4-3_VAL1000_f0.1_INT</t>
  </si>
  <si>
    <t>Pen4-3_VAL1000_f0.5_TIME_INT</t>
  </si>
  <si>
    <t>Pen4-3_VAL1000_f0.5_TIME</t>
  </si>
  <si>
    <t>Pen4-3_VAL1000_f0.5_INT</t>
  </si>
  <si>
    <t>Pen4-3_VAL1000_f1_TIME_INT</t>
  </si>
  <si>
    <t>Pen4-3_VAL1000_f1_TIME</t>
  </si>
  <si>
    <t>Pen4-3_VAL1000_f1_INT</t>
  </si>
  <si>
    <t>Pen4-3_VAL500_f0.1_TIME</t>
  </si>
  <si>
    <t>Pen4-3_VAL500_f0.1_TIME_INT</t>
  </si>
  <si>
    <t>Pen4-3_VAL500_f0.1_INT</t>
  </si>
  <si>
    <t>Pen4-3_VAL500_f0.5_TIME</t>
  </si>
  <si>
    <t>Pen4-3_VAL500_f0.5_TIME_INT</t>
  </si>
  <si>
    <t>Pen4-3_VAL500_f0.5_INT</t>
  </si>
  <si>
    <t>Pen4-3_VAL500_f1_TIME</t>
  </si>
  <si>
    <t>Pen4-3_VAL500_f1_TIME_INT</t>
  </si>
  <si>
    <t>Pen4-3_VAL500_f1_INT</t>
  </si>
  <si>
    <t>Pen4-2_VAL5000_f0.1_TIME</t>
  </si>
  <si>
    <t>Pen4-2_VAL5000_f0.1_TIME_INT</t>
  </si>
  <si>
    <t>Pen4-2_VAL5000_f0.1_INT</t>
  </si>
  <si>
    <t>Pen4-2_VAL5000_f0.5_TIME_INT</t>
  </si>
  <si>
    <t>Pen4-2_VAL5000_f0.5_TIME</t>
  </si>
  <si>
    <t>Pen4-2_VAL5000_f0.5_INT</t>
  </si>
  <si>
    <t>Pen4-2_VAL5000_f1_TIME_INT</t>
  </si>
  <si>
    <t>Pen4-2_VAL5000_f1_TIME</t>
  </si>
  <si>
    <t>Pen4-2_VAL5000_f1_INT</t>
  </si>
  <si>
    <t>Pen4-2_VAL3000_f0.1_TIME_INT</t>
  </si>
  <si>
    <t>Pen4-2_VAL3000_f0.1_TIME</t>
  </si>
  <si>
    <t>Pen4-2_VAL3000_f0.1_INT</t>
  </si>
  <si>
    <t>Pen4-2_VAL3000_f0.5_TIME</t>
  </si>
  <si>
    <t>Pen4-2_VAL3000_f0.5_TIME_INT</t>
  </si>
  <si>
    <t>Pen4-2_VAL3000_f0.5_INT</t>
  </si>
  <si>
    <t>Pen4-2_VAL3000_f1_TIME</t>
  </si>
  <si>
    <t>Pen4-2_VAL3000_f1_TIME_INT</t>
  </si>
  <si>
    <t>Pen4-2_VAL3000_f1_INT</t>
  </si>
  <si>
    <t>Pen4-2_VAL1000_f0.1_TIME</t>
  </si>
  <si>
    <t>Pen4-2_VAL1000_f0.1_TIME_INT</t>
  </si>
  <si>
    <t>Pen4-2_VAL1000_f0.1_INT</t>
  </si>
  <si>
    <t>Pen4-2_VAL1000_f0.5_TIME_INT</t>
  </si>
  <si>
    <t>Pen4-2_VAL1000_f0.5_TIME</t>
  </si>
  <si>
    <t>Pen4-2_VAL1000_f0.5_INT</t>
  </si>
  <si>
    <t>Pen4-2_VAL1000_f1_TIME_INT</t>
  </si>
  <si>
    <t>Pen4-2_VAL1000_f1_TIME</t>
  </si>
  <si>
    <t>Pen4-2_VAL1000_f1_INT</t>
  </si>
  <si>
    <t>Pen4-2_VAL500_f0.1_TIME</t>
  </si>
  <si>
    <t>Pen4-2_VAL500_f0.1_TIME_INT</t>
  </si>
  <si>
    <t>Pen4-2_VAL500_f0.1_INT</t>
  </si>
  <si>
    <t>Pen4-2_VAL500_f0.5_TIME</t>
  </si>
  <si>
    <t>Pen4-2_VAL500_f0.5_TIME_INT</t>
  </si>
  <si>
    <t>Pen4-2_VAL500_f0.5_INT</t>
  </si>
  <si>
    <t>Pen4-2_VAL500_f1_TIME</t>
  </si>
  <si>
    <t>Pen4-2_VAL500_f1_TIME_INT</t>
  </si>
  <si>
    <t>Pen4-2_VAL500_f1_INT</t>
  </si>
  <si>
    <t>Pen4-1_VAL5000_f0.1_TIME</t>
  </si>
  <si>
    <t>Pen4-1_VAL5000_f0.1_TIME_INT</t>
  </si>
  <si>
    <t>Pen4-1_VAL5000_f0.1_INT</t>
  </si>
  <si>
    <t>Pen4-1_VAL5000_f0.5_TIME_INT</t>
  </si>
  <si>
    <t>Pen4-1_VAL5000_f0.5_TIME</t>
  </si>
  <si>
    <t>Pen4-1_VAL5000_f0.5_INT</t>
  </si>
  <si>
    <t>Pen4-1_VAL5000_f1_TIME_INT</t>
  </si>
  <si>
    <t>Pen4-1_VAL5000_f1_TIME</t>
  </si>
  <si>
    <t>Pen4-1_VAL5000_f1_INT</t>
  </si>
  <si>
    <t>Pen4-1_VAL3000_f0.1_TIME_INT</t>
  </si>
  <si>
    <t>Pen4-1_VAL3000_f0.1_TIME</t>
  </si>
  <si>
    <t>Pen4-1_VAL3000_f0.1_INT</t>
  </si>
  <si>
    <t>Pen4-1_VAL3000_f0.5_TIME</t>
  </si>
  <si>
    <t>Pen4-1_VAL3000_f0.5_TIME_INT</t>
  </si>
  <si>
    <t>Pen4-1_VAL3000_f0.5_INT</t>
  </si>
  <si>
    <t>Pen4-1_VAL3000_f1_TIME</t>
  </si>
  <si>
    <t>Pen4-1_VAL3000_f1_TIME_INT</t>
  </si>
  <si>
    <t>Pen4-1_VAL3000_f1_INT</t>
  </si>
  <si>
    <t>Pen4-1_VAL1000_f0.1_TIME</t>
  </si>
  <si>
    <t>Pen4-1_VAL1000_f0.1_TIME_INT</t>
  </si>
  <si>
    <t>Pen4-1_VAL1000_f0.1_INT</t>
  </si>
  <si>
    <t>Pen4-1_VAL1000_f0.5_TIME_INT</t>
  </si>
  <si>
    <t>Pen4-1_VAL1000_f0.5_TIME</t>
  </si>
  <si>
    <t>Pen4-1_VAL1000_f0.5_INT</t>
  </si>
  <si>
    <t>Pen4-1_VAL1000_f1_TIME_INT</t>
  </si>
  <si>
    <t>Pen4-1_VAL1000_f1_TIME</t>
  </si>
  <si>
    <t>Pen4-1_VAL1000_f1_INT</t>
  </si>
  <si>
    <t>Pen4-1_VAL500_f0.1_TIME</t>
  </si>
  <si>
    <t>Pen4-1_VAL500_f0.1_TIME_INT</t>
  </si>
  <si>
    <t>Pen4-1_VAL500_f0.1_INT</t>
  </si>
  <si>
    <t>Pen4-1_VAL500_f0.5_TIME</t>
  </si>
  <si>
    <t>Pen4-1_VAL500_f0.5_TIME_INT</t>
  </si>
  <si>
    <t>Pen4-1_VAL500_f0.5_INT</t>
  </si>
  <si>
    <t>Pen4-1_VAL500_f1_TIME</t>
  </si>
  <si>
    <t>Pen4-1_VAL500_f1_TIME_INT</t>
  </si>
  <si>
    <t>Pen4-1_VAL500_f1_INT</t>
  </si>
  <si>
    <t>Inclusion Ratio</t>
  </si>
  <si>
    <t>Model</t>
  </si>
  <si>
    <t>Move to Lower Class</t>
  </si>
  <si>
    <t>Move to Higher Class</t>
  </si>
  <si>
    <t>Pen3_VAL1000_f0.1_TIME_INT</t>
  </si>
  <si>
    <t>Pen3_VAL500_f0.1_TIME_INT</t>
  </si>
  <si>
    <t>Pen3_VAL1000_f0.5_TIME_INT</t>
  </si>
  <si>
    <t>Pen3_VAL500_f0.5_TIME_INT</t>
  </si>
  <si>
    <t>Pen3_VAL1000_f0.1_TIME</t>
  </si>
  <si>
    <t>Pen3_VAL1000_f0.5_TIME</t>
  </si>
  <si>
    <t>Pen3_VAL500_f0.1_TIME</t>
  </si>
  <si>
    <t>Pen3_VAL500_f0.5_TIME</t>
  </si>
  <si>
    <t>Pen3_VAL5000_f0.1_INT</t>
  </si>
  <si>
    <t>Pen3_VAL3000_f1_TIME_INT</t>
  </si>
  <si>
    <t>Pen3_VAL5000_f1_INT</t>
  </si>
  <si>
    <t>Pen3_VAL5000_f0.5_TIME_INT</t>
  </si>
  <si>
    <t>Pen3_VAL5000_f0.5_TIME</t>
  </si>
  <si>
    <t>Pen3_VAL5000_f0.5_INT</t>
  </si>
  <si>
    <t>Pen3_VAL5000_f0.1_TIME_INT</t>
  </si>
  <si>
    <t>Pen3_VAL5000_f0.1_TIME</t>
  </si>
  <si>
    <t>Pen3_VAL3000_f0.5_TIME</t>
  </si>
  <si>
    <t>Pen3_VAL3000_f1_TIME</t>
  </si>
  <si>
    <t>Pen3_VAL3000_f1_INT</t>
  </si>
  <si>
    <t>Pen3_VAL3000_f0.5_TIME_INT</t>
  </si>
  <si>
    <t>Pen3_VAL5000_f1_TIME_INT</t>
  </si>
  <si>
    <t>Pen3_VAL3000_f0.5_INT</t>
  </si>
  <si>
    <t>Pen3_VAL3000_f0.1_TIME_INT</t>
  </si>
  <si>
    <t>Pen3_VAL3000_f0.1_TIME</t>
  </si>
  <si>
    <t>Pen3_VAL3000_f0.1_INT</t>
  </si>
  <si>
    <t>Pen3_VAL5000_f1_TIME</t>
  </si>
  <si>
    <t>Pen3_VAL1000_f0.1_INT</t>
  </si>
  <si>
    <t>Pen3_VAL1000_f0.5_INT</t>
  </si>
  <si>
    <t>Pen3_VAL1000_f1_TIME_INT</t>
  </si>
  <si>
    <t>Pen3_VAL1000_f1_TIME</t>
  </si>
  <si>
    <t>Pen3_VAL1000_f1_INT</t>
  </si>
  <si>
    <t>Pen3_VAL500_f0.5_INT</t>
  </si>
  <si>
    <t>Pen3_VAL500_f0.1_INT</t>
  </si>
  <si>
    <t>Pen3_VAL500_f1_INT</t>
  </si>
  <si>
    <t>Pen3_VAL500_f1_TIME</t>
  </si>
  <si>
    <t>Pen3_VAL500_f1_TIME_INT</t>
  </si>
  <si>
    <t>Pen3-2_VAL500_f0.1_TIME_INT</t>
  </si>
  <si>
    <t>Pen3-2_VAL500_f0.5_TIME_INT</t>
  </si>
  <si>
    <t>Pen3-2_VAL500_f0.1_TIME</t>
  </si>
  <si>
    <t>Pen3-2_VAL500_f0.5_TIME</t>
  </si>
  <si>
    <t>Pen3-2_VAL3000_f0.1_TIME</t>
  </si>
  <si>
    <t>Pen3-2_VAL3000_f0.5_TIME</t>
  </si>
  <si>
    <t>Pen3-2_VAL5000_f0.1_TIME</t>
  </si>
  <si>
    <t>Pen3-2_VAL1000_f0.1_TIME</t>
  </si>
  <si>
    <t>Pen3-2_VAL5000_f0.5_TIME</t>
  </si>
  <si>
    <t>Pen3-2_VAL5000_f0.5_TIME_INT</t>
  </si>
  <si>
    <t>Pen3-2_VAL3000_f0.5_TIME_INT</t>
  </si>
  <si>
    <t>Pen3-2_VAL5000_f0.1_TIME_INT</t>
  </si>
  <si>
    <t>Pen3-2_VAL3000_f0.1_TIME_INT</t>
  </si>
  <si>
    <t>Pen3-2_VAL1000_f0.5_TIME_INT</t>
  </si>
  <si>
    <t>Pen3-2_VAL1000_f0.5_TIME</t>
  </si>
  <si>
    <t>Pen3-2_VAL1000_f0.1_TIME_INT</t>
  </si>
  <si>
    <t>Pen3-2_VAL5000_f1_TIME</t>
  </si>
  <si>
    <t>Pen3-2_VAL5000_f0.5_INT</t>
  </si>
  <si>
    <t>Pen3-2_VAL5000_f1_INT</t>
  </si>
  <si>
    <t>Pen3-2_VAL5000_f1_TIME_INT</t>
  </si>
  <si>
    <t>Pen3-2_VAL1000_f0.1_INT</t>
  </si>
  <si>
    <t>Pen3-2_VAL5000_f0.1_INT</t>
  </si>
  <si>
    <t>Pen3-2_VAL3000_f1_TIME_INT</t>
  </si>
  <si>
    <t>Pen3-2_VAL3000_f1_TIME</t>
  </si>
  <si>
    <t>Pen3-2_VAL3000_f1_INT</t>
  </si>
  <si>
    <t>Pen3-2_VAL3000_f0.5_INT</t>
  </si>
  <si>
    <t>Pen3-2_VAL3000_f0.1_INT</t>
  </si>
  <si>
    <t>Pen3-2_VAL1000_f1_TIME_INT</t>
  </si>
  <si>
    <t>Pen3-2_VAL1000_f1_TIME</t>
  </si>
  <si>
    <t>Pen3-2_VAL1000_f1_INT</t>
  </si>
  <si>
    <t>Pen3-2_VAL1000_f0.5_INT</t>
  </si>
  <si>
    <t>Pen3-2_VAL500_f0.5_INT</t>
  </si>
  <si>
    <t>Pen3-2_VAL500_f0.1_INT</t>
  </si>
  <si>
    <t>Pen3-2_VAL500_f1_INT</t>
  </si>
  <si>
    <t>Pen3-2_VAL500_f1_TIME</t>
  </si>
  <si>
    <t>Pen3-2_VAL500_f1_TIME_INT</t>
  </si>
  <si>
    <t>Pen3-1_VAL3000_f0.5_TIME</t>
  </si>
  <si>
    <t>Pen3-1_VAL3000_f0.1_TIME</t>
  </si>
  <si>
    <t>Pen3-1_VAL5000_f0.1_TIME_INT</t>
  </si>
  <si>
    <t>Pen3-1_VAL5000_f0.1_TIME</t>
  </si>
  <si>
    <t>Pen3-1_VAL1000_f0.1_TIME</t>
  </si>
  <si>
    <t>Pen3-1_VAL3000_f0.5_TIME_INT</t>
  </si>
  <si>
    <t>Pen3-1_VAL5000_f0.5_TIME</t>
  </si>
  <si>
    <t>Pen3-1_VAL3000_f0.1_TIME_INT</t>
  </si>
  <si>
    <t>Pen3-1_VAL1000_f0.5_TIME_INT</t>
  </si>
  <si>
    <t>Pen3-1_VAL1000_f0.5_TIME</t>
  </si>
  <si>
    <t>Pen3-1_VAL1000_f0.1_TIME_INT</t>
  </si>
  <si>
    <t>Pen3-1_VAL5000_f0.5_TIME_INT</t>
  </si>
  <si>
    <t>Pen3-1_VAL500_f0.1_TIME</t>
  </si>
  <si>
    <t>Pen3-1_VAL500_f0.1_TIME_INT</t>
  </si>
  <si>
    <t>Pen3-1_VAL500_f0.5_TIME</t>
  </si>
  <si>
    <t>Pen3-1_VAL500_f0.5_TIME_INT</t>
  </si>
  <si>
    <t>Pen3-1_VAL3000_f0.1_INT</t>
  </si>
  <si>
    <t>Pen3-1_VAL3000_f0.5_INT</t>
  </si>
  <si>
    <t>Pen3-1_VAL3000_f1_INT</t>
  </si>
  <si>
    <t>Pen3-1_VAL3000_f1_TIME</t>
  </si>
  <si>
    <t>Pen3-1_VAL3000_f1_TIME_INT</t>
  </si>
  <si>
    <t>Pen3-1_VAL5000_f1_INT</t>
  </si>
  <si>
    <t>Pen3-1_VAL5000_f0.1_INT</t>
  </si>
  <si>
    <t>Pen3-1_VAL5000_f0.5_INT</t>
  </si>
  <si>
    <t>Pen3-1_VAL5000_f1_TIME_INT</t>
  </si>
  <si>
    <t>Pen3-1_VAL5000_f1_TIME</t>
  </si>
  <si>
    <t>Pen3-1_VAL1000_f0.1_INT</t>
  </si>
  <si>
    <t>Pen3-1_VAL1000_f1_TIME_INT</t>
  </si>
  <si>
    <t>Pen3-1_VAL1000_f1_TIME</t>
  </si>
  <si>
    <t>Pen3-1_VAL1000_f1_INT</t>
  </si>
  <si>
    <t>Pen3-1_VAL1000_f0.5_INT</t>
  </si>
  <si>
    <t>Pen3-1_VAL500_f0.1_INT</t>
  </si>
  <si>
    <t>Pen3-1_VAL500_f0.5_INT</t>
  </si>
  <si>
    <t>Pen3-1_VAL500_f1_INT</t>
  </si>
  <si>
    <t>Pen3-1_VAL500_f1_TIME</t>
  </si>
  <si>
    <t>Pen3-1_VAL500_f1_TIME_INT</t>
  </si>
  <si>
    <t>Pen3-0_VAL5000_f0.1_TIME_INT</t>
  </si>
  <si>
    <t>Pen3-0_VAL5000_f0.5_TIME_INT</t>
  </si>
  <si>
    <t>Pen3-0_VAL3000_f0.1_TIME_INT</t>
  </si>
  <si>
    <t>Pen3-0_VAL3000_f0.5_TIME_INT</t>
  </si>
  <si>
    <t>Pen3-0_VAL5000_f0.1_TIME</t>
  </si>
  <si>
    <t>Pen3-0_VAL5000_f0.5_TIME</t>
  </si>
  <si>
    <t>Pen3-0_VAL3000_f0.1_TIME</t>
  </si>
  <si>
    <t>Pen3-0_VAL3000_f0.5_TIME</t>
  </si>
  <si>
    <t>Pen3-0_VAL500_f0.1_TIME_INT</t>
  </si>
  <si>
    <t>Pen3-0_VAL1000_f0.1_TIME_INT</t>
  </si>
  <si>
    <t>Pen3-0_VAL500_f0.5_TIME_INT</t>
  </si>
  <si>
    <t>Pen3-0_VAL1000_f0.5_TIME_INT</t>
  </si>
  <si>
    <t>Pen3-0_VAL500_f0.1_TIME</t>
  </si>
  <si>
    <t>Pen3-0_VAL1000_f0.1_TIME</t>
  </si>
  <si>
    <t>Pen3-0_VAL500_f0.5_TIME</t>
  </si>
  <si>
    <t>Pen3-0_VAL1000_f0.5_TIME</t>
  </si>
  <si>
    <t>Pen3-0_VAL3000_f0.1_INT</t>
  </si>
  <si>
    <t>Pen3-0_VAL5000_f0.1_INT</t>
  </si>
  <si>
    <t>Pen3-0_VAL3000_f0.5_INT</t>
  </si>
  <si>
    <t>Pen3-0_VAL5000_f0.5_INT</t>
  </si>
  <si>
    <t>Pen3-0_VAL5000_f1_TIME_INT</t>
  </si>
  <si>
    <t>Pen3-0_VAL5000_f1_INT</t>
  </si>
  <si>
    <t>Pen3-0_VAL5000_f1_TIME</t>
  </si>
  <si>
    <t>Pen3-0_VAL3000_f1_TIME_INT</t>
  </si>
  <si>
    <t>Pen3-0_VAL3000_f1_TIME</t>
  </si>
  <si>
    <t>Pen3-0_VAL3000_f1_INT</t>
  </si>
  <si>
    <t>Pen3-0_VAL1000_f0.1_INT</t>
  </si>
  <si>
    <t>Pen3-0_VAL1000_f0.5_INT</t>
  </si>
  <si>
    <t>Pen3-0_VAL500_f0.1_INT</t>
  </si>
  <si>
    <t>Pen3-0_VAL500_f0.5_INT</t>
  </si>
  <si>
    <t>Pen3-0_VAL1000_f1_TIME_INT</t>
  </si>
  <si>
    <t>Pen3-0_VAL1000_f1_TIME</t>
  </si>
  <si>
    <t>Pen3-0_VAL1000_f1_INT</t>
  </si>
  <si>
    <t>Pen3-0_VAL500_f1_INT</t>
  </si>
  <si>
    <t>Pen3-0_VAL500_f1_TIME</t>
  </si>
  <si>
    <t>Pen3-0_VAL500_f1_TIME_INT</t>
  </si>
  <si>
    <t>Pen2_VAL1000_f0.1_INT</t>
  </si>
  <si>
    <t>Pen2_VAL1000_f0.1_TIME</t>
  </si>
  <si>
    <t>Pen2_VAL5000_f0.1_TIME_INT</t>
  </si>
  <si>
    <t>Pen2_VAL5000_f0.5_INT</t>
  </si>
  <si>
    <t>Pen2_VAL5000_f0.5_TIME</t>
  </si>
  <si>
    <t>Pen2_VAL5000_f0.5_TIME_INT</t>
  </si>
  <si>
    <t>Pen2_VAL5000_f1_INT</t>
  </si>
  <si>
    <t>Pen2_VAL5000_f1_TIME</t>
  </si>
  <si>
    <t>Pen2_VAL5000_f1_TIME_INT</t>
  </si>
  <si>
    <t>Pen2_VAL500_f0.1_INT</t>
  </si>
  <si>
    <t>Pen2_VAL500_f0.1_TIME</t>
  </si>
  <si>
    <t>Pen2_VAL500_f0.1_TIME_INT</t>
  </si>
  <si>
    <t>Pen2_VAL500_f0.5_INT</t>
  </si>
  <si>
    <t>Pen2_VAL500_f0.5_TIME</t>
  </si>
  <si>
    <t>Pen2_VAL500_f0.5_TIME_INT</t>
  </si>
  <si>
    <t>Pen2_VAL500_f1_INT</t>
  </si>
  <si>
    <t>Pen2_VAL500_f1_TIME</t>
  </si>
  <si>
    <t>Pen2_VAL5000_f0.1_TIME</t>
  </si>
  <si>
    <t>Pen2_VAL5000_f0.1_INT</t>
  </si>
  <si>
    <t>Pen2_VAL3000_f1_TIME_INT</t>
  </si>
  <si>
    <t>Pen2_VAL1000_f1_TIME_INT</t>
  </si>
  <si>
    <t>Pen2_VAL1000_f0.1_TIME_INT</t>
  </si>
  <si>
    <t>Pen2_VAL1000_f0.5_INT</t>
  </si>
  <si>
    <t>Pen2_VAL1000_f0.5_TIME</t>
  </si>
  <si>
    <t>Pen2_VAL1000_f0.5_TIME_INT</t>
  </si>
  <si>
    <t>Pen2_VAL1000_f1_INT</t>
  </si>
  <si>
    <t>Pen2_VAL1000_f1_TIME</t>
  </si>
  <si>
    <t>Pen2_VAL3000_f0.1_INT</t>
  </si>
  <si>
    <t>Pen2_VAL3000_f1_TIME</t>
  </si>
  <si>
    <t>Pen2_VAL3000_f0.1_TIME</t>
  </si>
  <si>
    <t>Pen2_VAL3000_f0.1_TIME_INT</t>
  </si>
  <si>
    <t>Pen2_VAL3000_f0.5_INT</t>
  </si>
  <si>
    <t>Pen2_VAL3000_f0.5_TIME</t>
  </si>
  <si>
    <t>Pen2_VAL3000_f0.5_TIME_INT</t>
  </si>
  <si>
    <t>Pen2_VAL3000_f1_INT</t>
  </si>
  <si>
    <t>Pen2_VAL500_f1_TIME_INT</t>
  </si>
  <si>
    <t>Pen2-1_VAL3000_f0.5_TIME_INT</t>
  </si>
  <si>
    <t>Pen2-1_VAL3000_f0.1_TIME</t>
  </si>
  <si>
    <t>Pen2-1_VAL5000_f0.5_TIME_INT</t>
  </si>
  <si>
    <t>Pen2-1_VAL5000_f0.5_TIME</t>
  </si>
  <si>
    <t>Pen2-1_VAL5000_f0.1_TIME_INT</t>
  </si>
  <si>
    <t>Pen2-1_VAL5000_f0.1_TIME</t>
  </si>
  <si>
    <t>Pen2-1_VAL1000_f0.1_TIME</t>
  </si>
  <si>
    <t>Pen2-1_VAL3000_f0.5_TIME</t>
  </si>
  <si>
    <t>Pen2-1_VAL3000_f0.1_TIME_INT</t>
  </si>
  <si>
    <t>Pen2-1_VAL1000_f0.5_TIME</t>
  </si>
  <si>
    <t>Pen2-1_VAL1000_f0.1_TIME_INT</t>
  </si>
  <si>
    <t>Pen2-1_VAL1000_f0.5_TIME_INT</t>
  </si>
  <si>
    <t>Pen2-1_VAL5000_f0.5_INT</t>
  </si>
  <si>
    <t>Pen2-1_VAL5000_f1_TIME_INT</t>
  </si>
  <si>
    <t>Pen2-1_VAL5000_f1_TIME</t>
  </si>
  <si>
    <t>Pen2-1_VAL5000_f1_INT</t>
  </si>
  <si>
    <t>Pen2-1_VAL3000_f0.1_INT</t>
  </si>
  <si>
    <t>Pen2-1_VAL3000_f0.5_INT</t>
  </si>
  <si>
    <t>Pen2-1_VAL3000_f1_TIME_INT</t>
  </si>
  <si>
    <t>Pen2-1_VAL3000_f1_TIME</t>
  </si>
  <si>
    <t>Pen2-1_VAL3000_f1_INT</t>
  </si>
  <si>
    <t>Pen2-1_VAL5000_f0.1_INT</t>
  </si>
  <si>
    <t>Pen2-1_VAL1000_f0.1_INT</t>
  </si>
  <si>
    <t>Pen2-1_VAL1000_f1_TIME_INT</t>
  </si>
  <si>
    <t>Pen2-1_VAL1000_f1_TIME</t>
  </si>
  <si>
    <t>Pen2-1_VAL1000_f1_INT</t>
  </si>
  <si>
    <t>Pen2-1_VAL1000_f0.5_INT</t>
  </si>
  <si>
    <t>Pen2-0_VAL500_f0.5_TIME_INT</t>
  </si>
  <si>
    <t>Pen2-0_VAL500_f0.5_TIME</t>
  </si>
  <si>
    <t>Pen2-0_VAL500_f0.1_TIME_INT</t>
  </si>
  <si>
    <t>Pen2-0_VAL500_f0.1_TIME</t>
  </si>
  <si>
    <t>Pen2-0_VAL1000_f0.1_TIME_INT</t>
  </si>
  <si>
    <t>Pen2-0_VAL1000_f0.5_TIME_INT</t>
  </si>
  <si>
    <t>Pen2-0_VAL3000_f0.5_TIME_INT</t>
  </si>
  <si>
    <t>Pen2-0_VAL3000_f0.1_TIME</t>
  </si>
  <si>
    <t>Pen2-0_VAL3000_f0.1_TIME_INT</t>
  </si>
  <si>
    <t>Pen2-0_VAL3000_f0.5_TIME</t>
  </si>
  <si>
    <t>Pen2-0_VAL1000_f0.5_TIME</t>
  </si>
  <si>
    <t>Pen2-0_VAL1000_f0.1_TIME</t>
  </si>
  <si>
    <t>Pen2-0_VAL5000_f0.1_TIME_INT</t>
  </si>
  <si>
    <t>Pen2-0_VAL5000_f0.5_TIME_INT</t>
  </si>
  <si>
    <t>Pen2-0_VAL5000_f0.1_TIME</t>
  </si>
  <si>
    <t>Pen2-0_VAL5000_f0.5_TIME</t>
  </si>
  <si>
    <t>Pen2-0_VAL5000_f0.1_INT</t>
  </si>
  <si>
    <t>Pen2-0_VAL5000_f0.5_INT</t>
  </si>
  <si>
    <t>Pen2-0_VAL1000_f0.1_INT</t>
  </si>
  <si>
    <t>Pen2-0_VAL3000_f1_TIME_INT</t>
  </si>
  <si>
    <t>Pen2-0_VAL3000_f1_INT</t>
  </si>
  <si>
    <t>Pen2-0_VAL3000_f0.5_INT</t>
  </si>
  <si>
    <t>Pen2-0_VAL3000_f0.1_INT</t>
  </si>
  <si>
    <t>Pen2-0_VAL3000_f1_TIME</t>
  </si>
  <si>
    <t>Pen2-0_VAL1000_f0.5_INT</t>
  </si>
  <si>
    <t>Pen2-0_VAL5000_f1_INT</t>
  </si>
  <si>
    <t>Pen2-0_VAL5000_f1_TIME</t>
  </si>
  <si>
    <t>Pen2-0_VAL5000_f1_TIME_INT</t>
  </si>
  <si>
    <t>Pen2-0_VAL1000_f1_TIME_INT</t>
  </si>
  <si>
    <t>Pen2-0_VAL1000_f1_TIME</t>
  </si>
  <si>
    <t>Pen2-0_VAL1000_f1_INT</t>
  </si>
  <si>
    <t>Pen2-0_VAL500_f1_INT</t>
  </si>
  <si>
    <t>Pen2-0_VAL500_f1_TIME</t>
  </si>
  <si>
    <t>Pen2-0_VAL500_f0.1_INT</t>
  </si>
  <si>
    <t>Pen2-0_VAL500_f0.5_INT</t>
  </si>
  <si>
    <t>Pen2-0_VAL500_f1_TIME_INT</t>
  </si>
  <si>
    <t>Pen1_VAL1000_f0.1_INT</t>
  </si>
  <si>
    <t>Pen1_VAL3000_f0.5_TIME_INT</t>
  </si>
  <si>
    <t>Pen1_VAL5000_f1_TIME_INT</t>
  </si>
  <si>
    <t>Pen1_VAL5000_f1_TIME</t>
  </si>
  <si>
    <t>Pen1_VAL5000_f1_INT</t>
  </si>
  <si>
    <t>Pen1_VAL5000_f0.5_TIME_INT</t>
  </si>
  <si>
    <t>Pen1_VAL5000_f0.5_TIME</t>
  </si>
  <si>
    <t>Pen1_VAL5000_f0.5_INT</t>
  </si>
  <si>
    <t>Pen1_VAL5000_f0.1_TIME_INT</t>
  </si>
  <si>
    <t>Pen1_VAL5000_f0.1_TIME</t>
  </si>
  <si>
    <t>Pen1_VAL1000_f0.1_TIME</t>
  </si>
  <si>
    <t>Pen1_VAL3000_f1_TIME_INT</t>
  </si>
  <si>
    <t>Pen1_VAL3000_f1_TIME</t>
  </si>
  <si>
    <t>Pen1_VAL3000_f1_INT</t>
  </si>
  <si>
    <t>Pen1_VAL5000_f0.1_INT</t>
  </si>
  <si>
    <t>Pen1_VAL3000_f0.5_TIME</t>
  </si>
  <si>
    <t>Pen1_VAL1000_f1_INT</t>
  </si>
  <si>
    <t>Pen1_VAL1000_f0.1_TIME_INT</t>
  </si>
  <si>
    <t>Pen1_VAL3000_f0.5_INT</t>
  </si>
  <si>
    <t>Pen1_VAL1000_f0.5_TIME</t>
  </si>
  <si>
    <t>Pen1_VAL1000_f0.5_TIME_INT</t>
  </si>
  <si>
    <t>Pen1_VAL1000_f0.5_INT</t>
  </si>
  <si>
    <t>Pen1_VAL1000_f1_TIME</t>
  </si>
  <si>
    <t>Pen1_VAL1000_f1_TIME_INT</t>
  </si>
  <si>
    <t>Pen1_VAL3000_f0.1_INT</t>
  </si>
  <si>
    <t>Pen1_VAL3000_f0.1_TIME</t>
  </si>
  <si>
    <t>Pen1_VAL3000_f0.1_TIME_INT</t>
  </si>
  <si>
    <t>Pen1_VAL500_f0.1_TIME_INT</t>
  </si>
  <si>
    <t>Pen1_VAL500_f0.1_TIME</t>
  </si>
  <si>
    <t>Pen1_VAL500_f0.5_TIME_INT</t>
  </si>
  <si>
    <t>Pen1_VAL500_f0.5_TIME</t>
  </si>
  <si>
    <t>Pen1_VAL500_f0.1_INT</t>
  </si>
  <si>
    <t>Pen1_VAL500_f0.5_INT</t>
  </si>
  <si>
    <t>Pen1_VAL500_f1_INT</t>
  </si>
  <si>
    <t>Pen1_VAL500_f1_TIME</t>
  </si>
  <si>
    <t>Pen1_VAL500_f1_TIME_INT</t>
  </si>
  <si>
    <t>Pen1-0_VAL5000_f0.1_TIME_INT</t>
  </si>
  <si>
    <t>Pen1-0_VAL5000_f0.5_TIME_INT</t>
  </si>
  <si>
    <t>Pen1-0_VAL5000_f0.5_TIME</t>
  </si>
  <si>
    <t>Pen1-0_VAL5000_f0.1_TIME</t>
  </si>
  <si>
    <t>Pen1-0_VAL3000_f0.5_TIME</t>
  </si>
  <si>
    <t>Pen1-0_VAL3000_f0.5_TIME_INT</t>
  </si>
  <si>
    <t>Pen1-0_VAL3000_f0.1_TIME</t>
  </si>
  <si>
    <t>Pen1-0_VAL3000_f0.1_TIME_INT</t>
  </si>
  <si>
    <t>Pen1-0_VAL3000_f1_TIME_INT</t>
  </si>
  <si>
    <t>Pen1-0_VAL3000_f1_TIME</t>
  </si>
  <si>
    <t>Pen1-0_VAL3000_f1_INT</t>
  </si>
  <si>
    <t>Pen1-0_VAL3000_f0.1_INT</t>
  </si>
  <si>
    <t>Pen1-0_VAL3000_f0.5_INT</t>
  </si>
  <si>
    <t>Pen1-0_VAL5000_f0.1_INT</t>
  </si>
  <si>
    <t>Pen1-0_VAL5000_f0.5_INT</t>
  </si>
  <si>
    <t>Pen1-0_VAL5000_f1_TIME_INT</t>
  </si>
  <si>
    <t>Pen1-0_VAL5000_f1_INT</t>
  </si>
  <si>
    <t>Pen1-0_VAL5000_f1_TIME</t>
  </si>
  <si>
    <t>Pen1-0_VAL500_f0.1_TIME_INT</t>
  </si>
  <si>
    <t>Pen1-0_VAL1000_f0.1_TIME_INT</t>
  </si>
  <si>
    <t>Pen1-0_VAL500_f0.5_TIME_INT</t>
  </si>
  <si>
    <t>Pen1-0_VAL500_f0.1_TIME</t>
  </si>
  <si>
    <t>Pen1-0_VAL1000_f0.5_TIME_INT</t>
  </si>
  <si>
    <t>Pen1-0_VAL500_f0.5_TIME</t>
  </si>
  <si>
    <t>Pen1-0_VAL1000_f0.1_TIME</t>
  </si>
  <si>
    <t>Pen1-0_VAL1000_f0.5_TIME</t>
  </si>
  <si>
    <t>Pen1-0_VAL1000_f0.1_INT</t>
  </si>
  <si>
    <t>Pen1-0_VAL1000_f0.5_INT</t>
  </si>
  <si>
    <t>Pen1-0_VAL1000_f1_TIME_INT</t>
  </si>
  <si>
    <t>Pen1-0_VAL1000_f1_TIME</t>
  </si>
  <si>
    <t>Pen1-0_VAL1000_f1_INT</t>
  </si>
  <si>
    <t>Pen1-0_VAL500_f0.1_INT</t>
  </si>
  <si>
    <t>Pen1-0_VAL500_f0.5_INT</t>
  </si>
  <si>
    <t>Pen1-0_VAL500_f1_INT</t>
  </si>
  <si>
    <t>Pen1-0_VAL500_f1_TIME</t>
  </si>
  <si>
    <t>Pen1-0_VAL500_f1_TIME_INT</t>
  </si>
  <si>
    <t>Inclusion ratio</t>
  </si>
  <si>
    <t>Pen0_VAL30000_f0.1_TIME</t>
  </si>
  <si>
    <t>Pen0_VAL30000_f0.1_TIME_INT</t>
  </si>
  <si>
    <t>Pen0_VAL50000_f0.1_TIME_INT</t>
  </si>
  <si>
    <t>Pen0_VAL50000_f0.1_TIME</t>
  </si>
  <si>
    <t>Pen0_VAL30000_f0.5_TIME</t>
  </si>
  <si>
    <t>Pen0_VAL50000_f0.5_TIME_INT</t>
  </si>
  <si>
    <t>Pen0_VAL50000_f0.5_TIME</t>
  </si>
  <si>
    <t>Pen0_VAL30000_f0.5_TIME_INT</t>
  </si>
  <si>
    <t>Pen0_VAL50000_f0.1_INT</t>
  </si>
  <si>
    <t>Pen0_VAL30000_f0.5_INT</t>
  </si>
  <si>
    <t>Pen0_VAL30000_f1_INT</t>
  </si>
  <si>
    <t>Pen0_VAL30000_f1_TIME</t>
  </si>
  <si>
    <t>Pen0_VAL30000_f1_TIME_INT</t>
  </si>
  <si>
    <t>Pen0_VAL30000_f0.1_INT</t>
  </si>
  <si>
    <t>Pen0_VAL50000_f0.5_INT</t>
  </si>
  <si>
    <t>Pen0_VAL50000_f1_INT</t>
  </si>
  <si>
    <t>Pen0_VAL50000_f1_TIME</t>
  </si>
  <si>
    <t>Pen0_VAL50000_f1_TIME_INT</t>
  </si>
  <si>
    <t>Pen0_VAL10000_f0.1_TIME_INT</t>
  </si>
  <si>
    <t>Pen0_VAL10000_f0.1_TIME</t>
  </si>
  <si>
    <t>Pen0_VAL10000_f0.5_TIME</t>
  </si>
  <si>
    <t>Pen0_VAL10000_f0.5_TIME_INT</t>
  </si>
  <si>
    <t>Pen0_VAL10000_f1_INT</t>
  </si>
  <si>
    <t>Pen0_VAL10000_f1_TIME</t>
  </si>
  <si>
    <t>Pen0_VAL10000_f1_TIME_INT</t>
  </si>
  <si>
    <t>Pen0_VAL10000_f0.5_INT</t>
  </si>
  <si>
    <t>Pen0_VAL10000_f0.1_INT</t>
  </si>
  <si>
    <t>Pen0_VAL100000_f0.1_TIME</t>
  </si>
  <si>
    <t>Pen0_VAL100000_f0.1_INT</t>
  </si>
  <si>
    <t>Pen0_VAL100000_f0.5_TIME</t>
  </si>
  <si>
    <t>Pen0_VAL100000_f0.1_TIME_INT</t>
  </si>
  <si>
    <t>Pen0_VAL100000_f0.5_INT</t>
  </si>
  <si>
    <t>Pen0_VAL100000_f0.5_TIME_INT</t>
  </si>
  <si>
    <t>Pen0_VAL100000_f1_INT</t>
  </si>
  <si>
    <t>Pen0_VAL100000_f1_TIME</t>
  </si>
  <si>
    <t>Pen0_VAL100000_f1_TIME_INT</t>
  </si>
  <si>
    <t>Pen0_VAL9000_f0.1_TIME_INT</t>
  </si>
  <si>
    <t>Pen0_VAL7000_f0.1_TIME_INT</t>
  </si>
  <si>
    <t>Pen0_VAL9000_f0.5_TIME_INT</t>
  </si>
  <si>
    <t>Pen0_VAL7000_f0.5_TIME_INT</t>
  </si>
  <si>
    <t>Pen0_VAL9000_f0.1_TIME</t>
  </si>
  <si>
    <t>Pen0_VAL9000_f0.5_TIME</t>
  </si>
  <si>
    <t>Pen0_VAL7000_f0.1_TIME</t>
  </si>
  <si>
    <t>Pen0_VAL7000_f0.5_TIME</t>
  </si>
  <si>
    <t>Pen0_VAL9000_f0.1_INT</t>
  </si>
  <si>
    <t>Pen0_VAL7000_f0.1_INT</t>
  </si>
  <si>
    <t>Pen0_VAL9000_f0.5_INT</t>
  </si>
  <si>
    <t>Pen0_VAL7000_f0.5_INT</t>
  </si>
  <si>
    <t>Pen0_VAL9000_f1_TIME</t>
  </si>
  <si>
    <t>Pen0_VAL9000_f1_INT</t>
  </si>
  <si>
    <t>Pen0_VAL9000_f1_TIME_INT</t>
  </si>
  <si>
    <t>Pen0_VAL7000_f1_INT</t>
  </si>
  <si>
    <t>Pen0_VAL7000_f1_TIME</t>
  </si>
  <si>
    <t>Pen0_VAL7000_f1_TIME_INT</t>
  </si>
  <si>
    <t>Pen0_VAL9060_f0.1_TIME</t>
  </si>
  <si>
    <t>Pen0_VAL9060_f0.5_TIME_INT</t>
  </si>
  <si>
    <t>Pen0_VAL9060_f0.5_TIME</t>
  </si>
  <si>
    <t>Pen0_VAL9060_f0.5_INT</t>
  </si>
  <si>
    <t>Pen0_VAL9060_f1_INT</t>
  </si>
  <si>
    <t>Pen0_VAL9060_f1_TIME</t>
  </si>
  <si>
    <t>Pen0_VAL9060_f1_TIME_INT</t>
  </si>
  <si>
    <t>Pen0_VAL9060_f0.1_TIME_INT</t>
  </si>
  <si>
    <t>Pen0_VAL9060_f0.1_INT</t>
  </si>
  <si>
    <t>Pen0_VAL9050_f0.1_TIME_INT</t>
  </si>
  <si>
    <t>Pen0_VAL9050_f0.5_TIME_INT</t>
  </si>
  <si>
    <t>Pen0_VAL9050_f0.1_TIME</t>
  </si>
  <si>
    <t>Pen0_VAL9050_f0.5_TIME</t>
  </si>
  <si>
    <t>Pen0_VAL9050_f0.1_INT</t>
  </si>
  <si>
    <t>Pen0_VAL9050_f0.5_INT</t>
  </si>
  <si>
    <t>Pen0_VAL9050_f1_INT</t>
  </si>
  <si>
    <t>Pen0_VAL9050_f1_TIME_INT</t>
  </si>
  <si>
    <t>Pen0_VAL9050_f1_TIME</t>
  </si>
  <si>
    <t>Pen0_VAL9040_f0.1_TIME_INT</t>
  </si>
  <si>
    <t>Pen0_VAL9040_f0.5_TIME_INT</t>
  </si>
  <si>
    <t>Pen0_VAL9040_f0.1_TIME</t>
  </si>
  <si>
    <t>Pen0_VAL9040_f0.5_TIME</t>
  </si>
  <si>
    <t>Pen0_VAL9040_f0.1_INT</t>
  </si>
  <si>
    <t>Pen0_VAL9040_f0.5_INT</t>
  </si>
  <si>
    <t>Pen0_VAL9040_f1_INT</t>
  </si>
  <si>
    <t>Pen0_VAL9040_f1_TIME</t>
  </si>
  <si>
    <t>Pen0_VAL9040_f1_TIME_INT</t>
  </si>
  <si>
    <t>Pen0_VAL9030_f0.1_TIME_INT</t>
  </si>
  <si>
    <t>Pen0_VAL9030_f0.5_TIME_INT</t>
  </si>
  <si>
    <t>Pen0_VAL9030_f0.1_TIME</t>
  </si>
  <si>
    <t>Pen0_VAL9030_f0.5_TIME</t>
  </si>
  <si>
    <t>Pen0_VAL9030_f0.1_INT</t>
  </si>
  <si>
    <t>Pen0_VAL9030_f0.5_INT</t>
  </si>
  <si>
    <t>Pen0_VAL9030_f1_TIME_INT</t>
  </si>
  <si>
    <t>Pen0_VAL9030_f1_TIME</t>
  </si>
  <si>
    <t>Pen0_VAL9030_f1_INT</t>
  </si>
  <si>
    <t>Pen0-1_VAL100_f0.1_TIME_INT</t>
  </si>
  <si>
    <t>Pen0-1_VAL100_f0.5_TIME_INT</t>
  </si>
  <si>
    <t>Pen0-1_VAL100_f0.1_TIME</t>
  </si>
  <si>
    <t>Pen0-1_VAL100_f0.5_TIME</t>
  </si>
  <si>
    <t>Pen0-1_VAL100_f0.5_INT</t>
  </si>
  <si>
    <t>Pen0-1_VAL100_f0.1_INT</t>
  </si>
  <si>
    <t>Pen0-1_VAL100_f1_TIME_INT</t>
  </si>
  <si>
    <t>Pen0-1_VAL100_f1_TIME</t>
  </si>
  <si>
    <t>Pen0-1_VAL100_f1_INT</t>
  </si>
  <si>
    <t>Pen0-2_VAL100_f0.1_TIME_INT</t>
  </si>
  <si>
    <t>Pen0-2_VAL100_f0.5_TIME_INT</t>
  </si>
  <si>
    <t>Pen0-2_VAL100_f0.1_TIME</t>
  </si>
  <si>
    <t>Pen0-2_VAL100_f0.5_TIME</t>
  </si>
  <si>
    <t>Pen0-2_VAL100_f0.1_INT</t>
  </si>
  <si>
    <t>Pen0-2_VAL100_f0.5_INT</t>
  </si>
  <si>
    <t>Pen0-2_VAL100_f1_INT</t>
  </si>
  <si>
    <t>Pen0-2_VAL100_f1_TIME</t>
  </si>
  <si>
    <t>Pen0-2_VAL100_f1_TIME_INT</t>
  </si>
  <si>
    <t>Pen0-3_VAL100_f0.1_TIME_INT</t>
  </si>
  <si>
    <t>Pen0-3_VAL100_f0.5_TIME_INT</t>
  </si>
  <si>
    <t>Pen0-3_VAL100_f0.1_TIME</t>
  </si>
  <si>
    <t>Pen0-3_VAL100_f0.5_TIME</t>
  </si>
  <si>
    <t>Pen0-3_VAL100_f0.1_INT</t>
  </si>
  <si>
    <t>Pen0-3_VAL100_f0.5_INT</t>
  </si>
  <si>
    <t>Pen0-3_VAL100_f1_TIME_INT</t>
  </si>
  <si>
    <t>Pen0-3_VAL100_f1_TIME</t>
  </si>
  <si>
    <t>Pen0-3_VAL100_f1_INT</t>
  </si>
  <si>
    <t>Pen1_VAL100_f0.1_TIME_INT</t>
  </si>
  <si>
    <t>Pen1_VAL100_f0.1_TIME</t>
  </si>
  <si>
    <t>Pen1_VAL100_f0.5_TIME_INT</t>
  </si>
  <si>
    <t>Pen1_VAL100_f0.5_TIME</t>
  </si>
  <si>
    <t>Pen1_VAL100_f0.1_INT</t>
  </si>
  <si>
    <t>Pen1_VAL100_f0.5_INT</t>
  </si>
  <si>
    <t>Pen1_VAL100_f1_TIME</t>
  </si>
  <si>
    <t>Pen1_VAL100_f1_INT</t>
  </si>
  <si>
    <t>Pen1_VAL100_f1_TIME_INT</t>
  </si>
  <si>
    <t>Pen2_VAL100_f0.1_TIME_INT</t>
  </si>
  <si>
    <t>Pen2_VAL100_f0.5_TIME_INT</t>
  </si>
  <si>
    <t>Pen2_VAL100_f0.1_TIME</t>
  </si>
  <si>
    <t>Pen2_VAL100_f0.5_TIME</t>
  </si>
  <si>
    <t>Pen2_VAL100_f0.5_INT</t>
  </si>
  <si>
    <t>Pen2_VAL100_f0.1_INT</t>
  </si>
  <si>
    <t>Pen2_VAL100_f1_INT</t>
  </si>
  <si>
    <t>Pen2_VAL100_f1_TIME</t>
  </si>
  <si>
    <t>Pen2_VAL100_f1_TIME_INT</t>
  </si>
  <si>
    <t>Pen2-1_VAL100_f0.1_TIME_INT</t>
  </si>
  <si>
    <t>Pen2-1_VAL100_f0.5_TIME_INT</t>
  </si>
  <si>
    <t>Pen2-1_VAL100_f0.1_TIME</t>
  </si>
  <si>
    <t>Pen2-1_VAL100_f0.5_TIME</t>
  </si>
  <si>
    <t>Pen2-1_VAL100_f0.1_INT</t>
  </si>
  <si>
    <t>Pen2-1_VAL100_f0.5_INT</t>
  </si>
  <si>
    <t>Pen2-1_VAL100_f1_TIME_INT</t>
  </si>
  <si>
    <t>Pen2-1_VAL100_f1_TIME</t>
  </si>
  <si>
    <t>Pen2-1_VAL100_f1_INT</t>
  </si>
  <si>
    <t>Pen2-0_VAL100_f0.1_TIME_INT</t>
  </si>
  <si>
    <t>Pen2-0_VAL100_f0.5_TIME_INT</t>
  </si>
  <si>
    <t>Pen2-0_VAL100_f0.1_TIME</t>
  </si>
  <si>
    <t>Pen2-0_VAL100_f0.5_TIME</t>
  </si>
  <si>
    <t>Pen2-0_VAL100_f0.1_INT</t>
  </si>
  <si>
    <t>Pen2-0_VAL100_f0.5_INT</t>
  </si>
  <si>
    <t>Pen2-0_VAL100_f1_INT</t>
  </si>
  <si>
    <t>Pen2-0_VAL100_f1_TIME</t>
  </si>
  <si>
    <t>Pen2-0_VAL100_f1_TIME_INT</t>
  </si>
  <si>
    <t>Pen3_VAL100_f0.1_TIME_INT</t>
  </si>
  <si>
    <t>Pen3_VAL100_f0.5_TIME_INT</t>
  </si>
  <si>
    <t>Pen3_VAL100_f0.1_TIME</t>
  </si>
  <si>
    <t>Pen3_VAL100_f0.5_TIME</t>
  </si>
  <si>
    <t>Pen3_VAL100_f0.1_INT</t>
  </si>
  <si>
    <t>Pen3_VAL100_f0.5_INT</t>
  </si>
  <si>
    <t>Pen3_VAL100_f1_TIME_INT</t>
  </si>
  <si>
    <t>Pen3_VAL100_f1_TIME</t>
  </si>
  <si>
    <t>Pen3_VAL100_f1_INT</t>
  </si>
  <si>
    <t>Pen3-2_VAL100_f0.1_TIME_INT</t>
  </si>
  <si>
    <t>Pen3-2_VAL100_f0.5_TIME_INT</t>
  </si>
  <si>
    <t>Pen3-2_VAL100_f0.1_TIME</t>
  </si>
  <si>
    <t>Pen3-2_VAL100_f0.5_TIME</t>
  </si>
  <si>
    <t>Pen3-2_VAL100_f0.5_INT</t>
  </si>
  <si>
    <t>Pen3-2_VAL100_f0.1_INT</t>
  </si>
  <si>
    <t>Pen3-2_VAL100_f1_INT</t>
  </si>
  <si>
    <t>Pen3-2_VAL100_f1_TIME</t>
  </si>
  <si>
    <t>Pen3-2_VAL100_f1_TIME_INT</t>
  </si>
  <si>
    <t>Pen3-1_VAL100_f0.1_TIME_INT</t>
  </si>
  <si>
    <t>Pen3-1_VAL100_f0.5_TIME_INT</t>
  </si>
  <si>
    <t>Pen3-1_VAL100_f0.1_TIME</t>
  </si>
  <si>
    <t>Pen3-1_VAL100_f0.5_TIME</t>
  </si>
  <si>
    <t>Pen3-1_VAL100_f0.1_INT</t>
  </si>
  <si>
    <t>Pen3-1_VAL100_f0.5_INT</t>
  </si>
  <si>
    <t>Pen3-1_VAL100_f1_TIME_INT</t>
  </si>
  <si>
    <t>Pen3-1_VAL100_f1_TIME</t>
  </si>
  <si>
    <t>Pen3-1_VAL100_f1_INT</t>
  </si>
  <si>
    <t>Pen3-0_VAL100_f0.1_TIME_INT</t>
  </si>
  <si>
    <t>Pen3-0_VAL100_f0.5_TIME_INT</t>
  </si>
  <si>
    <t>Pen3-0_VAL100_f0.1_TIME</t>
  </si>
  <si>
    <t>Pen3-0_VAL100_f0.5_TIME</t>
  </si>
  <si>
    <t>Pen3-0_VAL100_f0.1_INT</t>
  </si>
  <si>
    <t>Pen3-0_VAL100_f0.5_INT</t>
  </si>
  <si>
    <t>Pen3-0_VAL100_f1_TIME_INT</t>
  </si>
  <si>
    <t>Pen3-0_VAL100_f1_TIME</t>
  </si>
  <si>
    <t>Pen3-0_VAL100_f1_INT</t>
  </si>
  <si>
    <t>Pen4_VAL100_f0.1_TIME_INT</t>
  </si>
  <si>
    <t>Pen4_VAL100_f0.1_TIME</t>
  </si>
  <si>
    <t>Pen4_VAL100_f0.5_TIME_INT</t>
  </si>
  <si>
    <t>Pen4_VAL100_f0.5_TIME</t>
  </si>
  <si>
    <t>Pen4_VAL100_f0.5_INT</t>
  </si>
  <si>
    <t>Pen4_VAL100_f0.1_INT</t>
  </si>
  <si>
    <t>Pen4_VAL100_f1_INT</t>
  </si>
  <si>
    <t>Pen4_VAL100_f1_TIME</t>
  </si>
  <si>
    <t>Pen4_VAL100_f1_TIME_INT</t>
  </si>
  <si>
    <t>Pen4-3_VAL100_f0.1_TIME_INT</t>
  </si>
  <si>
    <t>Pen4-3_VAL100_f0.5_TIME_INT</t>
  </si>
  <si>
    <t>Pen4-3_VAL100_f0.1_TIME</t>
  </si>
  <si>
    <t>Pen4-3_VAL100_f0.5_TIME</t>
  </si>
  <si>
    <t>Pen4-3_VAL100_f0.1_INT</t>
  </si>
  <si>
    <t>Pen4-3_VAL100_f0.5_INT</t>
  </si>
  <si>
    <t>Pen4-3_VAL100_f1_TIME_INT</t>
  </si>
  <si>
    <t>Pen4-3_VAL100_f1_TIME</t>
  </si>
  <si>
    <t>Pen4-3_VAL100_f1_INT</t>
  </si>
  <si>
    <t>Pen4-2_VAL100_f0.1_TIME_INT</t>
  </si>
  <si>
    <t>Pen4-2_VAL100_f0.5_TIME_INT</t>
  </si>
  <si>
    <t>Pen4-2_VAL100_f0.1_TIME</t>
  </si>
  <si>
    <t>Pen4-2_VAL100_f0.5_TIME</t>
  </si>
  <si>
    <t>Pen4-2_VAL100_f0.1_INT</t>
  </si>
  <si>
    <t>Pen4-2_VAL100_f0.5_INT</t>
  </si>
  <si>
    <t>Pen4-2_VAL100_f1_TIME_INT</t>
  </si>
  <si>
    <t>Pen4-2_VAL100_f1_TIME</t>
  </si>
  <si>
    <t>Pen4-2_VAL100_f1_INT</t>
  </si>
  <si>
    <t>Pen4-1_VAL100_f0.1_TIME_INT</t>
  </si>
  <si>
    <t>Pen4-1_VAL100_f0.5_TIME_INT</t>
  </si>
  <si>
    <t>Pen4-1_VAL100_f0.1_TIME</t>
  </si>
  <si>
    <t>Pen4-1_VAL100_f0.5_TIME</t>
  </si>
  <si>
    <t>Pen4-1_VAL100_f0.5_INT</t>
  </si>
  <si>
    <t>Pen4-1_VAL100_f0.1_INT</t>
  </si>
  <si>
    <t>Pen4-1_VAL100_f1_TIME_INT</t>
  </si>
  <si>
    <t>Pen4-1_VAL100_f1_TIME</t>
  </si>
  <si>
    <t>Pen4-1_VAL100_f1_INT</t>
  </si>
  <si>
    <t>Pen0_VAL1_f0.1_TIME_INT</t>
  </si>
  <si>
    <t>Pen0_VAL1_f0.5_TIME_INT</t>
  </si>
  <si>
    <t>Pen0_VAL1_f0.1_TIME</t>
  </si>
  <si>
    <t>Pen0_VAL1_f0.5_TIME</t>
  </si>
  <si>
    <t>Pen0_VAL1_f0.5_INT</t>
  </si>
  <si>
    <t>Pen0_VAL1_f0.1_INT</t>
  </si>
  <si>
    <t>Pen0_VAL1_f1_TIME_INT</t>
  </si>
  <si>
    <t>Pen0_VAL1_f1_TIME</t>
  </si>
  <si>
    <t>Pen0_VAL1_f1_INT</t>
  </si>
  <si>
    <t>Pen0_VAL100_f0.1_TIME_INT</t>
  </si>
  <si>
    <t>Pen0_VAL100_f0.5_TIME_INT</t>
  </si>
  <si>
    <t>Pen0_VAL100_f0.1_TIME</t>
  </si>
  <si>
    <t>Pen0_VAL100_f0.5_TIME</t>
  </si>
  <si>
    <t>Pen0_VAL100_f0.5_INT</t>
  </si>
  <si>
    <t>Pen0_VAL100_f0.1_INT</t>
  </si>
  <si>
    <t>Pen0_VAL100_f1_INT</t>
  </si>
  <si>
    <t>Pen0_VAL100_f1_TIME</t>
  </si>
  <si>
    <t>Pen0_VAL100_f1_TIME_INT</t>
  </si>
  <si>
    <t>Pen0-1_VAL1_f0.1_TIME_INT</t>
  </si>
  <si>
    <t>Pen0-1_VAL1_f0.5_TIME_INT</t>
  </si>
  <si>
    <t>Pen0-1_VAL1_f0.1_TIME</t>
  </si>
  <si>
    <t>Pen0-1_VAL1_f0.5_TIME</t>
  </si>
  <si>
    <t>Pen0-1_VAL1_f0.5_INT</t>
  </si>
  <si>
    <t>Pen0-1_VAL1_f0.1_INT</t>
  </si>
  <si>
    <t>Pen0-1_VAL1_f1_TIME</t>
  </si>
  <si>
    <t>Pen0-1_VAL1_f1_INT</t>
  </si>
  <si>
    <t>Pen0-1_VAL1_f1_TIME_INT</t>
  </si>
  <si>
    <t>Pen0-2_VAL1_f0.1_TIME_INT</t>
  </si>
  <si>
    <t>Pen0-2_VAL1_f0.5_TIME_INT</t>
  </si>
  <si>
    <t>Pen0-2_VAL1_f0.1_TIME</t>
  </si>
  <si>
    <t>Pen0-2_VAL1_f0.5_TIME</t>
  </si>
  <si>
    <t>Pen0-2_VAL1_f0.5_INT</t>
  </si>
  <si>
    <t>Pen0-2_VAL1_f0.1_INT</t>
  </si>
  <si>
    <t>Pen0-2_VAL1_f1_INT</t>
  </si>
  <si>
    <t>Pen0-2_VAL1_f1_TIME_INT</t>
  </si>
  <si>
    <t>Pen0-2_VAL1_f1_TIME</t>
  </si>
  <si>
    <t>Pen0-3_VAL1_f0.1_TIME_INT</t>
  </si>
  <si>
    <t>Pen0-3_VAL1_f0.5_TIME_INT</t>
  </si>
  <si>
    <t>Pen0-3_VAL1_f0.1_TIME</t>
  </si>
  <si>
    <t>Pen0-3_VAL1_f0.5_TIME</t>
  </si>
  <si>
    <t>Pen0-3_VAL1_f0.5_INT</t>
  </si>
  <si>
    <t>Pen0-3_VAL1_f0.1_INT</t>
  </si>
  <si>
    <t>Pen0-3_VAL1_f1_TIME</t>
  </si>
  <si>
    <t>Pen0-3_VAL1_f1_INT</t>
  </si>
  <si>
    <t>Pen0-3_VAL1_f1_TIME_INT</t>
  </si>
  <si>
    <t>Pen1_VAL1_f0.1_TIME_INT</t>
  </si>
  <si>
    <t>Pen1_VAL1_f0.5_TIME_INT</t>
  </si>
  <si>
    <t>Pen1_VAL1_f0.1_TIME</t>
  </si>
  <si>
    <t>Pen1_VAL1_f0.5_TIME</t>
  </si>
  <si>
    <t>Pen1_VAL1_f0.5_INT</t>
  </si>
  <si>
    <t>Pen1_VAL1_f0.1_INT</t>
  </si>
  <si>
    <t>Pen1_VAL1_f1_TIME_INT</t>
  </si>
  <si>
    <t>Pen1_VAL1_f1_TIME</t>
  </si>
  <si>
    <t>Pen1_VAL1_f1_INT</t>
  </si>
  <si>
    <t>Pen1-0_VAL1_f0.1_TIME_INT</t>
  </si>
  <si>
    <t>Pen1-0_VAL1_f0.5_TIME_INT</t>
  </si>
  <si>
    <t>Pen1-0_VAL1_f0.1_TIME</t>
  </si>
  <si>
    <t>Pen1-0_VAL1_f0.5_TIME</t>
  </si>
  <si>
    <t>Pen1-0_VAL1_f0.5_INT</t>
  </si>
  <si>
    <t>Pen1-0_VAL1_f0.1_INT</t>
  </si>
  <si>
    <t>Pen1-0_VAL1_f1_TIME</t>
  </si>
  <si>
    <t>Pen1-0_VAL1_f1_INT</t>
  </si>
  <si>
    <t>Pen1-0_VAL1_f1_TIME_INT</t>
  </si>
  <si>
    <t>Pen1-0_VAL100_f0.1_TIME_INT</t>
  </si>
  <si>
    <t>Pen1-0_VAL100_f0.5_TIME_INT</t>
  </si>
  <si>
    <t>Pen1-0_VAL100_f0.1_TIME</t>
  </si>
  <si>
    <t>Pen1-0_VAL100_f0.5_TIME</t>
  </si>
  <si>
    <t>Pen1-0_VAL100_f0.1_INT</t>
  </si>
  <si>
    <t>Pen1-0_VAL100_f0.5_INT</t>
  </si>
  <si>
    <t>Pen1-0_VAL100_f1_INT</t>
  </si>
  <si>
    <t>Pen1-0_VAL100_f1_TIME</t>
  </si>
  <si>
    <t>Pen1-0_VAL100_f1_TIME_INT</t>
  </si>
  <si>
    <t>Pen2_VAL1_f0.1_TIME_INT</t>
  </si>
  <si>
    <t>Pen2_VAL1_f0.5_TIME_INT</t>
  </si>
  <si>
    <t>Pen2_VAL1_f0.1_TIME</t>
  </si>
  <si>
    <t>Pen2_VAL1_f0.5_TIME</t>
  </si>
  <si>
    <t>Pen2_VAL1_f0.5_INT</t>
  </si>
  <si>
    <t>Pen2_VAL1_f0.1_INT</t>
  </si>
  <si>
    <t>Pen2_VAL1_f1_INT</t>
  </si>
  <si>
    <t>Pen2_VAL1_f1_TIME</t>
  </si>
  <si>
    <t>Pen2_VAL1_f1_TIME_INT</t>
  </si>
  <si>
    <t>Pen2-1_VAL1_f0.1_TIME_INT</t>
  </si>
  <si>
    <t>Pen2-1_VAL1_f0.5_TIME_INT</t>
  </si>
  <si>
    <t>Pen2-1_VAL1_f0.1_TIME</t>
  </si>
  <si>
    <t>Pen2-1_VAL1_f0.5_TIME</t>
  </si>
  <si>
    <t>Pen2-1_VAL1_f0.5_INT</t>
  </si>
  <si>
    <t>Pen2-1_VAL1_f0.1_INT</t>
  </si>
  <si>
    <t>Pen2-1_VAL1_f1_TIME_INT</t>
  </si>
  <si>
    <t>Pen2-1_VAL1_f1_TIME</t>
  </si>
  <si>
    <t>Pen2-1_VAL1_f1_INT</t>
  </si>
  <si>
    <t>Pen2-0_VAL1_f0.1_TIME_INT</t>
  </si>
  <si>
    <t>Pen2-0_VAL1_f0.5_TIME_INT</t>
  </si>
  <si>
    <t>Pen2-0_VAL1_f0.1_TIME</t>
  </si>
  <si>
    <t>Pen2-0_VAL1_f0.5_TIME</t>
  </si>
  <si>
    <t>Pen2-0_VAL1_f0.5_INT</t>
  </si>
  <si>
    <t>Pen2-0_VAL1_f0.1_INT</t>
  </si>
  <si>
    <t>Pen2-0_VAL1_f1_INT</t>
  </si>
  <si>
    <t>Pen2-0_VAL1_f1_TIME_INT</t>
  </si>
  <si>
    <t>Pen2-0_VAL1_f1_TIME</t>
  </si>
  <si>
    <t>Pen3_VAL1_f0.1_TIME_INT</t>
  </si>
  <si>
    <t>Pen3_VAL1_f0.5_TIME_INT</t>
  </si>
  <si>
    <t>Pen3_VAL1_f0.1_TIME</t>
  </si>
  <si>
    <t>Pen3_VAL1_f0.5_TIME</t>
  </si>
  <si>
    <t>Pen3_VAL1_f0.5_INT</t>
  </si>
  <si>
    <t>Pen3_VAL1_f0.1_INT</t>
  </si>
  <si>
    <t>Pen3_VAL1_f1_TIME</t>
  </si>
  <si>
    <t>Pen3_VAL1_f1_INT</t>
  </si>
  <si>
    <t>Pen3_VAL1_f1_TIME_INT</t>
  </si>
  <si>
    <t>Pen3-1_VAL1_f0.1_TIME_INT</t>
  </si>
  <si>
    <t>Pen3-1_VAL1_f0.5_TIME_INT</t>
  </si>
  <si>
    <t>Pen3-1_VAL1_f0.1_TIME</t>
  </si>
  <si>
    <t>Pen3-1_VAL1_f0.5_TIME</t>
  </si>
  <si>
    <t>Pen3-1_VAL1_f0.5_INT</t>
  </si>
  <si>
    <t>Pen3-1_VAL1_f0.1_INT</t>
  </si>
  <si>
    <t>Pen3-1_VAL1_f1_TIME</t>
  </si>
  <si>
    <t>Pen3-1_VAL1_f1_INT</t>
  </si>
  <si>
    <t>Pen3-1_VAL1_f1_TIME_INT</t>
  </si>
  <si>
    <t>Pen3-2_VAL1_f0.1_TIME_INT</t>
  </si>
  <si>
    <t>Pen3-2_VAL1_f0.5_TIME_INT</t>
  </si>
  <si>
    <t>Pen3-2_VAL1_f0.1_TIME</t>
  </si>
  <si>
    <t>Pen3-2_VAL1_f0.5_TIME</t>
  </si>
  <si>
    <t>Pen3-2_VAL1_f0.5_INT</t>
  </si>
  <si>
    <t>Pen3-2_VAL1_f0.1_INT</t>
  </si>
  <si>
    <t>Pen3-2_VAL1_f1_TIME_INT</t>
  </si>
  <si>
    <t>Pen3-2_VAL1_f1_INT</t>
  </si>
  <si>
    <t>Pen3-2_VAL1_f1_TIME</t>
  </si>
  <si>
    <t>Pen3-0_VAL1_f0.1_TIME_INT</t>
  </si>
  <si>
    <t>Pen3-0_VAL1_f0.5_TIME_INT</t>
  </si>
  <si>
    <t>Pen3-0_VAL1_f0.1_TIME</t>
  </si>
  <si>
    <t>Pen3-0_VAL1_f0.5_TIME</t>
  </si>
  <si>
    <t>Pen3-0_VAL1_f0.5_INT</t>
  </si>
  <si>
    <t>Pen3-0_VAL1_f0.1_INT</t>
  </si>
  <si>
    <t>Pen3-0_VAL1_f1_TIME</t>
  </si>
  <si>
    <t>Pen3-0_VAL1_f1_INT</t>
  </si>
  <si>
    <t>Pen3-0_VAL1_f1_TIME_INT</t>
  </si>
  <si>
    <t>Pen4_VAL1_f0.1_TIME_INT</t>
  </si>
  <si>
    <t>Pen4_VAL1_f0.5_TIME_INT</t>
  </si>
  <si>
    <t>Pen4_VAL1_f0.1_TIME</t>
  </si>
  <si>
    <t>Pen4_VAL1_f0.5_TIME</t>
  </si>
  <si>
    <t>Pen4_VAL1_f0.5_INT</t>
  </si>
  <si>
    <t>Pen4_VAL1_f0.1_INT</t>
  </si>
  <si>
    <t>Pen4_VAL1_f1_INT</t>
  </si>
  <si>
    <t>Pen4_VAL1_f1_TIME_INT</t>
  </si>
  <si>
    <t>Pen4_VAL1_f1_TIME</t>
  </si>
  <si>
    <t>Pen4-3_VAL1_f0.1_TIME_INT</t>
  </si>
  <si>
    <t>Pen4-3_VAL1_f0.5_TIME_INT</t>
  </si>
  <si>
    <t>Pen4-3_VAL1_f0.1_TIME</t>
  </si>
  <si>
    <t>Pen4-3_VAL1_f0.5_TIME</t>
  </si>
  <si>
    <t>Pen4-3_VAL1_f0.5_INT</t>
  </si>
  <si>
    <t>Pen4-3_VAL1_f0.1_INT</t>
  </si>
  <si>
    <t>Pen4-3_VAL1_f1_TIME</t>
  </si>
  <si>
    <t>Pen4-3_VAL1_f1_INT</t>
  </si>
  <si>
    <t>Pen4-3_VAL1_f1_TIME_INT</t>
  </si>
  <si>
    <t>Pen4-2_VAL1_f0.1_TIME_INT</t>
  </si>
  <si>
    <t>Pen4-2_VAL1_f0.5_TIME_INT</t>
  </si>
  <si>
    <t>Pen4-2_VAL1_f0.1_TIME</t>
  </si>
  <si>
    <t>Pen4-2_VAL1_f0.5_TIME</t>
  </si>
  <si>
    <t>Pen4-2_VAL1_f0.5_INT</t>
  </si>
  <si>
    <t>Pen4-2_VAL1_f0.1_INT</t>
  </si>
  <si>
    <t>Pen4-2_VAL1_f1_TIME</t>
  </si>
  <si>
    <t>Pen4-2_VAL1_f1_INT</t>
  </si>
  <si>
    <t>Pen4-2_VAL1_f1_TIME_INT</t>
  </si>
  <si>
    <t>Pen4-1_VAL1_f0.1_TIME_INT</t>
  </si>
  <si>
    <t>Pen4-1_VAL1_f0.5_TIME_INT</t>
  </si>
  <si>
    <t>Pen4-1_VAL1_f0.1_TIME</t>
  </si>
  <si>
    <t>Pen4-1_VAL1_f0.5_TIME</t>
  </si>
  <si>
    <t>Pen4-1_VAL1_f0.5_INT</t>
  </si>
  <si>
    <t>Pen4-1_VAL1_f0.1_INT</t>
  </si>
  <si>
    <t>Pen4-1_VAL1_f1_TIME</t>
  </si>
  <si>
    <t>Pen4-1_VAL1_f1_INT</t>
  </si>
  <si>
    <t>Pen4-1_VAL1_f1_TIME_INT</t>
  </si>
  <si>
    <t xml:space="preserve"> Metric 3 </t>
  </si>
  <si>
    <t xml:space="preserve"> Metric 4 </t>
  </si>
  <si>
    <t>Metric 5</t>
  </si>
  <si>
    <t xml:space="preserve"> % of borrowers move to the lower class in comparison with total data  </t>
  </si>
  <si>
    <t xml:space="preserve">  % of borrowers move to the higher class in comparison with total data  </t>
  </si>
  <si>
    <r>
      <t xml:space="preserve"> % of borrowers move to the lower class in comparison wi</t>
    </r>
    <r>
      <rPr>
        <b/>
        <sz val="8"/>
        <rFont val="Calibri"/>
        <family val="2"/>
      </rPr>
      <t>t</t>
    </r>
    <r>
      <rPr>
        <b/>
        <sz val="9"/>
        <rFont val="Calibri"/>
        <family val="2"/>
      </rPr>
      <t xml:space="preserve">h total data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</si>
</sst>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%"/>
    <numFmt numFmtId="167" formatCode="_-* #,##0_-;\-* #,##0_-;_-* &quot;-&quot;??_-;_-@_-"/>
  </numFmts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rgb="FF000000"/>
      <name val="Calibri"/>
      <family val="2"/>
    </font>
    <font>
      <b/>
      <sz val="9"/>
      <name val="Aptos Narrow"/>
      <family val="2"/>
      <scheme val="minor"/>
    </font>
    <font>
      <b/>
      <sz val="9"/>
      <name val="Calibri"/>
      <family val="2"/>
    </font>
    <font>
      <sz val="10"/>
      <name val="Aptos Narrow"/>
      <family val="2"/>
      <scheme val="minor"/>
    </font>
    <font>
      <sz val="9"/>
      <name val="Aptos Narrow"/>
      <family val="2"/>
      <scheme val="minor"/>
    </font>
    <font>
      <b/>
      <sz val="9"/>
      <color theme="1"/>
      <name val="Calibri"/>
      <family val="2"/>
    </font>
    <font>
      <sz val="10"/>
      <color theme="1"/>
      <name val="Calibri"/>
      <family val="2"/>
    </font>
    <font>
      <sz val="9"/>
      <color theme="1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1"/>
      <name val="Calibri"/>
      <family val="2"/>
    </font>
    <font>
      <b/>
      <sz val="8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3">
    <xf numFmtId="0" fontId="0" fillId="0" borderId="0" xfId="0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0" xfId="0" applyFont="1"/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43" fontId="6" fillId="0" borderId="0" xfId="1" applyFont="1" applyFill="1" applyBorder="1" applyAlignment="1">
      <alignment horizontal="left"/>
    </xf>
    <xf numFmtId="10" fontId="5" fillId="0" borderId="10" xfId="2" applyNumberFormat="1" applyFont="1" applyFill="1" applyBorder="1" applyAlignment="1">
      <alignment horizontal="right"/>
    </xf>
    <xf numFmtId="10" fontId="5" fillId="0" borderId="0" xfId="2" applyNumberFormat="1" applyFont="1" applyFill="1" applyBorder="1" applyAlignment="1">
      <alignment horizontal="right"/>
    </xf>
    <xf numFmtId="43" fontId="6" fillId="0" borderId="11" xfId="1" applyFont="1" applyFill="1" applyBorder="1" applyAlignment="1">
      <alignment horizontal="right"/>
    </xf>
    <xf numFmtId="10" fontId="5" fillId="0" borderId="12" xfId="2" applyNumberFormat="1" applyFont="1" applyFill="1" applyBorder="1" applyAlignment="1">
      <alignment horizontal="right"/>
    </xf>
    <xf numFmtId="10" fontId="5" fillId="0" borderId="13" xfId="2" applyNumberFormat="1" applyFont="1" applyFill="1" applyBorder="1" applyAlignment="1">
      <alignment horizontal="right"/>
    </xf>
    <xf numFmtId="43" fontId="6" fillId="0" borderId="3" xfId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43" fontId="6" fillId="0" borderId="0" xfId="1" applyFont="1" applyFill="1" applyBorder="1" applyAlignment="1">
      <alignment horizontal="right"/>
    </xf>
    <xf numFmtId="0" fontId="10" fillId="0" borderId="0" xfId="0" applyFont="1"/>
    <xf numFmtId="0" fontId="4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0" xfId="0" applyFont="1" applyAlignment="1">
      <alignment horizontal="left" vertical="top"/>
    </xf>
    <xf numFmtId="0" fontId="10" fillId="0" borderId="0" xfId="0" applyFont="1" applyAlignment="1">
      <alignment horizontal="left"/>
    </xf>
    <xf numFmtId="43" fontId="11" fillId="0" borderId="0" xfId="1" applyFont="1" applyFill="1" applyAlignment="1">
      <alignment horizontal="left"/>
    </xf>
    <xf numFmtId="10" fontId="10" fillId="0" borderId="10" xfId="2" applyNumberFormat="1" applyFont="1" applyFill="1" applyBorder="1" applyAlignment="1">
      <alignment horizontal="right"/>
    </xf>
    <xf numFmtId="10" fontId="10" fillId="0" borderId="0" xfId="2" applyNumberFormat="1" applyFont="1" applyFill="1" applyBorder="1" applyAlignment="1">
      <alignment horizontal="right"/>
    </xf>
    <xf numFmtId="43" fontId="11" fillId="0" borderId="11" xfId="1" applyFont="1" applyFill="1" applyBorder="1" applyAlignment="1">
      <alignment horizontal="right"/>
    </xf>
    <xf numFmtId="10" fontId="10" fillId="0" borderId="12" xfId="2" applyNumberFormat="1" applyFont="1" applyFill="1" applyBorder="1" applyAlignment="1">
      <alignment horizontal="right"/>
    </xf>
    <xf numFmtId="10" fontId="10" fillId="0" borderId="13" xfId="2" applyNumberFormat="1" applyFont="1" applyFill="1" applyBorder="1" applyAlignment="1">
      <alignment horizontal="right"/>
    </xf>
    <xf numFmtId="43" fontId="11" fillId="0" borderId="3" xfId="1" applyFont="1" applyFill="1" applyBorder="1" applyAlignment="1">
      <alignment horizontal="right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6" fillId="0" borderId="0" xfId="0" applyFont="1"/>
    <xf numFmtId="0" fontId="10" fillId="0" borderId="10" xfId="0" applyFont="1" applyBorder="1" applyAlignment="1">
      <alignment horizontal="left"/>
    </xf>
    <xf numFmtId="43" fontId="11" fillId="0" borderId="11" xfId="1" applyFont="1" applyFill="1" applyBorder="1" applyAlignment="1">
      <alignment horizontal="left" vertical="top"/>
    </xf>
    <xf numFmtId="10" fontId="11" fillId="0" borderId="10" xfId="2" applyNumberFormat="1" applyFont="1" applyFill="1" applyBorder="1"/>
    <xf numFmtId="10" fontId="11" fillId="0" borderId="0" xfId="2" applyNumberFormat="1" applyFont="1" applyFill="1" applyBorder="1"/>
    <xf numFmtId="0" fontId="11" fillId="0" borderId="0" xfId="0" applyFont="1"/>
    <xf numFmtId="0" fontId="12" fillId="0" borderId="0" xfId="0" applyFont="1"/>
    <xf numFmtId="9" fontId="11" fillId="0" borderId="10" xfId="2" applyFont="1" applyFill="1" applyBorder="1"/>
    <xf numFmtId="167" fontId="11" fillId="0" borderId="11" xfId="1" applyNumberFormat="1" applyFont="1" applyFill="1" applyBorder="1" applyAlignment="1">
      <alignment horizontal="left" vertical="top"/>
    </xf>
    <xf numFmtId="0" fontId="10" fillId="0" borderId="12" xfId="0" applyFont="1" applyBorder="1" applyAlignment="1">
      <alignment horizontal="left"/>
    </xf>
    <xf numFmtId="0" fontId="10" fillId="0" borderId="13" xfId="0" applyFont="1" applyBorder="1" applyAlignment="1">
      <alignment horizontal="left"/>
    </xf>
    <xf numFmtId="43" fontId="11" fillId="0" borderId="3" xfId="1" applyFont="1" applyFill="1" applyBorder="1" applyAlignment="1">
      <alignment horizontal="left" vertical="top"/>
    </xf>
    <xf numFmtId="9" fontId="11" fillId="0" borderId="12" xfId="2" applyFont="1" applyFill="1" applyBorder="1"/>
    <xf numFmtId="10" fontId="11" fillId="0" borderId="13" xfId="2" applyNumberFormat="1" applyFont="1" applyFill="1" applyBorder="1"/>
    <xf numFmtId="167" fontId="11" fillId="0" borderId="3" xfId="1" applyNumberFormat="1" applyFont="1" applyFill="1" applyBorder="1" applyAlignment="1">
      <alignment horizontal="left" vertical="top"/>
    </xf>
    <xf numFmtId="0" fontId="8" fillId="0" borderId="0" xfId="0" applyFont="1"/>
    <xf numFmtId="0" fontId="9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43" fontId="9" fillId="0" borderId="0" xfId="1" applyFont="1" applyFill="1" applyAlignment="1">
      <alignment horizontal="left" vertical="top"/>
    </xf>
    <xf numFmtId="10" fontId="9" fillId="0" borderId="10" xfId="2" applyNumberFormat="1" applyFont="1" applyFill="1" applyBorder="1"/>
    <xf numFmtId="10" fontId="9" fillId="0" borderId="0" xfId="2" applyNumberFormat="1" applyFont="1" applyFill="1" applyBorder="1"/>
    <xf numFmtId="167" fontId="9" fillId="0" borderId="11" xfId="1" applyNumberFormat="1" applyFont="1" applyFill="1" applyBorder="1" applyAlignment="1">
      <alignment horizontal="left" vertical="top"/>
    </xf>
    <xf numFmtId="0" fontId="9" fillId="0" borderId="0" xfId="0" applyFont="1"/>
    <xf numFmtId="43" fontId="9" fillId="0" borderId="11" xfId="1" applyFont="1" applyFill="1" applyBorder="1" applyAlignment="1">
      <alignment horizontal="left" vertical="top"/>
    </xf>
    <xf numFmtId="10" fontId="9" fillId="0" borderId="12" xfId="2" applyNumberFormat="1" applyFont="1" applyFill="1" applyBorder="1"/>
    <xf numFmtId="10" fontId="9" fillId="0" borderId="13" xfId="2" applyNumberFormat="1" applyFont="1" applyFill="1" applyBorder="1"/>
    <xf numFmtId="43" fontId="9" fillId="0" borderId="3" xfId="1" applyFont="1" applyFill="1" applyBorder="1" applyAlignment="1">
      <alignment horizontal="left" vertical="top"/>
    </xf>
    <xf numFmtId="0" fontId="4" fillId="0" borderId="9" xfId="0" applyFont="1" applyBorder="1" applyAlignment="1">
      <alignment horizontal="center" vertical="top" wrapText="1"/>
    </xf>
    <xf numFmtId="43" fontId="11" fillId="0" borderId="0" xfId="1" applyFont="1" applyFill="1" applyAlignment="1">
      <alignment horizontal="left" vertical="top"/>
    </xf>
    <xf numFmtId="10" fontId="11" fillId="0" borderId="10" xfId="2" applyNumberFormat="1" applyFont="1" applyFill="1" applyBorder="1" applyAlignment="1">
      <alignment horizontal="right"/>
    </xf>
    <xf numFmtId="10" fontId="11" fillId="0" borderId="0" xfId="2" applyNumberFormat="1" applyFont="1" applyFill="1" applyBorder="1" applyAlignment="1">
      <alignment horizontal="right"/>
    </xf>
    <xf numFmtId="10" fontId="11" fillId="0" borderId="12" xfId="2" applyNumberFormat="1" applyFont="1" applyFill="1" applyBorder="1" applyAlignment="1">
      <alignment horizontal="right"/>
    </xf>
    <xf numFmtId="10" fontId="11" fillId="0" borderId="13" xfId="2" applyNumberFormat="1" applyFont="1" applyFill="1" applyBorder="1" applyAlignment="1">
      <alignment horizontal="right"/>
    </xf>
    <xf numFmtId="43" fontId="11" fillId="0" borderId="0" xfId="1" applyFont="1" applyFill="1" applyBorder="1"/>
    <xf numFmtId="10" fontId="10" fillId="0" borderId="0" xfId="2" applyNumberFormat="1" applyFont="1" applyFill="1" applyAlignment="1">
      <alignment horizontal="right"/>
    </xf>
    <xf numFmtId="0" fontId="4" fillId="0" borderId="7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top" wrapText="1"/>
    </xf>
    <xf numFmtId="43" fontId="11" fillId="0" borderId="0" xfId="1" applyFont="1" applyFill="1" applyAlignment="1">
      <alignment horizontal="left" vertical="top" wrapText="1"/>
    </xf>
    <xf numFmtId="10" fontId="11" fillId="0" borderId="0" xfId="2" applyNumberFormat="1" applyFont="1" applyFill="1" applyAlignment="1">
      <alignment horizontal="right" vertical="top"/>
    </xf>
    <xf numFmtId="43" fontId="11" fillId="0" borderId="0" xfId="1" applyFont="1" applyFill="1" applyAlignment="1">
      <alignment horizontal="right" vertical="top" wrapText="1"/>
    </xf>
    <xf numFmtId="43" fontId="11" fillId="0" borderId="0" xfId="1" applyFont="1" applyFill="1" applyAlignment="1">
      <alignment horizontal="right" vertical="top"/>
    </xf>
    <xf numFmtId="43" fontId="10" fillId="0" borderId="11" xfId="1" applyFont="1" applyFill="1" applyBorder="1"/>
    <xf numFmtId="10" fontId="10" fillId="0" borderId="10" xfId="2" applyNumberFormat="1" applyFont="1" applyFill="1" applyBorder="1"/>
    <xf numFmtId="10" fontId="10" fillId="0" borderId="0" xfId="2" applyNumberFormat="1" applyFont="1" applyFill="1" applyBorder="1"/>
    <xf numFmtId="43" fontId="10" fillId="0" borderId="0" xfId="1" applyFont="1" applyFill="1" applyBorder="1"/>
    <xf numFmtId="166" fontId="10" fillId="0" borderId="10" xfId="2" applyNumberFormat="1" applyFont="1" applyFill="1" applyBorder="1"/>
    <xf numFmtId="166" fontId="10" fillId="0" borderId="0" xfId="2" applyNumberFormat="1" applyFont="1" applyFill="1" applyBorder="1"/>
    <xf numFmtId="43" fontId="10" fillId="0" borderId="3" xfId="1" applyFont="1" applyFill="1" applyBorder="1"/>
    <xf numFmtId="166" fontId="10" fillId="0" borderId="12" xfId="2" applyNumberFormat="1" applyFont="1" applyFill="1" applyBorder="1"/>
    <xf numFmtId="166" fontId="10" fillId="0" borderId="13" xfId="2" applyNumberFormat="1" applyFont="1" applyFill="1" applyBorder="1"/>
    <xf numFmtId="165" fontId="10" fillId="0" borderId="0" xfId="1" applyNumberFormat="1" applyFont="1" applyFill="1" applyBorder="1"/>
    <xf numFmtId="0" fontId="4" fillId="0" borderId="5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4" fillId="0" borderId="8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right" vertical="top"/>
    </xf>
    <xf numFmtId="0" fontId="4" fillId="0" borderId="5" xfId="0" applyFont="1" applyBorder="1" applyAlignment="1">
      <alignment horizontal="right" vertical="top"/>
    </xf>
    <xf numFmtId="0" fontId="4" fillId="0" borderId="6" xfId="0" applyFont="1" applyBorder="1" applyAlignment="1">
      <alignment horizontal="right" vertical="top"/>
    </xf>
    <xf numFmtId="0" fontId="4" fillId="0" borderId="8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11" fillId="0" borderId="0" xfId="0" applyFont="1" applyAlignment="1">
      <alignment horizontal="right" vertical="top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0" fillId="0" borderId="10" xfId="0" applyFont="1" applyBorder="1"/>
    <xf numFmtId="165" fontId="11" fillId="0" borderId="11" xfId="1" applyNumberFormat="1" applyFont="1" applyFill="1" applyBorder="1"/>
    <xf numFmtId="10" fontId="10" fillId="0" borderId="0" xfId="2" applyNumberFormat="1" applyFont="1" applyFill="1"/>
    <xf numFmtId="9" fontId="10" fillId="0" borderId="0" xfId="2" applyFont="1" applyFill="1"/>
    <xf numFmtId="0" fontId="10" fillId="0" borderId="12" xfId="0" applyFont="1" applyBorder="1"/>
    <xf numFmtId="0" fontId="10" fillId="0" borderId="13" xfId="0" applyFont="1" applyBorder="1"/>
    <xf numFmtId="165" fontId="11" fillId="0" borderId="3" xfId="1" applyNumberFormat="1" applyFont="1" applyFill="1" applyBorder="1"/>
    <xf numFmtId="165" fontId="11" fillId="0" borderId="0" xfId="1" applyNumberFormat="1" applyFont="1" applyFill="1" applyBorder="1"/>
    <xf numFmtId="164" fontId="11" fillId="0" borderId="0" xfId="1" applyNumberFormat="1" applyFont="1" applyFill="1" applyAlignment="1">
      <alignment horizontal="left" vertical="top" wrapText="1"/>
    </xf>
    <xf numFmtId="164" fontId="11" fillId="0" borderId="0" xfId="1" applyNumberFormat="1" applyFont="1" applyFill="1" applyAlignment="1">
      <alignment horizontal="left" vertical="top"/>
    </xf>
    <xf numFmtId="0" fontId="3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3" fontId="3" fillId="0" borderId="14" xfId="1" applyFont="1" applyFill="1" applyBorder="1" applyAlignment="1">
      <alignment horizontal="center" vertical="top" wrapText="1"/>
    </xf>
    <xf numFmtId="43" fontId="3" fillId="0" borderId="2" xfId="1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3" fontId="4" fillId="0" borderId="14" xfId="1" applyFont="1" applyFill="1" applyBorder="1" applyAlignment="1">
      <alignment horizontal="center" vertical="top" wrapText="1"/>
    </xf>
    <xf numFmtId="43" fontId="4" fillId="0" borderId="2" xfId="1" applyFont="1" applyFill="1" applyBorder="1" applyAlignment="1">
      <alignment horizontal="center" vertical="top" wrapText="1"/>
    </xf>
    <xf numFmtId="43" fontId="4" fillId="0" borderId="7" xfId="1" applyFont="1" applyFill="1" applyBorder="1" applyAlignment="1">
      <alignment horizontal="center" vertical="top" wrapText="1"/>
    </xf>
    <xf numFmtId="43" fontId="4" fillId="0" borderId="9" xfId="1" applyFont="1" applyFill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3" fontId="7" fillId="0" borderId="14" xfId="1" applyFont="1" applyFill="1" applyBorder="1" applyAlignment="1">
      <alignment horizontal="center" vertical="top" wrapText="1"/>
    </xf>
    <xf numFmtId="43" fontId="7" fillId="0" borderId="2" xfId="1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3" fontId="4" fillId="0" borderId="7" xfId="1" applyFont="1" applyFill="1" applyBorder="1" applyAlignment="1">
      <alignment horizontal="left" vertical="top" wrapText="1"/>
    </xf>
    <xf numFmtId="43" fontId="4" fillId="0" borderId="9" xfId="1" applyFont="1" applyFill="1" applyBorder="1" applyAlignment="1">
      <alignment horizontal="left" vertical="top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A95E2-2151-4149-999C-3F5B51AB2075}">
  <dimension ref="A1:H56"/>
  <sheetViews>
    <sheetView tabSelected="1" zoomScale="85" zoomScaleNormal="85" workbookViewId="0">
      <selection activeCell="B8" sqref="B8"/>
    </sheetView>
  </sheetViews>
  <sheetFormatPr defaultRowHeight="13" x14ac:dyDescent="0.3"/>
  <cols>
    <col min="1" max="1" width="13.08984375" style="15" customWidth="1"/>
    <col min="2" max="2" width="19.26953125" style="15" bestFit="1" customWidth="1"/>
    <col min="3" max="3" width="19.7265625" style="15" bestFit="1" customWidth="1"/>
    <col min="4" max="4" width="12.81640625" style="15" bestFit="1" customWidth="1"/>
    <col min="5" max="5" width="16.08984375" style="16" bestFit="1" customWidth="1"/>
    <col min="6" max="6" width="20.6328125" style="23" customWidth="1"/>
    <col min="7" max="7" width="16.6328125" style="23" customWidth="1"/>
    <col min="8" max="8" width="16.08984375" style="24" bestFit="1" customWidth="1"/>
    <col min="9" max="16384" width="8.7265625" style="15"/>
  </cols>
  <sheetData>
    <row r="1" spans="1:8" s="10" customFormat="1" x14ac:dyDescent="0.3">
      <c r="A1" s="117" t="s">
        <v>293</v>
      </c>
      <c r="B1" s="119" t="s">
        <v>294</v>
      </c>
      <c r="C1" s="119" t="s">
        <v>295</v>
      </c>
      <c r="D1" s="119" t="s">
        <v>0</v>
      </c>
      <c r="E1" s="121" t="s">
        <v>292</v>
      </c>
      <c r="F1" s="7" t="s">
        <v>1008</v>
      </c>
      <c r="G1" s="8" t="s">
        <v>1009</v>
      </c>
      <c r="H1" s="9" t="s">
        <v>1010</v>
      </c>
    </row>
    <row r="2" spans="1:8" s="14" customFormat="1" ht="48" x14ac:dyDescent="0.35">
      <c r="A2" s="118"/>
      <c r="B2" s="120"/>
      <c r="C2" s="120"/>
      <c r="D2" s="120"/>
      <c r="E2" s="122"/>
      <c r="F2" s="11" t="s">
        <v>1011</v>
      </c>
      <c r="G2" s="12" t="s">
        <v>1012</v>
      </c>
      <c r="H2" s="13" t="s">
        <v>611</v>
      </c>
    </row>
    <row r="3" spans="1:8" x14ac:dyDescent="0.3">
      <c r="A3" s="15" t="s">
        <v>7</v>
      </c>
      <c r="B3" s="15">
        <v>56402</v>
      </c>
      <c r="C3" s="15">
        <v>2</v>
      </c>
      <c r="D3" s="15">
        <v>44246</v>
      </c>
      <c r="E3" s="16">
        <f>IF(C3=0, B3 &amp;"/e", B3/C3)</f>
        <v>28201</v>
      </c>
      <c r="F3" s="17">
        <f>B3/SUM(B3:D3)</f>
        <v>0.56037754595131639</v>
      </c>
      <c r="G3" s="18">
        <f>C3/SUM(B3:D3)</f>
        <v>1.987083954297069E-5</v>
      </c>
      <c r="H3" s="19">
        <f>IF(G3=0, F3 &amp;"/e", F3/G3)</f>
        <v>28200.999999999996</v>
      </c>
    </row>
    <row r="4" spans="1:8" x14ac:dyDescent="0.3">
      <c r="A4" s="15" t="s">
        <v>5</v>
      </c>
      <c r="B4" s="15">
        <v>55400</v>
      </c>
      <c r="C4" s="15">
        <v>1</v>
      </c>
      <c r="D4" s="15">
        <v>45249</v>
      </c>
      <c r="E4" s="16">
        <f t="shared" ref="E4:E56" si="0">IF(C4=0, B4 &amp;"/e", B4/C4)</f>
        <v>55400</v>
      </c>
      <c r="F4" s="17">
        <f t="shared" ref="F4:F56" si="1">B4/SUM(B4:D4)</f>
        <v>0.5504222553402881</v>
      </c>
      <c r="G4" s="18">
        <f t="shared" ref="G4:G56" si="2">C4/SUM(B4:D4)</f>
        <v>9.9354197714853452E-6</v>
      </c>
      <c r="H4" s="19">
        <f t="shared" ref="H4:H56" si="3">IF(G4=0, F4 &amp;"/e", F4/G4)</f>
        <v>55400</v>
      </c>
    </row>
    <row r="5" spans="1:8" x14ac:dyDescent="0.3">
      <c r="A5" s="15" t="s">
        <v>4</v>
      </c>
      <c r="B5" s="15">
        <v>45089</v>
      </c>
      <c r="C5" s="15">
        <v>3</v>
      </c>
      <c r="D5" s="15">
        <v>55558</v>
      </c>
      <c r="E5" s="16">
        <f t="shared" si="0"/>
        <v>15029.666666666666</v>
      </c>
      <c r="F5" s="17">
        <f t="shared" si="1"/>
        <v>0.44797814207650272</v>
      </c>
      <c r="G5" s="18">
        <f t="shared" si="2"/>
        <v>2.9806259314456036E-5</v>
      </c>
      <c r="H5" s="19">
        <f t="shared" si="3"/>
        <v>15029.666666666666</v>
      </c>
    </row>
    <row r="6" spans="1:8" x14ac:dyDescent="0.3">
      <c r="A6" s="15" t="s">
        <v>8</v>
      </c>
      <c r="B6" s="15">
        <v>44178</v>
      </c>
      <c r="C6" s="15">
        <v>3</v>
      </c>
      <c r="D6" s="15">
        <v>56469</v>
      </c>
      <c r="E6" s="16">
        <f t="shared" si="0"/>
        <v>14726</v>
      </c>
      <c r="F6" s="17">
        <f t="shared" si="1"/>
        <v>0.43892697466467956</v>
      </c>
      <c r="G6" s="18">
        <f t="shared" si="2"/>
        <v>2.9806259314456036E-5</v>
      </c>
      <c r="H6" s="19">
        <f t="shared" si="3"/>
        <v>14726</v>
      </c>
    </row>
    <row r="7" spans="1:8" x14ac:dyDescent="0.3">
      <c r="A7" s="15" t="s">
        <v>6</v>
      </c>
      <c r="B7" s="15">
        <v>1309</v>
      </c>
      <c r="C7" s="15">
        <v>172</v>
      </c>
      <c r="D7" s="15">
        <v>99169</v>
      </c>
      <c r="E7" s="16">
        <f t="shared" si="0"/>
        <v>7.6104651162790695</v>
      </c>
      <c r="F7" s="17">
        <f t="shared" si="1"/>
        <v>1.3005464480874317E-2</v>
      </c>
      <c r="G7" s="18">
        <f t="shared" si="2"/>
        <v>1.7088922006954794E-3</v>
      </c>
      <c r="H7" s="19">
        <f t="shared" si="3"/>
        <v>7.6104651162790704</v>
      </c>
    </row>
    <row r="8" spans="1:8" x14ac:dyDescent="0.3">
      <c r="A8" s="15" t="s">
        <v>9</v>
      </c>
      <c r="B8" s="15">
        <v>1023</v>
      </c>
      <c r="C8" s="15">
        <v>222</v>
      </c>
      <c r="D8" s="15">
        <v>99405</v>
      </c>
      <c r="E8" s="16">
        <f t="shared" si="0"/>
        <v>4.6081081081081079</v>
      </c>
      <c r="F8" s="17">
        <f t="shared" si="1"/>
        <v>1.0163934426229508E-2</v>
      </c>
      <c r="G8" s="18">
        <f t="shared" si="2"/>
        <v>2.2056631892697466E-3</v>
      </c>
      <c r="H8" s="19">
        <f t="shared" si="3"/>
        <v>4.6081081081081079</v>
      </c>
    </row>
    <row r="9" spans="1:8" x14ac:dyDescent="0.3">
      <c r="A9" s="15" t="s">
        <v>11</v>
      </c>
      <c r="B9" s="15">
        <v>346</v>
      </c>
      <c r="C9" s="15">
        <v>383</v>
      </c>
      <c r="D9" s="15">
        <v>99921</v>
      </c>
      <c r="E9" s="16">
        <f t="shared" si="0"/>
        <v>0.90339425587467359</v>
      </c>
      <c r="F9" s="17">
        <f t="shared" si="1"/>
        <v>3.4376552409339295E-3</v>
      </c>
      <c r="G9" s="18">
        <f t="shared" si="2"/>
        <v>3.8052657724788872E-3</v>
      </c>
      <c r="H9" s="19">
        <f t="shared" si="3"/>
        <v>0.90339425587467359</v>
      </c>
    </row>
    <row r="10" spans="1:8" x14ac:dyDescent="0.3">
      <c r="A10" s="15" t="s">
        <v>12</v>
      </c>
      <c r="B10" s="15">
        <v>346</v>
      </c>
      <c r="C10" s="15">
        <v>383</v>
      </c>
      <c r="D10" s="15">
        <v>99921</v>
      </c>
      <c r="E10" s="16">
        <f t="shared" si="0"/>
        <v>0.90339425587467359</v>
      </c>
      <c r="F10" s="17">
        <f t="shared" si="1"/>
        <v>3.4376552409339295E-3</v>
      </c>
      <c r="G10" s="18">
        <f t="shared" si="2"/>
        <v>3.8052657724788872E-3</v>
      </c>
      <c r="H10" s="19">
        <f t="shared" si="3"/>
        <v>0.90339425587467359</v>
      </c>
    </row>
    <row r="11" spans="1:8" x14ac:dyDescent="0.3">
      <c r="A11" s="15" t="s">
        <v>10</v>
      </c>
      <c r="B11" s="15">
        <v>346</v>
      </c>
      <c r="C11" s="15">
        <v>383</v>
      </c>
      <c r="D11" s="15">
        <v>99921</v>
      </c>
      <c r="E11" s="16">
        <f t="shared" si="0"/>
        <v>0.90339425587467359</v>
      </c>
      <c r="F11" s="17">
        <f t="shared" si="1"/>
        <v>3.4376552409339295E-3</v>
      </c>
      <c r="G11" s="18">
        <f t="shared" si="2"/>
        <v>3.8052657724788872E-3</v>
      </c>
      <c r="H11" s="19">
        <f t="shared" si="3"/>
        <v>0.90339425587467359</v>
      </c>
    </row>
    <row r="12" spans="1:8" x14ac:dyDescent="0.3">
      <c r="A12" s="15" t="s">
        <v>17</v>
      </c>
      <c r="B12" s="15">
        <v>47200</v>
      </c>
      <c r="C12" s="15">
        <v>1</v>
      </c>
      <c r="D12" s="15">
        <v>53449</v>
      </c>
      <c r="E12" s="16">
        <f t="shared" si="0"/>
        <v>47200</v>
      </c>
      <c r="F12" s="17">
        <f t="shared" si="1"/>
        <v>0.46895181321410828</v>
      </c>
      <c r="G12" s="18">
        <f t="shared" si="2"/>
        <v>9.9354197714853452E-6</v>
      </c>
      <c r="H12" s="19">
        <f t="shared" si="3"/>
        <v>47200</v>
      </c>
    </row>
    <row r="13" spans="1:8" x14ac:dyDescent="0.3">
      <c r="A13" s="15" t="s">
        <v>13</v>
      </c>
      <c r="B13" s="15">
        <v>45526</v>
      </c>
      <c r="C13" s="15">
        <v>25</v>
      </c>
      <c r="D13" s="15">
        <v>55099</v>
      </c>
      <c r="E13" s="16">
        <f t="shared" si="0"/>
        <v>1821.04</v>
      </c>
      <c r="F13" s="17">
        <f t="shared" si="1"/>
        <v>0.45231992051664183</v>
      </c>
      <c r="G13" s="18">
        <f t="shared" si="2"/>
        <v>2.4838549428713363E-4</v>
      </c>
      <c r="H13" s="19">
        <f t="shared" si="3"/>
        <v>1821.04</v>
      </c>
    </row>
    <row r="14" spans="1:8" x14ac:dyDescent="0.3">
      <c r="A14" s="15" t="s">
        <v>14</v>
      </c>
      <c r="B14" s="15">
        <v>44273</v>
      </c>
      <c r="C14" s="15">
        <v>2</v>
      </c>
      <c r="D14" s="15">
        <v>56375</v>
      </c>
      <c r="E14" s="16">
        <f t="shared" si="0"/>
        <v>22136.5</v>
      </c>
      <c r="F14" s="17">
        <f t="shared" si="1"/>
        <v>0.43987083954297068</v>
      </c>
      <c r="G14" s="18">
        <f t="shared" si="2"/>
        <v>1.987083954297069E-5</v>
      </c>
      <c r="H14" s="19">
        <f t="shared" si="3"/>
        <v>22136.5</v>
      </c>
    </row>
    <row r="15" spans="1:8" x14ac:dyDescent="0.3">
      <c r="A15" s="15" t="s">
        <v>16</v>
      </c>
      <c r="B15" s="15">
        <v>43361</v>
      </c>
      <c r="C15" s="15">
        <v>2</v>
      </c>
      <c r="D15" s="15">
        <v>57287</v>
      </c>
      <c r="E15" s="16">
        <f t="shared" si="0"/>
        <v>21680.5</v>
      </c>
      <c r="F15" s="17">
        <f t="shared" si="1"/>
        <v>0.43080973671137607</v>
      </c>
      <c r="G15" s="18">
        <f t="shared" si="2"/>
        <v>1.987083954297069E-5</v>
      </c>
      <c r="H15" s="19">
        <f t="shared" si="3"/>
        <v>21680.5</v>
      </c>
    </row>
    <row r="16" spans="1:8" x14ac:dyDescent="0.3">
      <c r="A16" s="15" t="s">
        <v>15</v>
      </c>
      <c r="B16" s="15">
        <v>1106</v>
      </c>
      <c r="C16" s="15">
        <v>227</v>
      </c>
      <c r="D16" s="15">
        <v>99317</v>
      </c>
      <c r="E16" s="16">
        <f t="shared" si="0"/>
        <v>4.8722466960352424</v>
      </c>
      <c r="F16" s="17">
        <f t="shared" si="1"/>
        <v>1.0988574267262793E-2</v>
      </c>
      <c r="G16" s="18">
        <f t="shared" si="2"/>
        <v>2.2553402881271734E-3</v>
      </c>
      <c r="H16" s="19">
        <f t="shared" si="3"/>
        <v>4.8722466960352424</v>
      </c>
    </row>
    <row r="17" spans="1:8" x14ac:dyDescent="0.3">
      <c r="A17" s="15" t="s">
        <v>18</v>
      </c>
      <c r="B17" s="15">
        <v>918</v>
      </c>
      <c r="C17" s="15">
        <v>251</v>
      </c>
      <c r="D17" s="15">
        <v>99481</v>
      </c>
      <c r="E17" s="16">
        <f t="shared" si="0"/>
        <v>3.6573705179282867</v>
      </c>
      <c r="F17" s="17">
        <f t="shared" si="1"/>
        <v>9.1207153502235478E-3</v>
      </c>
      <c r="G17" s="18">
        <f t="shared" si="2"/>
        <v>2.4937903626428217E-3</v>
      </c>
      <c r="H17" s="19">
        <f t="shared" si="3"/>
        <v>3.6573705179282872</v>
      </c>
    </row>
    <row r="18" spans="1:8" x14ac:dyDescent="0.3">
      <c r="A18" s="15" t="s">
        <v>21</v>
      </c>
      <c r="B18" s="15">
        <v>305</v>
      </c>
      <c r="C18" s="15">
        <v>388</v>
      </c>
      <c r="D18" s="15">
        <v>99957</v>
      </c>
      <c r="E18" s="16">
        <f t="shared" si="0"/>
        <v>0.78608247422680411</v>
      </c>
      <c r="F18" s="17">
        <f t="shared" si="1"/>
        <v>3.0303030303030303E-3</v>
      </c>
      <c r="G18" s="18">
        <f t="shared" si="2"/>
        <v>3.854942871336314E-3</v>
      </c>
      <c r="H18" s="19">
        <f t="shared" si="3"/>
        <v>0.78608247422680411</v>
      </c>
    </row>
    <row r="19" spans="1:8" x14ac:dyDescent="0.3">
      <c r="A19" s="15" t="s">
        <v>19</v>
      </c>
      <c r="B19" s="15">
        <v>305</v>
      </c>
      <c r="C19" s="15">
        <v>388</v>
      </c>
      <c r="D19" s="15">
        <v>99957</v>
      </c>
      <c r="E19" s="16">
        <f t="shared" si="0"/>
        <v>0.78608247422680411</v>
      </c>
      <c r="F19" s="17">
        <f t="shared" si="1"/>
        <v>3.0303030303030303E-3</v>
      </c>
      <c r="G19" s="18">
        <f t="shared" si="2"/>
        <v>3.854942871336314E-3</v>
      </c>
      <c r="H19" s="19">
        <f t="shared" si="3"/>
        <v>0.78608247422680411</v>
      </c>
    </row>
    <row r="20" spans="1:8" x14ac:dyDescent="0.3">
      <c r="A20" s="15" t="s">
        <v>20</v>
      </c>
      <c r="B20" s="15">
        <v>305</v>
      </c>
      <c r="C20" s="15">
        <v>388</v>
      </c>
      <c r="D20" s="15">
        <v>99957</v>
      </c>
      <c r="E20" s="16">
        <f t="shared" si="0"/>
        <v>0.78608247422680411</v>
      </c>
      <c r="F20" s="17">
        <f t="shared" si="1"/>
        <v>3.0303030303030303E-3</v>
      </c>
      <c r="G20" s="18">
        <f t="shared" si="2"/>
        <v>3.854942871336314E-3</v>
      </c>
      <c r="H20" s="19">
        <f t="shared" si="3"/>
        <v>0.78608247422680411</v>
      </c>
    </row>
    <row r="21" spans="1:8" x14ac:dyDescent="0.3">
      <c r="A21" s="15" t="s">
        <v>23</v>
      </c>
      <c r="B21" s="15">
        <v>49708</v>
      </c>
      <c r="C21" s="15">
        <v>55</v>
      </c>
      <c r="D21" s="15">
        <v>50887</v>
      </c>
      <c r="E21" s="16">
        <f t="shared" si="0"/>
        <v>903.78181818181815</v>
      </c>
      <c r="F21" s="17">
        <f t="shared" si="1"/>
        <v>0.49386984600099354</v>
      </c>
      <c r="G21" s="18">
        <f t="shared" si="2"/>
        <v>5.4644808743169399E-4</v>
      </c>
      <c r="H21" s="19">
        <f t="shared" si="3"/>
        <v>903.78181818181815</v>
      </c>
    </row>
    <row r="22" spans="1:8" x14ac:dyDescent="0.3">
      <c r="A22" s="15" t="s">
        <v>25</v>
      </c>
      <c r="B22" s="15">
        <v>48008</v>
      </c>
      <c r="C22" s="15">
        <v>16</v>
      </c>
      <c r="D22" s="15">
        <v>52626</v>
      </c>
      <c r="E22" s="16">
        <f t="shared" si="0"/>
        <v>3000.5</v>
      </c>
      <c r="F22" s="17">
        <f t="shared" si="1"/>
        <v>0.47697963238946844</v>
      </c>
      <c r="G22" s="18">
        <f t="shared" si="2"/>
        <v>1.5896671634376552E-4</v>
      </c>
      <c r="H22" s="19">
        <f t="shared" si="3"/>
        <v>3000.5</v>
      </c>
    </row>
    <row r="23" spans="1:8" x14ac:dyDescent="0.3">
      <c r="A23" s="15" t="s">
        <v>22</v>
      </c>
      <c r="B23" s="15">
        <v>42681</v>
      </c>
      <c r="C23" s="15">
        <v>1</v>
      </c>
      <c r="D23" s="15">
        <v>57968</v>
      </c>
      <c r="E23" s="16">
        <f t="shared" si="0"/>
        <v>42681</v>
      </c>
      <c r="F23" s="17">
        <f t="shared" si="1"/>
        <v>0.42405365126676603</v>
      </c>
      <c r="G23" s="18">
        <f t="shared" si="2"/>
        <v>9.9354197714853452E-6</v>
      </c>
      <c r="H23" s="19">
        <f t="shared" si="3"/>
        <v>42681</v>
      </c>
    </row>
    <row r="24" spans="1:8" x14ac:dyDescent="0.3">
      <c r="A24" s="15" t="s">
        <v>26</v>
      </c>
      <c r="B24" s="15">
        <v>41758</v>
      </c>
      <c r="C24" s="15">
        <v>1</v>
      </c>
      <c r="D24" s="15">
        <v>58891</v>
      </c>
      <c r="E24" s="16">
        <f t="shared" si="0"/>
        <v>41758</v>
      </c>
      <c r="F24" s="17">
        <f t="shared" si="1"/>
        <v>0.41488325881768506</v>
      </c>
      <c r="G24" s="18">
        <f t="shared" si="2"/>
        <v>9.9354197714853452E-6</v>
      </c>
      <c r="H24" s="19">
        <f t="shared" si="3"/>
        <v>41758</v>
      </c>
    </row>
    <row r="25" spans="1:8" x14ac:dyDescent="0.3">
      <c r="A25" s="15" t="s">
        <v>24</v>
      </c>
      <c r="B25" s="15">
        <v>864</v>
      </c>
      <c r="C25" s="15">
        <v>159</v>
      </c>
      <c r="D25" s="15">
        <v>99627</v>
      </c>
      <c r="E25" s="16">
        <f t="shared" si="0"/>
        <v>5.4339622641509431</v>
      </c>
      <c r="F25" s="17">
        <f t="shared" si="1"/>
        <v>8.5842026825633383E-3</v>
      </c>
      <c r="G25" s="18">
        <f t="shared" si="2"/>
        <v>1.5797317436661699E-3</v>
      </c>
      <c r="H25" s="19">
        <f t="shared" si="3"/>
        <v>5.4339622641509431</v>
      </c>
    </row>
    <row r="26" spans="1:8" x14ac:dyDescent="0.3">
      <c r="A26" s="15" t="s">
        <v>27</v>
      </c>
      <c r="B26" s="15">
        <v>805</v>
      </c>
      <c r="C26" s="15">
        <v>191</v>
      </c>
      <c r="D26" s="15">
        <v>99654</v>
      </c>
      <c r="E26" s="16">
        <f t="shared" si="0"/>
        <v>4.2146596858638743</v>
      </c>
      <c r="F26" s="17">
        <f t="shared" si="1"/>
        <v>7.9980129160457034E-3</v>
      </c>
      <c r="G26" s="18">
        <f t="shared" si="2"/>
        <v>1.8976651763537009E-3</v>
      </c>
      <c r="H26" s="19">
        <f t="shared" si="3"/>
        <v>4.2146596858638743</v>
      </c>
    </row>
    <row r="27" spans="1:8" x14ac:dyDescent="0.3">
      <c r="A27" s="15" t="s">
        <v>29</v>
      </c>
      <c r="B27" s="15">
        <v>250</v>
      </c>
      <c r="C27" s="15">
        <v>328</v>
      </c>
      <c r="D27" s="15">
        <v>100072</v>
      </c>
      <c r="E27" s="16">
        <f t="shared" si="0"/>
        <v>0.76219512195121952</v>
      </c>
      <c r="F27" s="17">
        <f t="shared" si="1"/>
        <v>2.4838549428713363E-3</v>
      </c>
      <c r="G27" s="18">
        <f t="shared" si="2"/>
        <v>3.2588176850471932E-3</v>
      </c>
      <c r="H27" s="19">
        <f t="shared" si="3"/>
        <v>0.76219512195121952</v>
      </c>
    </row>
    <row r="28" spans="1:8" x14ac:dyDescent="0.3">
      <c r="A28" s="15" t="s">
        <v>30</v>
      </c>
      <c r="B28" s="15">
        <v>250</v>
      </c>
      <c r="C28" s="15">
        <v>328</v>
      </c>
      <c r="D28" s="15">
        <v>100072</v>
      </c>
      <c r="E28" s="16">
        <f t="shared" si="0"/>
        <v>0.76219512195121952</v>
      </c>
      <c r="F28" s="17">
        <f t="shared" si="1"/>
        <v>2.4838549428713363E-3</v>
      </c>
      <c r="G28" s="18">
        <f t="shared" si="2"/>
        <v>3.2588176850471932E-3</v>
      </c>
      <c r="H28" s="19">
        <f t="shared" si="3"/>
        <v>0.76219512195121952</v>
      </c>
    </row>
    <row r="29" spans="1:8" x14ac:dyDescent="0.3">
      <c r="A29" s="15" t="s">
        <v>28</v>
      </c>
      <c r="B29" s="15">
        <v>250</v>
      </c>
      <c r="C29" s="15">
        <v>328</v>
      </c>
      <c r="D29" s="15">
        <v>100072</v>
      </c>
      <c r="E29" s="16">
        <f t="shared" si="0"/>
        <v>0.76219512195121952</v>
      </c>
      <c r="F29" s="17">
        <f t="shared" si="1"/>
        <v>2.4838549428713363E-3</v>
      </c>
      <c r="G29" s="18">
        <f t="shared" si="2"/>
        <v>3.2588176850471932E-3</v>
      </c>
      <c r="H29" s="19">
        <f t="shared" si="3"/>
        <v>0.76219512195121952</v>
      </c>
    </row>
    <row r="30" spans="1:8" x14ac:dyDescent="0.3">
      <c r="A30" s="15" t="s">
        <v>35</v>
      </c>
      <c r="B30" s="15">
        <v>50676</v>
      </c>
      <c r="C30" s="15">
        <v>17</v>
      </c>
      <c r="D30" s="15">
        <v>49957</v>
      </c>
      <c r="E30" s="16">
        <f t="shared" si="0"/>
        <v>2980.9411764705883</v>
      </c>
      <c r="F30" s="17">
        <f t="shared" si="1"/>
        <v>0.50348733233979137</v>
      </c>
      <c r="G30" s="18">
        <f t="shared" si="2"/>
        <v>1.6890213611525087E-4</v>
      </c>
      <c r="H30" s="19">
        <f t="shared" si="3"/>
        <v>2980.9411764705883</v>
      </c>
    </row>
    <row r="31" spans="1:8" x14ac:dyDescent="0.3">
      <c r="A31" s="15" t="s">
        <v>32</v>
      </c>
      <c r="B31" s="15">
        <v>50614</v>
      </c>
      <c r="C31" s="15">
        <v>27</v>
      </c>
      <c r="D31" s="15">
        <v>50009</v>
      </c>
      <c r="E31" s="16">
        <f t="shared" si="0"/>
        <v>1874.5925925925926</v>
      </c>
      <c r="F31" s="17">
        <f t="shared" si="1"/>
        <v>0.50287133631395931</v>
      </c>
      <c r="G31" s="18">
        <f t="shared" si="2"/>
        <v>2.6825633383010432E-4</v>
      </c>
      <c r="H31" s="19">
        <f t="shared" si="3"/>
        <v>1874.5925925925928</v>
      </c>
    </row>
    <row r="32" spans="1:8" x14ac:dyDescent="0.3">
      <c r="A32" s="15" t="s">
        <v>31</v>
      </c>
      <c r="B32" s="15">
        <v>43239</v>
      </c>
      <c r="C32" s="15">
        <v>3</v>
      </c>
      <c r="D32" s="15">
        <v>57408</v>
      </c>
      <c r="E32" s="16">
        <f t="shared" si="0"/>
        <v>14413</v>
      </c>
      <c r="F32" s="17">
        <f t="shared" si="1"/>
        <v>0.42959761549925485</v>
      </c>
      <c r="G32" s="18">
        <f t="shared" si="2"/>
        <v>2.9806259314456036E-5</v>
      </c>
      <c r="H32" s="19">
        <f t="shared" si="3"/>
        <v>14413</v>
      </c>
    </row>
    <row r="33" spans="1:8" x14ac:dyDescent="0.3">
      <c r="A33" s="15" t="s">
        <v>34</v>
      </c>
      <c r="B33" s="15">
        <v>42302</v>
      </c>
      <c r="C33" s="15">
        <v>3</v>
      </c>
      <c r="D33" s="15">
        <v>58345</v>
      </c>
      <c r="E33" s="16">
        <f t="shared" si="0"/>
        <v>14100.666666666666</v>
      </c>
      <c r="F33" s="17">
        <f t="shared" si="1"/>
        <v>0.42028812717337305</v>
      </c>
      <c r="G33" s="18">
        <f t="shared" si="2"/>
        <v>2.9806259314456036E-5</v>
      </c>
      <c r="H33" s="19">
        <f t="shared" si="3"/>
        <v>14100.666666666666</v>
      </c>
    </row>
    <row r="34" spans="1:8" x14ac:dyDescent="0.3">
      <c r="A34" s="15" t="s">
        <v>33</v>
      </c>
      <c r="B34" s="15">
        <v>512</v>
      </c>
      <c r="C34" s="15">
        <v>150</v>
      </c>
      <c r="D34" s="15">
        <v>99988</v>
      </c>
      <c r="E34" s="16">
        <f t="shared" si="0"/>
        <v>3.4133333333333336</v>
      </c>
      <c r="F34" s="17">
        <f t="shared" si="1"/>
        <v>5.0869349230004968E-3</v>
      </c>
      <c r="G34" s="18">
        <f t="shared" si="2"/>
        <v>1.4903129657228018E-3</v>
      </c>
      <c r="H34" s="19">
        <f t="shared" si="3"/>
        <v>3.4133333333333336</v>
      </c>
    </row>
    <row r="35" spans="1:8" x14ac:dyDescent="0.3">
      <c r="A35" s="15" t="s">
        <v>36</v>
      </c>
      <c r="B35" s="15">
        <v>449</v>
      </c>
      <c r="C35" s="15">
        <v>208</v>
      </c>
      <c r="D35" s="15">
        <v>99993</v>
      </c>
      <c r="E35" s="16">
        <f t="shared" si="0"/>
        <v>2.1586538461538463</v>
      </c>
      <c r="F35" s="17">
        <f t="shared" si="1"/>
        <v>4.4610034773969204E-3</v>
      </c>
      <c r="G35" s="18">
        <f t="shared" si="2"/>
        <v>2.0665673124689518E-3</v>
      </c>
      <c r="H35" s="19">
        <f t="shared" si="3"/>
        <v>2.1586538461538463</v>
      </c>
    </row>
    <row r="36" spans="1:8" x14ac:dyDescent="0.3">
      <c r="A36" s="15" t="s">
        <v>39</v>
      </c>
      <c r="B36" s="15">
        <v>193</v>
      </c>
      <c r="C36" s="15">
        <v>310</v>
      </c>
      <c r="D36" s="15">
        <v>100147</v>
      </c>
      <c r="E36" s="16">
        <f t="shared" si="0"/>
        <v>0.6225806451612903</v>
      </c>
      <c r="F36" s="17">
        <f t="shared" si="1"/>
        <v>1.9175360158966716E-3</v>
      </c>
      <c r="G36" s="18">
        <f t="shared" si="2"/>
        <v>3.079980129160457E-3</v>
      </c>
      <c r="H36" s="19">
        <f t="shared" si="3"/>
        <v>0.6225806451612903</v>
      </c>
    </row>
    <row r="37" spans="1:8" x14ac:dyDescent="0.3">
      <c r="A37" s="15" t="s">
        <v>37</v>
      </c>
      <c r="B37" s="15">
        <v>193</v>
      </c>
      <c r="C37" s="15">
        <v>310</v>
      </c>
      <c r="D37" s="15">
        <v>100147</v>
      </c>
      <c r="E37" s="16">
        <f t="shared" si="0"/>
        <v>0.6225806451612903</v>
      </c>
      <c r="F37" s="17">
        <f t="shared" si="1"/>
        <v>1.9175360158966716E-3</v>
      </c>
      <c r="G37" s="18">
        <f t="shared" si="2"/>
        <v>3.079980129160457E-3</v>
      </c>
      <c r="H37" s="19">
        <f t="shared" si="3"/>
        <v>0.6225806451612903</v>
      </c>
    </row>
    <row r="38" spans="1:8" x14ac:dyDescent="0.3">
      <c r="A38" s="15" t="s">
        <v>38</v>
      </c>
      <c r="B38" s="15">
        <v>193</v>
      </c>
      <c r="C38" s="15">
        <v>310</v>
      </c>
      <c r="D38" s="15">
        <v>100147</v>
      </c>
      <c r="E38" s="16">
        <f t="shared" si="0"/>
        <v>0.6225806451612903</v>
      </c>
      <c r="F38" s="17">
        <f t="shared" si="1"/>
        <v>1.9175360158966716E-3</v>
      </c>
      <c r="G38" s="18">
        <f t="shared" si="2"/>
        <v>3.079980129160457E-3</v>
      </c>
      <c r="H38" s="19">
        <f t="shared" si="3"/>
        <v>0.6225806451612903</v>
      </c>
    </row>
    <row r="39" spans="1:8" x14ac:dyDescent="0.3">
      <c r="A39" s="15" t="s">
        <v>846</v>
      </c>
      <c r="B39" s="15">
        <v>53594</v>
      </c>
      <c r="C39" s="15">
        <v>2</v>
      </c>
      <c r="D39" s="15">
        <v>47054</v>
      </c>
      <c r="E39" s="16">
        <f t="shared" si="0"/>
        <v>26797</v>
      </c>
      <c r="F39" s="17">
        <f t="shared" si="1"/>
        <v>0.53247888723298564</v>
      </c>
      <c r="G39" s="18">
        <f t="shared" si="2"/>
        <v>1.987083954297069E-5</v>
      </c>
      <c r="H39" s="19">
        <f t="shared" si="3"/>
        <v>26797.000000000004</v>
      </c>
    </row>
    <row r="40" spans="1:8" x14ac:dyDescent="0.3">
      <c r="A40" s="15" t="s">
        <v>847</v>
      </c>
      <c r="B40" s="15">
        <v>52015</v>
      </c>
      <c r="C40" s="15">
        <v>10</v>
      </c>
      <c r="D40" s="15">
        <v>48625</v>
      </c>
      <c r="E40" s="16">
        <f t="shared" si="0"/>
        <v>5201.5</v>
      </c>
      <c r="F40" s="17">
        <f t="shared" si="1"/>
        <v>0.5167908594138102</v>
      </c>
      <c r="G40" s="18">
        <f t="shared" si="2"/>
        <v>9.9354197714853452E-5</v>
      </c>
      <c r="H40" s="19">
        <f t="shared" si="3"/>
        <v>5201.5</v>
      </c>
    </row>
    <row r="41" spans="1:8" x14ac:dyDescent="0.3">
      <c r="A41" s="15" t="s">
        <v>848</v>
      </c>
      <c r="B41" s="15">
        <v>44698</v>
      </c>
      <c r="C41" s="15">
        <v>1</v>
      </c>
      <c r="D41" s="15">
        <v>55951</v>
      </c>
      <c r="E41" s="16">
        <f t="shared" si="0"/>
        <v>44698</v>
      </c>
      <c r="F41" s="17">
        <f t="shared" si="1"/>
        <v>0.44409339294585198</v>
      </c>
      <c r="G41" s="18">
        <f t="shared" si="2"/>
        <v>9.9354197714853452E-6</v>
      </c>
      <c r="H41" s="19">
        <f t="shared" si="3"/>
        <v>44698</v>
      </c>
    </row>
    <row r="42" spans="1:8" x14ac:dyDescent="0.3">
      <c r="A42" s="15" t="s">
        <v>849</v>
      </c>
      <c r="B42" s="15">
        <v>43759</v>
      </c>
      <c r="C42" s="15">
        <v>1</v>
      </c>
      <c r="D42" s="15">
        <v>56890</v>
      </c>
      <c r="E42" s="16">
        <f t="shared" si="0"/>
        <v>43759</v>
      </c>
      <c r="F42" s="17">
        <f t="shared" si="1"/>
        <v>0.43476403378042722</v>
      </c>
      <c r="G42" s="18">
        <f t="shared" si="2"/>
        <v>9.9354197714853452E-6</v>
      </c>
      <c r="H42" s="19">
        <f t="shared" si="3"/>
        <v>43759</v>
      </c>
    </row>
    <row r="43" spans="1:8" x14ac:dyDescent="0.3">
      <c r="A43" s="15" t="s">
        <v>850</v>
      </c>
      <c r="B43" s="15">
        <v>341</v>
      </c>
      <c r="C43" s="15">
        <v>188</v>
      </c>
      <c r="D43" s="15">
        <v>100121</v>
      </c>
      <c r="E43" s="16">
        <f t="shared" si="0"/>
        <v>1.8138297872340425</v>
      </c>
      <c r="F43" s="17">
        <f t="shared" si="1"/>
        <v>3.3879781420765027E-3</v>
      </c>
      <c r="G43" s="18">
        <f t="shared" si="2"/>
        <v>1.8678589170392449E-3</v>
      </c>
      <c r="H43" s="19">
        <f t="shared" si="3"/>
        <v>1.8138297872340425</v>
      </c>
    </row>
    <row r="44" spans="1:8" x14ac:dyDescent="0.3">
      <c r="A44" s="15" t="s">
        <v>851</v>
      </c>
      <c r="B44" s="15">
        <v>308</v>
      </c>
      <c r="C44" s="15">
        <v>193</v>
      </c>
      <c r="D44" s="15">
        <v>100149</v>
      </c>
      <c r="E44" s="16">
        <f t="shared" si="0"/>
        <v>1.5958549222797926</v>
      </c>
      <c r="F44" s="17">
        <f t="shared" si="1"/>
        <v>3.0601092896174863E-3</v>
      </c>
      <c r="G44" s="18">
        <f t="shared" si="2"/>
        <v>1.9175360158966716E-3</v>
      </c>
      <c r="H44" s="19">
        <f t="shared" si="3"/>
        <v>1.5958549222797926</v>
      </c>
    </row>
    <row r="45" spans="1:8" x14ac:dyDescent="0.3">
      <c r="A45" s="15" t="s">
        <v>852</v>
      </c>
      <c r="B45" s="15">
        <v>100</v>
      </c>
      <c r="C45" s="15">
        <v>276</v>
      </c>
      <c r="D45" s="15">
        <v>100274</v>
      </c>
      <c r="E45" s="16">
        <f t="shared" si="0"/>
        <v>0.36231884057971014</v>
      </c>
      <c r="F45" s="17">
        <f t="shared" si="1"/>
        <v>9.9354197714853452E-4</v>
      </c>
      <c r="G45" s="18">
        <f t="shared" si="2"/>
        <v>2.7421758569299553E-3</v>
      </c>
      <c r="H45" s="19">
        <f t="shared" si="3"/>
        <v>0.36231884057971014</v>
      </c>
    </row>
    <row r="46" spans="1:8" x14ac:dyDescent="0.3">
      <c r="A46" s="15" t="s">
        <v>853</v>
      </c>
      <c r="B46" s="15">
        <v>100</v>
      </c>
      <c r="C46" s="15">
        <v>276</v>
      </c>
      <c r="D46" s="15">
        <v>100274</v>
      </c>
      <c r="E46" s="16">
        <f t="shared" si="0"/>
        <v>0.36231884057971014</v>
      </c>
      <c r="F46" s="17">
        <f t="shared" si="1"/>
        <v>9.9354197714853452E-4</v>
      </c>
      <c r="G46" s="18">
        <f t="shared" si="2"/>
        <v>2.7421758569299553E-3</v>
      </c>
      <c r="H46" s="19">
        <f t="shared" si="3"/>
        <v>0.36231884057971014</v>
      </c>
    </row>
    <row r="47" spans="1:8" x14ac:dyDescent="0.3">
      <c r="A47" s="15" t="s">
        <v>854</v>
      </c>
      <c r="B47" s="15">
        <v>100</v>
      </c>
      <c r="C47" s="15">
        <v>276</v>
      </c>
      <c r="D47" s="15">
        <v>100274</v>
      </c>
      <c r="E47" s="16">
        <f t="shared" si="0"/>
        <v>0.36231884057971014</v>
      </c>
      <c r="F47" s="17">
        <f t="shared" si="1"/>
        <v>9.9354197714853452E-4</v>
      </c>
      <c r="G47" s="18">
        <f t="shared" si="2"/>
        <v>2.7421758569299553E-3</v>
      </c>
      <c r="H47" s="19">
        <f t="shared" si="3"/>
        <v>0.36231884057971014</v>
      </c>
    </row>
    <row r="48" spans="1:8" x14ac:dyDescent="0.3">
      <c r="A48" s="15" t="s">
        <v>837</v>
      </c>
      <c r="B48" s="15">
        <v>51537</v>
      </c>
      <c r="C48" s="15">
        <v>244</v>
      </c>
      <c r="D48" s="15">
        <v>48869</v>
      </c>
      <c r="E48" s="16">
        <f t="shared" si="0"/>
        <v>211.21721311475409</v>
      </c>
      <c r="F48" s="17">
        <f t="shared" si="1"/>
        <v>0.51204172876304022</v>
      </c>
      <c r="G48" s="18">
        <f t="shared" si="2"/>
        <v>2.4242424242424242E-3</v>
      </c>
      <c r="H48" s="19">
        <f t="shared" si="3"/>
        <v>211.21721311475409</v>
      </c>
    </row>
    <row r="49" spans="1:8" x14ac:dyDescent="0.3">
      <c r="A49" s="15" t="s">
        <v>838</v>
      </c>
      <c r="B49" s="15">
        <v>49871</v>
      </c>
      <c r="C49" s="15">
        <v>318</v>
      </c>
      <c r="D49" s="15">
        <v>50461</v>
      </c>
      <c r="E49" s="16">
        <f t="shared" si="0"/>
        <v>156.82704402515722</v>
      </c>
      <c r="F49" s="17">
        <f t="shared" si="1"/>
        <v>0.49548931942374563</v>
      </c>
      <c r="G49" s="18">
        <f t="shared" si="2"/>
        <v>3.1594634873323398E-3</v>
      </c>
      <c r="H49" s="19">
        <f t="shared" si="3"/>
        <v>156.82704402515722</v>
      </c>
    </row>
    <row r="50" spans="1:8" x14ac:dyDescent="0.3">
      <c r="A50" s="15" t="s">
        <v>839</v>
      </c>
      <c r="B50" s="15">
        <v>48127</v>
      </c>
      <c r="C50" s="15">
        <v>331</v>
      </c>
      <c r="D50" s="15">
        <v>52192</v>
      </c>
      <c r="E50" s="16">
        <f t="shared" si="0"/>
        <v>145.39879154078551</v>
      </c>
      <c r="F50" s="17">
        <f t="shared" si="1"/>
        <v>0.47816194734227518</v>
      </c>
      <c r="G50" s="18">
        <f t="shared" si="2"/>
        <v>3.2886239443616493E-3</v>
      </c>
      <c r="H50" s="19">
        <f t="shared" si="3"/>
        <v>145.39879154078548</v>
      </c>
    </row>
    <row r="51" spans="1:8" x14ac:dyDescent="0.3">
      <c r="A51" s="15" t="s">
        <v>840</v>
      </c>
      <c r="B51" s="15">
        <v>47352</v>
      </c>
      <c r="C51" s="15">
        <v>331</v>
      </c>
      <c r="D51" s="15">
        <v>52967</v>
      </c>
      <c r="E51" s="16">
        <f t="shared" si="0"/>
        <v>143.05740181268882</v>
      </c>
      <c r="F51" s="17">
        <f t="shared" si="1"/>
        <v>0.47046199701937408</v>
      </c>
      <c r="G51" s="18">
        <f t="shared" si="2"/>
        <v>3.2886239443616493E-3</v>
      </c>
      <c r="H51" s="19">
        <f t="shared" si="3"/>
        <v>143.05740181268882</v>
      </c>
    </row>
    <row r="52" spans="1:8" x14ac:dyDescent="0.3">
      <c r="A52" s="15" t="s">
        <v>841</v>
      </c>
      <c r="B52" s="15">
        <v>122</v>
      </c>
      <c r="C52" s="15">
        <v>30</v>
      </c>
      <c r="D52" s="15">
        <v>100498</v>
      </c>
      <c r="E52" s="16">
        <f t="shared" si="0"/>
        <v>4.0666666666666664</v>
      </c>
      <c r="F52" s="17">
        <f t="shared" si="1"/>
        <v>1.2121212121212121E-3</v>
      </c>
      <c r="G52" s="18">
        <f t="shared" si="2"/>
        <v>2.9806259314456036E-4</v>
      </c>
      <c r="H52" s="19">
        <f t="shared" si="3"/>
        <v>4.0666666666666664</v>
      </c>
    </row>
    <row r="53" spans="1:8" x14ac:dyDescent="0.3">
      <c r="A53" s="15" t="s">
        <v>842</v>
      </c>
      <c r="B53" s="15">
        <v>106</v>
      </c>
      <c r="C53" s="15">
        <v>109</v>
      </c>
      <c r="D53" s="15">
        <v>100435</v>
      </c>
      <c r="E53" s="16">
        <f t="shared" si="0"/>
        <v>0.97247706422018354</v>
      </c>
      <c r="F53" s="17">
        <f t="shared" si="1"/>
        <v>1.0531544957774466E-3</v>
      </c>
      <c r="G53" s="18">
        <f t="shared" si="2"/>
        <v>1.0829607550919026E-3</v>
      </c>
      <c r="H53" s="19">
        <f t="shared" si="3"/>
        <v>0.97247706422018354</v>
      </c>
    </row>
    <row r="54" spans="1:8" x14ac:dyDescent="0.3">
      <c r="A54" s="15" t="s">
        <v>843</v>
      </c>
      <c r="B54" s="15">
        <v>0</v>
      </c>
      <c r="C54" s="15">
        <v>0</v>
      </c>
      <c r="D54" s="15">
        <v>100650</v>
      </c>
      <c r="E54" s="16" t="str">
        <f t="shared" si="0"/>
        <v>0/e</v>
      </c>
      <c r="F54" s="17">
        <f t="shared" si="1"/>
        <v>0</v>
      </c>
      <c r="G54" s="18">
        <f t="shared" si="2"/>
        <v>0</v>
      </c>
      <c r="H54" s="19" t="str">
        <f t="shared" si="3"/>
        <v>0/e</v>
      </c>
    </row>
    <row r="55" spans="1:8" x14ac:dyDescent="0.3">
      <c r="A55" s="15" t="s">
        <v>844</v>
      </c>
      <c r="B55" s="15">
        <v>0</v>
      </c>
      <c r="C55" s="15">
        <v>0</v>
      </c>
      <c r="D55" s="15">
        <v>100650</v>
      </c>
      <c r="E55" s="16" t="str">
        <f t="shared" si="0"/>
        <v>0/e</v>
      </c>
      <c r="F55" s="17">
        <f t="shared" si="1"/>
        <v>0</v>
      </c>
      <c r="G55" s="18">
        <f>C55/SUM(B55:D55)</f>
        <v>0</v>
      </c>
      <c r="H55" s="19" t="str">
        <f t="shared" si="3"/>
        <v>0/e</v>
      </c>
    </row>
    <row r="56" spans="1:8" ht="13.5" thickBot="1" x14ac:dyDescent="0.35">
      <c r="A56" s="15" t="s">
        <v>845</v>
      </c>
      <c r="B56" s="15">
        <v>0</v>
      </c>
      <c r="C56" s="15">
        <v>0</v>
      </c>
      <c r="D56" s="15">
        <v>100650</v>
      </c>
      <c r="E56" s="16" t="str">
        <f t="shared" si="0"/>
        <v>0/e</v>
      </c>
      <c r="F56" s="20">
        <f t="shared" si="1"/>
        <v>0</v>
      </c>
      <c r="G56" s="21">
        <f t="shared" si="2"/>
        <v>0</v>
      </c>
      <c r="H56" s="22" t="str">
        <f t="shared" si="3"/>
        <v>0/e</v>
      </c>
    </row>
  </sheetData>
  <autoFilter ref="A1:E16" xr:uid="{E8305033-D90D-48D8-B920-093BE4221EAB}"/>
  <mergeCells count="5"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4E70A-E706-44ED-991A-5EAF7EF754F6}">
  <dimension ref="A1:H56"/>
  <sheetViews>
    <sheetView zoomScale="85" zoomScaleNormal="85" workbookViewId="0">
      <selection activeCell="G6" sqref="G6"/>
    </sheetView>
  </sheetViews>
  <sheetFormatPr defaultRowHeight="12" x14ac:dyDescent="0.35"/>
  <cols>
    <col min="1" max="1" width="24.36328125" style="28" bestFit="1" customWidth="1"/>
    <col min="2" max="2" width="15.81640625" style="28" customWidth="1"/>
    <col min="3" max="4" width="11.54296875" style="28" customWidth="1"/>
    <col min="5" max="5" width="9.453125" style="68" bestFit="1" customWidth="1"/>
    <col min="6" max="6" width="15.54296875" style="103" customWidth="1"/>
    <col min="7" max="7" width="19.1796875" style="103" customWidth="1"/>
    <col min="8" max="8" width="19" style="80" customWidth="1"/>
    <col min="9" max="16384" width="8.7265625" style="28"/>
  </cols>
  <sheetData>
    <row r="1" spans="1:8" s="94" customFormat="1" ht="15" customHeight="1" x14ac:dyDescent="0.35">
      <c r="A1" s="137" t="s">
        <v>293</v>
      </c>
      <c r="B1" s="139" t="s">
        <v>294</v>
      </c>
      <c r="C1" s="139" t="s">
        <v>295</v>
      </c>
      <c r="D1" s="139" t="s">
        <v>0</v>
      </c>
      <c r="E1" s="141" t="s">
        <v>292</v>
      </c>
      <c r="F1" s="99" t="s">
        <v>1008</v>
      </c>
      <c r="G1" s="100" t="s">
        <v>1009</v>
      </c>
      <c r="H1" s="98" t="s">
        <v>1010</v>
      </c>
    </row>
    <row r="2" spans="1:8" ht="48" x14ac:dyDescent="0.35">
      <c r="A2" s="138"/>
      <c r="B2" s="140"/>
      <c r="C2" s="140"/>
      <c r="D2" s="140"/>
      <c r="E2" s="142"/>
      <c r="F2" s="101" t="s">
        <v>1011</v>
      </c>
      <c r="G2" s="102" t="s">
        <v>1012</v>
      </c>
      <c r="H2" s="76" t="s">
        <v>611</v>
      </c>
    </row>
    <row r="3" spans="1:8" ht="13" x14ac:dyDescent="0.35">
      <c r="A3" s="94" t="s">
        <v>515</v>
      </c>
      <c r="B3" s="94">
        <v>60227</v>
      </c>
      <c r="C3" s="94">
        <v>0</v>
      </c>
      <c r="D3" s="94">
        <v>40423</v>
      </c>
      <c r="E3" s="77" t="str">
        <f>IF(C3=0, B3 &amp;"/e", B3/C3)</f>
        <v>60227/e</v>
      </c>
      <c r="F3" s="78">
        <f>B3/SUM(B3:D3)</f>
        <v>0.59838052657724794</v>
      </c>
      <c r="G3" s="78">
        <f>C3/SUM(B3:D3)</f>
        <v>0</v>
      </c>
      <c r="H3" s="79" t="str">
        <f t="shared" ref="H3:H56" si="0">IF(G3=0, F3 &amp;"/e", F3/G3)</f>
        <v>0.598380526577248/e</v>
      </c>
    </row>
    <row r="4" spans="1:8" ht="13" x14ac:dyDescent="0.35">
      <c r="A4" s="94" t="s">
        <v>516</v>
      </c>
      <c r="B4" s="94">
        <v>60103</v>
      </c>
      <c r="C4" s="94">
        <v>0</v>
      </c>
      <c r="D4" s="94">
        <v>40547</v>
      </c>
      <c r="E4" s="77" t="str">
        <f t="shared" ref="E4:E56" si="1">IF(C4=0, B4 &amp;"/e", B4/C4)</f>
        <v>60103/e</v>
      </c>
      <c r="F4" s="78">
        <f t="shared" ref="F4:F56" si="2">B4/SUM(B4:D4)</f>
        <v>0.5971485345255837</v>
      </c>
      <c r="G4" s="78">
        <f t="shared" ref="G4:G56" si="3">C4/SUM(B4:D4)</f>
        <v>0</v>
      </c>
      <c r="H4" s="79" t="str">
        <f t="shared" si="0"/>
        <v>0.597148534525584/e</v>
      </c>
    </row>
    <row r="5" spans="1:8" ht="13" x14ac:dyDescent="0.35">
      <c r="A5" s="94" t="s">
        <v>518</v>
      </c>
      <c r="B5" s="94">
        <v>59481</v>
      </c>
      <c r="C5" s="94">
        <v>0</v>
      </c>
      <c r="D5" s="94">
        <v>41169</v>
      </c>
      <c r="E5" s="77" t="str">
        <f t="shared" si="1"/>
        <v>59481/e</v>
      </c>
      <c r="F5" s="78">
        <f t="shared" si="2"/>
        <v>0.59096870342771979</v>
      </c>
      <c r="G5" s="78">
        <f t="shared" si="3"/>
        <v>0</v>
      </c>
      <c r="H5" s="79" t="str">
        <f t="shared" si="0"/>
        <v>0.59096870342772/e</v>
      </c>
    </row>
    <row r="6" spans="1:8" ht="13" x14ac:dyDescent="0.35">
      <c r="A6" s="94" t="s">
        <v>517</v>
      </c>
      <c r="B6" s="94">
        <v>59481</v>
      </c>
      <c r="C6" s="94">
        <v>0</v>
      </c>
      <c r="D6" s="94">
        <v>41169</v>
      </c>
      <c r="E6" s="77" t="str">
        <f t="shared" si="1"/>
        <v>59481/e</v>
      </c>
      <c r="F6" s="78">
        <f t="shared" si="2"/>
        <v>0.59096870342771979</v>
      </c>
      <c r="G6" s="78">
        <f t="shared" si="3"/>
        <v>0</v>
      </c>
      <c r="H6" s="79" t="str">
        <f t="shared" si="0"/>
        <v>0.59096870342772/e</v>
      </c>
    </row>
    <row r="7" spans="1:8" ht="13" x14ac:dyDescent="0.35">
      <c r="A7" s="94" t="s">
        <v>519</v>
      </c>
      <c r="B7" s="94">
        <v>41048</v>
      </c>
      <c r="C7" s="94">
        <v>324</v>
      </c>
      <c r="D7" s="94">
        <v>59278</v>
      </c>
      <c r="E7" s="77">
        <f t="shared" si="1"/>
        <v>126.69135802469135</v>
      </c>
      <c r="F7" s="78">
        <f t="shared" si="2"/>
        <v>0.40782911077993045</v>
      </c>
      <c r="G7" s="78">
        <f t="shared" si="3"/>
        <v>3.2190760059612519E-3</v>
      </c>
      <c r="H7" s="79">
        <f t="shared" si="0"/>
        <v>126.69135802469135</v>
      </c>
    </row>
    <row r="8" spans="1:8" ht="13" x14ac:dyDescent="0.35">
      <c r="A8" s="94" t="s">
        <v>520</v>
      </c>
      <c r="B8" s="94">
        <v>40942</v>
      </c>
      <c r="C8" s="94">
        <v>324</v>
      </c>
      <c r="D8" s="94">
        <v>59384</v>
      </c>
      <c r="E8" s="77">
        <f t="shared" si="1"/>
        <v>126.3641975308642</v>
      </c>
      <c r="F8" s="78">
        <f t="shared" si="2"/>
        <v>0.40677595628415303</v>
      </c>
      <c r="G8" s="78">
        <f t="shared" si="3"/>
        <v>3.2190760059612519E-3</v>
      </c>
      <c r="H8" s="79">
        <f t="shared" si="0"/>
        <v>126.3641975308642</v>
      </c>
    </row>
    <row r="9" spans="1:8" ht="13" x14ac:dyDescent="0.35">
      <c r="A9" s="94" t="s">
        <v>528</v>
      </c>
      <c r="B9" s="94">
        <v>40440</v>
      </c>
      <c r="C9" s="94">
        <v>337</v>
      </c>
      <c r="D9" s="94">
        <v>59873</v>
      </c>
      <c r="E9" s="77">
        <f t="shared" si="1"/>
        <v>120</v>
      </c>
      <c r="F9" s="78">
        <f t="shared" si="2"/>
        <v>0.40178837555886737</v>
      </c>
      <c r="G9" s="78">
        <f t="shared" si="3"/>
        <v>3.3482364629905613E-3</v>
      </c>
      <c r="H9" s="79">
        <f t="shared" si="0"/>
        <v>120</v>
      </c>
    </row>
    <row r="10" spans="1:8" ht="13" x14ac:dyDescent="0.35">
      <c r="A10" s="94" t="s">
        <v>530</v>
      </c>
      <c r="B10" s="94">
        <v>40440</v>
      </c>
      <c r="C10" s="94">
        <v>337</v>
      </c>
      <c r="D10" s="94">
        <v>59873</v>
      </c>
      <c r="E10" s="77">
        <f t="shared" si="1"/>
        <v>120</v>
      </c>
      <c r="F10" s="78">
        <f t="shared" si="2"/>
        <v>0.40178837555886737</v>
      </c>
      <c r="G10" s="78">
        <f t="shared" si="3"/>
        <v>3.3482364629905613E-3</v>
      </c>
      <c r="H10" s="79">
        <f t="shared" si="0"/>
        <v>120</v>
      </c>
    </row>
    <row r="11" spans="1:8" ht="13" x14ac:dyDescent="0.35">
      <c r="A11" s="94" t="s">
        <v>529</v>
      </c>
      <c r="B11" s="94">
        <v>40440</v>
      </c>
      <c r="C11" s="94">
        <v>337</v>
      </c>
      <c r="D11" s="94">
        <v>59873</v>
      </c>
      <c r="E11" s="77">
        <f t="shared" si="1"/>
        <v>120</v>
      </c>
      <c r="F11" s="78">
        <f t="shared" si="2"/>
        <v>0.40178837555886737</v>
      </c>
      <c r="G11" s="78">
        <f t="shared" si="3"/>
        <v>3.3482364629905613E-3</v>
      </c>
      <c r="H11" s="79">
        <f t="shared" si="0"/>
        <v>120</v>
      </c>
    </row>
    <row r="12" spans="1:8" s="94" customFormat="1" ht="13" x14ac:dyDescent="0.35">
      <c r="A12" s="94" t="s">
        <v>512</v>
      </c>
      <c r="B12" s="94">
        <v>73058</v>
      </c>
      <c r="C12" s="94">
        <v>0</v>
      </c>
      <c r="D12" s="94">
        <v>27592</v>
      </c>
      <c r="E12" s="77" t="str">
        <f t="shared" si="1"/>
        <v>73058/e</v>
      </c>
      <c r="F12" s="78">
        <f t="shared" si="2"/>
        <v>0.72586189766517639</v>
      </c>
      <c r="G12" s="78">
        <f t="shared" si="3"/>
        <v>0</v>
      </c>
      <c r="H12" s="79" t="str">
        <f t="shared" si="0"/>
        <v>0.725861897665176/e</v>
      </c>
    </row>
    <row r="13" spans="1:8" s="94" customFormat="1" ht="13" x14ac:dyDescent="0.35">
      <c r="A13" s="94" t="s">
        <v>510</v>
      </c>
      <c r="B13" s="94">
        <v>73058</v>
      </c>
      <c r="C13" s="94">
        <v>0</v>
      </c>
      <c r="D13" s="94">
        <v>27592</v>
      </c>
      <c r="E13" s="77" t="str">
        <f t="shared" si="1"/>
        <v>73058/e</v>
      </c>
      <c r="F13" s="78">
        <f t="shared" si="2"/>
        <v>0.72586189766517639</v>
      </c>
      <c r="G13" s="78">
        <f t="shared" si="3"/>
        <v>0</v>
      </c>
      <c r="H13" s="79" t="str">
        <f t="shared" si="0"/>
        <v>0.725861897665176/e</v>
      </c>
    </row>
    <row r="14" spans="1:8" s="94" customFormat="1" ht="13" x14ac:dyDescent="0.35">
      <c r="A14" s="94" t="s">
        <v>511</v>
      </c>
      <c r="B14" s="94">
        <v>73058</v>
      </c>
      <c r="C14" s="94">
        <v>0</v>
      </c>
      <c r="D14" s="94">
        <v>27592</v>
      </c>
      <c r="E14" s="77" t="str">
        <f t="shared" si="1"/>
        <v>73058/e</v>
      </c>
      <c r="F14" s="78">
        <f t="shared" si="2"/>
        <v>0.72586189766517639</v>
      </c>
      <c r="G14" s="78">
        <f t="shared" si="3"/>
        <v>0</v>
      </c>
      <c r="H14" s="79" t="str">
        <f t="shared" si="0"/>
        <v>0.725861897665176/e</v>
      </c>
    </row>
    <row r="15" spans="1:8" s="94" customFormat="1" ht="13" x14ac:dyDescent="0.35">
      <c r="A15" s="94" t="s">
        <v>509</v>
      </c>
      <c r="B15" s="94">
        <v>73058</v>
      </c>
      <c r="C15" s="94">
        <v>0</v>
      </c>
      <c r="D15" s="94">
        <v>27592</v>
      </c>
      <c r="E15" s="77" t="str">
        <f t="shared" si="1"/>
        <v>73058/e</v>
      </c>
      <c r="F15" s="78">
        <f t="shared" si="2"/>
        <v>0.72586189766517639</v>
      </c>
      <c r="G15" s="78">
        <f t="shared" si="3"/>
        <v>0</v>
      </c>
      <c r="H15" s="79" t="str">
        <f t="shared" si="0"/>
        <v>0.725861897665176/e</v>
      </c>
    </row>
    <row r="16" spans="1:8" s="94" customFormat="1" ht="13" x14ac:dyDescent="0.35">
      <c r="A16" s="94" t="s">
        <v>524</v>
      </c>
      <c r="B16" s="94">
        <v>40556</v>
      </c>
      <c r="C16" s="94">
        <v>338</v>
      </c>
      <c r="D16" s="94">
        <v>59756</v>
      </c>
      <c r="E16" s="77">
        <f t="shared" si="1"/>
        <v>119.98816568047337</v>
      </c>
      <c r="F16" s="78">
        <f t="shared" si="2"/>
        <v>0.40294088425235969</v>
      </c>
      <c r="G16" s="78">
        <f t="shared" si="3"/>
        <v>3.3581718827620467E-3</v>
      </c>
      <c r="H16" s="79">
        <f t="shared" si="0"/>
        <v>119.98816568047339</v>
      </c>
    </row>
    <row r="17" spans="1:8" s="94" customFormat="1" ht="13" x14ac:dyDescent="0.35">
      <c r="A17" s="94" t="s">
        <v>526</v>
      </c>
      <c r="B17" s="94">
        <v>40556</v>
      </c>
      <c r="C17" s="94">
        <v>338</v>
      </c>
      <c r="D17" s="94">
        <v>59756</v>
      </c>
      <c r="E17" s="77">
        <f t="shared" si="1"/>
        <v>119.98816568047337</v>
      </c>
      <c r="F17" s="78">
        <f t="shared" si="2"/>
        <v>0.40294088425235969</v>
      </c>
      <c r="G17" s="78">
        <f t="shared" si="3"/>
        <v>3.3581718827620467E-3</v>
      </c>
      <c r="H17" s="79">
        <f t="shared" si="0"/>
        <v>119.98816568047339</v>
      </c>
    </row>
    <row r="18" spans="1:8" s="94" customFormat="1" ht="13" x14ac:dyDescent="0.35">
      <c r="A18" s="94" t="s">
        <v>522</v>
      </c>
      <c r="B18" s="94">
        <v>40556</v>
      </c>
      <c r="C18" s="94">
        <v>338</v>
      </c>
      <c r="D18" s="94">
        <v>59756</v>
      </c>
      <c r="E18" s="77">
        <f t="shared" si="1"/>
        <v>119.98816568047337</v>
      </c>
      <c r="F18" s="78">
        <f t="shared" si="2"/>
        <v>0.40294088425235969</v>
      </c>
      <c r="G18" s="78">
        <f t="shared" si="3"/>
        <v>3.3581718827620467E-3</v>
      </c>
      <c r="H18" s="79">
        <f t="shared" si="0"/>
        <v>119.98816568047339</v>
      </c>
    </row>
    <row r="19" spans="1:8" s="94" customFormat="1" ht="13" x14ac:dyDescent="0.35">
      <c r="A19" s="94" t="s">
        <v>525</v>
      </c>
      <c r="B19" s="94">
        <v>40556</v>
      </c>
      <c r="C19" s="94">
        <v>338</v>
      </c>
      <c r="D19" s="94">
        <v>59756</v>
      </c>
      <c r="E19" s="77">
        <f t="shared" si="1"/>
        <v>119.98816568047337</v>
      </c>
      <c r="F19" s="78">
        <f t="shared" si="2"/>
        <v>0.40294088425235969</v>
      </c>
      <c r="G19" s="78">
        <f t="shared" si="3"/>
        <v>3.3581718827620467E-3</v>
      </c>
      <c r="H19" s="79">
        <f t="shared" si="0"/>
        <v>119.98816568047339</v>
      </c>
    </row>
    <row r="20" spans="1:8" s="94" customFormat="1" ht="13" x14ac:dyDescent="0.35">
      <c r="A20" s="94" t="s">
        <v>523</v>
      </c>
      <c r="B20" s="94">
        <v>40556</v>
      </c>
      <c r="C20" s="94">
        <v>338</v>
      </c>
      <c r="D20" s="94">
        <v>59756</v>
      </c>
      <c r="E20" s="77">
        <f t="shared" si="1"/>
        <v>119.98816568047337</v>
      </c>
      <c r="F20" s="78">
        <f t="shared" si="2"/>
        <v>0.40294088425235969</v>
      </c>
      <c r="G20" s="78">
        <f t="shared" si="3"/>
        <v>3.3581718827620467E-3</v>
      </c>
      <c r="H20" s="79">
        <f t="shared" si="0"/>
        <v>119.98816568047339</v>
      </c>
    </row>
    <row r="21" spans="1:8" s="94" customFormat="1" ht="13" x14ac:dyDescent="0.35">
      <c r="A21" s="94" t="s">
        <v>507</v>
      </c>
      <c r="B21" s="94">
        <v>78152</v>
      </c>
      <c r="C21" s="94">
        <v>0</v>
      </c>
      <c r="D21" s="94">
        <v>22498</v>
      </c>
      <c r="E21" s="77" t="str">
        <f t="shared" si="1"/>
        <v>78152/e</v>
      </c>
      <c r="F21" s="78">
        <f t="shared" si="2"/>
        <v>0.77647292598112272</v>
      </c>
      <c r="G21" s="78">
        <f t="shared" si="3"/>
        <v>0</v>
      </c>
      <c r="H21" s="79" t="str">
        <f t="shared" si="0"/>
        <v>0.776472925981123/e</v>
      </c>
    </row>
    <row r="22" spans="1:8" s="94" customFormat="1" ht="13" x14ac:dyDescent="0.35">
      <c r="A22" s="94" t="s">
        <v>508</v>
      </c>
      <c r="B22" s="94">
        <v>77863</v>
      </c>
      <c r="C22" s="94">
        <v>0</v>
      </c>
      <c r="D22" s="94">
        <v>22787</v>
      </c>
      <c r="E22" s="77" t="str">
        <f t="shared" si="1"/>
        <v>77863/e</v>
      </c>
      <c r="F22" s="78">
        <f t="shared" si="2"/>
        <v>0.77360158966716341</v>
      </c>
      <c r="G22" s="78">
        <f t="shared" si="3"/>
        <v>0</v>
      </c>
      <c r="H22" s="79" t="str">
        <f t="shared" si="0"/>
        <v>0.773601589667163/e</v>
      </c>
    </row>
    <row r="23" spans="1:8" s="94" customFormat="1" ht="13" x14ac:dyDescent="0.35">
      <c r="A23" s="94" t="s">
        <v>514</v>
      </c>
      <c r="B23" s="94">
        <v>70554</v>
      </c>
      <c r="C23" s="94">
        <v>0</v>
      </c>
      <c r="D23" s="94">
        <v>30096</v>
      </c>
      <c r="E23" s="77" t="str">
        <f t="shared" si="1"/>
        <v>70554/e</v>
      </c>
      <c r="F23" s="78">
        <f t="shared" si="2"/>
        <v>0.70098360655737701</v>
      </c>
      <c r="G23" s="78">
        <f t="shared" si="3"/>
        <v>0</v>
      </c>
      <c r="H23" s="79" t="str">
        <f t="shared" si="0"/>
        <v>0.700983606557377/e</v>
      </c>
    </row>
    <row r="24" spans="1:8" s="94" customFormat="1" ht="13" x14ac:dyDescent="0.35">
      <c r="A24" s="94" t="s">
        <v>513</v>
      </c>
      <c r="B24" s="94">
        <v>70554</v>
      </c>
      <c r="C24" s="94">
        <v>0</v>
      </c>
      <c r="D24" s="94">
        <v>30096</v>
      </c>
      <c r="E24" s="77" t="str">
        <f t="shared" si="1"/>
        <v>70554/e</v>
      </c>
      <c r="F24" s="78">
        <f t="shared" si="2"/>
        <v>0.70098360655737701</v>
      </c>
      <c r="G24" s="78">
        <f t="shared" si="3"/>
        <v>0</v>
      </c>
      <c r="H24" s="79" t="str">
        <f t="shared" si="0"/>
        <v>0.700983606557377/e</v>
      </c>
    </row>
    <row r="25" spans="1:8" s="94" customFormat="1" ht="13" x14ac:dyDescent="0.35">
      <c r="A25" s="94" t="s">
        <v>521</v>
      </c>
      <c r="B25" s="94">
        <v>40559</v>
      </c>
      <c r="C25" s="94">
        <v>338</v>
      </c>
      <c r="D25" s="94">
        <v>59753</v>
      </c>
      <c r="E25" s="77">
        <f t="shared" si="1"/>
        <v>119.99704142011835</v>
      </c>
      <c r="F25" s="78">
        <f t="shared" si="2"/>
        <v>0.40297069051167411</v>
      </c>
      <c r="G25" s="78">
        <f t="shared" si="3"/>
        <v>3.3581718827620467E-3</v>
      </c>
      <c r="H25" s="79">
        <f t="shared" si="0"/>
        <v>119.99704142011834</v>
      </c>
    </row>
    <row r="26" spans="1:8" s="94" customFormat="1" ht="13" x14ac:dyDescent="0.35">
      <c r="A26" s="94" t="s">
        <v>527</v>
      </c>
      <c r="B26" s="94">
        <v>40552</v>
      </c>
      <c r="C26" s="94">
        <v>338</v>
      </c>
      <c r="D26" s="94">
        <v>59760</v>
      </c>
      <c r="E26" s="77">
        <f t="shared" si="1"/>
        <v>119.97633136094674</v>
      </c>
      <c r="F26" s="78">
        <f t="shared" si="2"/>
        <v>0.4029011425732737</v>
      </c>
      <c r="G26" s="78">
        <f t="shared" si="3"/>
        <v>3.3581718827620467E-3</v>
      </c>
      <c r="H26" s="79">
        <f t="shared" si="0"/>
        <v>119.97633136094674</v>
      </c>
    </row>
    <row r="27" spans="1:8" s="94" customFormat="1" ht="13" x14ac:dyDescent="0.35">
      <c r="A27" s="94" t="s">
        <v>531</v>
      </c>
      <c r="B27" s="94">
        <v>40411</v>
      </c>
      <c r="C27" s="94">
        <v>338</v>
      </c>
      <c r="D27" s="94">
        <v>59901</v>
      </c>
      <c r="E27" s="77">
        <f t="shared" si="1"/>
        <v>119.55917159763314</v>
      </c>
      <c r="F27" s="78">
        <f t="shared" si="2"/>
        <v>0.40150024838549431</v>
      </c>
      <c r="G27" s="78">
        <f t="shared" si="3"/>
        <v>3.3581718827620467E-3</v>
      </c>
      <c r="H27" s="79">
        <f t="shared" si="0"/>
        <v>119.55917159763314</v>
      </c>
    </row>
    <row r="28" spans="1:8" s="94" customFormat="1" ht="13" x14ac:dyDescent="0.35">
      <c r="A28" s="94" t="s">
        <v>532</v>
      </c>
      <c r="B28" s="94">
        <v>40411</v>
      </c>
      <c r="C28" s="94">
        <v>338</v>
      </c>
      <c r="D28" s="94">
        <v>59901</v>
      </c>
      <c r="E28" s="77">
        <f t="shared" si="1"/>
        <v>119.55917159763314</v>
      </c>
      <c r="F28" s="78">
        <f t="shared" si="2"/>
        <v>0.40150024838549431</v>
      </c>
      <c r="G28" s="78">
        <f t="shared" si="3"/>
        <v>3.3581718827620467E-3</v>
      </c>
      <c r="H28" s="79">
        <f t="shared" si="0"/>
        <v>119.55917159763314</v>
      </c>
    </row>
    <row r="29" spans="1:8" s="94" customFormat="1" ht="13" x14ac:dyDescent="0.35">
      <c r="A29" s="94" t="s">
        <v>533</v>
      </c>
      <c r="B29" s="94">
        <v>40411</v>
      </c>
      <c r="C29" s="94">
        <v>338</v>
      </c>
      <c r="D29" s="94">
        <v>59901</v>
      </c>
      <c r="E29" s="77">
        <f t="shared" si="1"/>
        <v>119.55917159763314</v>
      </c>
      <c r="F29" s="78">
        <f t="shared" si="2"/>
        <v>0.40150024838549431</v>
      </c>
      <c r="G29" s="78">
        <f t="shared" si="3"/>
        <v>3.3581718827620467E-3</v>
      </c>
      <c r="H29" s="79">
        <f t="shared" si="0"/>
        <v>119.55917159763314</v>
      </c>
    </row>
    <row r="30" spans="1:8" s="94" customFormat="1" ht="13" x14ac:dyDescent="0.35">
      <c r="A30" s="94" t="s">
        <v>503</v>
      </c>
      <c r="B30" s="94">
        <v>80397</v>
      </c>
      <c r="C30" s="94">
        <v>0</v>
      </c>
      <c r="D30" s="94">
        <v>20253</v>
      </c>
      <c r="E30" s="77" t="str">
        <f t="shared" si="1"/>
        <v>80397/e</v>
      </c>
      <c r="F30" s="78">
        <f t="shared" si="2"/>
        <v>0.79877794336810726</v>
      </c>
      <c r="G30" s="78">
        <f t="shared" si="3"/>
        <v>0</v>
      </c>
      <c r="H30" s="79" t="str">
        <f t="shared" si="0"/>
        <v>0.798777943368107/e</v>
      </c>
    </row>
    <row r="31" spans="1:8" s="94" customFormat="1" ht="13" x14ac:dyDescent="0.35">
      <c r="A31" s="94" t="s">
        <v>504</v>
      </c>
      <c r="B31" s="94">
        <v>80397</v>
      </c>
      <c r="C31" s="94">
        <v>0</v>
      </c>
      <c r="D31" s="94">
        <v>20253</v>
      </c>
      <c r="E31" s="77" t="str">
        <f t="shared" si="1"/>
        <v>80397/e</v>
      </c>
      <c r="F31" s="78">
        <f t="shared" si="2"/>
        <v>0.79877794336810726</v>
      </c>
      <c r="G31" s="78">
        <f t="shared" si="3"/>
        <v>0</v>
      </c>
      <c r="H31" s="79" t="str">
        <f t="shared" si="0"/>
        <v>0.798777943368107/e</v>
      </c>
    </row>
    <row r="32" spans="1:8" s="94" customFormat="1" ht="13" x14ac:dyDescent="0.35">
      <c r="A32" s="94" t="s">
        <v>505</v>
      </c>
      <c r="B32" s="94">
        <v>80397</v>
      </c>
      <c r="C32" s="94">
        <v>0</v>
      </c>
      <c r="D32" s="94">
        <v>20253</v>
      </c>
      <c r="E32" s="77" t="str">
        <f t="shared" si="1"/>
        <v>80397/e</v>
      </c>
      <c r="F32" s="78">
        <f t="shared" si="2"/>
        <v>0.79877794336810726</v>
      </c>
      <c r="G32" s="78">
        <f t="shared" si="3"/>
        <v>0</v>
      </c>
      <c r="H32" s="79" t="str">
        <f t="shared" si="0"/>
        <v>0.798777943368107/e</v>
      </c>
    </row>
    <row r="33" spans="1:8" s="94" customFormat="1" ht="13" x14ac:dyDescent="0.35">
      <c r="A33" s="94" t="s">
        <v>506</v>
      </c>
      <c r="B33" s="94">
        <v>80397</v>
      </c>
      <c r="C33" s="94">
        <v>0</v>
      </c>
      <c r="D33" s="94">
        <v>20253</v>
      </c>
      <c r="E33" s="77" t="str">
        <f t="shared" si="1"/>
        <v>80397/e</v>
      </c>
      <c r="F33" s="78">
        <f t="shared" si="2"/>
        <v>0.79877794336810726</v>
      </c>
      <c r="G33" s="78">
        <f t="shared" si="3"/>
        <v>0</v>
      </c>
      <c r="H33" s="79" t="str">
        <f t="shared" si="0"/>
        <v>0.798777943368107/e</v>
      </c>
    </row>
    <row r="34" spans="1:8" s="94" customFormat="1" ht="13" x14ac:dyDescent="0.35">
      <c r="A34" s="94" t="s">
        <v>536</v>
      </c>
      <c r="B34" s="94">
        <v>40348</v>
      </c>
      <c r="C34" s="94">
        <v>337</v>
      </c>
      <c r="D34" s="94">
        <v>59965</v>
      </c>
      <c r="E34" s="77">
        <f t="shared" si="1"/>
        <v>119.72700296735906</v>
      </c>
      <c r="F34" s="78">
        <f t="shared" si="2"/>
        <v>0.40087431693989073</v>
      </c>
      <c r="G34" s="78">
        <f t="shared" si="3"/>
        <v>3.3482364629905613E-3</v>
      </c>
      <c r="H34" s="79">
        <f t="shared" si="0"/>
        <v>119.72700296735906</v>
      </c>
    </row>
    <row r="35" spans="1:8" s="94" customFormat="1" ht="13" x14ac:dyDescent="0.35">
      <c r="A35" s="94" t="s">
        <v>537</v>
      </c>
      <c r="B35" s="94">
        <v>40348</v>
      </c>
      <c r="C35" s="94">
        <v>337</v>
      </c>
      <c r="D35" s="94">
        <v>59965</v>
      </c>
      <c r="E35" s="77">
        <f t="shared" si="1"/>
        <v>119.72700296735906</v>
      </c>
      <c r="F35" s="78">
        <f t="shared" si="2"/>
        <v>0.40087431693989073</v>
      </c>
      <c r="G35" s="78">
        <f t="shared" si="3"/>
        <v>3.3482364629905613E-3</v>
      </c>
      <c r="H35" s="79">
        <f t="shared" si="0"/>
        <v>119.72700296735906</v>
      </c>
    </row>
    <row r="36" spans="1:8" s="94" customFormat="1" ht="13" x14ac:dyDescent="0.35">
      <c r="A36" s="94" t="s">
        <v>534</v>
      </c>
      <c r="B36" s="94">
        <v>40348</v>
      </c>
      <c r="C36" s="94">
        <v>337</v>
      </c>
      <c r="D36" s="94">
        <v>59965</v>
      </c>
      <c r="E36" s="77">
        <f t="shared" si="1"/>
        <v>119.72700296735906</v>
      </c>
      <c r="F36" s="78">
        <f t="shared" si="2"/>
        <v>0.40087431693989073</v>
      </c>
      <c r="G36" s="78">
        <f t="shared" si="3"/>
        <v>3.3482364629905613E-3</v>
      </c>
      <c r="H36" s="79">
        <f t="shared" si="0"/>
        <v>119.72700296735906</v>
      </c>
    </row>
    <row r="37" spans="1:8" s="94" customFormat="1" ht="13" x14ac:dyDescent="0.35">
      <c r="A37" s="94" t="s">
        <v>535</v>
      </c>
      <c r="B37" s="94">
        <v>40348</v>
      </c>
      <c r="C37" s="94">
        <v>337</v>
      </c>
      <c r="D37" s="94">
        <v>59965</v>
      </c>
      <c r="E37" s="77">
        <f t="shared" si="1"/>
        <v>119.72700296735906</v>
      </c>
      <c r="F37" s="78">
        <f t="shared" si="2"/>
        <v>0.40087431693989073</v>
      </c>
      <c r="G37" s="78">
        <f t="shared" si="3"/>
        <v>3.3482364629905613E-3</v>
      </c>
      <c r="H37" s="79">
        <f t="shared" si="0"/>
        <v>119.72700296735906</v>
      </c>
    </row>
    <row r="38" spans="1:8" s="94" customFormat="1" ht="13" x14ac:dyDescent="0.35">
      <c r="A38" s="94" t="s">
        <v>538</v>
      </c>
      <c r="B38" s="94">
        <v>40348</v>
      </c>
      <c r="C38" s="94">
        <v>337</v>
      </c>
      <c r="D38" s="94">
        <v>59965</v>
      </c>
      <c r="E38" s="77">
        <f t="shared" si="1"/>
        <v>119.72700296735906</v>
      </c>
      <c r="F38" s="78">
        <f t="shared" si="2"/>
        <v>0.40087431693989073</v>
      </c>
      <c r="G38" s="78">
        <f t="shared" si="3"/>
        <v>3.3482364629905613E-3</v>
      </c>
      <c r="H38" s="79">
        <f t="shared" si="0"/>
        <v>119.72700296735906</v>
      </c>
    </row>
    <row r="39" spans="1:8" ht="13" x14ac:dyDescent="0.35">
      <c r="A39" s="94" t="s">
        <v>756</v>
      </c>
      <c r="B39" s="94">
        <v>49339</v>
      </c>
      <c r="C39" s="94">
        <v>93</v>
      </c>
      <c r="D39" s="94">
        <v>51218</v>
      </c>
      <c r="E39" s="77">
        <f t="shared" si="1"/>
        <v>530.52688172043008</v>
      </c>
      <c r="F39" s="78">
        <f t="shared" si="2"/>
        <v>0.49020367610531546</v>
      </c>
      <c r="G39" s="78">
        <f t="shared" si="3"/>
        <v>9.2399403874813711E-4</v>
      </c>
      <c r="H39" s="79">
        <f t="shared" si="0"/>
        <v>530.52688172043008</v>
      </c>
    </row>
    <row r="40" spans="1:8" ht="13" x14ac:dyDescent="0.35">
      <c r="A40" s="94" t="s">
        <v>757</v>
      </c>
      <c r="B40" s="94">
        <v>48322</v>
      </c>
      <c r="C40" s="94">
        <v>82</v>
      </c>
      <c r="D40" s="94">
        <v>52246</v>
      </c>
      <c r="E40" s="77">
        <f t="shared" si="1"/>
        <v>589.29268292682923</v>
      </c>
      <c r="F40" s="78">
        <f t="shared" si="2"/>
        <v>0.48009935419771488</v>
      </c>
      <c r="G40" s="78">
        <f t="shared" si="3"/>
        <v>8.1470442126179831E-4</v>
      </c>
      <c r="H40" s="79">
        <f t="shared" si="0"/>
        <v>589.29268292682934</v>
      </c>
    </row>
    <row r="41" spans="1:8" ht="13" x14ac:dyDescent="0.35">
      <c r="A41" s="94" t="s">
        <v>758</v>
      </c>
      <c r="B41" s="94">
        <v>45385</v>
      </c>
      <c r="C41" s="94">
        <v>74</v>
      </c>
      <c r="D41" s="94">
        <v>55191</v>
      </c>
      <c r="E41" s="77">
        <f t="shared" si="1"/>
        <v>613.31081081081084</v>
      </c>
      <c r="F41" s="78">
        <f t="shared" si="2"/>
        <v>0.45091902632886238</v>
      </c>
      <c r="G41" s="78">
        <f t="shared" si="3"/>
        <v>7.3522106308991555E-4</v>
      </c>
      <c r="H41" s="79">
        <f t="shared" si="0"/>
        <v>613.31081081081084</v>
      </c>
    </row>
    <row r="42" spans="1:8" ht="13" x14ac:dyDescent="0.35">
      <c r="A42" s="94" t="s">
        <v>759</v>
      </c>
      <c r="B42" s="94">
        <v>44453</v>
      </c>
      <c r="C42" s="94">
        <v>74</v>
      </c>
      <c r="D42" s="94">
        <v>56123</v>
      </c>
      <c r="E42" s="77">
        <f t="shared" si="1"/>
        <v>600.71621621621625</v>
      </c>
      <c r="F42" s="78">
        <f t="shared" si="2"/>
        <v>0.44165921510183803</v>
      </c>
      <c r="G42" s="78">
        <f t="shared" si="3"/>
        <v>7.3522106308991555E-4</v>
      </c>
      <c r="H42" s="79">
        <f t="shared" si="0"/>
        <v>600.71621621621614</v>
      </c>
    </row>
    <row r="43" spans="1:8" ht="13" x14ac:dyDescent="0.35">
      <c r="A43" s="94" t="s">
        <v>760</v>
      </c>
      <c r="B43" s="94">
        <v>594</v>
      </c>
      <c r="C43" s="94">
        <v>139</v>
      </c>
      <c r="D43" s="94">
        <v>99917</v>
      </c>
      <c r="E43" s="77">
        <f t="shared" si="1"/>
        <v>4.2733812949640289</v>
      </c>
      <c r="F43" s="78">
        <f t="shared" si="2"/>
        <v>5.9016393442622951E-3</v>
      </c>
      <c r="G43" s="78">
        <f t="shared" si="3"/>
        <v>1.381023348236463E-3</v>
      </c>
      <c r="H43" s="79">
        <f t="shared" si="0"/>
        <v>4.2733812949640289</v>
      </c>
    </row>
    <row r="44" spans="1:8" ht="13" x14ac:dyDescent="0.35">
      <c r="A44" s="94" t="s">
        <v>761</v>
      </c>
      <c r="B44" s="94">
        <v>538</v>
      </c>
      <c r="C44" s="94">
        <v>112</v>
      </c>
      <c r="D44" s="94">
        <v>100000</v>
      </c>
      <c r="E44" s="77">
        <f t="shared" si="1"/>
        <v>4.8035714285714288</v>
      </c>
      <c r="F44" s="78">
        <f t="shared" si="2"/>
        <v>5.3452558370591157E-3</v>
      </c>
      <c r="G44" s="78">
        <f t="shared" si="3"/>
        <v>1.1127670144063587E-3</v>
      </c>
      <c r="H44" s="79">
        <f t="shared" si="0"/>
        <v>4.8035714285714288</v>
      </c>
    </row>
    <row r="45" spans="1:8" ht="13" x14ac:dyDescent="0.35">
      <c r="A45" s="94" t="s">
        <v>762</v>
      </c>
      <c r="B45" s="94">
        <v>283</v>
      </c>
      <c r="C45" s="94">
        <v>104</v>
      </c>
      <c r="D45" s="94">
        <v>100263</v>
      </c>
      <c r="E45" s="77">
        <f t="shared" si="1"/>
        <v>2.7211538461538463</v>
      </c>
      <c r="F45" s="78">
        <f t="shared" si="2"/>
        <v>2.8117237953303527E-3</v>
      </c>
      <c r="G45" s="78">
        <f t="shared" si="3"/>
        <v>1.0332836562344759E-3</v>
      </c>
      <c r="H45" s="79">
        <f t="shared" si="0"/>
        <v>2.7211538461538463</v>
      </c>
    </row>
    <row r="46" spans="1:8" ht="13" x14ac:dyDescent="0.35">
      <c r="A46" s="94" t="s">
        <v>763</v>
      </c>
      <c r="B46" s="94">
        <v>283</v>
      </c>
      <c r="C46" s="94">
        <v>104</v>
      </c>
      <c r="D46" s="94">
        <v>100263</v>
      </c>
      <c r="E46" s="77">
        <f t="shared" si="1"/>
        <v>2.7211538461538463</v>
      </c>
      <c r="F46" s="78">
        <f t="shared" si="2"/>
        <v>2.8117237953303527E-3</v>
      </c>
      <c r="G46" s="78">
        <f t="shared" si="3"/>
        <v>1.0332836562344759E-3</v>
      </c>
      <c r="H46" s="79">
        <f t="shared" si="0"/>
        <v>2.7211538461538463</v>
      </c>
    </row>
    <row r="47" spans="1:8" ht="13" x14ac:dyDescent="0.35">
      <c r="A47" s="94" t="s">
        <v>764</v>
      </c>
      <c r="B47" s="94">
        <v>283</v>
      </c>
      <c r="C47" s="94">
        <v>104</v>
      </c>
      <c r="D47" s="94">
        <v>100263</v>
      </c>
      <c r="E47" s="77">
        <f t="shared" si="1"/>
        <v>2.7211538461538463</v>
      </c>
      <c r="F47" s="78">
        <f t="shared" si="2"/>
        <v>2.8117237953303527E-3</v>
      </c>
      <c r="G47" s="78">
        <f t="shared" si="3"/>
        <v>1.0332836562344759E-3</v>
      </c>
      <c r="H47" s="79">
        <f t="shared" si="0"/>
        <v>2.7211538461538463</v>
      </c>
    </row>
    <row r="48" spans="1:8" s="94" customFormat="1" ht="13" x14ac:dyDescent="0.35">
      <c r="A48" s="94" t="s">
        <v>927</v>
      </c>
      <c r="B48" s="94">
        <v>51537</v>
      </c>
      <c r="C48" s="94">
        <v>244</v>
      </c>
      <c r="D48" s="94">
        <v>48869</v>
      </c>
      <c r="E48" s="77">
        <f t="shared" si="1"/>
        <v>211.21721311475409</v>
      </c>
      <c r="F48" s="78">
        <f t="shared" si="2"/>
        <v>0.51204172876304022</v>
      </c>
      <c r="G48" s="78">
        <f t="shared" si="3"/>
        <v>2.4242424242424242E-3</v>
      </c>
      <c r="H48" s="79">
        <f t="shared" si="0"/>
        <v>211.21721311475409</v>
      </c>
    </row>
    <row r="49" spans="1:8" s="94" customFormat="1" ht="13" x14ac:dyDescent="0.35">
      <c r="A49" s="94" t="s">
        <v>928</v>
      </c>
      <c r="B49" s="94">
        <v>49871</v>
      </c>
      <c r="C49" s="94">
        <v>318</v>
      </c>
      <c r="D49" s="94">
        <v>50461</v>
      </c>
      <c r="E49" s="77">
        <f t="shared" si="1"/>
        <v>156.82704402515722</v>
      </c>
      <c r="F49" s="78">
        <f t="shared" si="2"/>
        <v>0.49548931942374563</v>
      </c>
      <c r="G49" s="78">
        <f t="shared" si="3"/>
        <v>3.1594634873323398E-3</v>
      </c>
      <c r="H49" s="79">
        <f t="shared" si="0"/>
        <v>156.82704402515722</v>
      </c>
    </row>
    <row r="50" spans="1:8" s="94" customFormat="1" ht="13" x14ac:dyDescent="0.35">
      <c r="A50" s="94" t="s">
        <v>929</v>
      </c>
      <c r="B50" s="94">
        <v>48127</v>
      </c>
      <c r="C50" s="94">
        <v>331</v>
      </c>
      <c r="D50" s="94">
        <v>52192</v>
      </c>
      <c r="E50" s="77">
        <f t="shared" si="1"/>
        <v>145.39879154078551</v>
      </c>
      <c r="F50" s="78">
        <f t="shared" si="2"/>
        <v>0.47816194734227518</v>
      </c>
      <c r="G50" s="78">
        <f t="shared" si="3"/>
        <v>3.2886239443616493E-3</v>
      </c>
      <c r="H50" s="79">
        <f t="shared" si="0"/>
        <v>145.39879154078548</v>
      </c>
    </row>
    <row r="51" spans="1:8" s="94" customFormat="1" ht="13" x14ac:dyDescent="0.35">
      <c r="A51" s="94" t="s">
        <v>930</v>
      </c>
      <c r="B51" s="94">
        <v>47352</v>
      </c>
      <c r="C51" s="94">
        <v>331</v>
      </c>
      <c r="D51" s="94">
        <v>52967</v>
      </c>
      <c r="E51" s="77">
        <f t="shared" si="1"/>
        <v>143.05740181268882</v>
      </c>
      <c r="F51" s="78">
        <f t="shared" si="2"/>
        <v>0.47046199701937408</v>
      </c>
      <c r="G51" s="78">
        <f t="shared" si="3"/>
        <v>3.2886239443616493E-3</v>
      </c>
      <c r="H51" s="79">
        <f t="shared" si="0"/>
        <v>143.05740181268882</v>
      </c>
    </row>
    <row r="52" spans="1:8" s="94" customFormat="1" ht="13" x14ac:dyDescent="0.35">
      <c r="A52" s="94" t="s">
        <v>931</v>
      </c>
      <c r="B52" s="94">
        <v>122</v>
      </c>
      <c r="C52" s="94">
        <v>30</v>
      </c>
      <c r="D52" s="94">
        <v>100498</v>
      </c>
      <c r="E52" s="77">
        <f t="shared" si="1"/>
        <v>4.0666666666666664</v>
      </c>
      <c r="F52" s="78">
        <f t="shared" si="2"/>
        <v>1.2121212121212121E-3</v>
      </c>
      <c r="G52" s="78">
        <f t="shared" si="3"/>
        <v>2.9806259314456036E-4</v>
      </c>
      <c r="H52" s="79">
        <f t="shared" si="0"/>
        <v>4.0666666666666664</v>
      </c>
    </row>
    <row r="53" spans="1:8" s="94" customFormat="1" ht="13" x14ac:dyDescent="0.35">
      <c r="A53" s="94" t="s">
        <v>932</v>
      </c>
      <c r="B53" s="94">
        <v>106</v>
      </c>
      <c r="C53" s="94">
        <v>109</v>
      </c>
      <c r="D53" s="94">
        <v>100435</v>
      </c>
      <c r="E53" s="77">
        <f t="shared" si="1"/>
        <v>0.97247706422018354</v>
      </c>
      <c r="F53" s="78">
        <f t="shared" si="2"/>
        <v>1.0531544957774466E-3</v>
      </c>
      <c r="G53" s="78">
        <f t="shared" si="3"/>
        <v>1.0829607550919026E-3</v>
      </c>
      <c r="H53" s="79">
        <f t="shared" si="0"/>
        <v>0.97247706422018354</v>
      </c>
    </row>
    <row r="54" spans="1:8" s="94" customFormat="1" ht="13" x14ac:dyDescent="0.35">
      <c r="A54" s="94" t="s">
        <v>933</v>
      </c>
      <c r="B54" s="94">
        <v>0</v>
      </c>
      <c r="C54" s="94">
        <v>0</v>
      </c>
      <c r="D54" s="94">
        <v>100650</v>
      </c>
      <c r="E54" s="77" t="str">
        <f t="shared" si="1"/>
        <v>0/e</v>
      </c>
      <c r="F54" s="78">
        <f t="shared" si="2"/>
        <v>0</v>
      </c>
      <c r="G54" s="78">
        <f t="shared" si="3"/>
        <v>0</v>
      </c>
      <c r="H54" s="79" t="str">
        <f t="shared" si="0"/>
        <v>0/e</v>
      </c>
    </row>
    <row r="55" spans="1:8" s="94" customFormat="1" ht="13" x14ac:dyDescent="0.35">
      <c r="A55" s="94" t="s">
        <v>934</v>
      </c>
      <c r="B55" s="94">
        <v>0</v>
      </c>
      <c r="C55" s="94">
        <v>0</v>
      </c>
      <c r="D55" s="94">
        <v>100650</v>
      </c>
      <c r="E55" s="77" t="str">
        <f t="shared" si="1"/>
        <v>0/e</v>
      </c>
      <c r="F55" s="78">
        <f t="shared" si="2"/>
        <v>0</v>
      </c>
      <c r="G55" s="78">
        <f t="shared" si="3"/>
        <v>0</v>
      </c>
      <c r="H55" s="79" t="str">
        <f t="shared" si="0"/>
        <v>0/e</v>
      </c>
    </row>
    <row r="56" spans="1:8" s="94" customFormat="1" ht="13" x14ac:dyDescent="0.35">
      <c r="A56" s="94" t="s">
        <v>935</v>
      </c>
      <c r="B56" s="94">
        <v>0</v>
      </c>
      <c r="C56" s="94">
        <v>0</v>
      </c>
      <c r="D56" s="94">
        <v>100650</v>
      </c>
      <c r="E56" s="77" t="str">
        <f t="shared" si="1"/>
        <v>0/e</v>
      </c>
      <c r="F56" s="78">
        <f t="shared" si="2"/>
        <v>0</v>
      </c>
      <c r="G56" s="78">
        <f t="shared" si="3"/>
        <v>0</v>
      </c>
      <c r="H56" s="79" t="str">
        <f t="shared" si="0"/>
        <v>0/e</v>
      </c>
    </row>
  </sheetData>
  <autoFilter ref="A1:E11" xr:uid="{5034E70A-E706-44ED-991A-5EAF7EF754F6}"/>
  <mergeCells count="5"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A2217-940A-4475-992A-5A8A57AD2531}">
  <dimension ref="A1:H56"/>
  <sheetViews>
    <sheetView zoomScale="85" zoomScaleNormal="85" workbookViewId="0">
      <selection activeCell="K21" sqref="K21"/>
    </sheetView>
  </sheetViews>
  <sheetFormatPr defaultRowHeight="13" x14ac:dyDescent="0.3"/>
  <cols>
    <col min="1" max="1" width="25.1796875" style="25" bestFit="1" customWidth="1"/>
    <col min="2" max="2" width="11" style="25" customWidth="1"/>
    <col min="3" max="3" width="11.81640625" style="25" customWidth="1"/>
    <col min="4" max="4" width="9.81640625" style="25" bestFit="1" customWidth="1"/>
    <col min="5" max="5" width="16.08984375" style="73" bestFit="1" customWidth="1"/>
    <col min="6" max="6" width="21.1796875" style="25" customWidth="1"/>
    <col min="7" max="7" width="15.453125" style="25" customWidth="1"/>
    <col min="8" max="8" width="16.08984375" style="73" bestFit="1" customWidth="1"/>
    <col min="9" max="16384" width="8.7265625" style="25"/>
  </cols>
  <sheetData>
    <row r="1" spans="1:8" s="94" customFormat="1" ht="15" customHeight="1" x14ac:dyDescent="0.35">
      <c r="A1" s="137" t="s">
        <v>293</v>
      </c>
      <c r="B1" s="139" t="s">
        <v>294</v>
      </c>
      <c r="C1" s="139" t="s">
        <v>295</v>
      </c>
      <c r="D1" s="139" t="s">
        <v>0</v>
      </c>
      <c r="E1" s="141" t="s">
        <v>292</v>
      </c>
      <c r="F1" s="91" t="s">
        <v>1008</v>
      </c>
      <c r="G1" s="92" t="s">
        <v>1009</v>
      </c>
      <c r="H1" s="93" t="s">
        <v>1010</v>
      </c>
    </row>
    <row r="2" spans="1:8" s="28" customFormat="1" ht="48" x14ac:dyDescent="0.35">
      <c r="A2" s="138"/>
      <c r="B2" s="140"/>
      <c r="C2" s="140"/>
      <c r="D2" s="140"/>
      <c r="E2" s="142"/>
      <c r="F2" s="95" t="s">
        <v>1011</v>
      </c>
      <c r="G2" s="96" t="s">
        <v>1012</v>
      </c>
      <c r="H2" s="97" t="s">
        <v>611</v>
      </c>
    </row>
    <row r="3" spans="1:8" x14ac:dyDescent="0.3">
      <c r="A3" s="29" t="s">
        <v>304</v>
      </c>
      <c r="B3" s="29">
        <v>20212</v>
      </c>
      <c r="C3" s="29">
        <v>60336</v>
      </c>
      <c r="D3" s="29">
        <v>20102</v>
      </c>
      <c r="E3" s="73">
        <f t="shared" ref="E3:E56" si="0">IF(C3=0, B3 &amp;"/e", B3/C3)</f>
        <v>0.33499071864226998</v>
      </c>
      <c r="F3" s="74">
        <f>B3/SUM(B3:D3)</f>
        <v>0.20081470442126179</v>
      </c>
      <c r="G3" s="74">
        <f>C3/SUM(B3:D3)</f>
        <v>0.59946348733233978</v>
      </c>
      <c r="H3" s="73">
        <f t="shared" ref="H3:H56" si="1">IF(G3=0, F3 &amp;"/e", F3/G3)</f>
        <v>0.33499071864226992</v>
      </c>
    </row>
    <row r="4" spans="1:8" x14ac:dyDescent="0.3">
      <c r="A4" s="29" t="s">
        <v>311</v>
      </c>
      <c r="B4" s="29">
        <v>20212</v>
      </c>
      <c r="C4" s="29">
        <v>60336</v>
      </c>
      <c r="D4" s="29">
        <v>20102</v>
      </c>
      <c r="E4" s="73">
        <f t="shared" si="0"/>
        <v>0.33499071864226998</v>
      </c>
      <c r="F4" s="74">
        <f t="shared" ref="F4:F56" si="2">B4/SUM(B4:D4)</f>
        <v>0.20081470442126179</v>
      </c>
      <c r="G4" s="74">
        <f t="shared" ref="G4:G56" si="3">C4/SUM(B4:D4)</f>
        <v>0.59946348733233978</v>
      </c>
      <c r="H4" s="73">
        <f t="shared" si="1"/>
        <v>0.33499071864226992</v>
      </c>
    </row>
    <row r="5" spans="1:8" x14ac:dyDescent="0.3">
      <c r="A5" s="29" t="s">
        <v>306</v>
      </c>
      <c r="B5" s="29">
        <v>20212</v>
      </c>
      <c r="C5" s="29">
        <v>60336</v>
      </c>
      <c r="D5" s="29">
        <v>20102</v>
      </c>
      <c r="E5" s="73">
        <f t="shared" si="0"/>
        <v>0.33499071864226998</v>
      </c>
      <c r="F5" s="74">
        <f t="shared" si="2"/>
        <v>0.20081470442126179</v>
      </c>
      <c r="G5" s="74">
        <f t="shared" si="3"/>
        <v>0.59946348733233978</v>
      </c>
      <c r="H5" s="73">
        <f t="shared" si="1"/>
        <v>0.33499071864226992</v>
      </c>
    </row>
    <row r="6" spans="1:8" x14ac:dyDescent="0.3">
      <c r="A6" s="29" t="s">
        <v>308</v>
      </c>
      <c r="B6" s="29">
        <v>20212</v>
      </c>
      <c r="C6" s="29">
        <v>60336</v>
      </c>
      <c r="D6" s="29">
        <v>20102</v>
      </c>
      <c r="E6" s="73">
        <f t="shared" si="0"/>
        <v>0.33499071864226998</v>
      </c>
      <c r="F6" s="74">
        <f t="shared" si="2"/>
        <v>0.20081470442126179</v>
      </c>
      <c r="G6" s="74">
        <f t="shared" si="3"/>
        <v>0.59946348733233978</v>
      </c>
      <c r="H6" s="73">
        <f t="shared" si="1"/>
        <v>0.33499071864226992</v>
      </c>
    </row>
    <row r="7" spans="1:8" x14ac:dyDescent="0.3">
      <c r="A7" s="29" t="s">
        <v>307</v>
      </c>
      <c r="B7" s="29">
        <v>20212</v>
      </c>
      <c r="C7" s="29">
        <v>60336</v>
      </c>
      <c r="D7" s="29">
        <v>20102</v>
      </c>
      <c r="E7" s="73">
        <f t="shared" si="0"/>
        <v>0.33499071864226998</v>
      </c>
      <c r="F7" s="74">
        <f t="shared" si="2"/>
        <v>0.20081470442126179</v>
      </c>
      <c r="G7" s="74">
        <f t="shared" si="3"/>
        <v>0.59946348733233978</v>
      </c>
      <c r="H7" s="73">
        <f t="shared" si="1"/>
        <v>0.33499071864226992</v>
      </c>
    </row>
    <row r="8" spans="1:8" x14ac:dyDescent="0.3">
      <c r="A8" s="29" t="s">
        <v>309</v>
      </c>
      <c r="B8" s="29">
        <v>20212</v>
      </c>
      <c r="C8" s="29">
        <v>60336</v>
      </c>
      <c r="D8" s="29">
        <v>20102</v>
      </c>
      <c r="E8" s="73">
        <f t="shared" si="0"/>
        <v>0.33499071864226998</v>
      </c>
      <c r="F8" s="74">
        <f t="shared" si="2"/>
        <v>0.20081470442126179</v>
      </c>
      <c r="G8" s="74">
        <f t="shared" si="3"/>
        <v>0.59946348733233978</v>
      </c>
      <c r="H8" s="73">
        <f t="shared" si="1"/>
        <v>0.33499071864226992</v>
      </c>
    </row>
    <row r="9" spans="1:8" x14ac:dyDescent="0.3">
      <c r="A9" s="29" t="s">
        <v>321</v>
      </c>
      <c r="B9" s="29">
        <v>20212</v>
      </c>
      <c r="C9" s="29">
        <v>60336</v>
      </c>
      <c r="D9" s="29">
        <v>20102</v>
      </c>
      <c r="E9" s="73">
        <f t="shared" si="0"/>
        <v>0.33499071864226998</v>
      </c>
      <c r="F9" s="74">
        <f t="shared" si="2"/>
        <v>0.20081470442126179</v>
      </c>
      <c r="G9" s="74">
        <f t="shared" si="3"/>
        <v>0.59946348733233978</v>
      </c>
      <c r="H9" s="73">
        <f t="shared" si="1"/>
        <v>0.33499071864226992</v>
      </c>
    </row>
    <row r="10" spans="1:8" x14ac:dyDescent="0.3">
      <c r="A10" s="29" t="s">
        <v>316</v>
      </c>
      <c r="B10" s="29">
        <v>20212</v>
      </c>
      <c r="C10" s="29">
        <v>60336</v>
      </c>
      <c r="D10" s="29">
        <v>20102</v>
      </c>
      <c r="E10" s="73">
        <f t="shared" si="0"/>
        <v>0.33499071864226998</v>
      </c>
      <c r="F10" s="74">
        <f t="shared" si="2"/>
        <v>0.20081470442126179</v>
      </c>
      <c r="G10" s="74">
        <f t="shared" si="3"/>
        <v>0.59946348733233978</v>
      </c>
      <c r="H10" s="73">
        <f t="shared" si="1"/>
        <v>0.33499071864226992</v>
      </c>
    </row>
    <row r="11" spans="1:8" x14ac:dyDescent="0.3">
      <c r="A11" s="29" t="s">
        <v>310</v>
      </c>
      <c r="B11" s="29">
        <v>20212</v>
      </c>
      <c r="C11" s="29">
        <v>60336</v>
      </c>
      <c r="D11" s="29">
        <v>20102</v>
      </c>
      <c r="E11" s="73">
        <f t="shared" si="0"/>
        <v>0.33499071864226998</v>
      </c>
      <c r="F11" s="74">
        <f t="shared" si="2"/>
        <v>0.20081470442126179</v>
      </c>
      <c r="G11" s="74">
        <f t="shared" si="3"/>
        <v>0.59946348733233978</v>
      </c>
      <c r="H11" s="73">
        <f t="shared" si="1"/>
        <v>0.33499071864226992</v>
      </c>
    </row>
    <row r="12" spans="1:8" s="29" customFormat="1" x14ac:dyDescent="0.3">
      <c r="A12" s="29" t="s">
        <v>317</v>
      </c>
      <c r="B12" s="29">
        <v>20212</v>
      </c>
      <c r="C12" s="29">
        <v>60336</v>
      </c>
      <c r="D12" s="29">
        <v>20102</v>
      </c>
      <c r="E12" s="73">
        <f t="shared" si="0"/>
        <v>0.33499071864226998</v>
      </c>
      <c r="F12" s="74">
        <f t="shared" si="2"/>
        <v>0.20081470442126179</v>
      </c>
      <c r="G12" s="74">
        <f t="shared" si="3"/>
        <v>0.59946348733233978</v>
      </c>
      <c r="H12" s="73">
        <f t="shared" si="1"/>
        <v>0.33499071864226992</v>
      </c>
    </row>
    <row r="13" spans="1:8" s="29" customFormat="1" x14ac:dyDescent="0.3">
      <c r="A13" s="29" t="s">
        <v>305</v>
      </c>
      <c r="B13" s="29">
        <v>20212</v>
      </c>
      <c r="C13" s="29">
        <v>60336</v>
      </c>
      <c r="D13" s="29">
        <v>20102</v>
      </c>
      <c r="E13" s="73">
        <f t="shared" si="0"/>
        <v>0.33499071864226998</v>
      </c>
      <c r="F13" s="74">
        <f t="shared" si="2"/>
        <v>0.20081470442126179</v>
      </c>
      <c r="G13" s="74">
        <f t="shared" si="3"/>
        <v>0.59946348733233978</v>
      </c>
      <c r="H13" s="73">
        <f t="shared" si="1"/>
        <v>0.33499071864226992</v>
      </c>
    </row>
    <row r="14" spans="1:8" s="29" customFormat="1" x14ac:dyDescent="0.3">
      <c r="A14" s="29" t="s">
        <v>313</v>
      </c>
      <c r="B14" s="29">
        <v>20212</v>
      </c>
      <c r="C14" s="29">
        <v>60336</v>
      </c>
      <c r="D14" s="29">
        <v>20102</v>
      </c>
      <c r="E14" s="73">
        <f t="shared" si="0"/>
        <v>0.33499071864226998</v>
      </c>
      <c r="F14" s="74">
        <f t="shared" si="2"/>
        <v>0.20081470442126179</v>
      </c>
      <c r="G14" s="74">
        <f t="shared" si="3"/>
        <v>0.59946348733233978</v>
      </c>
      <c r="H14" s="73">
        <f t="shared" si="1"/>
        <v>0.33499071864226992</v>
      </c>
    </row>
    <row r="15" spans="1:8" s="29" customFormat="1" x14ac:dyDescent="0.3">
      <c r="A15" s="29" t="s">
        <v>314</v>
      </c>
      <c r="B15" s="29">
        <v>20212</v>
      </c>
      <c r="C15" s="29">
        <v>60336</v>
      </c>
      <c r="D15" s="29">
        <v>20102</v>
      </c>
      <c r="E15" s="73">
        <f t="shared" si="0"/>
        <v>0.33499071864226998</v>
      </c>
      <c r="F15" s="74">
        <f t="shared" si="2"/>
        <v>0.20081470442126179</v>
      </c>
      <c r="G15" s="74">
        <f t="shared" si="3"/>
        <v>0.59946348733233978</v>
      </c>
      <c r="H15" s="73">
        <f t="shared" si="1"/>
        <v>0.33499071864226992</v>
      </c>
    </row>
    <row r="16" spans="1:8" s="29" customFormat="1" x14ac:dyDescent="0.3">
      <c r="A16" s="29" t="s">
        <v>315</v>
      </c>
      <c r="B16" s="29">
        <v>20212</v>
      </c>
      <c r="C16" s="29">
        <v>60336</v>
      </c>
      <c r="D16" s="29">
        <v>20102</v>
      </c>
      <c r="E16" s="73">
        <f t="shared" si="0"/>
        <v>0.33499071864226998</v>
      </c>
      <c r="F16" s="74">
        <f t="shared" si="2"/>
        <v>0.20081470442126179</v>
      </c>
      <c r="G16" s="74">
        <f t="shared" si="3"/>
        <v>0.59946348733233978</v>
      </c>
      <c r="H16" s="73">
        <f t="shared" si="1"/>
        <v>0.33499071864226992</v>
      </c>
    </row>
    <row r="17" spans="1:8" s="29" customFormat="1" x14ac:dyDescent="0.3">
      <c r="A17" s="29" t="s">
        <v>312</v>
      </c>
      <c r="B17" s="29">
        <v>20212</v>
      </c>
      <c r="C17" s="29">
        <v>60336</v>
      </c>
      <c r="D17" s="29">
        <v>20102</v>
      </c>
      <c r="E17" s="73">
        <f t="shared" si="0"/>
        <v>0.33499071864226998</v>
      </c>
      <c r="F17" s="74">
        <f t="shared" si="2"/>
        <v>0.20081470442126179</v>
      </c>
      <c r="G17" s="74">
        <f t="shared" si="3"/>
        <v>0.59946348733233978</v>
      </c>
      <c r="H17" s="73">
        <f t="shared" si="1"/>
        <v>0.33499071864226992</v>
      </c>
    </row>
    <row r="18" spans="1:8" s="29" customFormat="1" x14ac:dyDescent="0.3">
      <c r="A18" s="29" t="s">
        <v>318</v>
      </c>
      <c r="B18" s="29">
        <v>20212</v>
      </c>
      <c r="C18" s="29">
        <v>60336</v>
      </c>
      <c r="D18" s="29">
        <v>20102</v>
      </c>
      <c r="E18" s="73">
        <f t="shared" si="0"/>
        <v>0.33499071864226998</v>
      </c>
      <c r="F18" s="74">
        <f t="shared" si="2"/>
        <v>0.20081470442126179</v>
      </c>
      <c r="G18" s="74">
        <f t="shared" si="3"/>
        <v>0.59946348733233978</v>
      </c>
      <c r="H18" s="73">
        <f t="shared" si="1"/>
        <v>0.33499071864226992</v>
      </c>
    </row>
    <row r="19" spans="1:8" s="29" customFormat="1" x14ac:dyDescent="0.3">
      <c r="A19" s="29" t="s">
        <v>319</v>
      </c>
      <c r="B19" s="29">
        <v>20212</v>
      </c>
      <c r="C19" s="29">
        <v>60336</v>
      </c>
      <c r="D19" s="29">
        <v>20102</v>
      </c>
      <c r="E19" s="73">
        <f t="shared" si="0"/>
        <v>0.33499071864226998</v>
      </c>
      <c r="F19" s="74">
        <f t="shared" si="2"/>
        <v>0.20081470442126179</v>
      </c>
      <c r="G19" s="74">
        <f t="shared" si="3"/>
        <v>0.59946348733233978</v>
      </c>
      <c r="H19" s="73">
        <f t="shared" si="1"/>
        <v>0.33499071864226992</v>
      </c>
    </row>
    <row r="20" spans="1:8" s="29" customFormat="1" x14ac:dyDescent="0.3">
      <c r="A20" s="29" t="s">
        <v>320</v>
      </c>
      <c r="B20" s="29">
        <v>20212</v>
      </c>
      <c r="C20" s="29">
        <v>60336</v>
      </c>
      <c r="D20" s="29">
        <v>20102</v>
      </c>
      <c r="E20" s="73">
        <f t="shared" si="0"/>
        <v>0.33499071864226998</v>
      </c>
      <c r="F20" s="74">
        <f t="shared" si="2"/>
        <v>0.20081470442126179</v>
      </c>
      <c r="G20" s="74">
        <f t="shared" si="3"/>
        <v>0.59946348733233978</v>
      </c>
      <c r="H20" s="73">
        <f t="shared" si="1"/>
        <v>0.33499071864226992</v>
      </c>
    </row>
    <row r="21" spans="1:8" s="29" customFormat="1" x14ac:dyDescent="0.3">
      <c r="A21" s="29" t="s">
        <v>296</v>
      </c>
      <c r="B21" s="29">
        <v>60817</v>
      </c>
      <c r="C21" s="29">
        <v>245</v>
      </c>
      <c r="D21" s="29">
        <v>39588</v>
      </c>
      <c r="E21" s="73">
        <f t="shared" si="0"/>
        <v>248.23265306122448</v>
      </c>
      <c r="F21" s="74">
        <f t="shared" si="2"/>
        <v>0.60424242424242425</v>
      </c>
      <c r="G21" s="74">
        <f t="shared" si="3"/>
        <v>2.4341778440139096E-3</v>
      </c>
      <c r="H21" s="73">
        <f t="shared" si="1"/>
        <v>248.23265306122448</v>
      </c>
    </row>
    <row r="22" spans="1:8" s="29" customFormat="1" x14ac:dyDescent="0.3">
      <c r="A22" s="29" t="s">
        <v>298</v>
      </c>
      <c r="B22" s="29">
        <v>59596</v>
      </c>
      <c r="C22" s="29">
        <v>415</v>
      </c>
      <c r="D22" s="29">
        <v>40639</v>
      </c>
      <c r="E22" s="73">
        <f t="shared" si="0"/>
        <v>143.60481927710845</v>
      </c>
      <c r="F22" s="74">
        <f t="shared" si="2"/>
        <v>0.59211127670144059</v>
      </c>
      <c r="G22" s="74">
        <f t="shared" si="3"/>
        <v>4.1231992051664187E-3</v>
      </c>
      <c r="H22" s="73">
        <f t="shared" si="1"/>
        <v>143.60481927710842</v>
      </c>
    </row>
    <row r="23" spans="1:8" s="29" customFormat="1" x14ac:dyDescent="0.3">
      <c r="A23" s="29" t="s">
        <v>300</v>
      </c>
      <c r="B23" s="29">
        <v>55436</v>
      </c>
      <c r="C23" s="29">
        <v>669</v>
      </c>
      <c r="D23" s="29">
        <v>44545</v>
      </c>
      <c r="E23" s="73">
        <f t="shared" si="0"/>
        <v>82.86397608370703</v>
      </c>
      <c r="F23" s="74">
        <f t="shared" si="2"/>
        <v>0.55077993045206164</v>
      </c>
      <c r="G23" s="74">
        <f t="shared" si="3"/>
        <v>6.6467958271236964E-3</v>
      </c>
      <c r="H23" s="73">
        <f t="shared" si="1"/>
        <v>82.86397608370703</v>
      </c>
    </row>
    <row r="24" spans="1:8" s="29" customFormat="1" x14ac:dyDescent="0.3">
      <c r="A24" s="29" t="s">
        <v>301</v>
      </c>
      <c r="B24" s="29">
        <v>54621</v>
      </c>
      <c r="C24" s="29">
        <v>669</v>
      </c>
      <c r="D24" s="29">
        <v>45360</v>
      </c>
      <c r="E24" s="73">
        <f t="shared" si="0"/>
        <v>81.645739910313907</v>
      </c>
      <c r="F24" s="74">
        <f t="shared" si="2"/>
        <v>0.54268256333830101</v>
      </c>
      <c r="G24" s="74">
        <f t="shared" si="3"/>
        <v>6.6467958271236964E-3</v>
      </c>
      <c r="H24" s="73">
        <f t="shared" si="1"/>
        <v>81.645739910313893</v>
      </c>
    </row>
    <row r="25" spans="1:8" s="29" customFormat="1" x14ac:dyDescent="0.3">
      <c r="A25" s="29" t="s">
        <v>322</v>
      </c>
      <c r="B25" s="29">
        <v>431</v>
      </c>
      <c r="C25" s="29">
        <v>748</v>
      </c>
      <c r="D25" s="29">
        <v>99471</v>
      </c>
      <c r="E25" s="73">
        <f t="shared" si="0"/>
        <v>0.5762032085561497</v>
      </c>
      <c r="F25" s="74">
        <f t="shared" si="2"/>
        <v>4.2821659215101842E-3</v>
      </c>
      <c r="G25" s="74">
        <f t="shared" si="3"/>
        <v>7.4316939890710382E-3</v>
      </c>
      <c r="H25" s="73">
        <f t="shared" si="1"/>
        <v>0.57620320855614982</v>
      </c>
    </row>
    <row r="26" spans="1:8" s="29" customFormat="1" x14ac:dyDescent="0.3">
      <c r="A26" s="29" t="s">
        <v>323</v>
      </c>
      <c r="B26" s="29">
        <v>426</v>
      </c>
      <c r="C26" s="29">
        <v>795</v>
      </c>
      <c r="D26" s="29">
        <v>99429</v>
      </c>
      <c r="E26" s="73">
        <f t="shared" si="0"/>
        <v>0.53584905660377358</v>
      </c>
      <c r="F26" s="74">
        <f t="shared" si="2"/>
        <v>4.2324888226527571E-3</v>
      </c>
      <c r="G26" s="74">
        <f t="shared" si="3"/>
        <v>7.898658718330849E-3</v>
      </c>
      <c r="H26" s="73">
        <f t="shared" si="1"/>
        <v>0.53584905660377358</v>
      </c>
    </row>
    <row r="27" spans="1:8" s="29" customFormat="1" x14ac:dyDescent="0.3">
      <c r="A27" s="29" t="s">
        <v>324</v>
      </c>
      <c r="B27" s="29">
        <v>392</v>
      </c>
      <c r="C27" s="29">
        <v>869</v>
      </c>
      <c r="D27" s="29">
        <v>99389</v>
      </c>
      <c r="E27" s="73">
        <f t="shared" si="0"/>
        <v>0.45109321058688145</v>
      </c>
      <c r="F27" s="74">
        <f t="shared" si="2"/>
        <v>3.8946845504222553E-3</v>
      </c>
      <c r="G27" s="74">
        <f t="shared" si="3"/>
        <v>8.6338797814207655E-3</v>
      </c>
      <c r="H27" s="73">
        <f t="shared" si="1"/>
        <v>0.45109321058688145</v>
      </c>
    </row>
    <row r="28" spans="1:8" s="29" customFormat="1" x14ac:dyDescent="0.3">
      <c r="A28" s="29" t="s">
        <v>325</v>
      </c>
      <c r="B28" s="29">
        <v>392</v>
      </c>
      <c r="C28" s="29">
        <v>869</v>
      </c>
      <c r="D28" s="29">
        <v>99389</v>
      </c>
      <c r="E28" s="73">
        <f t="shared" si="0"/>
        <v>0.45109321058688145</v>
      </c>
      <c r="F28" s="74">
        <f t="shared" si="2"/>
        <v>3.8946845504222553E-3</v>
      </c>
      <c r="G28" s="74">
        <f t="shared" si="3"/>
        <v>8.6338797814207655E-3</v>
      </c>
      <c r="H28" s="73">
        <f t="shared" si="1"/>
        <v>0.45109321058688145</v>
      </c>
    </row>
    <row r="29" spans="1:8" s="29" customFormat="1" x14ac:dyDescent="0.3">
      <c r="A29" s="29" t="s">
        <v>326</v>
      </c>
      <c r="B29" s="29">
        <v>392</v>
      </c>
      <c r="C29" s="29">
        <v>869</v>
      </c>
      <c r="D29" s="29">
        <v>99389</v>
      </c>
      <c r="E29" s="73">
        <f t="shared" si="0"/>
        <v>0.45109321058688145</v>
      </c>
      <c r="F29" s="74">
        <f t="shared" si="2"/>
        <v>3.8946845504222553E-3</v>
      </c>
      <c r="G29" s="74">
        <f t="shared" si="3"/>
        <v>8.6338797814207655E-3</v>
      </c>
      <c r="H29" s="73">
        <f t="shared" si="1"/>
        <v>0.45109321058688145</v>
      </c>
    </row>
    <row r="30" spans="1:8" s="29" customFormat="1" x14ac:dyDescent="0.3">
      <c r="A30" s="29" t="s">
        <v>297</v>
      </c>
      <c r="B30" s="29">
        <v>60387</v>
      </c>
      <c r="C30" s="29">
        <v>88</v>
      </c>
      <c r="D30" s="29">
        <v>40175</v>
      </c>
      <c r="E30" s="73">
        <f t="shared" si="0"/>
        <v>686.21590909090912</v>
      </c>
      <c r="F30" s="74">
        <f t="shared" si="2"/>
        <v>0.5999701937406855</v>
      </c>
      <c r="G30" s="74">
        <f t="shared" si="3"/>
        <v>8.7431693989071038E-4</v>
      </c>
      <c r="H30" s="73">
        <f t="shared" si="1"/>
        <v>686.21590909090901</v>
      </c>
    </row>
    <row r="31" spans="1:8" s="29" customFormat="1" x14ac:dyDescent="0.3">
      <c r="A31" s="29" t="s">
        <v>299</v>
      </c>
      <c r="B31" s="29">
        <v>59182</v>
      </c>
      <c r="C31" s="29">
        <v>185</v>
      </c>
      <c r="D31" s="29">
        <v>41283</v>
      </c>
      <c r="E31" s="73">
        <f t="shared" si="0"/>
        <v>319.9027027027027</v>
      </c>
      <c r="F31" s="74">
        <f t="shared" si="2"/>
        <v>0.5879980129160457</v>
      </c>
      <c r="G31" s="74">
        <f t="shared" si="3"/>
        <v>1.8380526577247889E-3</v>
      </c>
      <c r="H31" s="73">
        <f t="shared" si="1"/>
        <v>319.9027027027027</v>
      </c>
    </row>
    <row r="32" spans="1:8" s="29" customFormat="1" x14ac:dyDescent="0.3">
      <c r="A32" s="29" t="s">
        <v>302</v>
      </c>
      <c r="B32" s="29">
        <v>52835</v>
      </c>
      <c r="C32" s="29">
        <v>366</v>
      </c>
      <c r="D32" s="29">
        <v>47449</v>
      </c>
      <c r="E32" s="73">
        <f t="shared" si="0"/>
        <v>144.35792349726776</v>
      </c>
      <c r="F32" s="74">
        <f t="shared" si="2"/>
        <v>0.52493790362642823</v>
      </c>
      <c r="G32" s="74">
        <f t="shared" si="3"/>
        <v>3.6363636363636364E-3</v>
      </c>
      <c r="H32" s="73">
        <f t="shared" si="1"/>
        <v>144.35792349726776</v>
      </c>
    </row>
    <row r="33" spans="1:8" s="29" customFormat="1" x14ac:dyDescent="0.3">
      <c r="A33" s="29" t="s">
        <v>303</v>
      </c>
      <c r="B33" s="29">
        <v>51988</v>
      </c>
      <c r="C33" s="29">
        <v>366</v>
      </c>
      <c r="D33" s="29">
        <v>48296</v>
      </c>
      <c r="E33" s="73">
        <f t="shared" si="0"/>
        <v>142.04371584699453</v>
      </c>
      <c r="F33" s="74">
        <f t="shared" si="2"/>
        <v>0.5165226030799801</v>
      </c>
      <c r="G33" s="74">
        <f t="shared" si="3"/>
        <v>3.6363636363636364E-3</v>
      </c>
      <c r="H33" s="73">
        <f t="shared" si="1"/>
        <v>142.04371584699453</v>
      </c>
    </row>
    <row r="34" spans="1:8" s="29" customFormat="1" x14ac:dyDescent="0.3">
      <c r="A34" s="29" t="s">
        <v>327</v>
      </c>
      <c r="B34" s="29">
        <v>391</v>
      </c>
      <c r="C34" s="29">
        <v>527</v>
      </c>
      <c r="D34" s="29">
        <v>99732</v>
      </c>
      <c r="E34" s="73">
        <f t="shared" si="0"/>
        <v>0.74193548387096775</v>
      </c>
      <c r="F34" s="74">
        <f t="shared" si="2"/>
        <v>3.88474913065077E-3</v>
      </c>
      <c r="G34" s="74">
        <f t="shared" si="3"/>
        <v>5.2359662195727774E-3</v>
      </c>
      <c r="H34" s="73">
        <f t="shared" si="1"/>
        <v>0.74193548387096764</v>
      </c>
    </row>
    <row r="35" spans="1:8" s="29" customFormat="1" x14ac:dyDescent="0.3">
      <c r="A35" s="29" t="s">
        <v>328</v>
      </c>
      <c r="B35" s="29">
        <v>387</v>
      </c>
      <c r="C35" s="29">
        <v>466</v>
      </c>
      <c r="D35" s="29">
        <v>99797</v>
      </c>
      <c r="E35" s="73">
        <f t="shared" si="0"/>
        <v>0.83047210300429186</v>
      </c>
      <c r="F35" s="74">
        <f t="shared" si="2"/>
        <v>3.8450074515648286E-3</v>
      </c>
      <c r="G35" s="74">
        <f t="shared" si="3"/>
        <v>4.6299056135121709E-3</v>
      </c>
      <c r="H35" s="73">
        <f t="shared" si="1"/>
        <v>0.83047210300429186</v>
      </c>
    </row>
    <row r="36" spans="1:8" s="29" customFormat="1" x14ac:dyDescent="0.3">
      <c r="A36" s="29" t="s">
        <v>329</v>
      </c>
      <c r="B36" s="29">
        <v>383</v>
      </c>
      <c r="C36" s="29">
        <v>573</v>
      </c>
      <c r="D36" s="29">
        <v>99694</v>
      </c>
      <c r="E36" s="73">
        <f t="shared" si="0"/>
        <v>0.66841186736474689</v>
      </c>
      <c r="F36" s="74">
        <f t="shared" si="2"/>
        <v>3.8052657724788872E-3</v>
      </c>
      <c r="G36" s="74">
        <f t="shared" si="3"/>
        <v>5.6929955290611033E-3</v>
      </c>
      <c r="H36" s="73">
        <f t="shared" si="1"/>
        <v>0.66841186736474689</v>
      </c>
    </row>
    <row r="37" spans="1:8" s="29" customFormat="1" x14ac:dyDescent="0.3">
      <c r="A37" s="29" t="s">
        <v>330</v>
      </c>
      <c r="B37" s="29">
        <v>383</v>
      </c>
      <c r="C37" s="29">
        <v>573</v>
      </c>
      <c r="D37" s="29">
        <v>99694</v>
      </c>
      <c r="E37" s="73">
        <f t="shared" si="0"/>
        <v>0.66841186736474689</v>
      </c>
      <c r="F37" s="74">
        <f t="shared" si="2"/>
        <v>3.8052657724788872E-3</v>
      </c>
      <c r="G37" s="74">
        <f t="shared" si="3"/>
        <v>5.6929955290611033E-3</v>
      </c>
      <c r="H37" s="73">
        <f t="shared" si="1"/>
        <v>0.66841186736474689</v>
      </c>
    </row>
    <row r="38" spans="1:8" s="29" customFormat="1" x14ac:dyDescent="0.3">
      <c r="A38" s="29" t="s">
        <v>331</v>
      </c>
      <c r="B38" s="29">
        <v>383</v>
      </c>
      <c r="C38" s="29">
        <v>573</v>
      </c>
      <c r="D38" s="29">
        <v>99694</v>
      </c>
      <c r="E38" s="73">
        <f t="shared" si="0"/>
        <v>0.66841186736474689</v>
      </c>
      <c r="F38" s="74">
        <f t="shared" si="2"/>
        <v>3.8052657724788872E-3</v>
      </c>
      <c r="G38" s="74">
        <f t="shared" si="3"/>
        <v>5.6929955290611033E-3</v>
      </c>
      <c r="H38" s="73">
        <f t="shared" si="1"/>
        <v>0.66841186736474689</v>
      </c>
    </row>
    <row r="39" spans="1:8" s="29" customFormat="1" x14ac:dyDescent="0.3">
      <c r="A39" s="29" t="s">
        <v>765</v>
      </c>
      <c r="B39" s="29">
        <v>51365</v>
      </c>
      <c r="C39" s="29">
        <v>6</v>
      </c>
      <c r="D39" s="29">
        <v>49279</v>
      </c>
      <c r="E39" s="73">
        <f t="shared" si="0"/>
        <v>8560.8333333333339</v>
      </c>
      <c r="F39" s="74">
        <f t="shared" si="2"/>
        <v>0.51033283656234474</v>
      </c>
      <c r="G39" s="74">
        <f t="shared" si="3"/>
        <v>5.9612518628912071E-5</v>
      </c>
      <c r="H39" s="73">
        <f t="shared" si="1"/>
        <v>8560.8333333333321</v>
      </c>
    </row>
    <row r="40" spans="1:8" s="29" customFormat="1" x14ac:dyDescent="0.3">
      <c r="A40" s="29" t="s">
        <v>766</v>
      </c>
      <c r="B40" s="29">
        <v>48755</v>
      </c>
      <c r="C40" s="29">
        <v>23</v>
      </c>
      <c r="D40" s="29">
        <v>51872</v>
      </c>
      <c r="E40" s="73">
        <f t="shared" si="0"/>
        <v>2119.782608695652</v>
      </c>
      <c r="F40" s="74">
        <f t="shared" si="2"/>
        <v>0.484401390958768</v>
      </c>
      <c r="G40" s="74">
        <f t="shared" si="3"/>
        <v>2.2851465474416294E-4</v>
      </c>
      <c r="H40" s="73">
        <f t="shared" si="1"/>
        <v>2119.782608695652</v>
      </c>
    </row>
    <row r="41" spans="1:8" s="29" customFormat="1" x14ac:dyDescent="0.3">
      <c r="A41" s="29" t="s">
        <v>767</v>
      </c>
      <c r="B41" s="29">
        <v>42795</v>
      </c>
      <c r="C41" s="29">
        <v>19</v>
      </c>
      <c r="D41" s="29">
        <v>57836</v>
      </c>
      <c r="E41" s="73">
        <f t="shared" si="0"/>
        <v>2252.3684210526317</v>
      </c>
      <c r="F41" s="74">
        <f t="shared" si="2"/>
        <v>0.42518628912071538</v>
      </c>
      <c r="G41" s="74">
        <f t="shared" si="3"/>
        <v>1.8877297565822156E-4</v>
      </c>
      <c r="H41" s="73">
        <f t="shared" si="1"/>
        <v>2252.3684210526317</v>
      </c>
    </row>
    <row r="42" spans="1:8" s="29" customFormat="1" x14ac:dyDescent="0.3">
      <c r="A42" s="29" t="s">
        <v>768</v>
      </c>
      <c r="B42" s="29">
        <v>41908</v>
      </c>
      <c r="C42" s="29">
        <v>18</v>
      </c>
      <c r="D42" s="29">
        <v>58724</v>
      </c>
      <c r="E42" s="73">
        <f t="shared" si="0"/>
        <v>2328.2222222222222</v>
      </c>
      <c r="F42" s="74">
        <f t="shared" si="2"/>
        <v>0.41637357178340784</v>
      </c>
      <c r="G42" s="74">
        <f t="shared" si="3"/>
        <v>1.7883755588673621E-4</v>
      </c>
      <c r="H42" s="73">
        <f t="shared" si="1"/>
        <v>2328.2222222222222</v>
      </c>
    </row>
    <row r="43" spans="1:8" s="29" customFormat="1" x14ac:dyDescent="0.3">
      <c r="A43" s="29" t="s">
        <v>769</v>
      </c>
      <c r="B43" s="29">
        <v>367</v>
      </c>
      <c r="C43" s="29">
        <v>202</v>
      </c>
      <c r="D43" s="29">
        <v>100081</v>
      </c>
      <c r="E43" s="73">
        <f t="shared" si="0"/>
        <v>1.8168316831683169</v>
      </c>
      <c r="F43" s="74">
        <f t="shared" si="2"/>
        <v>3.6462990561351217E-3</v>
      </c>
      <c r="G43" s="74">
        <f t="shared" si="3"/>
        <v>2.0069547938400397E-3</v>
      </c>
      <c r="H43" s="73">
        <f t="shared" si="1"/>
        <v>1.8168316831683169</v>
      </c>
    </row>
    <row r="44" spans="1:8" s="29" customFormat="1" x14ac:dyDescent="0.3">
      <c r="A44" s="29" t="s">
        <v>770</v>
      </c>
      <c r="B44" s="29">
        <v>360</v>
      </c>
      <c r="C44" s="29">
        <v>296</v>
      </c>
      <c r="D44" s="29">
        <v>99994</v>
      </c>
      <c r="E44" s="73">
        <f t="shared" si="0"/>
        <v>1.2162162162162162</v>
      </c>
      <c r="F44" s="74">
        <f t="shared" si="2"/>
        <v>3.5767511177347243E-3</v>
      </c>
      <c r="G44" s="74">
        <f t="shared" si="3"/>
        <v>2.9408842523596622E-3</v>
      </c>
      <c r="H44" s="73">
        <f t="shared" si="1"/>
        <v>1.2162162162162162</v>
      </c>
    </row>
    <row r="45" spans="1:8" s="29" customFormat="1" x14ac:dyDescent="0.3">
      <c r="A45" s="29" t="s">
        <v>771</v>
      </c>
      <c r="B45" s="29">
        <v>259</v>
      </c>
      <c r="C45" s="29">
        <v>325</v>
      </c>
      <c r="D45" s="29">
        <v>100066</v>
      </c>
      <c r="E45" s="73">
        <f t="shared" si="0"/>
        <v>0.79692307692307696</v>
      </c>
      <c r="F45" s="74">
        <f t="shared" si="2"/>
        <v>2.5732737208147044E-3</v>
      </c>
      <c r="G45" s="74">
        <f t="shared" si="3"/>
        <v>3.2290114257327372E-3</v>
      </c>
      <c r="H45" s="73">
        <f t="shared" si="1"/>
        <v>0.79692307692307696</v>
      </c>
    </row>
    <row r="46" spans="1:8" s="29" customFormat="1" x14ac:dyDescent="0.3">
      <c r="A46" s="29" t="s">
        <v>772</v>
      </c>
      <c r="B46" s="29">
        <v>259</v>
      </c>
      <c r="C46" s="29">
        <v>325</v>
      </c>
      <c r="D46" s="29">
        <v>100066</v>
      </c>
      <c r="E46" s="73">
        <f t="shared" si="0"/>
        <v>0.79692307692307696</v>
      </c>
      <c r="F46" s="74">
        <f t="shared" si="2"/>
        <v>2.5732737208147044E-3</v>
      </c>
      <c r="G46" s="74">
        <f t="shared" si="3"/>
        <v>3.2290114257327372E-3</v>
      </c>
      <c r="H46" s="73">
        <f t="shared" si="1"/>
        <v>0.79692307692307696</v>
      </c>
    </row>
    <row r="47" spans="1:8" s="29" customFormat="1" x14ac:dyDescent="0.3">
      <c r="A47" s="29" t="s">
        <v>773</v>
      </c>
      <c r="B47" s="29">
        <v>259</v>
      </c>
      <c r="C47" s="29">
        <v>325</v>
      </c>
      <c r="D47" s="29">
        <v>100066</v>
      </c>
      <c r="E47" s="73">
        <f t="shared" si="0"/>
        <v>0.79692307692307696</v>
      </c>
      <c r="F47" s="74">
        <f t="shared" si="2"/>
        <v>2.5732737208147044E-3</v>
      </c>
      <c r="G47" s="74">
        <f t="shared" si="3"/>
        <v>3.2290114257327372E-3</v>
      </c>
      <c r="H47" s="73">
        <f t="shared" si="1"/>
        <v>0.79692307692307696</v>
      </c>
    </row>
    <row r="48" spans="1:8" s="29" customFormat="1" x14ac:dyDescent="0.3">
      <c r="A48" s="29" t="s">
        <v>936</v>
      </c>
      <c r="B48" s="29">
        <v>51537</v>
      </c>
      <c r="C48" s="29">
        <v>244</v>
      </c>
      <c r="D48" s="29">
        <v>48869</v>
      </c>
      <c r="E48" s="73">
        <f t="shared" si="0"/>
        <v>211.21721311475409</v>
      </c>
      <c r="F48" s="74">
        <f t="shared" si="2"/>
        <v>0.51204172876304022</v>
      </c>
      <c r="G48" s="74">
        <f t="shared" si="3"/>
        <v>2.4242424242424242E-3</v>
      </c>
      <c r="H48" s="73">
        <f t="shared" si="1"/>
        <v>211.21721311475409</v>
      </c>
    </row>
    <row r="49" spans="1:8" s="29" customFormat="1" x14ac:dyDescent="0.3">
      <c r="A49" s="29" t="s">
        <v>937</v>
      </c>
      <c r="B49" s="29">
        <v>49871</v>
      </c>
      <c r="C49" s="29">
        <v>318</v>
      </c>
      <c r="D49" s="29">
        <v>50461</v>
      </c>
      <c r="E49" s="73">
        <f t="shared" si="0"/>
        <v>156.82704402515722</v>
      </c>
      <c r="F49" s="74">
        <f t="shared" si="2"/>
        <v>0.49548931942374563</v>
      </c>
      <c r="G49" s="74">
        <f t="shared" si="3"/>
        <v>3.1594634873323398E-3</v>
      </c>
      <c r="H49" s="73">
        <f t="shared" si="1"/>
        <v>156.82704402515722</v>
      </c>
    </row>
    <row r="50" spans="1:8" s="29" customFormat="1" x14ac:dyDescent="0.3">
      <c r="A50" s="29" t="s">
        <v>938</v>
      </c>
      <c r="B50" s="29">
        <v>48127</v>
      </c>
      <c r="C50" s="29">
        <v>331</v>
      </c>
      <c r="D50" s="29">
        <v>52192</v>
      </c>
      <c r="E50" s="73">
        <f t="shared" si="0"/>
        <v>145.39879154078551</v>
      </c>
      <c r="F50" s="74">
        <f t="shared" si="2"/>
        <v>0.47816194734227518</v>
      </c>
      <c r="G50" s="74">
        <f t="shared" si="3"/>
        <v>3.2886239443616493E-3</v>
      </c>
      <c r="H50" s="73">
        <f t="shared" si="1"/>
        <v>145.39879154078548</v>
      </c>
    </row>
    <row r="51" spans="1:8" s="29" customFormat="1" x14ac:dyDescent="0.3">
      <c r="A51" s="29" t="s">
        <v>939</v>
      </c>
      <c r="B51" s="29">
        <v>47352</v>
      </c>
      <c r="C51" s="29">
        <v>331</v>
      </c>
      <c r="D51" s="29">
        <v>52967</v>
      </c>
      <c r="E51" s="73">
        <f t="shared" si="0"/>
        <v>143.05740181268882</v>
      </c>
      <c r="F51" s="74">
        <f t="shared" si="2"/>
        <v>0.47046199701937408</v>
      </c>
      <c r="G51" s="74">
        <f t="shared" si="3"/>
        <v>3.2886239443616493E-3</v>
      </c>
      <c r="H51" s="73">
        <f t="shared" si="1"/>
        <v>143.05740181268882</v>
      </c>
    </row>
    <row r="52" spans="1:8" s="29" customFormat="1" x14ac:dyDescent="0.3">
      <c r="A52" s="29" t="s">
        <v>940</v>
      </c>
      <c r="B52" s="29">
        <v>122</v>
      </c>
      <c r="C52" s="29">
        <v>30</v>
      </c>
      <c r="D52" s="29">
        <v>100498</v>
      </c>
      <c r="E52" s="73">
        <f t="shared" si="0"/>
        <v>4.0666666666666664</v>
      </c>
      <c r="F52" s="74">
        <f t="shared" si="2"/>
        <v>1.2121212121212121E-3</v>
      </c>
      <c r="G52" s="74">
        <f t="shared" si="3"/>
        <v>2.9806259314456036E-4</v>
      </c>
      <c r="H52" s="73">
        <f t="shared" si="1"/>
        <v>4.0666666666666664</v>
      </c>
    </row>
    <row r="53" spans="1:8" s="29" customFormat="1" x14ac:dyDescent="0.3">
      <c r="A53" s="29" t="s">
        <v>941</v>
      </c>
      <c r="B53" s="29">
        <v>106</v>
      </c>
      <c r="C53" s="29">
        <v>109</v>
      </c>
      <c r="D53" s="29">
        <v>100435</v>
      </c>
      <c r="E53" s="73">
        <f t="shared" si="0"/>
        <v>0.97247706422018354</v>
      </c>
      <c r="F53" s="74">
        <f t="shared" si="2"/>
        <v>1.0531544957774466E-3</v>
      </c>
      <c r="G53" s="74">
        <f t="shared" si="3"/>
        <v>1.0829607550919026E-3</v>
      </c>
      <c r="H53" s="73">
        <f t="shared" si="1"/>
        <v>0.97247706422018354</v>
      </c>
    </row>
    <row r="54" spans="1:8" s="29" customFormat="1" x14ac:dyDescent="0.3">
      <c r="A54" s="29" t="s">
        <v>942</v>
      </c>
      <c r="B54" s="29">
        <v>0</v>
      </c>
      <c r="C54" s="29">
        <v>0</v>
      </c>
      <c r="D54" s="29">
        <v>100650</v>
      </c>
      <c r="E54" s="73" t="str">
        <f t="shared" si="0"/>
        <v>0/e</v>
      </c>
      <c r="F54" s="74">
        <f t="shared" si="2"/>
        <v>0</v>
      </c>
      <c r="G54" s="74">
        <f t="shared" si="3"/>
        <v>0</v>
      </c>
      <c r="H54" s="73" t="str">
        <f t="shared" si="1"/>
        <v>0/e</v>
      </c>
    </row>
    <row r="55" spans="1:8" s="29" customFormat="1" x14ac:dyDescent="0.3">
      <c r="A55" s="29" t="s">
        <v>943</v>
      </c>
      <c r="B55" s="29">
        <v>0</v>
      </c>
      <c r="C55" s="29">
        <v>0</v>
      </c>
      <c r="D55" s="29">
        <v>100650</v>
      </c>
      <c r="E55" s="73" t="str">
        <f t="shared" si="0"/>
        <v>0/e</v>
      </c>
      <c r="F55" s="74">
        <f t="shared" si="2"/>
        <v>0</v>
      </c>
      <c r="G55" s="74">
        <f t="shared" si="3"/>
        <v>0</v>
      </c>
      <c r="H55" s="73" t="str">
        <f t="shared" si="1"/>
        <v>0/e</v>
      </c>
    </row>
    <row r="56" spans="1:8" s="29" customFormat="1" x14ac:dyDescent="0.3">
      <c r="A56" s="29" t="s">
        <v>944</v>
      </c>
      <c r="B56" s="29">
        <v>0</v>
      </c>
      <c r="C56" s="29">
        <v>0</v>
      </c>
      <c r="D56" s="29">
        <v>100650</v>
      </c>
      <c r="E56" s="73" t="str">
        <f t="shared" si="0"/>
        <v>0/e</v>
      </c>
      <c r="F56" s="74">
        <f t="shared" si="2"/>
        <v>0</v>
      </c>
      <c r="G56" s="74">
        <f t="shared" si="3"/>
        <v>0</v>
      </c>
      <c r="H56" s="73" t="str">
        <f t="shared" si="1"/>
        <v>0/e</v>
      </c>
    </row>
  </sheetData>
  <autoFilter ref="A1:E11" xr:uid="{E8305033-D90D-48D8-B920-093BE4221EAB}"/>
  <mergeCells count="5"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8808D-A926-4D14-AC4F-89FA3BDDF6B2}">
  <dimension ref="A1:H56"/>
  <sheetViews>
    <sheetView zoomScale="85" zoomScaleNormal="85" workbookViewId="0">
      <selection activeCell="G24" sqref="G24"/>
    </sheetView>
  </sheetViews>
  <sheetFormatPr defaultRowHeight="12" x14ac:dyDescent="0.35"/>
  <cols>
    <col min="1" max="1" width="31.81640625" style="28" customWidth="1"/>
    <col min="2" max="3" width="8.81640625" style="28" bestFit="1" customWidth="1"/>
    <col min="4" max="4" width="8.81640625" style="28" customWidth="1"/>
    <col min="5" max="5" width="10.26953125" style="68" bestFit="1" customWidth="1"/>
    <col min="6" max="6" width="27.36328125" style="28" customWidth="1"/>
    <col min="7" max="7" width="24.26953125" style="28" customWidth="1"/>
    <col min="8" max="8" width="10.26953125" style="68" bestFit="1" customWidth="1"/>
    <col min="9" max="16384" width="8.7265625" style="28"/>
  </cols>
  <sheetData>
    <row r="1" spans="1:8" s="94" customFormat="1" ht="15" customHeight="1" x14ac:dyDescent="0.35">
      <c r="A1" s="137" t="s">
        <v>293</v>
      </c>
      <c r="B1" s="139" t="s">
        <v>294</v>
      </c>
      <c r="C1" s="139" t="s">
        <v>295</v>
      </c>
      <c r="D1" s="139" t="s">
        <v>0</v>
      </c>
      <c r="E1" s="141" t="s">
        <v>292</v>
      </c>
      <c r="F1" s="91" t="s">
        <v>1008</v>
      </c>
      <c r="G1" s="92" t="s">
        <v>1009</v>
      </c>
      <c r="H1" s="93" t="s">
        <v>1010</v>
      </c>
    </row>
    <row r="2" spans="1:8" ht="36" x14ac:dyDescent="0.35">
      <c r="A2" s="138"/>
      <c r="B2" s="140"/>
      <c r="C2" s="140"/>
      <c r="D2" s="140"/>
      <c r="E2" s="142"/>
      <c r="F2" s="95" t="s">
        <v>1011</v>
      </c>
      <c r="G2" s="96" t="s">
        <v>1012</v>
      </c>
      <c r="H2" s="97" t="s">
        <v>611</v>
      </c>
    </row>
    <row r="3" spans="1:8" ht="13" x14ac:dyDescent="0.3">
      <c r="A3" s="29" t="s">
        <v>341</v>
      </c>
      <c r="B3" s="29">
        <v>40267</v>
      </c>
      <c r="C3" s="29">
        <v>41453</v>
      </c>
      <c r="D3" s="29">
        <v>18930</v>
      </c>
      <c r="E3" s="77">
        <f t="shared" ref="E3:E47" si="0">IF(C3=0, B3 &amp;"/e", B3/C3)</f>
        <v>0.97138928424963211</v>
      </c>
      <c r="F3" s="78">
        <f>B3/SUM(B3:D3)</f>
        <v>0.40006954793840038</v>
      </c>
      <c r="G3" s="78">
        <f>C3/SUM(B3:D3)</f>
        <v>0.41185295578738201</v>
      </c>
      <c r="H3" s="77">
        <f t="shared" ref="H3:H56" si="1">IF(G3=0, F3 &amp;"/e", F3/G3)</f>
        <v>0.97138928424963211</v>
      </c>
    </row>
    <row r="4" spans="1:8" ht="13" x14ac:dyDescent="0.3">
      <c r="A4" s="29" t="s">
        <v>338</v>
      </c>
      <c r="B4" s="29">
        <v>40267</v>
      </c>
      <c r="C4" s="29">
        <v>41453</v>
      </c>
      <c r="D4" s="29">
        <v>18930</v>
      </c>
      <c r="E4" s="77">
        <f t="shared" si="0"/>
        <v>0.97138928424963211</v>
      </c>
      <c r="F4" s="78">
        <f t="shared" ref="F4:F56" si="2">B4/SUM(B4:D4)</f>
        <v>0.40006954793840038</v>
      </c>
      <c r="G4" s="78">
        <f t="shared" ref="G4:G56" si="3">C4/SUM(B4:D4)</f>
        <v>0.41185295578738201</v>
      </c>
      <c r="H4" s="77">
        <f t="shared" si="1"/>
        <v>0.97138928424963211</v>
      </c>
    </row>
    <row r="5" spans="1:8" ht="13" x14ac:dyDescent="0.3">
      <c r="A5" s="29" t="s">
        <v>343</v>
      </c>
      <c r="B5" s="29">
        <v>40267</v>
      </c>
      <c r="C5" s="29">
        <v>41453</v>
      </c>
      <c r="D5" s="29">
        <v>18930</v>
      </c>
      <c r="E5" s="77">
        <f t="shared" si="0"/>
        <v>0.97138928424963211</v>
      </c>
      <c r="F5" s="78">
        <f t="shared" si="2"/>
        <v>0.40006954793840038</v>
      </c>
      <c r="G5" s="78">
        <f t="shared" si="3"/>
        <v>0.41185295578738201</v>
      </c>
      <c r="H5" s="77">
        <f t="shared" si="1"/>
        <v>0.97138928424963211</v>
      </c>
    </row>
    <row r="6" spans="1:8" ht="13" x14ac:dyDescent="0.3">
      <c r="A6" s="29" t="s">
        <v>340</v>
      </c>
      <c r="B6" s="29">
        <v>40267</v>
      </c>
      <c r="C6" s="29">
        <v>41453</v>
      </c>
      <c r="D6" s="29">
        <v>18930</v>
      </c>
      <c r="E6" s="77">
        <f t="shared" si="0"/>
        <v>0.97138928424963211</v>
      </c>
      <c r="F6" s="78">
        <f t="shared" si="2"/>
        <v>0.40006954793840038</v>
      </c>
      <c r="G6" s="78">
        <f t="shared" si="3"/>
        <v>0.41185295578738201</v>
      </c>
      <c r="H6" s="77">
        <f t="shared" si="1"/>
        <v>0.97138928424963211</v>
      </c>
    </row>
    <row r="7" spans="1:8" ht="13" x14ac:dyDescent="0.3">
      <c r="A7" s="29" t="s">
        <v>350</v>
      </c>
      <c r="B7" s="29">
        <v>20458</v>
      </c>
      <c r="C7" s="29">
        <v>41455</v>
      </c>
      <c r="D7" s="29">
        <v>38737</v>
      </c>
      <c r="E7" s="77">
        <f t="shared" si="0"/>
        <v>0.49349897479194305</v>
      </c>
      <c r="F7" s="78">
        <f t="shared" si="2"/>
        <v>0.20325881768504719</v>
      </c>
      <c r="G7" s="78">
        <f t="shared" si="3"/>
        <v>0.41187282662692498</v>
      </c>
      <c r="H7" s="77">
        <f t="shared" si="1"/>
        <v>0.4934989747919431</v>
      </c>
    </row>
    <row r="8" spans="1:8" ht="13" x14ac:dyDescent="0.3">
      <c r="A8" s="29" t="s">
        <v>349</v>
      </c>
      <c r="B8" s="29">
        <v>20458</v>
      </c>
      <c r="C8" s="29">
        <v>41455</v>
      </c>
      <c r="D8" s="29">
        <v>38737</v>
      </c>
      <c r="E8" s="77">
        <f t="shared" si="0"/>
        <v>0.49349897479194305</v>
      </c>
      <c r="F8" s="78">
        <f t="shared" si="2"/>
        <v>0.20325881768504719</v>
      </c>
      <c r="G8" s="78">
        <f t="shared" si="3"/>
        <v>0.41187282662692498</v>
      </c>
      <c r="H8" s="77">
        <f t="shared" si="1"/>
        <v>0.4934989747919431</v>
      </c>
    </row>
    <row r="9" spans="1:8" ht="13" x14ac:dyDescent="0.3">
      <c r="A9" s="29" t="s">
        <v>348</v>
      </c>
      <c r="B9" s="29">
        <v>20458</v>
      </c>
      <c r="C9" s="29">
        <v>41455</v>
      </c>
      <c r="D9" s="29">
        <v>38737</v>
      </c>
      <c r="E9" s="77">
        <f t="shared" si="0"/>
        <v>0.49349897479194305</v>
      </c>
      <c r="F9" s="78">
        <f t="shared" si="2"/>
        <v>0.20325881768504719</v>
      </c>
      <c r="G9" s="78">
        <f t="shared" si="3"/>
        <v>0.41187282662692498</v>
      </c>
      <c r="H9" s="77">
        <f t="shared" si="1"/>
        <v>0.4934989747919431</v>
      </c>
    </row>
    <row r="10" spans="1:8" ht="13" x14ac:dyDescent="0.3">
      <c r="A10" s="29" t="s">
        <v>351</v>
      </c>
      <c r="B10" s="29">
        <v>20458</v>
      </c>
      <c r="C10" s="29">
        <v>41455</v>
      </c>
      <c r="D10" s="29">
        <v>38737</v>
      </c>
      <c r="E10" s="77">
        <f t="shared" si="0"/>
        <v>0.49349897479194305</v>
      </c>
      <c r="F10" s="78">
        <f t="shared" si="2"/>
        <v>0.20325881768504719</v>
      </c>
      <c r="G10" s="78">
        <f t="shared" si="3"/>
        <v>0.41187282662692498</v>
      </c>
      <c r="H10" s="77">
        <f t="shared" si="1"/>
        <v>0.4934989747919431</v>
      </c>
    </row>
    <row r="11" spans="1:8" ht="13" x14ac:dyDescent="0.3">
      <c r="A11" s="29" t="s">
        <v>353</v>
      </c>
      <c r="B11" s="29">
        <v>20458</v>
      </c>
      <c r="C11" s="29">
        <v>41455</v>
      </c>
      <c r="D11" s="29">
        <v>38737</v>
      </c>
      <c r="E11" s="77">
        <f t="shared" si="0"/>
        <v>0.49349897479194305</v>
      </c>
      <c r="F11" s="78">
        <f t="shared" si="2"/>
        <v>0.20325881768504719</v>
      </c>
      <c r="G11" s="78">
        <f t="shared" si="3"/>
        <v>0.41187282662692498</v>
      </c>
      <c r="H11" s="77">
        <f t="shared" si="1"/>
        <v>0.4934989747919431</v>
      </c>
    </row>
    <row r="12" spans="1:8" ht="13" x14ac:dyDescent="0.3">
      <c r="A12" s="29" t="s">
        <v>342</v>
      </c>
      <c r="B12" s="29">
        <v>40267</v>
      </c>
      <c r="C12" s="29">
        <v>41453</v>
      </c>
      <c r="D12" s="29">
        <v>18930</v>
      </c>
      <c r="E12" s="77">
        <f t="shared" si="0"/>
        <v>0.97138928424963211</v>
      </c>
      <c r="F12" s="78">
        <f t="shared" si="2"/>
        <v>0.40006954793840038</v>
      </c>
      <c r="G12" s="78">
        <f t="shared" si="3"/>
        <v>0.41185295578738201</v>
      </c>
      <c r="H12" s="77">
        <f t="shared" si="1"/>
        <v>0.97138928424963211</v>
      </c>
    </row>
    <row r="13" spans="1:8" ht="13" x14ac:dyDescent="0.3">
      <c r="A13" s="29" t="s">
        <v>344</v>
      </c>
      <c r="B13" s="29">
        <v>40267</v>
      </c>
      <c r="C13" s="29">
        <v>41453</v>
      </c>
      <c r="D13" s="29">
        <v>18930</v>
      </c>
      <c r="E13" s="77">
        <f t="shared" si="0"/>
        <v>0.97138928424963211</v>
      </c>
      <c r="F13" s="78">
        <f t="shared" si="2"/>
        <v>0.40006954793840038</v>
      </c>
      <c r="G13" s="78">
        <f t="shared" si="3"/>
        <v>0.41185295578738201</v>
      </c>
      <c r="H13" s="77">
        <f t="shared" si="1"/>
        <v>0.97138928424963211</v>
      </c>
    </row>
    <row r="14" spans="1:8" ht="13" x14ac:dyDescent="0.3">
      <c r="A14" s="29" t="s">
        <v>336</v>
      </c>
      <c r="B14" s="29">
        <v>40267</v>
      </c>
      <c r="C14" s="29">
        <v>41453</v>
      </c>
      <c r="D14" s="29">
        <v>18930</v>
      </c>
      <c r="E14" s="77">
        <f t="shared" si="0"/>
        <v>0.97138928424963211</v>
      </c>
      <c r="F14" s="78">
        <f t="shared" si="2"/>
        <v>0.40006954793840038</v>
      </c>
      <c r="G14" s="78">
        <f t="shared" si="3"/>
        <v>0.41185295578738201</v>
      </c>
      <c r="H14" s="77">
        <f t="shared" si="1"/>
        <v>0.97138928424963211</v>
      </c>
    </row>
    <row r="15" spans="1:8" ht="13" x14ac:dyDescent="0.3">
      <c r="A15" s="29" t="s">
        <v>337</v>
      </c>
      <c r="B15" s="29">
        <v>40267</v>
      </c>
      <c r="C15" s="29">
        <v>41453</v>
      </c>
      <c r="D15" s="29">
        <v>18930</v>
      </c>
      <c r="E15" s="77">
        <f t="shared" si="0"/>
        <v>0.97138928424963211</v>
      </c>
      <c r="F15" s="78">
        <f t="shared" si="2"/>
        <v>0.40006954793840038</v>
      </c>
      <c r="G15" s="78">
        <f t="shared" si="3"/>
        <v>0.41185295578738201</v>
      </c>
      <c r="H15" s="77">
        <f t="shared" si="1"/>
        <v>0.97138928424963211</v>
      </c>
    </row>
    <row r="16" spans="1:8" ht="13" x14ac:dyDescent="0.3">
      <c r="A16" s="29" t="s">
        <v>354</v>
      </c>
      <c r="B16" s="29">
        <v>20458</v>
      </c>
      <c r="C16" s="29">
        <v>41455</v>
      </c>
      <c r="D16" s="29">
        <v>38737</v>
      </c>
      <c r="E16" s="77">
        <f t="shared" si="0"/>
        <v>0.49349897479194305</v>
      </c>
      <c r="F16" s="78">
        <f t="shared" si="2"/>
        <v>0.20325881768504719</v>
      </c>
      <c r="G16" s="78">
        <f t="shared" si="3"/>
        <v>0.41187282662692498</v>
      </c>
      <c r="H16" s="77">
        <f t="shared" si="1"/>
        <v>0.4934989747919431</v>
      </c>
    </row>
    <row r="17" spans="1:8" ht="13" x14ac:dyDescent="0.3">
      <c r="A17" s="29" t="s">
        <v>355</v>
      </c>
      <c r="B17" s="29">
        <v>20458</v>
      </c>
      <c r="C17" s="29">
        <v>41455</v>
      </c>
      <c r="D17" s="29">
        <v>38737</v>
      </c>
      <c r="E17" s="77">
        <f t="shared" si="0"/>
        <v>0.49349897479194305</v>
      </c>
      <c r="F17" s="78">
        <f t="shared" si="2"/>
        <v>0.20325881768504719</v>
      </c>
      <c r="G17" s="78">
        <f t="shared" si="3"/>
        <v>0.41187282662692498</v>
      </c>
      <c r="H17" s="77">
        <f t="shared" si="1"/>
        <v>0.4934989747919431</v>
      </c>
    </row>
    <row r="18" spans="1:8" ht="13" x14ac:dyDescent="0.3">
      <c r="A18" s="29" t="s">
        <v>356</v>
      </c>
      <c r="B18" s="29">
        <v>20458</v>
      </c>
      <c r="C18" s="29">
        <v>41455</v>
      </c>
      <c r="D18" s="29">
        <v>38737</v>
      </c>
      <c r="E18" s="77">
        <f t="shared" si="0"/>
        <v>0.49349897479194305</v>
      </c>
      <c r="F18" s="78">
        <f t="shared" si="2"/>
        <v>0.20325881768504719</v>
      </c>
      <c r="G18" s="78">
        <f t="shared" si="3"/>
        <v>0.41187282662692498</v>
      </c>
      <c r="H18" s="77">
        <f t="shared" si="1"/>
        <v>0.4934989747919431</v>
      </c>
    </row>
    <row r="19" spans="1:8" ht="13" x14ac:dyDescent="0.3">
      <c r="A19" s="29" t="s">
        <v>357</v>
      </c>
      <c r="B19" s="29">
        <v>20458</v>
      </c>
      <c r="C19" s="29">
        <v>41455</v>
      </c>
      <c r="D19" s="29">
        <v>38737</v>
      </c>
      <c r="E19" s="77">
        <f t="shared" si="0"/>
        <v>0.49349897479194305</v>
      </c>
      <c r="F19" s="78">
        <f t="shared" si="2"/>
        <v>0.20325881768504719</v>
      </c>
      <c r="G19" s="78">
        <f t="shared" si="3"/>
        <v>0.41187282662692498</v>
      </c>
      <c r="H19" s="77">
        <f t="shared" si="1"/>
        <v>0.4934989747919431</v>
      </c>
    </row>
    <row r="20" spans="1:8" ht="13" x14ac:dyDescent="0.3">
      <c r="A20" s="29" t="s">
        <v>358</v>
      </c>
      <c r="B20" s="29">
        <v>20458</v>
      </c>
      <c r="C20" s="29">
        <v>41455</v>
      </c>
      <c r="D20" s="29">
        <v>38737</v>
      </c>
      <c r="E20" s="77">
        <f t="shared" si="0"/>
        <v>0.49349897479194305</v>
      </c>
      <c r="F20" s="78">
        <f t="shared" si="2"/>
        <v>0.20325881768504719</v>
      </c>
      <c r="G20" s="78">
        <f t="shared" si="3"/>
        <v>0.41187282662692498</v>
      </c>
      <c r="H20" s="77">
        <f t="shared" si="1"/>
        <v>0.4934989747919431</v>
      </c>
    </row>
    <row r="21" spans="1:8" ht="13" x14ac:dyDescent="0.3">
      <c r="A21" s="29" t="s">
        <v>339</v>
      </c>
      <c r="B21" s="29">
        <v>40267</v>
      </c>
      <c r="C21" s="29">
        <v>41453</v>
      </c>
      <c r="D21" s="29">
        <v>18930</v>
      </c>
      <c r="E21" s="77">
        <f t="shared" si="0"/>
        <v>0.97138928424963211</v>
      </c>
      <c r="F21" s="78">
        <f t="shared" si="2"/>
        <v>0.40006954793840038</v>
      </c>
      <c r="G21" s="78">
        <f t="shared" si="3"/>
        <v>0.41185295578738201</v>
      </c>
      <c r="H21" s="77">
        <f t="shared" si="1"/>
        <v>0.97138928424963211</v>
      </c>
    </row>
    <row r="22" spans="1:8" ht="13" x14ac:dyDescent="0.3">
      <c r="A22" s="29" t="s">
        <v>345</v>
      </c>
      <c r="B22" s="29">
        <v>40267</v>
      </c>
      <c r="C22" s="29">
        <v>41453</v>
      </c>
      <c r="D22" s="29">
        <v>18930</v>
      </c>
      <c r="E22" s="77">
        <f t="shared" si="0"/>
        <v>0.97138928424963211</v>
      </c>
      <c r="F22" s="78">
        <f t="shared" si="2"/>
        <v>0.40006954793840038</v>
      </c>
      <c r="G22" s="78">
        <f t="shared" si="3"/>
        <v>0.41185295578738201</v>
      </c>
      <c r="H22" s="77">
        <f t="shared" si="1"/>
        <v>0.97138928424963211</v>
      </c>
    </row>
    <row r="23" spans="1:8" ht="13" x14ac:dyDescent="0.3">
      <c r="A23" s="29" t="s">
        <v>346</v>
      </c>
      <c r="B23" s="29">
        <v>40267</v>
      </c>
      <c r="C23" s="29">
        <v>41453</v>
      </c>
      <c r="D23" s="29">
        <v>18930</v>
      </c>
      <c r="E23" s="77">
        <f t="shared" si="0"/>
        <v>0.97138928424963211</v>
      </c>
      <c r="F23" s="78">
        <f t="shared" si="2"/>
        <v>0.40006954793840038</v>
      </c>
      <c r="G23" s="78">
        <f t="shared" si="3"/>
        <v>0.41185295578738201</v>
      </c>
      <c r="H23" s="77">
        <f t="shared" si="1"/>
        <v>0.97138928424963211</v>
      </c>
    </row>
    <row r="24" spans="1:8" ht="13" x14ac:dyDescent="0.3">
      <c r="A24" s="29" t="s">
        <v>347</v>
      </c>
      <c r="B24" s="29">
        <v>40267</v>
      </c>
      <c r="C24" s="29">
        <v>41453</v>
      </c>
      <c r="D24" s="29">
        <v>18930</v>
      </c>
      <c r="E24" s="77">
        <f t="shared" si="0"/>
        <v>0.97138928424963211</v>
      </c>
      <c r="F24" s="78">
        <f t="shared" si="2"/>
        <v>0.40006954793840038</v>
      </c>
      <c r="G24" s="78">
        <f t="shared" si="3"/>
        <v>0.41185295578738201</v>
      </c>
      <c r="H24" s="77">
        <f t="shared" si="1"/>
        <v>0.97138928424963211</v>
      </c>
    </row>
    <row r="25" spans="1:8" ht="13" x14ac:dyDescent="0.3">
      <c r="A25" s="29" t="s">
        <v>352</v>
      </c>
      <c r="B25" s="29">
        <v>20458</v>
      </c>
      <c r="C25" s="29">
        <v>41455</v>
      </c>
      <c r="D25" s="29">
        <v>38737</v>
      </c>
      <c r="E25" s="77">
        <f t="shared" si="0"/>
        <v>0.49349897479194305</v>
      </c>
      <c r="F25" s="78">
        <f t="shared" si="2"/>
        <v>0.20325881768504719</v>
      </c>
      <c r="G25" s="78">
        <f t="shared" si="3"/>
        <v>0.41187282662692498</v>
      </c>
      <c r="H25" s="77">
        <f t="shared" si="1"/>
        <v>0.4934989747919431</v>
      </c>
    </row>
    <row r="26" spans="1:8" ht="13" x14ac:dyDescent="0.3">
      <c r="A26" s="29" t="s">
        <v>362</v>
      </c>
      <c r="B26" s="29">
        <v>20458</v>
      </c>
      <c r="C26" s="29">
        <v>41455</v>
      </c>
      <c r="D26" s="29">
        <v>38737</v>
      </c>
      <c r="E26" s="77">
        <f t="shared" si="0"/>
        <v>0.49349897479194305</v>
      </c>
      <c r="F26" s="78">
        <f t="shared" si="2"/>
        <v>0.20325881768504719</v>
      </c>
      <c r="G26" s="78">
        <f t="shared" si="3"/>
        <v>0.41187282662692498</v>
      </c>
      <c r="H26" s="77">
        <f t="shared" si="1"/>
        <v>0.4934989747919431</v>
      </c>
    </row>
    <row r="27" spans="1:8" ht="13" x14ac:dyDescent="0.3">
      <c r="A27" s="29" t="s">
        <v>361</v>
      </c>
      <c r="B27" s="29">
        <v>20458</v>
      </c>
      <c r="C27" s="29">
        <v>41455</v>
      </c>
      <c r="D27" s="29">
        <v>38737</v>
      </c>
      <c r="E27" s="77">
        <f t="shared" si="0"/>
        <v>0.49349897479194305</v>
      </c>
      <c r="F27" s="78">
        <f t="shared" si="2"/>
        <v>0.20325881768504719</v>
      </c>
      <c r="G27" s="78">
        <f t="shared" si="3"/>
        <v>0.41187282662692498</v>
      </c>
      <c r="H27" s="77">
        <f t="shared" si="1"/>
        <v>0.4934989747919431</v>
      </c>
    </row>
    <row r="28" spans="1:8" ht="13" x14ac:dyDescent="0.3">
      <c r="A28" s="29" t="s">
        <v>360</v>
      </c>
      <c r="B28" s="29">
        <v>20458</v>
      </c>
      <c r="C28" s="29">
        <v>41455</v>
      </c>
      <c r="D28" s="29">
        <v>38737</v>
      </c>
      <c r="E28" s="77">
        <f t="shared" si="0"/>
        <v>0.49349897479194305</v>
      </c>
      <c r="F28" s="78">
        <f t="shared" si="2"/>
        <v>0.20325881768504719</v>
      </c>
      <c r="G28" s="78">
        <f t="shared" si="3"/>
        <v>0.41187282662692498</v>
      </c>
      <c r="H28" s="77">
        <f t="shared" si="1"/>
        <v>0.4934989747919431</v>
      </c>
    </row>
    <row r="29" spans="1:8" ht="13" x14ac:dyDescent="0.3">
      <c r="A29" s="29" t="s">
        <v>359</v>
      </c>
      <c r="B29" s="29">
        <v>20458</v>
      </c>
      <c r="C29" s="29">
        <v>41455</v>
      </c>
      <c r="D29" s="29">
        <v>38737</v>
      </c>
      <c r="E29" s="77">
        <f t="shared" si="0"/>
        <v>0.49349897479194305</v>
      </c>
      <c r="F29" s="78">
        <f t="shared" si="2"/>
        <v>0.20325881768504719</v>
      </c>
      <c r="G29" s="78">
        <f t="shared" si="3"/>
        <v>0.41187282662692498</v>
      </c>
      <c r="H29" s="77">
        <f t="shared" si="1"/>
        <v>0.4934989747919431</v>
      </c>
    </row>
    <row r="30" spans="1:8" ht="13" x14ac:dyDescent="0.3">
      <c r="A30" s="29" t="s">
        <v>332</v>
      </c>
      <c r="B30" s="29">
        <v>50793</v>
      </c>
      <c r="C30" s="29">
        <v>624</v>
      </c>
      <c r="D30" s="29">
        <v>49233</v>
      </c>
      <c r="E30" s="77">
        <f t="shared" si="0"/>
        <v>81.399038461538467</v>
      </c>
      <c r="F30" s="78">
        <f t="shared" si="2"/>
        <v>0.50464977645305509</v>
      </c>
      <c r="G30" s="78">
        <f t="shared" si="3"/>
        <v>6.1997019374068554E-3</v>
      </c>
      <c r="H30" s="77">
        <f t="shared" si="1"/>
        <v>81.399038461538453</v>
      </c>
    </row>
    <row r="31" spans="1:8" ht="13" x14ac:dyDescent="0.3">
      <c r="A31" s="29" t="s">
        <v>333</v>
      </c>
      <c r="B31" s="29">
        <v>49610</v>
      </c>
      <c r="C31" s="29">
        <v>628</v>
      </c>
      <c r="D31" s="29">
        <v>50412</v>
      </c>
      <c r="E31" s="77">
        <f t="shared" si="0"/>
        <v>78.996815286624198</v>
      </c>
      <c r="F31" s="78">
        <f t="shared" si="2"/>
        <v>0.49289617486338799</v>
      </c>
      <c r="G31" s="78">
        <f t="shared" si="3"/>
        <v>6.2394436164927968E-3</v>
      </c>
      <c r="H31" s="77">
        <f t="shared" si="1"/>
        <v>78.996815286624212</v>
      </c>
    </row>
    <row r="32" spans="1:8" ht="13" x14ac:dyDescent="0.3">
      <c r="A32" s="29" t="s">
        <v>334</v>
      </c>
      <c r="B32" s="29">
        <v>45320</v>
      </c>
      <c r="C32" s="29">
        <v>589</v>
      </c>
      <c r="D32" s="29">
        <v>54741</v>
      </c>
      <c r="E32" s="77">
        <f t="shared" si="0"/>
        <v>76.943972835314085</v>
      </c>
      <c r="F32" s="78">
        <f t="shared" si="2"/>
        <v>0.45027322404371584</v>
      </c>
      <c r="G32" s="78">
        <f t="shared" si="3"/>
        <v>5.8519622454048688E-3</v>
      </c>
      <c r="H32" s="77">
        <f t="shared" si="1"/>
        <v>76.943972835314085</v>
      </c>
    </row>
    <row r="33" spans="1:8" ht="13" x14ac:dyDescent="0.3">
      <c r="A33" s="29" t="s">
        <v>335</v>
      </c>
      <c r="B33" s="29">
        <v>44507</v>
      </c>
      <c r="C33" s="29">
        <v>589</v>
      </c>
      <c r="D33" s="29">
        <v>55554</v>
      </c>
      <c r="E33" s="77">
        <f t="shared" si="0"/>
        <v>75.563667232597624</v>
      </c>
      <c r="F33" s="78">
        <f t="shared" si="2"/>
        <v>0.44219572776949828</v>
      </c>
      <c r="G33" s="78">
        <f t="shared" si="3"/>
        <v>5.8519622454048688E-3</v>
      </c>
      <c r="H33" s="77">
        <f t="shared" si="1"/>
        <v>75.563667232597624</v>
      </c>
    </row>
    <row r="34" spans="1:8" ht="13" x14ac:dyDescent="0.3">
      <c r="A34" s="29" t="s">
        <v>363</v>
      </c>
      <c r="B34" s="29">
        <v>572</v>
      </c>
      <c r="C34" s="29">
        <v>3114</v>
      </c>
      <c r="D34" s="29">
        <v>96964</v>
      </c>
      <c r="E34" s="77">
        <f t="shared" si="0"/>
        <v>0.18368657675016056</v>
      </c>
      <c r="F34" s="78">
        <f t="shared" si="2"/>
        <v>5.6830601092896175E-3</v>
      </c>
      <c r="G34" s="78">
        <f t="shared" si="3"/>
        <v>3.0938897168405366E-2</v>
      </c>
      <c r="H34" s="77">
        <f t="shared" si="1"/>
        <v>0.18368657675016056</v>
      </c>
    </row>
    <row r="35" spans="1:8" ht="13" x14ac:dyDescent="0.3">
      <c r="A35" s="29" t="s">
        <v>364</v>
      </c>
      <c r="B35" s="29">
        <v>571</v>
      </c>
      <c r="C35" s="29">
        <v>3057</v>
      </c>
      <c r="D35" s="29">
        <v>97022</v>
      </c>
      <c r="E35" s="77">
        <f t="shared" si="0"/>
        <v>0.18678442917893359</v>
      </c>
      <c r="F35" s="78">
        <f t="shared" si="2"/>
        <v>5.6731246895181326E-3</v>
      </c>
      <c r="G35" s="78">
        <f t="shared" si="3"/>
        <v>3.0372578241430699E-2</v>
      </c>
      <c r="H35" s="77">
        <f t="shared" si="1"/>
        <v>0.18678442917893362</v>
      </c>
    </row>
    <row r="36" spans="1:8" ht="13" x14ac:dyDescent="0.3">
      <c r="A36" s="29" t="s">
        <v>365</v>
      </c>
      <c r="B36" s="29">
        <v>464</v>
      </c>
      <c r="C36" s="29">
        <v>3179</v>
      </c>
      <c r="D36" s="29">
        <v>97007</v>
      </c>
      <c r="E36" s="77">
        <f t="shared" si="0"/>
        <v>0.1459578483799937</v>
      </c>
      <c r="F36" s="78">
        <f t="shared" si="2"/>
        <v>4.6100347739692002E-3</v>
      </c>
      <c r="G36" s="78">
        <f t="shared" si="3"/>
        <v>3.1584699453551912E-2</v>
      </c>
      <c r="H36" s="77">
        <f t="shared" si="1"/>
        <v>0.1459578483799937</v>
      </c>
    </row>
    <row r="37" spans="1:8" ht="13" x14ac:dyDescent="0.3">
      <c r="A37" s="29" t="s">
        <v>366</v>
      </c>
      <c r="B37" s="29">
        <v>464</v>
      </c>
      <c r="C37" s="29">
        <v>3179</v>
      </c>
      <c r="D37" s="29">
        <v>97007</v>
      </c>
      <c r="E37" s="77">
        <f t="shared" si="0"/>
        <v>0.1459578483799937</v>
      </c>
      <c r="F37" s="78">
        <f t="shared" si="2"/>
        <v>4.6100347739692002E-3</v>
      </c>
      <c r="G37" s="78">
        <f t="shared" si="3"/>
        <v>3.1584699453551912E-2</v>
      </c>
      <c r="H37" s="77">
        <f t="shared" si="1"/>
        <v>0.1459578483799937</v>
      </c>
    </row>
    <row r="38" spans="1:8" ht="13" x14ac:dyDescent="0.3">
      <c r="A38" s="29" t="s">
        <v>367</v>
      </c>
      <c r="B38" s="29">
        <v>464</v>
      </c>
      <c r="C38" s="29">
        <v>3179</v>
      </c>
      <c r="D38" s="29">
        <v>97007</v>
      </c>
      <c r="E38" s="77">
        <f t="shared" si="0"/>
        <v>0.1459578483799937</v>
      </c>
      <c r="F38" s="78">
        <f t="shared" si="2"/>
        <v>4.6100347739692002E-3</v>
      </c>
      <c r="G38" s="78">
        <f t="shared" si="3"/>
        <v>3.1584699453551912E-2</v>
      </c>
      <c r="H38" s="77">
        <f t="shared" si="1"/>
        <v>0.1459578483799937</v>
      </c>
    </row>
    <row r="39" spans="1:8" ht="13" x14ac:dyDescent="0.3">
      <c r="A39" s="29" t="s">
        <v>774</v>
      </c>
      <c r="B39" s="29">
        <v>48001</v>
      </c>
      <c r="C39" s="29">
        <v>247</v>
      </c>
      <c r="D39" s="29">
        <v>52402</v>
      </c>
      <c r="E39" s="77">
        <f t="shared" si="0"/>
        <v>194.33603238866397</v>
      </c>
      <c r="F39" s="78">
        <f t="shared" si="2"/>
        <v>0.47691008445106808</v>
      </c>
      <c r="G39" s="78">
        <f t="shared" si="3"/>
        <v>2.4540486835568803E-3</v>
      </c>
      <c r="H39" s="77">
        <f t="shared" si="1"/>
        <v>194.33603238866397</v>
      </c>
    </row>
    <row r="40" spans="1:8" ht="13" x14ac:dyDescent="0.3">
      <c r="A40" s="29" t="s">
        <v>775</v>
      </c>
      <c r="B40" s="29">
        <v>47738</v>
      </c>
      <c r="C40" s="29">
        <v>235</v>
      </c>
      <c r="D40" s="29">
        <v>52677</v>
      </c>
      <c r="E40" s="77">
        <f t="shared" si="0"/>
        <v>203.1404255319149</v>
      </c>
      <c r="F40" s="78">
        <f t="shared" si="2"/>
        <v>0.47429706905116742</v>
      </c>
      <c r="G40" s="78">
        <f t="shared" si="3"/>
        <v>2.3348236462990561E-3</v>
      </c>
      <c r="H40" s="77">
        <f t="shared" si="1"/>
        <v>203.1404255319149</v>
      </c>
    </row>
    <row r="41" spans="1:8" ht="13" x14ac:dyDescent="0.3">
      <c r="A41" s="29" t="s">
        <v>776</v>
      </c>
      <c r="B41" s="29">
        <v>43235</v>
      </c>
      <c r="C41" s="29">
        <v>209</v>
      </c>
      <c r="D41" s="29">
        <v>57206</v>
      </c>
      <c r="E41" s="77">
        <f t="shared" si="0"/>
        <v>206.86602870813397</v>
      </c>
      <c r="F41" s="78">
        <f t="shared" si="2"/>
        <v>0.42955787382016891</v>
      </c>
      <c r="G41" s="78">
        <f t="shared" si="3"/>
        <v>2.0765027322404372E-3</v>
      </c>
      <c r="H41" s="77">
        <f t="shared" si="1"/>
        <v>206.86602870813397</v>
      </c>
    </row>
    <row r="42" spans="1:8" ht="13" x14ac:dyDescent="0.3">
      <c r="A42" s="29" t="s">
        <v>777</v>
      </c>
      <c r="B42" s="29">
        <v>42328</v>
      </c>
      <c r="C42" s="29">
        <v>209</v>
      </c>
      <c r="D42" s="29">
        <v>58113</v>
      </c>
      <c r="E42" s="77">
        <f t="shared" si="0"/>
        <v>202.52631578947367</v>
      </c>
      <c r="F42" s="78">
        <f t="shared" si="2"/>
        <v>0.42054644808743169</v>
      </c>
      <c r="G42" s="78">
        <f t="shared" si="3"/>
        <v>2.0765027322404372E-3</v>
      </c>
      <c r="H42" s="77">
        <f t="shared" si="1"/>
        <v>202.52631578947367</v>
      </c>
    </row>
    <row r="43" spans="1:8" ht="13" x14ac:dyDescent="0.3">
      <c r="A43" s="29" t="s">
        <v>778</v>
      </c>
      <c r="B43" s="29">
        <v>362</v>
      </c>
      <c r="C43" s="29">
        <v>978</v>
      </c>
      <c r="D43" s="29">
        <v>99310</v>
      </c>
      <c r="E43" s="77">
        <f t="shared" si="0"/>
        <v>0.37014314928425357</v>
      </c>
      <c r="F43" s="78">
        <f t="shared" si="2"/>
        <v>3.596621957277695E-3</v>
      </c>
      <c r="G43" s="78">
        <f t="shared" si="3"/>
        <v>9.7168405365126685E-3</v>
      </c>
      <c r="H43" s="77">
        <f t="shared" si="1"/>
        <v>0.37014314928425357</v>
      </c>
    </row>
    <row r="44" spans="1:8" ht="13" x14ac:dyDescent="0.3">
      <c r="A44" s="29" t="s">
        <v>779</v>
      </c>
      <c r="B44" s="29">
        <v>356</v>
      </c>
      <c r="C44" s="29">
        <v>1034</v>
      </c>
      <c r="D44" s="29">
        <v>99260</v>
      </c>
      <c r="E44" s="77">
        <f t="shared" si="0"/>
        <v>0.34429400386847198</v>
      </c>
      <c r="F44" s="78">
        <f t="shared" si="2"/>
        <v>3.5370094386487829E-3</v>
      </c>
      <c r="G44" s="78">
        <f t="shared" si="3"/>
        <v>1.0273224043715848E-2</v>
      </c>
      <c r="H44" s="77">
        <f t="shared" si="1"/>
        <v>0.34429400386847192</v>
      </c>
    </row>
    <row r="45" spans="1:8" ht="13" x14ac:dyDescent="0.3">
      <c r="A45" s="29" t="s">
        <v>780</v>
      </c>
      <c r="B45" s="29">
        <v>283</v>
      </c>
      <c r="C45" s="29">
        <v>1104</v>
      </c>
      <c r="D45" s="29">
        <v>99263</v>
      </c>
      <c r="E45" s="77">
        <f t="shared" si="0"/>
        <v>0.2563405797101449</v>
      </c>
      <c r="F45" s="78">
        <f t="shared" si="2"/>
        <v>2.8117237953303527E-3</v>
      </c>
      <c r="G45" s="78">
        <f t="shared" si="3"/>
        <v>1.0968703427719821E-2</v>
      </c>
      <c r="H45" s="77">
        <f t="shared" si="1"/>
        <v>0.2563405797101449</v>
      </c>
    </row>
    <row r="46" spans="1:8" ht="13" x14ac:dyDescent="0.3">
      <c r="A46" s="29" t="s">
        <v>781</v>
      </c>
      <c r="B46" s="29">
        <v>283</v>
      </c>
      <c r="C46" s="29">
        <v>1104</v>
      </c>
      <c r="D46" s="29">
        <v>99263</v>
      </c>
      <c r="E46" s="77">
        <f t="shared" si="0"/>
        <v>0.2563405797101449</v>
      </c>
      <c r="F46" s="78">
        <f t="shared" si="2"/>
        <v>2.8117237953303527E-3</v>
      </c>
      <c r="G46" s="78">
        <f t="shared" si="3"/>
        <v>1.0968703427719821E-2</v>
      </c>
      <c r="H46" s="77">
        <f t="shared" si="1"/>
        <v>0.2563405797101449</v>
      </c>
    </row>
    <row r="47" spans="1:8" ht="13" x14ac:dyDescent="0.3">
      <c r="A47" s="29" t="s">
        <v>782</v>
      </c>
      <c r="B47" s="29">
        <v>283</v>
      </c>
      <c r="C47" s="29">
        <v>1104</v>
      </c>
      <c r="D47" s="29">
        <v>99263</v>
      </c>
      <c r="E47" s="77">
        <f t="shared" si="0"/>
        <v>0.2563405797101449</v>
      </c>
      <c r="F47" s="78">
        <f t="shared" si="2"/>
        <v>2.8117237953303527E-3</v>
      </c>
      <c r="G47" s="78">
        <f t="shared" si="3"/>
        <v>1.0968703427719821E-2</v>
      </c>
      <c r="H47" s="77">
        <f t="shared" si="1"/>
        <v>0.2563405797101449</v>
      </c>
    </row>
    <row r="48" spans="1:8" s="29" customFormat="1" ht="13" x14ac:dyDescent="0.3">
      <c r="A48" s="29" t="s">
        <v>954</v>
      </c>
      <c r="B48" s="29">
        <v>51537</v>
      </c>
      <c r="C48" s="29">
        <v>244</v>
      </c>
      <c r="D48" s="29">
        <v>48869</v>
      </c>
      <c r="E48" s="77">
        <f t="shared" ref="E48:E56" si="4">IF(C48=0, B48 &amp;"/e", B48/C48)</f>
        <v>211.21721311475409</v>
      </c>
      <c r="F48" s="78">
        <f t="shared" si="2"/>
        <v>0.51204172876304022</v>
      </c>
      <c r="G48" s="78">
        <f t="shared" si="3"/>
        <v>2.4242424242424242E-3</v>
      </c>
      <c r="H48" s="77">
        <f t="shared" si="1"/>
        <v>211.21721311475409</v>
      </c>
    </row>
    <row r="49" spans="1:8" s="29" customFormat="1" ht="13" x14ac:dyDescent="0.3">
      <c r="A49" s="29" t="s">
        <v>955</v>
      </c>
      <c r="B49" s="29">
        <v>49871</v>
      </c>
      <c r="C49" s="29">
        <v>318</v>
      </c>
      <c r="D49" s="29">
        <v>50461</v>
      </c>
      <c r="E49" s="77">
        <f t="shared" si="4"/>
        <v>156.82704402515722</v>
      </c>
      <c r="F49" s="78">
        <f t="shared" si="2"/>
        <v>0.49548931942374563</v>
      </c>
      <c r="G49" s="78">
        <f t="shared" si="3"/>
        <v>3.1594634873323398E-3</v>
      </c>
      <c r="H49" s="77">
        <f t="shared" si="1"/>
        <v>156.82704402515722</v>
      </c>
    </row>
    <row r="50" spans="1:8" s="29" customFormat="1" ht="13" x14ac:dyDescent="0.3">
      <c r="A50" s="29" t="s">
        <v>956</v>
      </c>
      <c r="B50" s="29">
        <v>48127</v>
      </c>
      <c r="C50" s="29">
        <v>331</v>
      </c>
      <c r="D50" s="29">
        <v>52192</v>
      </c>
      <c r="E50" s="77">
        <f t="shared" si="4"/>
        <v>145.39879154078551</v>
      </c>
      <c r="F50" s="78">
        <f t="shared" si="2"/>
        <v>0.47816194734227518</v>
      </c>
      <c r="G50" s="78">
        <f t="shared" si="3"/>
        <v>3.2886239443616493E-3</v>
      </c>
      <c r="H50" s="77">
        <f t="shared" si="1"/>
        <v>145.39879154078548</v>
      </c>
    </row>
    <row r="51" spans="1:8" s="29" customFormat="1" ht="13" x14ac:dyDescent="0.3">
      <c r="A51" s="29" t="s">
        <v>957</v>
      </c>
      <c r="B51" s="29">
        <v>47352</v>
      </c>
      <c r="C51" s="29">
        <v>331</v>
      </c>
      <c r="D51" s="29">
        <v>52967</v>
      </c>
      <c r="E51" s="77">
        <f t="shared" si="4"/>
        <v>143.05740181268882</v>
      </c>
      <c r="F51" s="78">
        <f t="shared" si="2"/>
        <v>0.47046199701937408</v>
      </c>
      <c r="G51" s="78">
        <f t="shared" si="3"/>
        <v>3.2886239443616493E-3</v>
      </c>
      <c r="H51" s="77">
        <f t="shared" si="1"/>
        <v>143.05740181268882</v>
      </c>
    </row>
    <row r="52" spans="1:8" s="29" customFormat="1" ht="13" x14ac:dyDescent="0.3">
      <c r="A52" s="29" t="s">
        <v>958</v>
      </c>
      <c r="B52" s="29">
        <v>122</v>
      </c>
      <c r="C52" s="29">
        <v>30</v>
      </c>
      <c r="D52" s="29">
        <v>100498</v>
      </c>
      <c r="E52" s="77">
        <f t="shared" si="4"/>
        <v>4.0666666666666664</v>
      </c>
      <c r="F52" s="78">
        <f t="shared" si="2"/>
        <v>1.2121212121212121E-3</v>
      </c>
      <c r="G52" s="78">
        <f t="shared" si="3"/>
        <v>2.9806259314456036E-4</v>
      </c>
      <c r="H52" s="77">
        <f t="shared" si="1"/>
        <v>4.0666666666666664</v>
      </c>
    </row>
    <row r="53" spans="1:8" s="29" customFormat="1" ht="13" x14ac:dyDescent="0.3">
      <c r="A53" s="29" t="s">
        <v>959</v>
      </c>
      <c r="B53" s="29">
        <v>106</v>
      </c>
      <c r="C53" s="29">
        <v>109</v>
      </c>
      <c r="D53" s="29">
        <v>100435</v>
      </c>
      <c r="E53" s="77">
        <f t="shared" si="4"/>
        <v>0.97247706422018354</v>
      </c>
      <c r="F53" s="78">
        <f t="shared" si="2"/>
        <v>1.0531544957774466E-3</v>
      </c>
      <c r="G53" s="78">
        <f t="shared" si="3"/>
        <v>1.0829607550919026E-3</v>
      </c>
      <c r="H53" s="77">
        <f t="shared" si="1"/>
        <v>0.97247706422018354</v>
      </c>
    </row>
    <row r="54" spans="1:8" s="29" customFormat="1" ht="13" x14ac:dyDescent="0.3">
      <c r="A54" s="29" t="s">
        <v>960</v>
      </c>
      <c r="B54" s="29">
        <v>0</v>
      </c>
      <c r="C54" s="29">
        <v>0</v>
      </c>
      <c r="D54" s="29">
        <v>100650</v>
      </c>
      <c r="E54" s="77" t="str">
        <f t="shared" si="4"/>
        <v>0/e</v>
      </c>
      <c r="F54" s="78">
        <f t="shared" si="2"/>
        <v>0</v>
      </c>
      <c r="G54" s="78">
        <f t="shared" si="3"/>
        <v>0</v>
      </c>
      <c r="H54" s="77" t="str">
        <f t="shared" si="1"/>
        <v>0/e</v>
      </c>
    </row>
    <row r="55" spans="1:8" s="29" customFormat="1" ht="13" x14ac:dyDescent="0.3">
      <c r="A55" s="29" t="s">
        <v>961</v>
      </c>
      <c r="B55" s="29">
        <v>0</v>
      </c>
      <c r="C55" s="29">
        <v>0</v>
      </c>
      <c r="D55" s="29">
        <v>100650</v>
      </c>
      <c r="E55" s="77" t="str">
        <f t="shared" si="4"/>
        <v>0/e</v>
      </c>
      <c r="F55" s="78">
        <f t="shared" si="2"/>
        <v>0</v>
      </c>
      <c r="G55" s="78">
        <f t="shared" si="3"/>
        <v>0</v>
      </c>
      <c r="H55" s="77" t="str">
        <f t="shared" si="1"/>
        <v>0/e</v>
      </c>
    </row>
    <row r="56" spans="1:8" s="29" customFormat="1" ht="13" x14ac:dyDescent="0.3">
      <c r="A56" s="29" t="s">
        <v>962</v>
      </c>
      <c r="B56" s="29">
        <v>0</v>
      </c>
      <c r="C56" s="29">
        <v>0</v>
      </c>
      <c r="D56" s="29">
        <v>100650</v>
      </c>
      <c r="E56" s="77" t="str">
        <f t="shared" si="4"/>
        <v>0/e</v>
      </c>
      <c r="F56" s="78">
        <f t="shared" si="2"/>
        <v>0</v>
      </c>
      <c r="G56" s="78">
        <f t="shared" si="3"/>
        <v>0</v>
      </c>
      <c r="H56" s="77" t="str">
        <f t="shared" si="1"/>
        <v>0/e</v>
      </c>
    </row>
  </sheetData>
  <autoFilter ref="A1:E11" xr:uid="{119D8023-D577-4CD8-9F22-7E8BF1F64808}"/>
  <mergeCells count="5"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1641E-AB3D-4EA8-95F5-4F39EEB91510}">
  <dimension ref="A1:H56"/>
  <sheetViews>
    <sheetView zoomScale="85" zoomScaleNormal="85" workbookViewId="0">
      <selection activeCell="L16" sqref="L16"/>
    </sheetView>
  </sheetViews>
  <sheetFormatPr defaultRowHeight="12" x14ac:dyDescent="0.35"/>
  <cols>
    <col min="1" max="1" width="31.81640625" style="28" customWidth="1"/>
    <col min="2" max="3" width="8.81640625" style="28" bestFit="1" customWidth="1"/>
    <col min="4" max="4" width="8.81640625" style="28" customWidth="1"/>
    <col min="5" max="5" width="10.26953125" style="68" bestFit="1" customWidth="1"/>
    <col min="6" max="6" width="19.36328125" style="28" customWidth="1"/>
    <col min="7" max="7" width="14.6328125" style="28" customWidth="1"/>
    <col min="8" max="8" width="10.26953125" style="68" bestFit="1" customWidth="1"/>
    <col min="9" max="16384" width="8.7265625" style="28"/>
  </cols>
  <sheetData>
    <row r="1" spans="1:8" s="94" customFormat="1" ht="15" customHeight="1" x14ac:dyDescent="0.35">
      <c r="A1" s="137" t="s">
        <v>293</v>
      </c>
      <c r="B1" s="139" t="s">
        <v>294</v>
      </c>
      <c r="C1" s="139" t="s">
        <v>295</v>
      </c>
      <c r="D1" s="139" t="s">
        <v>0</v>
      </c>
      <c r="E1" s="141" t="s">
        <v>292</v>
      </c>
      <c r="F1" s="91" t="s">
        <v>1008</v>
      </c>
      <c r="G1" s="92" t="s">
        <v>1009</v>
      </c>
      <c r="H1" s="93" t="s">
        <v>1010</v>
      </c>
    </row>
    <row r="2" spans="1:8" ht="48" x14ac:dyDescent="0.35">
      <c r="A2" s="138"/>
      <c r="B2" s="140"/>
      <c r="C2" s="140"/>
      <c r="D2" s="140"/>
      <c r="E2" s="142"/>
      <c r="F2" s="95" t="s">
        <v>1011</v>
      </c>
      <c r="G2" s="96" t="s">
        <v>1012</v>
      </c>
      <c r="H2" s="97" t="s">
        <v>611</v>
      </c>
    </row>
    <row r="3" spans="1:8" ht="13" x14ac:dyDescent="0.3">
      <c r="A3" s="29" t="s">
        <v>379</v>
      </c>
      <c r="B3" s="29">
        <v>59197</v>
      </c>
      <c r="C3" s="29">
        <v>20253</v>
      </c>
      <c r="D3" s="29">
        <v>21200</v>
      </c>
      <c r="E3" s="77">
        <f t="shared" ref="E3:E56" si="0">IF(C3=0, B3 &amp;"/e", B3/C3)</f>
        <v>2.92287562336444</v>
      </c>
      <c r="F3" s="78">
        <f>B3/SUM(B3:D3)</f>
        <v>0.58814704421261799</v>
      </c>
      <c r="G3" s="78">
        <f>C3/SUM(B3:D3)</f>
        <v>0.20122205663189269</v>
      </c>
      <c r="H3" s="77">
        <f t="shared" ref="H3:H56" si="1">IF(G3=0, F3 &amp;"/e", F3/G3)</f>
        <v>2.92287562336444</v>
      </c>
    </row>
    <row r="4" spans="1:8" ht="13" x14ac:dyDescent="0.3">
      <c r="A4" s="29" t="s">
        <v>371</v>
      </c>
      <c r="B4" s="29">
        <v>59197</v>
      </c>
      <c r="C4" s="29">
        <v>20253</v>
      </c>
      <c r="D4" s="29">
        <v>21200</v>
      </c>
      <c r="E4" s="77">
        <f t="shared" si="0"/>
        <v>2.92287562336444</v>
      </c>
      <c r="F4" s="78">
        <f t="shared" ref="F4:F56" si="2">B4/SUM(B4:D4)</f>
        <v>0.58814704421261799</v>
      </c>
      <c r="G4" s="78">
        <f t="shared" ref="G4:G56" si="3">C4/SUM(B4:D4)</f>
        <v>0.20122205663189269</v>
      </c>
      <c r="H4" s="77">
        <f t="shared" si="1"/>
        <v>2.92287562336444</v>
      </c>
    </row>
    <row r="5" spans="1:8" ht="13" x14ac:dyDescent="0.3">
      <c r="A5" s="29" t="s">
        <v>374</v>
      </c>
      <c r="B5" s="29">
        <v>59197</v>
      </c>
      <c r="C5" s="29">
        <v>20253</v>
      </c>
      <c r="D5" s="29">
        <v>21200</v>
      </c>
      <c r="E5" s="77">
        <f t="shared" si="0"/>
        <v>2.92287562336444</v>
      </c>
      <c r="F5" s="78">
        <f t="shared" si="2"/>
        <v>0.58814704421261799</v>
      </c>
      <c r="G5" s="78">
        <f t="shared" si="3"/>
        <v>0.20122205663189269</v>
      </c>
      <c r="H5" s="77">
        <f t="shared" si="1"/>
        <v>2.92287562336444</v>
      </c>
    </row>
    <row r="6" spans="1:8" ht="13" x14ac:dyDescent="0.3">
      <c r="A6" s="29" t="s">
        <v>370</v>
      </c>
      <c r="B6" s="29">
        <v>59197</v>
      </c>
      <c r="C6" s="29">
        <v>20253</v>
      </c>
      <c r="D6" s="29">
        <v>21200</v>
      </c>
      <c r="E6" s="77">
        <f t="shared" si="0"/>
        <v>2.92287562336444</v>
      </c>
      <c r="F6" s="78">
        <f t="shared" si="2"/>
        <v>0.58814704421261799</v>
      </c>
      <c r="G6" s="78">
        <f t="shared" si="3"/>
        <v>0.20122205663189269</v>
      </c>
      <c r="H6" s="77">
        <f t="shared" si="1"/>
        <v>2.92287562336444</v>
      </c>
    </row>
    <row r="7" spans="1:8" ht="13" x14ac:dyDescent="0.3">
      <c r="A7" s="29" t="s">
        <v>390</v>
      </c>
      <c r="B7" s="29">
        <v>20793</v>
      </c>
      <c r="C7" s="29">
        <v>21017</v>
      </c>
      <c r="D7" s="29">
        <v>58840</v>
      </c>
      <c r="E7" s="77">
        <f t="shared" si="0"/>
        <v>0.98934196126944851</v>
      </c>
      <c r="F7" s="78">
        <f t="shared" si="2"/>
        <v>0.20658718330849479</v>
      </c>
      <c r="G7" s="78">
        <f t="shared" si="3"/>
        <v>0.2088127173373075</v>
      </c>
      <c r="H7" s="77">
        <f t="shared" si="1"/>
        <v>0.98934196126944862</v>
      </c>
    </row>
    <row r="8" spans="1:8" ht="13" x14ac:dyDescent="0.3">
      <c r="A8" s="29" t="s">
        <v>392</v>
      </c>
      <c r="B8" s="29">
        <v>20793</v>
      </c>
      <c r="C8" s="29">
        <v>21017</v>
      </c>
      <c r="D8" s="29">
        <v>58840</v>
      </c>
      <c r="E8" s="77">
        <f t="shared" si="0"/>
        <v>0.98934196126944851</v>
      </c>
      <c r="F8" s="78">
        <f t="shared" si="2"/>
        <v>0.20658718330849479</v>
      </c>
      <c r="G8" s="78">
        <f t="shared" si="3"/>
        <v>0.2088127173373075</v>
      </c>
      <c r="H8" s="77">
        <f t="shared" si="1"/>
        <v>0.98934196126944862</v>
      </c>
    </row>
    <row r="9" spans="1:8" ht="13" x14ac:dyDescent="0.3">
      <c r="A9" s="29" t="s">
        <v>391</v>
      </c>
      <c r="B9" s="29">
        <v>20793</v>
      </c>
      <c r="C9" s="29">
        <v>21017</v>
      </c>
      <c r="D9" s="29">
        <v>58840</v>
      </c>
      <c r="E9" s="77">
        <f t="shared" si="0"/>
        <v>0.98934196126944851</v>
      </c>
      <c r="F9" s="78">
        <f t="shared" si="2"/>
        <v>0.20658718330849479</v>
      </c>
      <c r="G9" s="78">
        <f t="shared" si="3"/>
        <v>0.2088127173373075</v>
      </c>
      <c r="H9" s="77">
        <f t="shared" si="1"/>
        <v>0.98934196126944862</v>
      </c>
    </row>
    <row r="10" spans="1:8" ht="13" x14ac:dyDescent="0.3">
      <c r="A10" s="29" t="s">
        <v>393</v>
      </c>
      <c r="B10" s="29">
        <v>20793</v>
      </c>
      <c r="C10" s="29">
        <v>21017</v>
      </c>
      <c r="D10" s="29">
        <v>58840</v>
      </c>
      <c r="E10" s="77">
        <f t="shared" si="0"/>
        <v>0.98934196126944851</v>
      </c>
      <c r="F10" s="78">
        <f t="shared" si="2"/>
        <v>0.20658718330849479</v>
      </c>
      <c r="G10" s="78">
        <f t="shared" si="3"/>
        <v>0.2088127173373075</v>
      </c>
      <c r="H10" s="77">
        <f t="shared" si="1"/>
        <v>0.98934196126944862</v>
      </c>
    </row>
    <row r="11" spans="1:8" ht="13" x14ac:dyDescent="0.3">
      <c r="A11" s="29" t="s">
        <v>389</v>
      </c>
      <c r="B11" s="29">
        <v>20793</v>
      </c>
      <c r="C11" s="29">
        <v>21017</v>
      </c>
      <c r="D11" s="29">
        <v>58840</v>
      </c>
      <c r="E11" s="77">
        <f t="shared" si="0"/>
        <v>0.98934196126944851</v>
      </c>
      <c r="F11" s="78">
        <f t="shared" si="2"/>
        <v>0.20658718330849479</v>
      </c>
      <c r="G11" s="78">
        <f t="shared" si="3"/>
        <v>0.2088127173373075</v>
      </c>
      <c r="H11" s="77">
        <f t="shared" si="1"/>
        <v>0.98934196126944862</v>
      </c>
    </row>
    <row r="12" spans="1:8" s="29" customFormat="1" ht="13" x14ac:dyDescent="0.3">
      <c r="A12" s="29" t="s">
        <v>368</v>
      </c>
      <c r="B12" s="29">
        <v>59197</v>
      </c>
      <c r="C12" s="29">
        <v>20253</v>
      </c>
      <c r="D12" s="29">
        <v>21200</v>
      </c>
      <c r="E12" s="77">
        <f t="shared" si="0"/>
        <v>2.92287562336444</v>
      </c>
      <c r="F12" s="78">
        <f t="shared" si="2"/>
        <v>0.58814704421261799</v>
      </c>
      <c r="G12" s="78">
        <f t="shared" si="3"/>
        <v>0.20122205663189269</v>
      </c>
      <c r="H12" s="77">
        <f t="shared" si="1"/>
        <v>2.92287562336444</v>
      </c>
    </row>
    <row r="13" spans="1:8" s="29" customFormat="1" ht="13" x14ac:dyDescent="0.3">
      <c r="A13" s="29" t="s">
        <v>373</v>
      </c>
      <c r="B13" s="29">
        <v>59197</v>
      </c>
      <c r="C13" s="29">
        <v>20253</v>
      </c>
      <c r="D13" s="29">
        <v>21200</v>
      </c>
      <c r="E13" s="77">
        <f t="shared" si="0"/>
        <v>2.92287562336444</v>
      </c>
      <c r="F13" s="78">
        <f t="shared" si="2"/>
        <v>0.58814704421261799</v>
      </c>
      <c r="G13" s="78">
        <f t="shared" si="3"/>
        <v>0.20122205663189269</v>
      </c>
      <c r="H13" s="77">
        <f t="shared" si="1"/>
        <v>2.92287562336444</v>
      </c>
    </row>
    <row r="14" spans="1:8" s="29" customFormat="1" ht="13" x14ac:dyDescent="0.3">
      <c r="A14" s="29" t="s">
        <v>375</v>
      </c>
      <c r="B14" s="29">
        <v>59197</v>
      </c>
      <c r="C14" s="29">
        <v>20253</v>
      </c>
      <c r="D14" s="29">
        <v>21200</v>
      </c>
      <c r="E14" s="77">
        <f t="shared" si="0"/>
        <v>2.92287562336444</v>
      </c>
      <c r="F14" s="78">
        <f t="shared" si="2"/>
        <v>0.58814704421261799</v>
      </c>
      <c r="G14" s="78">
        <f t="shared" si="3"/>
        <v>0.20122205663189269</v>
      </c>
      <c r="H14" s="77">
        <f t="shared" si="1"/>
        <v>2.92287562336444</v>
      </c>
    </row>
    <row r="15" spans="1:8" s="29" customFormat="1" ht="13" x14ac:dyDescent="0.3">
      <c r="A15" s="29" t="s">
        <v>369</v>
      </c>
      <c r="B15" s="29">
        <v>59197</v>
      </c>
      <c r="C15" s="29">
        <v>20253</v>
      </c>
      <c r="D15" s="29">
        <v>21200</v>
      </c>
      <c r="E15" s="77">
        <f t="shared" si="0"/>
        <v>2.92287562336444</v>
      </c>
      <c r="F15" s="78">
        <f t="shared" si="2"/>
        <v>0.58814704421261799</v>
      </c>
      <c r="G15" s="78">
        <f t="shared" si="3"/>
        <v>0.20122205663189269</v>
      </c>
      <c r="H15" s="77">
        <f t="shared" si="1"/>
        <v>2.92287562336444</v>
      </c>
    </row>
    <row r="16" spans="1:8" s="29" customFormat="1" ht="13" x14ac:dyDescent="0.3">
      <c r="A16" s="29" t="s">
        <v>388</v>
      </c>
      <c r="B16" s="29">
        <v>21029</v>
      </c>
      <c r="C16" s="29">
        <v>20364</v>
      </c>
      <c r="D16" s="29">
        <v>59257</v>
      </c>
      <c r="E16" s="77">
        <f t="shared" si="0"/>
        <v>1.0326556668630917</v>
      </c>
      <c r="F16" s="78">
        <f t="shared" si="2"/>
        <v>0.20893194237456533</v>
      </c>
      <c r="G16" s="78">
        <f t="shared" si="3"/>
        <v>0.20232488822652758</v>
      </c>
      <c r="H16" s="77">
        <f t="shared" si="1"/>
        <v>1.0326556668630917</v>
      </c>
    </row>
    <row r="17" spans="1:8" s="29" customFormat="1" ht="13" x14ac:dyDescent="0.3">
      <c r="A17" s="29" t="s">
        <v>384</v>
      </c>
      <c r="B17" s="29">
        <v>21029</v>
      </c>
      <c r="C17" s="29">
        <v>20364</v>
      </c>
      <c r="D17" s="29">
        <v>59257</v>
      </c>
      <c r="E17" s="77">
        <f t="shared" si="0"/>
        <v>1.0326556668630917</v>
      </c>
      <c r="F17" s="78">
        <f t="shared" si="2"/>
        <v>0.20893194237456533</v>
      </c>
      <c r="G17" s="78">
        <f t="shared" si="3"/>
        <v>0.20232488822652758</v>
      </c>
      <c r="H17" s="77">
        <f t="shared" si="1"/>
        <v>1.0326556668630917</v>
      </c>
    </row>
    <row r="18" spans="1:8" s="29" customFormat="1" ht="13" x14ac:dyDescent="0.3">
      <c r="A18" s="29" t="s">
        <v>385</v>
      </c>
      <c r="B18" s="29">
        <v>21029</v>
      </c>
      <c r="C18" s="29">
        <v>20364</v>
      </c>
      <c r="D18" s="29">
        <v>59257</v>
      </c>
      <c r="E18" s="77">
        <f t="shared" si="0"/>
        <v>1.0326556668630917</v>
      </c>
      <c r="F18" s="78">
        <f t="shared" si="2"/>
        <v>0.20893194237456533</v>
      </c>
      <c r="G18" s="78">
        <f t="shared" si="3"/>
        <v>0.20232488822652758</v>
      </c>
      <c r="H18" s="77">
        <f t="shared" si="1"/>
        <v>1.0326556668630917</v>
      </c>
    </row>
    <row r="19" spans="1:8" s="29" customFormat="1" ht="13" x14ac:dyDescent="0.3">
      <c r="A19" s="29" t="s">
        <v>386</v>
      </c>
      <c r="B19" s="29">
        <v>21029</v>
      </c>
      <c r="C19" s="29">
        <v>20364</v>
      </c>
      <c r="D19" s="29">
        <v>59257</v>
      </c>
      <c r="E19" s="77">
        <f t="shared" si="0"/>
        <v>1.0326556668630917</v>
      </c>
      <c r="F19" s="78">
        <f t="shared" si="2"/>
        <v>0.20893194237456533</v>
      </c>
      <c r="G19" s="78">
        <f t="shared" si="3"/>
        <v>0.20232488822652758</v>
      </c>
      <c r="H19" s="77">
        <f t="shared" si="1"/>
        <v>1.0326556668630917</v>
      </c>
    </row>
    <row r="20" spans="1:8" s="29" customFormat="1" ht="13" x14ac:dyDescent="0.3">
      <c r="A20" s="29" t="s">
        <v>387</v>
      </c>
      <c r="B20" s="29">
        <v>21029</v>
      </c>
      <c r="C20" s="29">
        <v>20364</v>
      </c>
      <c r="D20" s="29">
        <v>59257</v>
      </c>
      <c r="E20" s="77">
        <f t="shared" si="0"/>
        <v>1.0326556668630917</v>
      </c>
      <c r="F20" s="78">
        <f t="shared" si="2"/>
        <v>0.20893194237456533</v>
      </c>
      <c r="G20" s="78">
        <f t="shared" si="3"/>
        <v>0.20232488822652758</v>
      </c>
      <c r="H20" s="77">
        <f t="shared" si="1"/>
        <v>1.0326556668630917</v>
      </c>
    </row>
    <row r="21" spans="1:8" s="29" customFormat="1" ht="13" x14ac:dyDescent="0.3">
      <c r="A21" s="29" t="s">
        <v>372</v>
      </c>
      <c r="B21" s="29">
        <v>59197</v>
      </c>
      <c r="C21" s="29">
        <v>20253</v>
      </c>
      <c r="D21" s="29">
        <v>21200</v>
      </c>
      <c r="E21" s="77">
        <f t="shared" si="0"/>
        <v>2.92287562336444</v>
      </c>
      <c r="F21" s="78">
        <f t="shared" si="2"/>
        <v>0.58814704421261799</v>
      </c>
      <c r="G21" s="78">
        <f t="shared" si="3"/>
        <v>0.20122205663189269</v>
      </c>
      <c r="H21" s="77">
        <f t="shared" si="1"/>
        <v>2.92287562336444</v>
      </c>
    </row>
    <row r="22" spans="1:8" s="29" customFormat="1" ht="13" x14ac:dyDescent="0.3">
      <c r="A22" s="29" t="s">
        <v>378</v>
      </c>
      <c r="B22" s="29">
        <v>59197</v>
      </c>
      <c r="C22" s="29">
        <v>20253</v>
      </c>
      <c r="D22" s="29">
        <v>21200</v>
      </c>
      <c r="E22" s="77">
        <f t="shared" si="0"/>
        <v>2.92287562336444</v>
      </c>
      <c r="F22" s="78">
        <f t="shared" si="2"/>
        <v>0.58814704421261799</v>
      </c>
      <c r="G22" s="78">
        <f t="shared" si="3"/>
        <v>0.20122205663189269</v>
      </c>
      <c r="H22" s="77">
        <f t="shared" si="1"/>
        <v>2.92287562336444</v>
      </c>
    </row>
    <row r="23" spans="1:8" s="29" customFormat="1" ht="13" x14ac:dyDescent="0.3">
      <c r="A23" s="29" t="s">
        <v>377</v>
      </c>
      <c r="B23" s="29">
        <v>59197</v>
      </c>
      <c r="C23" s="29">
        <v>20253</v>
      </c>
      <c r="D23" s="29">
        <v>21200</v>
      </c>
      <c r="E23" s="77">
        <f t="shared" si="0"/>
        <v>2.92287562336444</v>
      </c>
      <c r="F23" s="78">
        <f t="shared" si="2"/>
        <v>0.58814704421261799</v>
      </c>
      <c r="G23" s="78">
        <f t="shared" si="3"/>
        <v>0.20122205663189269</v>
      </c>
      <c r="H23" s="77">
        <f t="shared" si="1"/>
        <v>2.92287562336444</v>
      </c>
    </row>
    <row r="24" spans="1:8" s="29" customFormat="1" ht="13" x14ac:dyDescent="0.3">
      <c r="A24" s="29" t="s">
        <v>376</v>
      </c>
      <c r="B24" s="29">
        <v>59197</v>
      </c>
      <c r="C24" s="29">
        <v>20253</v>
      </c>
      <c r="D24" s="29">
        <v>21200</v>
      </c>
      <c r="E24" s="77">
        <f t="shared" si="0"/>
        <v>2.92287562336444</v>
      </c>
      <c r="F24" s="78">
        <f t="shared" si="2"/>
        <v>0.58814704421261799</v>
      </c>
      <c r="G24" s="78">
        <f t="shared" si="3"/>
        <v>0.20122205663189269</v>
      </c>
      <c r="H24" s="77">
        <f t="shared" si="1"/>
        <v>2.92287562336444</v>
      </c>
    </row>
    <row r="25" spans="1:8" s="29" customFormat="1" ht="13" x14ac:dyDescent="0.3">
      <c r="A25" s="29" t="s">
        <v>394</v>
      </c>
      <c r="B25" s="29">
        <v>20485</v>
      </c>
      <c r="C25" s="29">
        <v>21186</v>
      </c>
      <c r="D25" s="29">
        <v>58979</v>
      </c>
      <c r="E25" s="77">
        <f t="shared" si="0"/>
        <v>0.96691211177192482</v>
      </c>
      <c r="F25" s="78">
        <f t="shared" si="2"/>
        <v>0.20352707401887729</v>
      </c>
      <c r="G25" s="78">
        <f t="shared" si="3"/>
        <v>0.21049180327868852</v>
      </c>
      <c r="H25" s="77">
        <f t="shared" si="1"/>
        <v>0.96691211177192482</v>
      </c>
    </row>
    <row r="26" spans="1:8" s="29" customFormat="1" ht="13" x14ac:dyDescent="0.3">
      <c r="A26" s="29" t="s">
        <v>395</v>
      </c>
      <c r="B26" s="29">
        <v>20485</v>
      </c>
      <c r="C26" s="29">
        <v>21186</v>
      </c>
      <c r="D26" s="29">
        <v>58979</v>
      </c>
      <c r="E26" s="77">
        <f t="shared" si="0"/>
        <v>0.96691211177192482</v>
      </c>
      <c r="F26" s="78">
        <f t="shared" si="2"/>
        <v>0.20352707401887729</v>
      </c>
      <c r="G26" s="78">
        <f t="shared" si="3"/>
        <v>0.21049180327868852</v>
      </c>
      <c r="H26" s="77">
        <f t="shared" si="1"/>
        <v>0.96691211177192482</v>
      </c>
    </row>
    <row r="27" spans="1:8" s="29" customFormat="1" ht="13" x14ac:dyDescent="0.3">
      <c r="A27" s="29" t="s">
        <v>396</v>
      </c>
      <c r="B27" s="29">
        <v>20485</v>
      </c>
      <c r="C27" s="29">
        <v>21186</v>
      </c>
      <c r="D27" s="29">
        <v>58979</v>
      </c>
      <c r="E27" s="77">
        <f t="shared" si="0"/>
        <v>0.96691211177192482</v>
      </c>
      <c r="F27" s="78">
        <f t="shared" si="2"/>
        <v>0.20352707401887729</v>
      </c>
      <c r="G27" s="78">
        <f t="shared" si="3"/>
        <v>0.21049180327868852</v>
      </c>
      <c r="H27" s="77">
        <f t="shared" si="1"/>
        <v>0.96691211177192482</v>
      </c>
    </row>
    <row r="28" spans="1:8" s="29" customFormat="1" ht="13" x14ac:dyDescent="0.3">
      <c r="A28" s="29" t="s">
        <v>397</v>
      </c>
      <c r="B28" s="29">
        <v>20485</v>
      </c>
      <c r="C28" s="29">
        <v>21186</v>
      </c>
      <c r="D28" s="29">
        <v>58979</v>
      </c>
      <c r="E28" s="77">
        <f t="shared" si="0"/>
        <v>0.96691211177192482</v>
      </c>
      <c r="F28" s="78">
        <f t="shared" si="2"/>
        <v>0.20352707401887729</v>
      </c>
      <c r="G28" s="78">
        <f t="shared" si="3"/>
        <v>0.21049180327868852</v>
      </c>
      <c r="H28" s="77">
        <f t="shared" si="1"/>
        <v>0.96691211177192482</v>
      </c>
    </row>
    <row r="29" spans="1:8" s="29" customFormat="1" ht="13" x14ac:dyDescent="0.3">
      <c r="A29" s="29" t="s">
        <v>398</v>
      </c>
      <c r="B29" s="29">
        <v>20485</v>
      </c>
      <c r="C29" s="29">
        <v>21186</v>
      </c>
      <c r="D29" s="29">
        <v>58979</v>
      </c>
      <c r="E29" s="77">
        <f t="shared" si="0"/>
        <v>0.96691211177192482</v>
      </c>
      <c r="F29" s="78">
        <f t="shared" si="2"/>
        <v>0.20352707401887729</v>
      </c>
      <c r="G29" s="78">
        <f t="shared" si="3"/>
        <v>0.21049180327868852</v>
      </c>
      <c r="H29" s="77">
        <f t="shared" si="1"/>
        <v>0.96691211177192482</v>
      </c>
    </row>
    <row r="30" spans="1:8" s="29" customFormat="1" ht="13" x14ac:dyDescent="0.3">
      <c r="A30" s="29" t="s">
        <v>381</v>
      </c>
      <c r="B30" s="29">
        <v>57798</v>
      </c>
      <c r="C30" s="29">
        <v>20253</v>
      </c>
      <c r="D30" s="29">
        <v>22599</v>
      </c>
      <c r="E30" s="77">
        <f t="shared" si="0"/>
        <v>2.8537994371204265</v>
      </c>
      <c r="F30" s="78">
        <f t="shared" si="2"/>
        <v>0.57424739195231</v>
      </c>
      <c r="G30" s="78">
        <f t="shared" si="3"/>
        <v>0.20122205663189269</v>
      </c>
      <c r="H30" s="77">
        <f t="shared" si="1"/>
        <v>2.8537994371204269</v>
      </c>
    </row>
    <row r="31" spans="1:8" s="29" customFormat="1" ht="13" x14ac:dyDescent="0.3">
      <c r="A31" s="29" t="s">
        <v>380</v>
      </c>
      <c r="B31" s="29">
        <v>57798</v>
      </c>
      <c r="C31" s="29">
        <v>20253</v>
      </c>
      <c r="D31" s="29">
        <v>22599</v>
      </c>
      <c r="E31" s="77">
        <f t="shared" si="0"/>
        <v>2.8537994371204265</v>
      </c>
      <c r="F31" s="78">
        <f t="shared" si="2"/>
        <v>0.57424739195231</v>
      </c>
      <c r="G31" s="78">
        <f t="shared" si="3"/>
        <v>0.20122205663189269</v>
      </c>
      <c r="H31" s="77">
        <f t="shared" si="1"/>
        <v>2.8537994371204269</v>
      </c>
    </row>
    <row r="32" spans="1:8" s="29" customFormat="1" ht="13" x14ac:dyDescent="0.3">
      <c r="A32" s="29" t="s">
        <v>383</v>
      </c>
      <c r="B32" s="29">
        <v>57787</v>
      </c>
      <c r="C32" s="29">
        <v>20253</v>
      </c>
      <c r="D32" s="29">
        <v>22610</v>
      </c>
      <c r="E32" s="77">
        <f t="shared" si="0"/>
        <v>2.8532563077074999</v>
      </c>
      <c r="F32" s="78">
        <f t="shared" si="2"/>
        <v>0.57413810233482365</v>
      </c>
      <c r="G32" s="78">
        <f t="shared" si="3"/>
        <v>0.20122205663189269</v>
      </c>
      <c r="H32" s="77">
        <f t="shared" si="1"/>
        <v>2.8532563077075004</v>
      </c>
    </row>
    <row r="33" spans="1:8" s="29" customFormat="1" ht="13" x14ac:dyDescent="0.3">
      <c r="A33" s="29" t="s">
        <v>382</v>
      </c>
      <c r="B33" s="29">
        <v>57787</v>
      </c>
      <c r="C33" s="29">
        <v>20253</v>
      </c>
      <c r="D33" s="29">
        <v>22610</v>
      </c>
      <c r="E33" s="77">
        <f t="shared" si="0"/>
        <v>2.8532563077074999</v>
      </c>
      <c r="F33" s="78">
        <f t="shared" si="2"/>
        <v>0.57413810233482365</v>
      </c>
      <c r="G33" s="78">
        <f t="shared" si="3"/>
        <v>0.20122205663189269</v>
      </c>
      <c r="H33" s="77">
        <f t="shared" si="1"/>
        <v>2.8532563077075004</v>
      </c>
    </row>
    <row r="34" spans="1:8" s="29" customFormat="1" ht="13" x14ac:dyDescent="0.3">
      <c r="A34" s="29" t="s">
        <v>399</v>
      </c>
      <c r="B34" s="29">
        <v>19085</v>
      </c>
      <c r="C34" s="29">
        <v>20614</v>
      </c>
      <c r="D34" s="29">
        <v>60951</v>
      </c>
      <c r="E34" s="77">
        <f t="shared" si="0"/>
        <v>0.92582710779082178</v>
      </c>
      <c r="F34" s="78">
        <f t="shared" si="2"/>
        <v>0.18961748633879782</v>
      </c>
      <c r="G34" s="78">
        <f t="shared" si="3"/>
        <v>0.2048087431693989</v>
      </c>
      <c r="H34" s="77">
        <f t="shared" si="1"/>
        <v>0.92582710779082189</v>
      </c>
    </row>
    <row r="35" spans="1:8" s="29" customFormat="1" ht="13" x14ac:dyDescent="0.3">
      <c r="A35" s="29" t="s">
        <v>400</v>
      </c>
      <c r="B35" s="29">
        <v>19085</v>
      </c>
      <c r="C35" s="29">
        <v>20614</v>
      </c>
      <c r="D35" s="29">
        <v>60951</v>
      </c>
      <c r="E35" s="77">
        <f t="shared" si="0"/>
        <v>0.92582710779082178</v>
      </c>
      <c r="F35" s="78">
        <f t="shared" si="2"/>
        <v>0.18961748633879782</v>
      </c>
      <c r="G35" s="78">
        <f t="shared" si="3"/>
        <v>0.2048087431693989</v>
      </c>
      <c r="H35" s="77">
        <f t="shared" si="1"/>
        <v>0.92582710779082189</v>
      </c>
    </row>
    <row r="36" spans="1:8" s="29" customFormat="1" ht="13" x14ac:dyDescent="0.3">
      <c r="A36" s="29" t="s">
        <v>401</v>
      </c>
      <c r="B36" s="29">
        <v>19085</v>
      </c>
      <c r="C36" s="29">
        <v>20614</v>
      </c>
      <c r="D36" s="29">
        <v>60951</v>
      </c>
      <c r="E36" s="77">
        <f t="shared" si="0"/>
        <v>0.92582710779082178</v>
      </c>
      <c r="F36" s="78">
        <f t="shared" si="2"/>
        <v>0.18961748633879782</v>
      </c>
      <c r="G36" s="78">
        <f t="shared" si="3"/>
        <v>0.2048087431693989</v>
      </c>
      <c r="H36" s="77">
        <f t="shared" si="1"/>
        <v>0.92582710779082189</v>
      </c>
    </row>
    <row r="37" spans="1:8" s="29" customFormat="1" ht="13" x14ac:dyDescent="0.3">
      <c r="A37" s="29" t="s">
        <v>402</v>
      </c>
      <c r="B37" s="29">
        <v>19085</v>
      </c>
      <c r="C37" s="29">
        <v>20614</v>
      </c>
      <c r="D37" s="29">
        <v>60951</v>
      </c>
      <c r="E37" s="77">
        <f t="shared" si="0"/>
        <v>0.92582710779082178</v>
      </c>
      <c r="F37" s="78">
        <f t="shared" si="2"/>
        <v>0.18961748633879782</v>
      </c>
      <c r="G37" s="78">
        <f t="shared" si="3"/>
        <v>0.2048087431693989</v>
      </c>
      <c r="H37" s="77">
        <f t="shared" si="1"/>
        <v>0.92582710779082189</v>
      </c>
    </row>
    <row r="38" spans="1:8" s="29" customFormat="1" ht="13" x14ac:dyDescent="0.3">
      <c r="A38" s="29" t="s">
        <v>403</v>
      </c>
      <c r="B38" s="29">
        <v>19085</v>
      </c>
      <c r="C38" s="29">
        <v>20614</v>
      </c>
      <c r="D38" s="29">
        <v>60951</v>
      </c>
      <c r="E38" s="77">
        <f t="shared" si="0"/>
        <v>0.92582710779082178</v>
      </c>
      <c r="F38" s="78">
        <f t="shared" si="2"/>
        <v>0.18961748633879782</v>
      </c>
      <c r="G38" s="78">
        <f t="shared" si="3"/>
        <v>0.2048087431693989</v>
      </c>
      <c r="H38" s="77">
        <f t="shared" si="1"/>
        <v>0.92582710779082189</v>
      </c>
    </row>
    <row r="39" spans="1:8" ht="13" x14ac:dyDescent="0.3">
      <c r="A39" s="29" t="s">
        <v>783</v>
      </c>
      <c r="B39" s="29">
        <v>49805</v>
      </c>
      <c r="C39" s="29">
        <v>457</v>
      </c>
      <c r="D39" s="29">
        <v>50388</v>
      </c>
      <c r="E39" s="77">
        <f t="shared" si="0"/>
        <v>108.98249452954047</v>
      </c>
      <c r="F39" s="78">
        <f t="shared" si="2"/>
        <v>0.49483358171882763</v>
      </c>
      <c r="G39" s="78">
        <f t="shared" si="3"/>
        <v>4.5404868355688032E-3</v>
      </c>
      <c r="H39" s="77">
        <f t="shared" si="1"/>
        <v>108.98249452954047</v>
      </c>
    </row>
    <row r="40" spans="1:8" ht="13" x14ac:dyDescent="0.3">
      <c r="A40" s="29" t="s">
        <v>784</v>
      </c>
      <c r="B40" s="29">
        <v>48876</v>
      </c>
      <c r="C40" s="29">
        <v>501</v>
      </c>
      <c r="D40" s="29">
        <v>51273</v>
      </c>
      <c r="E40" s="77">
        <f t="shared" si="0"/>
        <v>97.556886227544908</v>
      </c>
      <c r="F40" s="78">
        <f t="shared" si="2"/>
        <v>0.48560357675111776</v>
      </c>
      <c r="G40" s="78">
        <f t="shared" si="3"/>
        <v>4.9776453055141584E-3</v>
      </c>
      <c r="H40" s="77">
        <f t="shared" si="1"/>
        <v>97.556886227544908</v>
      </c>
    </row>
    <row r="41" spans="1:8" ht="13" x14ac:dyDescent="0.3">
      <c r="A41" s="29" t="s">
        <v>785</v>
      </c>
      <c r="B41" s="29">
        <v>47863</v>
      </c>
      <c r="C41" s="29">
        <v>488</v>
      </c>
      <c r="D41" s="29">
        <v>52299</v>
      </c>
      <c r="E41" s="77">
        <f t="shared" si="0"/>
        <v>98.079918032786878</v>
      </c>
      <c r="F41" s="78">
        <f t="shared" si="2"/>
        <v>0.47553899652260306</v>
      </c>
      <c r="G41" s="78">
        <f t="shared" si="3"/>
        <v>4.8484848484848485E-3</v>
      </c>
      <c r="H41" s="77">
        <f t="shared" si="1"/>
        <v>98.079918032786878</v>
      </c>
    </row>
    <row r="42" spans="1:8" ht="13" x14ac:dyDescent="0.3">
      <c r="A42" s="29" t="s">
        <v>786</v>
      </c>
      <c r="B42" s="29">
        <v>46974</v>
      </c>
      <c r="C42" s="29">
        <v>488</v>
      </c>
      <c r="D42" s="29">
        <v>53188</v>
      </c>
      <c r="E42" s="77">
        <f t="shared" si="0"/>
        <v>96.258196721311478</v>
      </c>
      <c r="F42" s="78">
        <f t="shared" si="2"/>
        <v>0.46670640834575261</v>
      </c>
      <c r="G42" s="78">
        <f t="shared" si="3"/>
        <v>4.8484848484848485E-3</v>
      </c>
      <c r="H42" s="77">
        <f t="shared" si="1"/>
        <v>96.258196721311478</v>
      </c>
    </row>
    <row r="43" spans="1:8" ht="13" x14ac:dyDescent="0.3">
      <c r="A43" s="29" t="s">
        <v>787</v>
      </c>
      <c r="B43" s="29">
        <v>542</v>
      </c>
      <c r="C43" s="29">
        <v>470</v>
      </c>
      <c r="D43" s="29">
        <v>99638</v>
      </c>
      <c r="E43" s="77">
        <f t="shared" si="0"/>
        <v>1.1531914893617021</v>
      </c>
      <c r="F43" s="78">
        <f t="shared" si="2"/>
        <v>5.3849975161450571E-3</v>
      </c>
      <c r="G43" s="78">
        <f t="shared" si="3"/>
        <v>4.6696472925981123E-3</v>
      </c>
      <c r="H43" s="77">
        <f t="shared" si="1"/>
        <v>1.1531914893617021</v>
      </c>
    </row>
    <row r="44" spans="1:8" ht="13" x14ac:dyDescent="0.3">
      <c r="A44" s="29" t="s">
        <v>788</v>
      </c>
      <c r="B44" s="29">
        <v>496</v>
      </c>
      <c r="C44" s="29">
        <v>482</v>
      </c>
      <c r="D44" s="29">
        <v>99672</v>
      </c>
      <c r="E44" s="77">
        <f t="shared" si="0"/>
        <v>1.0290456431535269</v>
      </c>
      <c r="F44" s="78">
        <f t="shared" si="2"/>
        <v>4.9279682066567312E-3</v>
      </c>
      <c r="G44" s="78">
        <f t="shared" si="3"/>
        <v>4.7888723298559364E-3</v>
      </c>
      <c r="H44" s="77">
        <f t="shared" si="1"/>
        <v>1.0290456431535269</v>
      </c>
    </row>
    <row r="45" spans="1:8" ht="13" x14ac:dyDescent="0.3">
      <c r="A45" s="29" t="s">
        <v>789</v>
      </c>
      <c r="B45" s="29">
        <v>402</v>
      </c>
      <c r="C45" s="29">
        <v>488</v>
      </c>
      <c r="D45" s="29">
        <v>99760</v>
      </c>
      <c r="E45" s="77">
        <f t="shared" si="0"/>
        <v>0.82377049180327866</v>
      </c>
      <c r="F45" s="78">
        <f t="shared" si="2"/>
        <v>3.9940387481371088E-3</v>
      </c>
      <c r="G45" s="78">
        <f t="shared" si="3"/>
        <v>4.8484848484848485E-3</v>
      </c>
      <c r="H45" s="77">
        <f t="shared" si="1"/>
        <v>0.82377049180327866</v>
      </c>
    </row>
    <row r="46" spans="1:8" ht="13" x14ac:dyDescent="0.3">
      <c r="A46" s="29" t="s">
        <v>790</v>
      </c>
      <c r="B46" s="29">
        <v>402</v>
      </c>
      <c r="C46" s="29">
        <v>488</v>
      </c>
      <c r="D46" s="29">
        <v>99760</v>
      </c>
      <c r="E46" s="77">
        <f t="shared" si="0"/>
        <v>0.82377049180327866</v>
      </c>
      <c r="F46" s="78">
        <f t="shared" si="2"/>
        <v>3.9940387481371088E-3</v>
      </c>
      <c r="G46" s="78">
        <f t="shared" si="3"/>
        <v>4.8484848484848485E-3</v>
      </c>
      <c r="H46" s="77">
        <f t="shared" si="1"/>
        <v>0.82377049180327866</v>
      </c>
    </row>
    <row r="47" spans="1:8" ht="13" x14ac:dyDescent="0.3">
      <c r="A47" s="29" t="s">
        <v>791</v>
      </c>
      <c r="B47" s="29">
        <v>402</v>
      </c>
      <c r="C47" s="29">
        <v>488</v>
      </c>
      <c r="D47" s="29">
        <v>99760</v>
      </c>
      <c r="E47" s="77">
        <f t="shared" si="0"/>
        <v>0.82377049180327866</v>
      </c>
      <c r="F47" s="78">
        <f t="shared" si="2"/>
        <v>3.9940387481371088E-3</v>
      </c>
      <c r="G47" s="78">
        <f t="shared" si="3"/>
        <v>4.8484848484848485E-3</v>
      </c>
      <c r="H47" s="77">
        <f t="shared" si="1"/>
        <v>0.82377049180327866</v>
      </c>
    </row>
    <row r="48" spans="1:8" s="29" customFormat="1" ht="13" x14ac:dyDescent="0.3">
      <c r="A48" s="29" t="s">
        <v>945</v>
      </c>
      <c r="B48" s="29">
        <v>51537</v>
      </c>
      <c r="C48" s="29">
        <v>244</v>
      </c>
      <c r="D48" s="29">
        <v>48869</v>
      </c>
      <c r="E48" s="77">
        <f t="shared" si="0"/>
        <v>211.21721311475409</v>
      </c>
      <c r="F48" s="78">
        <f t="shared" si="2"/>
        <v>0.51204172876304022</v>
      </c>
      <c r="G48" s="78">
        <f t="shared" si="3"/>
        <v>2.4242424242424242E-3</v>
      </c>
      <c r="H48" s="77">
        <f t="shared" si="1"/>
        <v>211.21721311475409</v>
      </c>
    </row>
    <row r="49" spans="1:8" s="29" customFormat="1" ht="13" x14ac:dyDescent="0.3">
      <c r="A49" s="29" t="s">
        <v>946</v>
      </c>
      <c r="B49" s="29">
        <v>49871</v>
      </c>
      <c r="C49" s="29">
        <v>318</v>
      </c>
      <c r="D49" s="29">
        <v>50461</v>
      </c>
      <c r="E49" s="77">
        <f t="shared" si="0"/>
        <v>156.82704402515722</v>
      </c>
      <c r="F49" s="78">
        <f t="shared" si="2"/>
        <v>0.49548931942374563</v>
      </c>
      <c r="G49" s="78">
        <f t="shared" si="3"/>
        <v>3.1594634873323398E-3</v>
      </c>
      <c r="H49" s="77">
        <f t="shared" si="1"/>
        <v>156.82704402515722</v>
      </c>
    </row>
    <row r="50" spans="1:8" s="29" customFormat="1" ht="13" x14ac:dyDescent="0.3">
      <c r="A50" s="29" t="s">
        <v>947</v>
      </c>
      <c r="B50" s="29">
        <v>48127</v>
      </c>
      <c r="C50" s="29">
        <v>331</v>
      </c>
      <c r="D50" s="29">
        <v>52192</v>
      </c>
      <c r="E50" s="77">
        <f t="shared" si="0"/>
        <v>145.39879154078551</v>
      </c>
      <c r="F50" s="78">
        <f t="shared" si="2"/>
        <v>0.47816194734227518</v>
      </c>
      <c r="G50" s="78">
        <f t="shared" si="3"/>
        <v>3.2886239443616493E-3</v>
      </c>
      <c r="H50" s="77">
        <f t="shared" si="1"/>
        <v>145.39879154078548</v>
      </c>
    </row>
    <row r="51" spans="1:8" s="29" customFormat="1" ht="13" x14ac:dyDescent="0.3">
      <c r="A51" s="29" t="s">
        <v>948</v>
      </c>
      <c r="B51" s="29">
        <v>47352</v>
      </c>
      <c r="C51" s="29">
        <v>331</v>
      </c>
      <c r="D51" s="29">
        <v>52967</v>
      </c>
      <c r="E51" s="77">
        <f t="shared" si="0"/>
        <v>143.05740181268882</v>
      </c>
      <c r="F51" s="78">
        <f t="shared" si="2"/>
        <v>0.47046199701937408</v>
      </c>
      <c r="G51" s="78">
        <f t="shared" si="3"/>
        <v>3.2886239443616493E-3</v>
      </c>
      <c r="H51" s="77">
        <f t="shared" si="1"/>
        <v>143.05740181268882</v>
      </c>
    </row>
    <row r="52" spans="1:8" s="29" customFormat="1" ht="13" x14ac:dyDescent="0.3">
      <c r="A52" s="29" t="s">
        <v>949</v>
      </c>
      <c r="B52" s="29">
        <v>122</v>
      </c>
      <c r="C52" s="29">
        <v>30</v>
      </c>
      <c r="D52" s="29">
        <v>100498</v>
      </c>
      <c r="E52" s="77">
        <f t="shared" si="0"/>
        <v>4.0666666666666664</v>
      </c>
      <c r="F52" s="78">
        <f t="shared" si="2"/>
        <v>1.2121212121212121E-3</v>
      </c>
      <c r="G52" s="78">
        <f t="shared" si="3"/>
        <v>2.9806259314456036E-4</v>
      </c>
      <c r="H52" s="77">
        <f t="shared" si="1"/>
        <v>4.0666666666666664</v>
      </c>
    </row>
    <row r="53" spans="1:8" s="29" customFormat="1" ht="13" x14ac:dyDescent="0.3">
      <c r="A53" s="29" t="s">
        <v>950</v>
      </c>
      <c r="B53" s="29">
        <v>106</v>
      </c>
      <c r="C53" s="29">
        <v>109</v>
      </c>
      <c r="D53" s="29">
        <v>100435</v>
      </c>
      <c r="E53" s="77">
        <f t="shared" si="0"/>
        <v>0.97247706422018354</v>
      </c>
      <c r="F53" s="78">
        <f t="shared" si="2"/>
        <v>1.0531544957774466E-3</v>
      </c>
      <c r="G53" s="78">
        <f t="shared" si="3"/>
        <v>1.0829607550919026E-3</v>
      </c>
      <c r="H53" s="77">
        <f t="shared" si="1"/>
        <v>0.97247706422018354</v>
      </c>
    </row>
    <row r="54" spans="1:8" s="29" customFormat="1" ht="13" x14ac:dyDescent="0.3">
      <c r="A54" s="29" t="s">
        <v>951</v>
      </c>
      <c r="B54" s="29">
        <v>0</v>
      </c>
      <c r="C54" s="29">
        <v>0</v>
      </c>
      <c r="D54" s="29">
        <v>100650</v>
      </c>
      <c r="E54" s="77" t="str">
        <f t="shared" si="0"/>
        <v>0/e</v>
      </c>
      <c r="F54" s="78">
        <f t="shared" si="2"/>
        <v>0</v>
      </c>
      <c r="G54" s="78">
        <f t="shared" si="3"/>
        <v>0</v>
      </c>
      <c r="H54" s="77" t="str">
        <f t="shared" si="1"/>
        <v>0/e</v>
      </c>
    </row>
    <row r="55" spans="1:8" s="29" customFormat="1" ht="13" x14ac:dyDescent="0.3">
      <c r="A55" s="29" t="s">
        <v>952</v>
      </c>
      <c r="B55" s="29">
        <v>0</v>
      </c>
      <c r="C55" s="29">
        <v>0</v>
      </c>
      <c r="D55" s="29">
        <v>100650</v>
      </c>
      <c r="E55" s="77" t="str">
        <f t="shared" si="0"/>
        <v>0/e</v>
      </c>
      <c r="F55" s="78">
        <f t="shared" si="2"/>
        <v>0</v>
      </c>
      <c r="G55" s="78">
        <f t="shared" si="3"/>
        <v>0</v>
      </c>
      <c r="H55" s="77" t="str">
        <f t="shared" si="1"/>
        <v>0/e</v>
      </c>
    </row>
    <row r="56" spans="1:8" s="29" customFormat="1" ht="13" x14ac:dyDescent="0.3">
      <c r="A56" s="29" t="s">
        <v>953</v>
      </c>
      <c r="B56" s="29">
        <v>0</v>
      </c>
      <c r="C56" s="29">
        <v>0</v>
      </c>
      <c r="D56" s="29">
        <v>100650</v>
      </c>
      <c r="E56" s="77" t="str">
        <f t="shared" si="0"/>
        <v>0/e</v>
      </c>
      <c r="F56" s="78">
        <f t="shared" si="2"/>
        <v>0</v>
      </c>
      <c r="G56" s="78">
        <f t="shared" si="3"/>
        <v>0</v>
      </c>
      <c r="H56" s="77" t="str">
        <f t="shared" si="1"/>
        <v>0/e</v>
      </c>
    </row>
  </sheetData>
  <autoFilter ref="A1:E11" xr:uid="{119D8023-D577-4CD8-9F22-7E8BF1F64808}"/>
  <mergeCells count="5"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D8023-D577-4CD8-9F22-7E8BF1F64808}">
  <dimension ref="A1:H78"/>
  <sheetViews>
    <sheetView zoomScale="85" zoomScaleNormal="85" workbookViewId="0">
      <selection activeCell="F20" sqref="F20"/>
    </sheetView>
  </sheetViews>
  <sheetFormatPr defaultRowHeight="12" x14ac:dyDescent="0.35"/>
  <cols>
    <col min="1" max="1" width="31.81640625" style="28" customWidth="1"/>
    <col min="2" max="2" width="11.08984375" style="28" bestFit="1" customWidth="1"/>
    <col min="3" max="3" width="11.26953125" style="28" customWidth="1"/>
    <col min="4" max="4" width="8.81640625" style="28" customWidth="1"/>
    <col min="5" max="5" width="10.26953125" style="68" bestFit="1" customWidth="1"/>
    <col min="6" max="6" width="32.26953125" style="103" customWidth="1"/>
    <col min="7" max="7" width="24.1796875" style="103" customWidth="1"/>
    <col min="8" max="8" width="16.26953125" style="80" customWidth="1"/>
    <col min="9" max="16384" width="8.7265625" style="28"/>
  </cols>
  <sheetData>
    <row r="1" spans="1:8" ht="15" customHeight="1" x14ac:dyDescent="0.35">
      <c r="A1" s="137" t="s">
        <v>293</v>
      </c>
      <c r="B1" s="139" t="s">
        <v>294</v>
      </c>
      <c r="C1" s="139" t="s">
        <v>295</v>
      </c>
      <c r="D1" s="139" t="s">
        <v>0</v>
      </c>
      <c r="E1" s="141" t="s">
        <v>292</v>
      </c>
      <c r="F1" s="99" t="s">
        <v>1008</v>
      </c>
      <c r="G1" s="100" t="s">
        <v>1009</v>
      </c>
      <c r="H1" s="98" t="s">
        <v>1010</v>
      </c>
    </row>
    <row r="2" spans="1:8" ht="36" x14ac:dyDescent="0.35">
      <c r="A2" s="138"/>
      <c r="B2" s="140"/>
      <c r="C2" s="140"/>
      <c r="D2" s="140"/>
      <c r="E2" s="142"/>
      <c r="F2" s="101" t="s">
        <v>1011</v>
      </c>
      <c r="G2" s="102" t="s">
        <v>1012</v>
      </c>
      <c r="H2" s="76" t="s">
        <v>611</v>
      </c>
    </row>
    <row r="3" spans="1:8" ht="12.5" customHeight="1" x14ac:dyDescent="0.35">
      <c r="A3" s="28" t="s">
        <v>404</v>
      </c>
      <c r="B3" s="28">
        <v>72062</v>
      </c>
      <c r="C3" s="28">
        <v>0</v>
      </c>
      <c r="D3" s="28">
        <v>28588</v>
      </c>
      <c r="E3" s="77" t="str">
        <f t="shared" ref="E3:E56" si="0">IF(C3=0, B3 &amp;"/e", B3/C3)</f>
        <v>72062/e</v>
      </c>
      <c r="F3" s="78">
        <f>B3/SUM(B3:D3)</f>
        <v>0.71596621957277695</v>
      </c>
      <c r="G3" s="78">
        <f>C3/SUM(B3:D3)</f>
        <v>0</v>
      </c>
      <c r="H3" s="79" t="str">
        <f t="shared" ref="H3:H56" si="1">IF(G3=0, F3 &amp;"/e", F3/G3)</f>
        <v>0.715966219572777/e</v>
      </c>
    </row>
    <row r="4" spans="1:8" x14ac:dyDescent="0.35">
      <c r="A4" s="28" t="s">
        <v>405</v>
      </c>
      <c r="B4" s="28">
        <v>64154</v>
      </c>
      <c r="C4" s="28">
        <v>0</v>
      </c>
      <c r="D4" s="28">
        <v>36496</v>
      </c>
      <c r="E4" s="77" t="str">
        <f t="shared" si="0"/>
        <v>64154/e</v>
      </c>
      <c r="F4" s="78">
        <f t="shared" ref="F4:F56" si="2">B4/SUM(B4:D4)</f>
        <v>0.63739692001987081</v>
      </c>
      <c r="G4" s="78">
        <f t="shared" ref="G4:G56" si="3">C4/SUM(B4:D4)</f>
        <v>0</v>
      </c>
      <c r="H4" s="79" t="str">
        <f t="shared" si="1"/>
        <v>0.637396920019871/e</v>
      </c>
    </row>
    <row r="5" spans="1:8" x14ac:dyDescent="0.35">
      <c r="A5" s="28" t="s">
        <v>408</v>
      </c>
      <c r="B5" s="28">
        <v>60102</v>
      </c>
      <c r="C5" s="28">
        <v>0</v>
      </c>
      <c r="D5" s="28">
        <v>40548</v>
      </c>
      <c r="E5" s="77" t="str">
        <f t="shared" si="0"/>
        <v>60102/e</v>
      </c>
      <c r="F5" s="78">
        <f t="shared" si="2"/>
        <v>0.59713859910581224</v>
      </c>
      <c r="G5" s="78">
        <f t="shared" si="3"/>
        <v>0</v>
      </c>
      <c r="H5" s="79" t="str">
        <f t="shared" si="1"/>
        <v>0.597138599105812/e</v>
      </c>
    </row>
    <row r="6" spans="1:8" x14ac:dyDescent="0.35">
      <c r="A6" s="28" t="s">
        <v>409</v>
      </c>
      <c r="B6" s="28">
        <v>60102</v>
      </c>
      <c r="C6" s="28">
        <v>0</v>
      </c>
      <c r="D6" s="28">
        <v>40548</v>
      </c>
      <c r="E6" s="77" t="str">
        <f t="shared" si="0"/>
        <v>60102/e</v>
      </c>
      <c r="F6" s="78">
        <f t="shared" si="2"/>
        <v>0.59713859910581224</v>
      </c>
      <c r="G6" s="78">
        <f t="shared" si="3"/>
        <v>0</v>
      </c>
      <c r="H6" s="79" t="str">
        <f t="shared" si="1"/>
        <v>0.597138599105812/e</v>
      </c>
    </row>
    <row r="7" spans="1:8" x14ac:dyDescent="0.35">
      <c r="A7" s="28" t="s">
        <v>421</v>
      </c>
      <c r="B7" s="28">
        <v>21347</v>
      </c>
      <c r="C7" s="28">
        <v>1399</v>
      </c>
      <c r="D7" s="28">
        <v>77904</v>
      </c>
      <c r="E7" s="77">
        <f t="shared" si="0"/>
        <v>15.258756254467476</v>
      </c>
      <c r="F7" s="78">
        <f t="shared" si="2"/>
        <v>0.21209140586189767</v>
      </c>
      <c r="G7" s="78">
        <f t="shared" si="3"/>
        <v>1.3899652260307998E-2</v>
      </c>
      <c r="H7" s="79">
        <f t="shared" si="1"/>
        <v>15.258756254467478</v>
      </c>
    </row>
    <row r="8" spans="1:8" x14ac:dyDescent="0.35">
      <c r="A8" s="28" t="s">
        <v>423</v>
      </c>
      <c r="B8" s="28">
        <v>21162</v>
      </c>
      <c r="C8" s="28">
        <v>1391</v>
      </c>
      <c r="D8" s="28">
        <v>78097</v>
      </c>
      <c r="E8" s="77">
        <f t="shared" si="0"/>
        <v>15.21351545650611</v>
      </c>
      <c r="F8" s="78">
        <f t="shared" si="2"/>
        <v>0.21025335320417288</v>
      </c>
      <c r="G8" s="78">
        <f t="shared" si="3"/>
        <v>1.3820168902136115E-2</v>
      </c>
      <c r="H8" s="79">
        <f t="shared" si="1"/>
        <v>15.21351545650611</v>
      </c>
    </row>
    <row r="9" spans="1:8" x14ac:dyDescent="0.35">
      <c r="A9" s="28" t="s">
        <v>424</v>
      </c>
      <c r="B9" s="28">
        <v>20410</v>
      </c>
      <c r="C9" s="28">
        <v>1353</v>
      </c>
      <c r="D9" s="28">
        <v>78887</v>
      </c>
      <c r="E9" s="77">
        <f t="shared" si="0"/>
        <v>15.0849963045085</v>
      </c>
      <c r="F9" s="78">
        <f t="shared" si="2"/>
        <v>0.2027819175360159</v>
      </c>
      <c r="G9" s="78">
        <f t="shared" si="3"/>
        <v>1.3442622950819673E-2</v>
      </c>
      <c r="H9" s="79">
        <f t="shared" si="1"/>
        <v>15.0849963045085</v>
      </c>
    </row>
    <row r="10" spans="1:8" x14ac:dyDescent="0.35">
      <c r="A10" s="28" t="s">
        <v>426</v>
      </c>
      <c r="B10" s="28">
        <v>20410</v>
      </c>
      <c r="C10" s="28">
        <v>1353</v>
      </c>
      <c r="D10" s="28">
        <v>78887</v>
      </c>
      <c r="E10" s="77">
        <f t="shared" si="0"/>
        <v>15.0849963045085</v>
      </c>
      <c r="F10" s="78">
        <f t="shared" si="2"/>
        <v>0.2027819175360159</v>
      </c>
      <c r="G10" s="78">
        <f t="shared" si="3"/>
        <v>1.3442622950819673E-2</v>
      </c>
      <c r="H10" s="79">
        <f t="shared" si="1"/>
        <v>15.0849963045085</v>
      </c>
    </row>
    <row r="11" spans="1:8" x14ac:dyDescent="0.35">
      <c r="A11" s="28" t="s">
        <v>425</v>
      </c>
      <c r="B11" s="28">
        <v>20410</v>
      </c>
      <c r="C11" s="28">
        <v>1353</v>
      </c>
      <c r="D11" s="28">
        <v>78887</v>
      </c>
      <c r="E11" s="77">
        <f t="shared" si="0"/>
        <v>15.0849963045085</v>
      </c>
      <c r="F11" s="78">
        <f t="shared" si="2"/>
        <v>0.2027819175360159</v>
      </c>
      <c r="G11" s="78">
        <f t="shared" si="3"/>
        <v>1.3442622950819673E-2</v>
      </c>
      <c r="H11" s="79">
        <f t="shared" si="1"/>
        <v>15.0849963045085</v>
      </c>
    </row>
    <row r="12" spans="1:8" x14ac:dyDescent="0.35">
      <c r="A12" s="28" t="s">
        <v>406</v>
      </c>
      <c r="B12" s="28">
        <v>64071</v>
      </c>
      <c r="C12" s="28">
        <v>0</v>
      </c>
      <c r="D12" s="28">
        <v>36579</v>
      </c>
      <c r="E12" s="77" t="str">
        <f t="shared" si="0"/>
        <v>64071/e</v>
      </c>
      <c r="F12" s="78">
        <f t="shared" si="2"/>
        <v>0.6365722801788376</v>
      </c>
      <c r="G12" s="78">
        <f t="shared" si="3"/>
        <v>0</v>
      </c>
      <c r="H12" s="79" t="str">
        <f t="shared" si="1"/>
        <v>0.636572280178838/e</v>
      </c>
    </row>
    <row r="13" spans="1:8" x14ac:dyDescent="0.35">
      <c r="A13" s="28" t="s">
        <v>407</v>
      </c>
      <c r="B13" s="28">
        <v>63865</v>
      </c>
      <c r="C13" s="28">
        <v>0</v>
      </c>
      <c r="D13" s="28">
        <v>36785</v>
      </c>
      <c r="E13" s="77" t="str">
        <f t="shared" si="0"/>
        <v>63865/e</v>
      </c>
      <c r="F13" s="78">
        <f t="shared" si="2"/>
        <v>0.63452558370591161</v>
      </c>
      <c r="G13" s="78">
        <f t="shared" si="3"/>
        <v>0</v>
      </c>
      <c r="H13" s="79" t="str">
        <f t="shared" si="1"/>
        <v>0.634525583705912/e</v>
      </c>
    </row>
    <row r="14" spans="1:8" x14ac:dyDescent="0.35">
      <c r="A14" s="28" t="s">
        <v>410</v>
      </c>
      <c r="B14" s="28">
        <v>60028</v>
      </c>
      <c r="C14" s="28">
        <v>0</v>
      </c>
      <c r="D14" s="28">
        <v>40622</v>
      </c>
      <c r="E14" s="77" t="str">
        <f t="shared" si="0"/>
        <v>60028/e</v>
      </c>
      <c r="F14" s="78">
        <f t="shared" si="2"/>
        <v>0.59640337804272225</v>
      </c>
      <c r="G14" s="78">
        <f t="shared" si="3"/>
        <v>0</v>
      </c>
      <c r="H14" s="79" t="str">
        <f t="shared" si="1"/>
        <v>0.596403378042722/e</v>
      </c>
    </row>
    <row r="15" spans="1:8" x14ac:dyDescent="0.35">
      <c r="A15" s="28" t="s">
        <v>411</v>
      </c>
      <c r="B15" s="28">
        <v>60028</v>
      </c>
      <c r="C15" s="28">
        <v>0</v>
      </c>
      <c r="D15" s="28">
        <v>40622</v>
      </c>
      <c r="E15" s="77" t="str">
        <f t="shared" si="0"/>
        <v>60028/e</v>
      </c>
      <c r="F15" s="78">
        <f t="shared" si="2"/>
        <v>0.59640337804272225</v>
      </c>
      <c r="G15" s="78">
        <f t="shared" si="3"/>
        <v>0</v>
      </c>
      <c r="H15" s="79" t="str">
        <f t="shared" si="1"/>
        <v>0.596403378042722/e</v>
      </c>
    </row>
    <row r="16" spans="1:8" x14ac:dyDescent="0.35">
      <c r="A16" s="28" t="s">
        <v>420</v>
      </c>
      <c r="B16" s="28">
        <v>21348</v>
      </c>
      <c r="C16" s="28">
        <v>826</v>
      </c>
      <c r="D16" s="28">
        <v>78476</v>
      </c>
      <c r="E16" s="77">
        <f t="shared" si="0"/>
        <v>25.845036319612589</v>
      </c>
      <c r="F16" s="78">
        <f t="shared" si="2"/>
        <v>0.21210134128166916</v>
      </c>
      <c r="G16" s="78">
        <f t="shared" si="3"/>
        <v>8.206656731246896E-3</v>
      </c>
      <c r="H16" s="79">
        <f t="shared" si="1"/>
        <v>25.845036319612589</v>
      </c>
    </row>
    <row r="17" spans="1:8" x14ac:dyDescent="0.35">
      <c r="A17" s="28" t="s">
        <v>422</v>
      </c>
      <c r="B17" s="28">
        <v>21200</v>
      </c>
      <c r="C17" s="28">
        <v>821</v>
      </c>
      <c r="D17" s="28">
        <v>78629</v>
      </c>
      <c r="E17" s="77">
        <f t="shared" si="0"/>
        <v>25.822168087697928</v>
      </c>
      <c r="F17" s="78">
        <f t="shared" si="2"/>
        <v>0.21063089915548933</v>
      </c>
      <c r="G17" s="78">
        <f t="shared" si="3"/>
        <v>8.1569796323894689E-3</v>
      </c>
      <c r="H17" s="79">
        <f t="shared" si="1"/>
        <v>25.822168087697928</v>
      </c>
    </row>
    <row r="18" spans="1:8" x14ac:dyDescent="0.35">
      <c r="A18" s="28" t="s">
        <v>429</v>
      </c>
      <c r="B18" s="28">
        <v>20401</v>
      </c>
      <c r="C18" s="28">
        <v>754</v>
      </c>
      <c r="D18" s="28">
        <v>79495</v>
      </c>
      <c r="E18" s="77">
        <f t="shared" si="0"/>
        <v>27.057029177718832</v>
      </c>
      <c r="F18" s="78">
        <f t="shared" si="2"/>
        <v>0.20269249875807252</v>
      </c>
      <c r="G18" s="78">
        <f t="shared" si="3"/>
        <v>7.4913065076999503E-3</v>
      </c>
      <c r="H18" s="79">
        <f t="shared" si="1"/>
        <v>27.057029177718832</v>
      </c>
    </row>
    <row r="19" spans="1:8" x14ac:dyDescent="0.35">
      <c r="A19" s="28" t="s">
        <v>428</v>
      </c>
      <c r="B19" s="28">
        <v>20401</v>
      </c>
      <c r="C19" s="28">
        <v>754</v>
      </c>
      <c r="D19" s="28">
        <v>79495</v>
      </c>
      <c r="E19" s="77">
        <f t="shared" si="0"/>
        <v>27.057029177718832</v>
      </c>
      <c r="F19" s="78">
        <f t="shared" si="2"/>
        <v>0.20269249875807252</v>
      </c>
      <c r="G19" s="78">
        <f t="shared" si="3"/>
        <v>7.4913065076999503E-3</v>
      </c>
      <c r="H19" s="79">
        <f t="shared" si="1"/>
        <v>27.057029177718832</v>
      </c>
    </row>
    <row r="20" spans="1:8" x14ac:dyDescent="0.35">
      <c r="A20" s="28" t="s">
        <v>427</v>
      </c>
      <c r="B20" s="28">
        <v>20401</v>
      </c>
      <c r="C20" s="28">
        <v>754</v>
      </c>
      <c r="D20" s="28">
        <v>79495</v>
      </c>
      <c r="E20" s="77">
        <f t="shared" si="0"/>
        <v>27.057029177718832</v>
      </c>
      <c r="F20" s="78">
        <f t="shared" si="2"/>
        <v>0.20269249875807252</v>
      </c>
      <c r="G20" s="78">
        <f t="shared" si="3"/>
        <v>7.4913065076999503E-3</v>
      </c>
      <c r="H20" s="79">
        <f t="shared" si="1"/>
        <v>27.057029177718832</v>
      </c>
    </row>
    <row r="21" spans="1:8" x14ac:dyDescent="0.35">
      <c r="A21" s="28" t="s">
        <v>413</v>
      </c>
      <c r="B21" s="28">
        <v>44941</v>
      </c>
      <c r="C21" s="28">
        <v>55</v>
      </c>
      <c r="D21" s="28">
        <v>55654</v>
      </c>
      <c r="E21" s="77">
        <f t="shared" si="0"/>
        <v>817.10909090909092</v>
      </c>
      <c r="F21" s="78">
        <f t="shared" si="2"/>
        <v>0.44650769995032291</v>
      </c>
      <c r="G21" s="78">
        <f t="shared" si="3"/>
        <v>5.4644808743169399E-4</v>
      </c>
      <c r="H21" s="79">
        <f t="shared" si="1"/>
        <v>817.10909090909092</v>
      </c>
    </row>
    <row r="22" spans="1:8" x14ac:dyDescent="0.35">
      <c r="A22" s="28" t="s">
        <v>415</v>
      </c>
      <c r="B22" s="28">
        <v>43781</v>
      </c>
      <c r="C22" s="28">
        <v>60</v>
      </c>
      <c r="D22" s="28">
        <v>56809</v>
      </c>
      <c r="E22" s="77">
        <f t="shared" si="0"/>
        <v>729.68333333333328</v>
      </c>
      <c r="F22" s="78">
        <f t="shared" si="2"/>
        <v>0.43498261301539992</v>
      </c>
      <c r="G22" s="78">
        <f t="shared" si="3"/>
        <v>5.9612518628912071E-4</v>
      </c>
      <c r="H22" s="79">
        <f t="shared" si="1"/>
        <v>729.68333333333339</v>
      </c>
    </row>
    <row r="23" spans="1:8" x14ac:dyDescent="0.35">
      <c r="A23" s="28" t="s">
        <v>417</v>
      </c>
      <c r="B23" s="28">
        <v>41873</v>
      </c>
      <c r="C23" s="28">
        <v>60</v>
      </c>
      <c r="D23" s="28">
        <v>58717</v>
      </c>
      <c r="E23" s="77">
        <f t="shared" si="0"/>
        <v>697.88333333333333</v>
      </c>
      <c r="F23" s="78">
        <f t="shared" si="2"/>
        <v>0.41602583209140587</v>
      </c>
      <c r="G23" s="78">
        <f t="shared" si="3"/>
        <v>5.9612518628912071E-4</v>
      </c>
      <c r="H23" s="79">
        <f t="shared" si="1"/>
        <v>697.88333333333333</v>
      </c>
    </row>
    <row r="24" spans="1:8" x14ac:dyDescent="0.35">
      <c r="A24" s="28" t="s">
        <v>419</v>
      </c>
      <c r="B24" s="28">
        <v>41137</v>
      </c>
      <c r="C24" s="28">
        <v>54</v>
      </c>
      <c r="D24" s="28">
        <v>59459</v>
      </c>
      <c r="E24" s="77">
        <f t="shared" si="0"/>
        <v>761.7962962962963</v>
      </c>
      <c r="F24" s="78">
        <f t="shared" si="2"/>
        <v>0.40871336313959267</v>
      </c>
      <c r="G24" s="78">
        <f t="shared" si="3"/>
        <v>5.3651266766020864E-4</v>
      </c>
      <c r="H24" s="79">
        <f t="shared" si="1"/>
        <v>761.7962962962963</v>
      </c>
    </row>
    <row r="25" spans="1:8" x14ac:dyDescent="0.35">
      <c r="A25" s="28" t="s">
        <v>430</v>
      </c>
      <c r="B25" s="28">
        <v>1368</v>
      </c>
      <c r="C25" s="28">
        <v>76</v>
      </c>
      <c r="D25" s="28">
        <v>99206</v>
      </c>
      <c r="E25" s="77">
        <f t="shared" si="0"/>
        <v>18</v>
      </c>
      <c r="F25" s="78">
        <f t="shared" si="2"/>
        <v>1.3591654247391952E-2</v>
      </c>
      <c r="G25" s="78">
        <f t="shared" si="3"/>
        <v>7.5509190263288624E-4</v>
      </c>
      <c r="H25" s="79">
        <f t="shared" si="1"/>
        <v>18</v>
      </c>
    </row>
    <row r="26" spans="1:8" x14ac:dyDescent="0.35">
      <c r="A26" s="28" t="s">
        <v>431</v>
      </c>
      <c r="B26" s="28">
        <v>1258</v>
      </c>
      <c r="C26" s="28">
        <v>64</v>
      </c>
      <c r="D26" s="28">
        <v>99328</v>
      </c>
      <c r="E26" s="77">
        <f t="shared" si="0"/>
        <v>19.65625</v>
      </c>
      <c r="F26" s="78">
        <f t="shared" si="2"/>
        <v>1.2498758072528565E-2</v>
      </c>
      <c r="G26" s="78">
        <f t="shared" si="3"/>
        <v>6.358668653750621E-4</v>
      </c>
      <c r="H26" s="79">
        <f t="shared" si="1"/>
        <v>19.65625</v>
      </c>
    </row>
    <row r="27" spans="1:8" x14ac:dyDescent="0.35">
      <c r="A27" s="28" t="s">
        <v>434</v>
      </c>
      <c r="B27" s="28">
        <v>778</v>
      </c>
      <c r="C27" s="28">
        <v>75</v>
      </c>
      <c r="D27" s="28">
        <v>99797</v>
      </c>
      <c r="E27" s="77">
        <f t="shared" si="0"/>
        <v>10.373333333333333</v>
      </c>
      <c r="F27" s="78">
        <f t="shared" si="2"/>
        <v>7.7297565822155986E-3</v>
      </c>
      <c r="G27" s="78">
        <f t="shared" si="3"/>
        <v>7.4515648286140089E-4</v>
      </c>
      <c r="H27" s="79">
        <f t="shared" si="1"/>
        <v>10.373333333333333</v>
      </c>
    </row>
    <row r="28" spans="1:8" x14ac:dyDescent="0.35">
      <c r="A28" s="28" t="s">
        <v>435</v>
      </c>
      <c r="B28" s="28">
        <v>778</v>
      </c>
      <c r="C28" s="28">
        <v>75</v>
      </c>
      <c r="D28" s="28">
        <v>99797</v>
      </c>
      <c r="E28" s="77">
        <f t="shared" si="0"/>
        <v>10.373333333333333</v>
      </c>
      <c r="F28" s="78">
        <f t="shared" si="2"/>
        <v>7.7297565822155986E-3</v>
      </c>
      <c r="G28" s="78">
        <f t="shared" si="3"/>
        <v>7.4515648286140089E-4</v>
      </c>
      <c r="H28" s="79">
        <f t="shared" si="1"/>
        <v>10.373333333333333</v>
      </c>
    </row>
    <row r="29" spans="1:8" x14ac:dyDescent="0.35">
      <c r="A29" s="28" t="s">
        <v>436</v>
      </c>
      <c r="B29" s="28">
        <v>778</v>
      </c>
      <c r="C29" s="28">
        <v>75</v>
      </c>
      <c r="D29" s="28">
        <v>99797</v>
      </c>
      <c r="E29" s="77">
        <f t="shared" si="0"/>
        <v>10.373333333333333</v>
      </c>
      <c r="F29" s="78">
        <f t="shared" si="2"/>
        <v>7.7297565822155986E-3</v>
      </c>
      <c r="G29" s="78">
        <f t="shared" si="3"/>
        <v>7.4515648286140089E-4</v>
      </c>
      <c r="H29" s="79">
        <f t="shared" si="1"/>
        <v>10.373333333333333</v>
      </c>
    </row>
    <row r="30" spans="1:8" x14ac:dyDescent="0.35">
      <c r="A30" s="28" t="s">
        <v>412</v>
      </c>
      <c r="B30" s="28">
        <v>44961</v>
      </c>
      <c r="C30" s="28">
        <v>72</v>
      </c>
      <c r="D30" s="28">
        <v>55617</v>
      </c>
      <c r="E30" s="77">
        <f t="shared" si="0"/>
        <v>624.45833333333337</v>
      </c>
      <c r="F30" s="78">
        <f t="shared" si="2"/>
        <v>0.44670640834575259</v>
      </c>
      <c r="G30" s="78">
        <f t="shared" si="3"/>
        <v>7.1535022354694486E-4</v>
      </c>
      <c r="H30" s="79">
        <f t="shared" si="1"/>
        <v>624.45833333333326</v>
      </c>
    </row>
    <row r="31" spans="1:8" x14ac:dyDescent="0.35">
      <c r="A31" s="28" t="s">
        <v>414</v>
      </c>
      <c r="B31" s="28">
        <v>44453</v>
      </c>
      <c r="C31" s="28">
        <v>60</v>
      </c>
      <c r="D31" s="28">
        <v>56137</v>
      </c>
      <c r="E31" s="77">
        <f t="shared" si="0"/>
        <v>740.88333333333333</v>
      </c>
      <c r="F31" s="78">
        <f t="shared" si="2"/>
        <v>0.44165921510183803</v>
      </c>
      <c r="G31" s="78">
        <f t="shared" si="3"/>
        <v>5.9612518628912071E-4</v>
      </c>
      <c r="H31" s="79">
        <f t="shared" si="1"/>
        <v>740.88333333333333</v>
      </c>
    </row>
    <row r="32" spans="1:8" x14ac:dyDescent="0.35">
      <c r="A32" s="28" t="s">
        <v>416</v>
      </c>
      <c r="B32" s="28">
        <v>41938</v>
      </c>
      <c r="C32" s="28">
        <v>59</v>
      </c>
      <c r="D32" s="28">
        <v>58653</v>
      </c>
      <c r="E32" s="77">
        <f t="shared" si="0"/>
        <v>710.81355932203394</v>
      </c>
      <c r="F32" s="78">
        <f t="shared" si="2"/>
        <v>0.41667163437655241</v>
      </c>
      <c r="G32" s="78">
        <f t="shared" si="3"/>
        <v>5.8618976651763537E-4</v>
      </c>
      <c r="H32" s="79">
        <f t="shared" si="1"/>
        <v>710.81355932203394</v>
      </c>
    </row>
    <row r="33" spans="1:8" x14ac:dyDescent="0.35">
      <c r="A33" s="28" t="s">
        <v>418</v>
      </c>
      <c r="B33" s="28">
        <v>41171</v>
      </c>
      <c r="C33" s="28">
        <v>59</v>
      </c>
      <c r="D33" s="28">
        <v>59420</v>
      </c>
      <c r="E33" s="77">
        <f t="shared" si="0"/>
        <v>697.81355932203394</v>
      </c>
      <c r="F33" s="78">
        <f t="shared" si="2"/>
        <v>0.40905116741182312</v>
      </c>
      <c r="G33" s="78">
        <f t="shared" si="3"/>
        <v>5.8618976651763537E-4</v>
      </c>
      <c r="H33" s="79">
        <f t="shared" si="1"/>
        <v>697.81355932203383</v>
      </c>
    </row>
    <row r="34" spans="1:8" x14ac:dyDescent="0.35">
      <c r="A34" s="28" t="s">
        <v>432</v>
      </c>
      <c r="B34" s="28">
        <v>1046</v>
      </c>
      <c r="C34" s="28">
        <v>67</v>
      </c>
      <c r="D34" s="28">
        <v>99537</v>
      </c>
      <c r="E34" s="77">
        <f t="shared" si="0"/>
        <v>15.611940298507463</v>
      </c>
      <c r="F34" s="78">
        <f t="shared" si="2"/>
        <v>1.0392449080973672E-2</v>
      </c>
      <c r="G34" s="78">
        <f t="shared" si="3"/>
        <v>6.6567312468951813E-4</v>
      </c>
      <c r="H34" s="79">
        <f t="shared" si="1"/>
        <v>15.611940298507465</v>
      </c>
    </row>
    <row r="35" spans="1:8" x14ac:dyDescent="0.35">
      <c r="A35" s="28" t="s">
        <v>433</v>
      </c>
      <c r="B35" s="28">
        <v>938</v>
      </c>
      <c r="C35" s="28">
        <v>52</v>
      </c>
      <c r="D35" s="28">
        <v>99660</v>
      </c>
      <c r="E35" s="77">
        <f t="shared" si="0"/>
        <v>18.03846153846154</v>
      </c>
      <c r="F35" s="78">
        <f t="shared" si="2"/>
        <v>9.3194237456532547E-3</v>
      </c>
      <c r="G35" s="78">
        <f t="shared" si="3"/>
        <v>5.1664182811723795E-4</v>
      </c>
      <c r="H35" s="79">
        <f t="shared" si="1"/>
        <v>18.03846153846154</v>
      </c>
    </row>
    <row r="36" spans="1:8" x14ac:dyDescent="0.35">
      <c r="A36" s="28" t="s">
        <v>437</v>
      </c>
      <c r="B36" s="28">
        <v>611</v>
      </c>
      <c r="C36" s="28">
        <v>63</v>
      </c>
      <c r="D36" s="28">
        <v>99976</v>
      </c>
      <c r="E36" s="77">
        <f t="shared" si="0"/>
        <v>9.6984126984126977</v>
      </c>
      <c r="F36" s="78">
        <f t="shared" si="2"/>
        <v>6.0705414803775464E-3</v>
      </c>
      <c r="G36" s="78">
        <f t="shared" si="3"/>
        <v>6.2593144560357675E-4</v>
      </c>
      <c r="H36" s="79">
        <f t="shared" si="1"/>
        <v>9.6984126984126995</v>
      </c>
    </row>
    <row r="37" spans="1:8" x14ac:dyDescent="0.35">
      <c r="A37" s="28" t="s">
        <v>438</v>
      </c>
      <c r="B37" s="28">
        <v>611</v>
      </c>
      <c r="C37" s="28">
        <v>63</v>
      </c>
      <c r="D37" s="28">
        <v>99976</v>
      </c>
      <c r="E37" s="77">
        <f t="shared" si="0"/>
        <v>9.6984126984126977</v>
      </c>
      <c r="F37" s="78">
        <f t="shared" si="2"/>
        <v>6.0705414803775464E-3</v>
      </c>
      <c r="G37" s="78">
        <f t="shared" si="3"/>
        <v>6.2593144560357675E-4</v>
      </c>
      <c r="H37" s="79">
        <f t="shared" si="1"/>
        <v>9.6984126984126995</v>
      </c>
    </row>
    <row r="38" spans="1:8" x14ac:dyDescent="0.35">
      <c r="A38" s="28" t="s">
        <v>439</v>
      </c>
      <c r="B38" s="28">
        <v>611</v>
      </c>
      <c r="C38" s="28">
        <v>63</v>
      </c>
      <c r="D38" s="28">
        <v>99976</v>
      </c>
      <c r="E38" s="77">
        <f t="shared" si="0"/>
        <v>9.6984126984126977</v>
      </c>
      <c r="F38" s="78">
        <f t="shared" si="2"/>
        <v>6.0705414803775464E-3</v>
      </c>
      <c r="G38" s="78">
        <f t="shared" si="3"/>
        <v>6.2593144560357675E-4</v>
      </c>
      <c r="H38" s="79">
        <f t="shared" si="1"/>
        <v>9.6984126984126995</v>
      </c>
    </row>
    <row r="39" spans="1:8" x14ac:dyDescent="0.35">
      <c r="A39" s="28" t="s">
        <v>792</v>
      </c>
      <c r="B39" s="28">
        <v>47050</v>
      </c>
      <c r="C39" s="28">
        <v>86</v>
      </c>
      <c r="D39" s="28">
        <v>53514</v>
      </c>
      <c r="E39" s="77">
        <f t="shared" si="0"/>
        <v>547.09302325581393</v>
      </c>
      <c r="F39" s="78">
        <f t="shared" si="2"/>
        <v>0.46746150024838551</v>
      </c>
      <c r="G39" s="78">
        <f t="shared" si="3"/>
        <v>8.5444610034773969E-4</v>
      </c>
      <c r="H39" s="79">
        <f t="shared" si="1"/>
        <v>547.09302325581393</v>
      </c>
    </row>
    <row r="40" spans="1:8" x14ac:dyDescent="0.35">
      <c r="A40" s="28" t="s">
        <v>793</v>
      </c>
      <c r="B40" s="28">
        <v>45902</v>
      </c>
      <c r="C40" s="28">
        <v>79</v>
      </c>
      <c r="D40" s="28">
        <v>54669</v>
      </c>
      <c r="E40" s="77">
        <f t="shared" si="0"/>
        <v>581.03797468354435</v>
      </c>
      <c r="F40" s="78">
        <f t="shared" si="2"/>
        <v>0.45605563835072033</v>
      </c>
      <c r="G40" s="78">
        <f t="shared" si="3"/>
        <v>7.8489816194734227E-4</v>
      </c>
      <c r="H40" s="79">
        <f t="shared" si="1"/>
        <v>581.03797468354435</v>
      </c>
    </row>
    <row r="41" spans="1:8" x14ac:dyDescent="0.35">
      <c r="A41" s="28" t="s">
        <v>794</v>
      </c>
      <c r="B41" s="28">
        <v>42519</v>
      </c>
      <c r="C41" s="28">
        <v>70</v>
      </c>
      <c r="D41" s="28">
        <v>58061</v>
      </c>
      <c r="E41" s="77">
        <f t="shared" si="0"/>
        <v>607.41428571428571</v>
      </c>
      <c r="F41" s="78">
        <f t="shared" si="2"/>
        <v>0.42244411326378539</v>
      </c>
      <c r="G41" s="78">
        <f t="shared" si="3"/>
        <v>6.9547938400397417E-4</v>
      </c>
      <c r="H41" s="79">
        <f t="shared" si="1"/>
        <v>607.41428571428571</v>
      </c>
    </row>
    <row r="42" spans="1:8" x14ac:dyDescent="0.35">
      <c r="A42" s="28" t="s">
        <v>795</v>
      </c>
      <c r="B42" s="28">
        <v>41662</v>
      </c>
      <c r="C42" s="28">
        <v>68</v>
      </c>
      <c r="D42" s="28">
        <v>58920</v>
      </c>
      <c r="E42" s="77">
        <f t="shared" si="0"/>
        <v>612.67647058823525</v>
      </c>
      <c r="F42" s="78">
        <f t="shared" si="2"/>
        <v>0.41392945851962243</v>
      </c>
      <c r="G42" s="78">
        <f t="shared" si="3"/>
        <v>6.7560854446100348E-4</v>
      </c>
      <c r="H42" s="79">
        <f t="shared" si="1"/>
        <v>612.67647058823525</v>
      </c>
    </row>
    <row r="43" spans="1:8" x14ac:dyDescent="0.35">
      <c r="A43" s="28" t="s">
        <v>796</v>
      </c>
      <c r="B43" s="28">
        <v>578</v>
      </c>
      <c r="C43" s="28">
        <v>89</v>
      </c>
      <c r="D43" s="28">
        <v>99983</v>
      </c>
      <c r="E43" s="77">
        <f t="shared" si="0"/>
        <v>6.4943820224719104</v>
      </c>
      <c r="F43" s="78">
        <f t="shared" si="2"/>
        <v>5.7426726279185296E-3</v>
      </c>
      <c r="G43" s="78">
        <f t="shared" si="3"/>
        <v>8.8425235966219573E-4</v>
      </c>
      <c r="H43" s="79">
        <f t="shared" si="1"/>
        <v>6.4943820224719104</v>
      </c>
    </row>
    <row r="44" spans="1:8" x14ac:dyDescent="0.35">
      <c r="A44" s="28" t="s">
        <v>797</v>
      </c>
      <c r="B44" s="28">
        <v>573</v>
      </c>
      <c r="C44" s="28">
        <v>85</v>
      </c>
      <c r="D44" s="28">
        <v>99992</v>
      </c>
      <c r="E44" s="77">
        <f t="shared" si="0"/>
        <v>6.7411764705882353</v>
      </c>
      <c r="F44" s="78">
        <f t="shared" si="2"/>
        <v>5.6929955290611033E-3</v>
      </c>
      <c r="G44" s="78">
        <f t="shared" si="3"/>
        <v>8.4451068057625435E-4</v>
      </c>
      <c r="H44" s="79">
        <f t="shared" si="1"/>
        <v>6.7411764705882362</v>
      </c>
    </row>
    <row r="45" spans="1:8" x14ac:dyDescent="0.35">
      <c r="A45" s="28" t="s">
        <v>798</v>
      </c>
      <c r="B45" s="28">
        <v>428</v>
      </c>
      <c r="C45" s="28">
        <v>66</v>
      </c>
      <c r="D45" s="28">
        <v>100156</v>
      </c>
      <c r="E45" s="77">
        <f t="shared" si="0"/>
        <v>6.4848484848484844</v>
      </c>
      <c r="F45" s="78">
        <f t="shared" si="2"/>
        <v>4.2523596621957278E-3</v>
      </c>
      <c r="G45" s="78">
        <f t="shared" si="3"/>
        <v>6.5573770491803279E-4</v>
      </c>
      <c r="H45" s="79">
        <f t="shared" si="1"/>
        <v>6.4848484848484844</v>
      </c>
    </row>
    <row r="46" spans="1:8" x14ac:dyDescent="0.35">
      <c r="A46" s="28" t="s">
        <v>799</v>
      </c>
      <c r="B46" s="28">
        <v>428</v>
      </c>
      <c r="C46" s="28">
        <v>66</v>
      </c>
      <c r="D46" s="28">
        <v>100156</v>
      </c>
      <c r="E46" s="77">
        <f t="shared" si="0"/>
        <v>6.4848484848484844</v>
      </c>
      <c r="F46" s="78">
        <f t="shared" si="2"/>
        <v>4.2523596621957278E-3</v>
      </c>
      <c r="G46" s="78">
        <f t="shared" si="3"/>
        <v>6.5573770491803279E-4</v>
      </c>
      <c r="H46" s="79">
        <f t="shared" si="1"/>
        <v>6.4848484848484844</v>
      </c>
    </row>
    <row r="47" spans="1:8" x14ac:dyDescent="0.35">
      <c r="A47" s="28" t="s">
        <v>800</v>
      </c>
      <c r="B47" s="28">
        <v>428</v>
      </c>
      <c r="C47" s="28">
        <v>66</v>
      </c>
      <c r="D47" s="28">
        <v>100156</v>
      </c>
      <c r="E47" s="77">
        <f t="shared" si="0"/>
        <v>6.4848484848484844</v>
      </c>
      <c r="F47" s="78">
        <f t="shared" si="2"/>
        <v>4.2523596621957278E-3</v>
      </c>
      <c r="G47" s="78">
        <f t="shared" si="3"/>
        <v>6.5573770491803279E-4</v>
      </c>
      <c r="H47" s="79">
        <f t="shared" si="1"/>
        <v>6.4848484848484844</v>
      </c>
    </row>
    <row r="48" spans="1:8" x14ac:dyDescent="0.35">
      <c r="A48" s="28" t="s">
        <v>963</v>
      </c>
      <c r="B48" s="28">
        <v>51537</v>
      </c>
      <c r="C48" s="28">
        <v>244</v>
      </c>
      <c r="D48" s="28">
        <v>48869</v>
      </c>
      <c r="E48" s="77">
        <f t="shared" si="0"/>
        <v>211.21721311475409</v>
      </c>
      <c r="F48" s="78">
        <f t="shared" si="2"/>
        <v>0.51204172876304022</v>
      </c>
      <c r="G48" s="78">
        <f t="shared" si="3"/>
        <v>2.4242424242424242E-3</v>
      </c>
      <c r="H48" s="79">
        <f t="shared" si="1"/>
        <v>211.21721311475409</v>
      </c>
    </row>
    <row r="49" spans="1:8" x14ac:dyDescent="0.35">
      <c r="A49" s="28" t="s">
        <v>964</v>
      </c>
      <c r="B49" s="28">
        <v>49871</v>
      </c>
      <c r="C49" s="28">
        <v>318</v>
      </c>
      <c r="D49" s="28">
        <v>50461</v>
      </c>
      <c r="E49" s="77">
        <f t="shared" si="0"/>
        <v>156.82704402515722</v>
      </c>
      <c r="F49" s="78">
        <f t="shared" si="2"/>
        <v>0.49548931942374563</v>
      </c>
      <c r="G49" s="78">
        <f t="shared" si="3"/>
        <v>3.1594634873323398E-3</v>
      </c>
      <c r="H49" s="79">
        <f t="shared" si="1"/>
        <v>156.82704402515722</v>
      </c>
    </row>
    <row r="50" spans="1:8" x14ac:dyDescent="0.35">
      <c r="A50" s="28" t="s">
        <v>965</v>
      </c>
      <c r="B50" s="28">
        <v>48127</v>
      </c>
      <c r="C50" s="28">
        <v>331</v>
      </c>
      <c r="D50" s="28">
        <v>52192</v>
      </c>
      <c r="E50" s="77">
        <f t="shared" si="0"/>
        <v>145.39879154078551</v>
      </c>
      <c r="F50" s="78">
        <f t="shared" si="2"/>
        <v>0.47816194734227518</v>
      </c>
      <c r="G50" s="78">
        <f t="shared" si="3"/>
        <v>3.2886239443616493E-3</v>
      </c>
      <c r="H50" s="79">
        <f t="shared" si="1"/>
        <v>145.39879154078548</v>
      </c>
    </row>
    <row r="51" spans="1:8" x14ac:dyDescent="0.35">
      <c r="A51" s="28" t="s">
        <v>966</v>
      </c>
      <c r="B51" s="28">
        <v>47352</v>
      </c>
      <c r="C51" s="28">
        <v>331</v>
      </c>
      <c r="D51" s="28">
        <v>52967</v>
      </c>
      <c r="E51" s="77">
        <f t="shared" si="0"/>
        <v>143.05740181268882</v>
      </c>
      <c r="F51" s="78">
        <f t="shared" si="2"/>
        <v>0.47046199701937408</v>
      </c>
      <c r="G51" s="78">
        <f t="shared" si="3"/>
        <v>3.2886239443616493E-3</v>
      </c>
      <c r="H51" s="79">
        <f t="shared" si="1"/>
        <v>143.05740181268882</v>
      </c>
    </row>
    <row r="52" spans="1:8" x14ac:dyDescent="0.35">
      <c r="A52" s="28" t="s">
        <v>967</v>
      </c>
      <c r="B52" s="28">
        <v>122</v>
      </c>
      <c r="C52" s="28">
        <v>30</v>
      </c>
      <c r="D52" s="28">
        <v>100498</v>
      </c>
      <c r="E52" s="77">
        <f t="shared" si="0"/>
        <v>4.0666666666666664</v>
      </c>
      <c r="F52" s="78">
        <f t="shared" si="2"/>
        <v>1.2121212121212121E-3</v>
      </c>
      <c r="G52" s="78">
        <f t="shared" si="3"/>
        <v>2.9806259314456036E-4</v>
      </c>
      <c r="H52" s="79">
        <f t="shared" si="1"/>
        <v>4.0666666666666664</v>
      </c>
    </row>
    <row r="53" spans="1:8" x14ac:dyDescent="0.35">
      <c r="A53" s="28" t="s">
        <v>968</v>
      </c>
      <c r="B53" s="28">
        <v>106</v>
      </c>
      <c r="C53" s="28">
        <v>109</v>
      </c>
      <c r="D53" s="28">
        <v>100435</v>
      </c>
      <c r="E53" s="77">
        <f t="shared" si="0"/>
        <v>0.97247706422018354</v>
      </c>
      <c r="F53" s="78">
        <f t="shared" si="2"/>
        <v>1.0531544957774466E-3</v>
      </c>
      <c r="G53" s="78">
        <f t="shared" si="3"/>
        <v>1.0829607550919026E-3</v>
      </c>
      <c r="H53" s="79">
        <f t="shared" si="1"/>
        <v>0.97247706422018354</v>
      </c>
    </row>
    <row r="54" spans="1:8" x14ac:dyDescent="0.35">
      <c r="A54" s="28" t="s">
        <v>969</v>
      </c>
      <c r="B54" s="28">
        <v>0</v>
      </c>
      <c r="C54" s="28">
        <v>0</v>
      </c>
      <c r="D54" s="28">
        <v>100650</v>
      </c>
      <c r="E54" s="77" t="str">
        <f t="shared" si="0"/>
        <v>0/e</v>
      </c>
      <c r="F54" s="78">
        <f t="shared" si="2"/>
        <v>0</v>
      </c>
      <c r="G54" s="78">
        <f t="shared" si="3"/>
        <v>0</v>
      </c>
      <c r="H54" s="79" t="str">
        <f t="shared" si="1"/>
        <v>0/e</v>
      </c>
    </row>
    <row r="55" spans="1:8" x14ac:dyDescent="0.35">
      <c r="A55" s="28" t="s">
        <v>970</v>
      </c>
      <c r="B55" s="28">
        <v>0</v>
      </c>
      <c r="C55" s="28">
        <v>0</v>
      </c>
      <c r="D55" s="28">
        <v>100650</v>
      </c>
      <c r="E55" s="77" t="str">
        <f t="shared" si="0"/>
        <v>0/e</v>
      </c>
      <c r="F55" s="78">
        <f t="shared" si="2"/>
        <v>0</v>
      </c>
      <c r="G55" s="78">
        <f t="shared" si="3"/>
        <v>0</v>
      </c>
      <c r="H55" s="79" t="str">
        <f t="shared" si="1"/>
        <v>0/e</v>
      </c>
    </row>
    <row r="56" spans="1:8" x14ac:dyDescent="0.35">
      <c r="A56" s="28" t="s">
        <v>971</v>
      </c>
      <c r="B56" s="28">
        <v>0</v>
      </c>
      <c r="C56" s="28">
        <v>0</v>
      </c>
      <c r="D56" s="28">
        <v>100650</v>
      </c>
      <c r="E56" s="77" t="str">
        <f t="shared" si="0"/>
        <v>0/e</v>
      </c>
      <c r="F56" s="78">
        <f t="shared" si="2"/>
        <v>0</v>
      </c>
      <c r="G56" s="78">
        <f t="shared" si="3"/>
        <v>0</v>
      </c>
      <c r="H56" s="79" t="str">
        <f t="shared" si="1"/>
        <v>0/e</v>
      </c>
    </row>
    <row r="57" spans="1:8" x14ac:dyDescent="0.35">
      <c r="F57" s="78"/>
      <c r="G57" s="78"/>
    </row>
    <row r="58" spans="1:8" x14ac:dyDescent="0.35">
      <c r="F58" s="78"/>
      <c r="G58" s="78"/>
    </row>
    <row r="59" spans="1:8" x14ac:dyDescent="0.35">
      <c r="F59" s="78"/>
      <c r="G59" s="78"/>
    </row>
    <row r="60" spans="1:8" x14ac:dyDescent="0.35">
      <c r="F60" s="78"/>
      <c r="G60" s="78"/>
    </row>
    <row r="61" spans="1:8" x14ac:dyDescent="0.35">
      <c r="F61" s="78"/>
      <c r="G61" s="78"/>
    </row>
    <row r="62" spans="1:8" x14ac:dyDescent="0.35">
      <c r="F62" s="78"/>
      <c r="G62" s="78"/>
    </row>
    <row r="63" spans="1:8" x14ac:dyDescent="0.35">
      <c r="F63" s="78"/>
      <c r="G63" s="78"/>
    </row>
    <row r="64" spans="1:8" x14ac:dyDescent="0.35">
      <c r="F64" s="78"/>
      <c r="G64" s="78"/>
    </row>
    <row r="65" spans="6:7" x14ac:dyDescent="0.35">
      <c r="F65" s="78"/>
      <c r="G65" s="78"/>
    </row>
    <row r="66" spans="6:7" x14ac:dyDescent="0.35">
      <c r="F66" s="78"/>
      <c r="G66" s="78"/>
    </row>
    <row r="67" spans="6:7" x14ac:dyDescent="0.35">
      <c r="F67" s="78"/>
      <c r="G67" s="78"/>
    </row>
    <row r="68" spans="6:7" x14ac:dyDescent="0.35">
      <c r="F68" s="78"/>
      <c r="G68" s="78"/>
    </row>
    <row r="69" spans="6:7" x14ac:dyDescent="0.35">
      <c r="F69" s="78"/>
      <c r="G69" s="78"/>
    </row>
    <row r="70" spans="6:7" x14ac:dyDescent="0.35">
      <c r="F70" s="78"/>
      <c r="G70" s="78"/>
    </row>
    <row r="71" spans="6:7" x14ac:dyDescent="0.35">
      <c r="F71" s="78"/>
      <c r="G71" s="78"/>
    </row>
    <row r="72" spans="6:7" x14ac:dyDescent="0.35">
      <c r="F72" s="78"/>
      <c r="G72" s="78"/>
    </row>
    <row r="73" spans="6:7" x14ac:dyDescent="0.35">
      <c r="F73" s="78"/>
      <c r="G73" s="78"/>
    </row>
    <row r="74" spans="6:7" x14ac:dyDescent="0.35">
      <c r="F74" s="78"/>
      <c r="G74" s="78"/>
    </row>
    <row r="75" spans="6:7" x14ac:dyDescent="0.35">
      <c r="F75" s="78"/>
      <c r="G75" s="78"/>
    </row>
    <row r="76" spans="6:7" x14ac:dyDescent="0.35">
      <c r="F76" s="78"/>
      <c r="G76" s="78"/>
    </row>
    <row r="77" spans="6:7" x14ac:dyDescent="0.35">
      <c r="F77" s="78"/>
      <c r="G77" s="78"/>
    </row>
    <row r="78" spans="6:7" x14ac:dyDescent="0.35">
      <c r="F78" s="78"/>
      <c r="G78" s="78"/>
    </row>
  </sheetData>
  <autoFilter ref="A1:E11" xr:uid="{119D8023-D577-4CD8-9F22-7E8BF1F64808}"/>
  <mergeCells count="5"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05033-D90D-48D8-B920-093BE4221EAB}">
  <dimension ref="A1:H56"/>
  <sheetViews>
    <sheetView zoomScale="85" zoomScaleNormal="85" workbookViewId="0">
      <selection activeCell="J22" sqref="J22"/>
    </sheetView>
  </sheetViews>
  <sheetFormatPr defaultRowHeight="13" x14ac:dyDescent="0.3"/>
  <cols>
    <col min="1" max="1" width="25.1796875" style="25" bestFit="1" customWidth="1"/>
    <col min="2" max="2" width="18.81640625" style="25" customWidth="1"/>
    <col min="3" max="3" width="6" style="25" customWidth="1"/>
    <col min="4" max="4" width="9.81640625" style="25" customWidth="1"/>
    <col min="5" max="5" width="16.08984375" style="114" customWidth="1"/>
    <col min="6" max="6" width="25.81640625" style="25" customWidth="1"/>
    <col min="7" max="7" width="22.6328125" style="25" customWidth="1"/>
    <col min="8" max="8" width="21.08984375" style="25" customWidth="1"/>
    <col min="9" max="16384" width="8.7265625" style="25"/>
  </cols>
  <sheetData>
    <row r="1" spans="1:8" ht="15" customHeight="1" x14ac:dyDescent="0.3">
      <c r="A1" s="123" t="s">
        <v>293</v>
      </c>
      <c r="B1" s="125" t="s">
        <v>294</v>
      </c>
      <c r="C1" s="125" t="s">
        <v>295</v>
      </c>
      <c r="D1" s="125" t="s">
        <v>0</v>
      </c>
      <c r="E1" s="129" t="s">
        <v>292</v>
      </c>
      <c r="F1" s="104" t="s">
        <v>1008</v>
      </c>
      <c r="G1" s="105" t="s">
        <v>1009</v>
      </c>
      <c r="H1" s="105" t="s">
        <v>1010</v>
      </c>
    </row>
    <row r="2" spans="1:8" s="28" customFormat="1" ht="36" x14ac:dyDescent="0.35">
      <c r="A2" s="124"/>
      <c r="B2" s="126"/>
      <c r="C2" s="126"/>
      <c r="D2" s="126"/>
      <c r="E2" s="130"/>
      <c r="F2" s="106" t="s">
        <v>1011</v>
      </c>
      <c r="G2" s="12" t="s">
        <v>1012</v>
      </c>
      <c r="H2" s="12" t="s">
        <v>611</v>
      </c>
    </row>
    <row r="3" spans="1:8" x14ac:dyDescent="0.3">
      <c r="A3" s="107" t="s">
        <v>150</v>
      </c>
      <c r="B3" s="25">
        <v>11</v>
      </c>
      <c r="C3" s="25">
        <v>80427</v>
      </c>
      <c r="D3" s="25">
        <v>20212</v>
      </c>
      <c r="E3" s="108">
        <f t="shared" ref="E3:E56" si="0">IF(C3=0, B3 &amp;"/e", B3/C3)</f>
        <v>1.3676999017742797E-4</v>
      </c>
      <c r="F3" s="109">
        <f>B3/SUM(B3:D3)</f>
        <v>1.092896174863388E-4</v>
      </c>
      <c r="G3" s="109">
        <f>C3/SUM(B3:D3)</f>
        <v>0.79907600596125183</v>
      </c>
      <c r="H3" s="108">
        <f>IF(G3=0, F3 &amp;"/e", F3/G3)</f>
        <v>1.3676999017742797E-4</v>
      </c>
    </row>
    <row r="4" spans="1:8" x14ac:dyDescent="0.3">
      <c r="A4" s="107" t="s">
        <v>154</v>
      </c>
      <c r="B4" s="25">
        <v>11</v>
      </c>
      <c r="C4" s="25">
        <v>80427</v>
      </c>
      <c r="D4" s="25">
        <v>20212</v>
      </c>
      <c r="E4" s="108">
        <f t="shared" si="0"/>
        <v>1.3676999017742797E-4</v>
      </c>
      <c r="F4" s="109">
        <f t="shared" ref="F4:F56" si="1">B4/SUM(B4:D4)</f>
        <v>1.092896174863388E-4</v>
      </c>
      <c r="G4" s="109">
        <f t="shared" ref="G4:G56" si="2">C4/SUM(B4:D4)</f>
        <v>0.79907600596125183</v>
      </c>
      <c r="H4" s="108">
        <f t="shared" ref="H4:H56" si="3">IF(G4=0, F4 &amp;"/e", F4/G4)</f>
        <v>1.3676999017742797E-4</v>
      </c>
    </row>
    <row r="5" spans="1:8" x14ac:dyDescent="0.3">
      <c r="A5" s="107" t="s">
        <v>155</v>
      </c>
      <c r="B5" s="25">
        <v>11</v>
      </c>
      <c r="C5" s="25">
        <v>80427</v>
      </c>
      <c r="D5" s="25">
        <v>20212</v>
      </c>
      <c r="E5" s="108">
        <f t="shared" si="0"/>
        <v>1.3676999017742797E-4</v>
      </c>
      <c r="F5" s="109">
        <f t="shared" si="1"/>
        <v>1.092896174863388E-4</v>
      </c>
      <c r="G5" s="109">
        <f t="shared" si="2"/>
        <v>0.79907600596125183</v>
      </c>
      <c r="H5" s="108">
        <f t="shared" si="3"/>
        <v>1.3676999017742797E-4</v>
      </c>
    </row>
    <row r="6" spans="1:8" x14ac:dyDescent="0.3">
      <c r="A6" s="107" t="s">
        <v>156</v>
      </c>
      <c r="B6" s="25">
        <v>11</v>
      </c>
      <c r="C6" s="25">
        <v>80427</v>
      </c>
      <c r="D6" s="25">
        <v>20212</v>
      </c>
      <c r="E6" s="108">
        <f t="shared" si="0"/>
        <v>1.3676999017742797E-4</v>
      </c>
      <c r="F6" s="109">
        <f t="shared" si="1"/>
        <v>1.092896174863388E-4</v>
      </c>
      <c r="G6" s="109">
        <f t="shared" si="2"/>
        <v>0.79907600596125183</v>
      </c>
      <c r="H6" s="108">
        <f t="shared" si="3"/>
        <v>1.3676999017742797E-4</v>
      </c>
    </row>
    <row r="7" spans="1:8" x14ac:dyDescent="0.3">
      <c r="A7" s="107" t="s">
        <v>151</v>
      </c>
      <c r="B7" s="25">
        <v>11</v>
      </c>
      <c r="C7" s="25">
        <v>80427</v>
      </c>
      <c r="D7" s="25">
        <v>20212</v>
      </c>
      <c r="E7" s="108">
        <f t="shared" si="0"/>
        <v>1.3676999017742797E-4</v>
      </c>
      <c r="F7" s="109">
        <f t="shared" si="1"/>
        <v>1.092896174863388E-4</v>
      </c>
      <c r="G7" s="109">
        <f t="shared" si="2"/>
        <v>0.79907600596125183</v>
      </c>
      <c r="H7" s="108">
        <f t="shared" si="3"/>
        <v>1.3676999017742797E-4</v>
      </c>
    </row>
    <row r="8" spans="1:8" x14ac:dyDescent="0.3">
      <c r="A8" s="107" t="s">
        <v>152</v>
      </c>
      <c r="B8" s="25">
        <v>11</v>
      </c>
      <c r="C8" s="25">
        <v>80427</v>
      </c>
      <c r="D8" s="25">
        <v>20212</v>
      </c>
      <c r="E8" s="108">
        <f t="shared" si="0"/>
        <v>1.3676999017742797E-4</v>
      </c>
      <c r="F8" s="109">
        <f t="shared" si="1"/>
        <v>1.092896174863388E-4</v>
      </c>
      <c r="G8" s="109">
        <f t="shared" si="2"/>
        <v>0.79907600596125183</v>
      </c>
      <c r="H8" s="108">
        <f t="shared" si="3"/>
        <v>1.3676999017742797E-4</v>
      </c>
    </row>
    <row r="9" spans="1:8" x14ac:dyDescent="0.3">
      <c r="A9" s="107" t="s">
        <v>153</v>
      </c>
      <c r="B9" s="25">
        <v>11</v>
      </c>
      <c r="C9" s="25">
        <v>80427</v>
      </c>
      <c r="D9" s="25">
        <v>20212</v>
      </c>
      <c r="E9" s="108">
        <f t="shared" si="0"/>
        <v>1.3676999017742797E-4</v>
      </c>
      <c r="F9" s="109">
        <f t="shared" si="1"/>
        <v>1.092896174863388E-4</v>
      </c>
      <c r="G9" s="109">
        <f t="shared" si="2"/>
        <v>0.79907600596125183</v>
      </c>
      <c r="H9" s="108">
        <f t="shared" si="3"/>
        <v>1.3676999017742797E-4</v>
      </c>
    </row>
    <row r="10" spans="1:8" x14ac:dyDescent="0.3">
      <c r="A10" s="107" t="s">
        <v>149</v>
      </c>
      <c r="B10" s="25">
        <v>11</v>
      </c>
      <c r="C10" s="25">
        <v>80427</v>
      </c>
      <c r="D10" s="25">
        <v>20212</v>
      </c>
      <c r="E10" s="108">
        <f t="shared" si="0"/>
        <v>1.3676999017742797E-4</v>
      </c>
      <c r="F10" s="109">
        <f t="shared" si="1"/>
        <v>1.092896174863388E-4</v>
      </c>
      <c r="G10" s="109">
        <f t="shared" si="2"/>
        <v>0.79907600596125183</v>
      </c>
      <c r="H10" s="108">
        <f t="shared" si="3"/>
        <v>1.3676999017742797E-4</v>
      </c>
    </row>
    <row r="11" spans="1:8" x14ac:dyDescent="0.3">
      <c r="A11" s="107" t="s">
        <v>148</v>
      </c>
      <c r="B11" s="25">
        <v>11</v>
      </c>
      <c r="C11" s="25">
        <v>80427</v>
      </c>
      <c r="D11" s="25">
        <v>20212</v>
      </c>
      <c r="E11" s="108">
        <f t="shared" si="0"/>
        <v>1.3676999017742797E-4</v>
      </c>
      <c r="F11" s="109">
        <f t="shared" si="1"/>
        <v>1.092896174863388E-4</v>
      </c>
      <c r="G11" s="109">
        <f t="shared" si="2"/>
        <v>0.79907600596125183</v>
      </c>
      <c r="H11" s="108">
        <f t="shared" si="3"/>
        <v>1.3676999017742797E-4</v>
      </c>
    </row>
    <row r="12" spans="1:8" x14ac:dyDescent="0.3">
      <c r="A12" s="107" t="s">
        <v>164</v>
      </c>
      <c r="B12" s="25">
        <v>11</v>
      </c>
      <c r="C12" s="25">
        <v>80427</v>
      </c>
      <c r="D12" s="25">
        <v>20212</v>
      </c>
      <c r="E12" s="108">
        <f t="shared" si="0"/>
        <v>1.3676999017742797E-4</v>
      </c>
      <c r="F12" s="109">
        <f t="shared" si="1"/>
        <v>1.092896174863388E-4</v>
      </c>
      <c r="G12" s="109">
        <f t="shared" si="2"/>
        <v>0.79907600596125183</v>
      </c>
      <c r="H12" s="108">
        <f t="shared" si="3"/>
        <v>1.3676999017742797E-4</v>
      </c>
    </row>
    <row r="13" spans="1:8" x14ac:dyDescent="0.3">
      <c r="A13" s="107" t="s">
        <v>159</v>
      </c>
      <c r="B13" s="25">
        <v>11</v>
      </c>
      <c r="C13" s="25">
        <v>80427</v>
      </c>
      <c r="D13" s="25">
        <v>20212</v>
      </c>
      <c r="E13" s="108">
        <f t="shared" si="0"/>
        <v>1.3676999017742797E-4</v>
      </c>
      <c r="F13" s="109">
        <f t="shared" si="1"/>
        <v>1.092896174863388E-4</v>
      </c>
      <c r="G13" s="109">
        <f t="shared" si="2"/>
        <v>0.79907600596125183</v>
      </c>
      <c r="H13" s="108">
        <f t="shared" si="3"/>
        <v>1.3676999017742797E-4</v>
      </c>
    </row>
    <row r="14" spans="1:8" x14ac:dyDescent="0.3">
      <c r="A14" s="107" t="s">
        <v>163</v>
      </c>
      <c r="B14" s="25">
        <v>11</v>
      </c>
      <c r="C14" s="25">
        <v>80427</v>
      </c>
      <c r="D14" s="25">
        <v>20212</v>
      </c>
      <c r="E14" s="108">
        <f t="shared" si="0"/>
        <v>1.3676999017742797E-4</v>
      </c>
      <c r="F14" s="109">
        <f t="shared" si="1"/>
        <v>1.092896174863388E-4</v>
      </c>
      <c r="G14" s="109">
        <f>C14/SUM(B14:D14)</f>
        <v>0.79907600596125183</v>
      </c>
      <c r="H14" s="108">
        <f t="shared" si="3"/>
        <v>1.3676999017742797E-4</v>
      </c>
    </row>
    <row r="15" spans="1:8" x14ac:dyDescent="0.3">
      <c r="A15" s="107" t="s">
        <v>158</v>
      </c>
      <c r="B15" s="25">
        <v>11</v>
      </c>
      <c r="C15" s="25">
        <v>80427</v>
      </c>
      <c r="D15" s="25">
        <v>20212</v>
      </c>
      <c r="E15" s="108">
        <f t="shared" si="0"/>
        <v>1.3676999017742797E-4</v>
      </c>
      <c r="F15" s="109">
        <f t="shared" si="1"/>
        <v>1.092896174863388E-4</v>
      </c>
      <c r="G15" s="109">
        <f t="shared" si="2"/>
        <v>0.79907600596125183</v>
      </c>
      <c r="H15" s="108">
        <f t="shared" si="3"/>
        <v>1.3676999017742797E-4</v>
      </c>
    </row>
    <row r="16" spans="1:8" x14ac:dyDescent="0.3">
      <c r="A16" s="107" t="s">
        <v>157</v>
      </c>
      <c r="B16" s="25">
        <v>11</v>
      </c>
      <c r="C16" s="25">
        <v>80427</v>
      </c>
      <c r="D16" s="25">
        <v>20212</v>
      </c>
      <c r="E16" s="108">
        <f t="shared" si="0"/>
        <v>1.3676999017742797E-4</v>
      </c>
      <c r="F16" s="109">
        <f t="shared" si="1"/>
        <v>1.092896174863388E-4</v>
      </c>
      <c r="G16" s="109">
        <f t="shared" si="2"/>
        <v>0.79907600596125183</v>
      </c>
      <c r="H16" s="108">
        <f t="shared" si="3"/>
        <v>1.3676999017742797E-4</v>
      </c>
    </row>
    <row r="17" spans="1:8" x14ac:dyDescent="0.3">
      <c r="A17" s="107" t="s">
        <v>162</v>
      </c>
      <c r="B17" s="25">
        <v>11</v>
      </c>
      <c r="C17" s="25">
        <v>80427</v>
      </c>
      <c r="D17" s="25">
        <v>20212</v>
      </c>
      <c r="E17" s="108">
        <f t="shared" si="0"/>
        <v>1.3676999017742797E-4</v>
      </c>
      <c r="F17" s="109">
        <f t="shared" si="1"/>
        <v>1.092896174863388E-4</v>
      </c>
      <c r="G17" s="109">
        <f t="shared" si="2"/>
        <v>0.79907600596125183</v>
      </c>
      <c r="H17" s="108">
        <f t="shared" si="3"/>
        <v>1.3676999017742797E-4</v>
      </c>
    </row>
    <row r="18" spans="1:8" x14ac:dyDescent="0.3">
      <c r="A18" s="107" t="s">
        <v>161</v>
      </c>
      <c r="B18" s="25">
        <v>11</v>
      </c>
      <c r="C18" s="25">
        <v>80427</v>
      </c>
      <c r="D18" s="25">
        <v>20212</v>
      </c>
      <c r="E18" s="108">
        <f t="shared" si="0"/>
        <v>1.3676999017742797E-4</v>
      </c>
      <c r="F18" s="109">
        <f t="shared" si="1"/>
        <v>1.092896174863388E-4</v>
      </c>
      <c r="G18" s="109">
        <f t="shared" si="2"/>
        <v>0.79907600596125183</v>
      </c>
      <c r="H18" s="108">
        <f t="shared" si="3"/>
        <v>1.3676999017742797E-4</v>
      </c>
    </row>
    <row r="19" spans="1:8" x14ac:dyDescent="0.3">
      <c r="A19" s="107" t="s">
        <v>165</v>
      </c>
      <c r="B19" s="25">
        <v>11</v>
      </c>
      <c r="C19" s="25">
        <v>80427</v>
      </c>
      <c r="D19" s="25">
        <v>20212</v>
      </c>
      <c r="E19" s="108">
        <f t="shared" si="0"/>
        <v>1.3676999017742797E-4</v>
      </c>
      <c r="F19" s="109">
        <f t="shared" si="1"/>
        <v>1.092896174863388E-4</v>
      </c>
      <c r="G19" s="109">
        <f t="shared" si="2"/>
        <v>0.79907600596125183</v>
      </c>
      <c r="H19" s="108">
        <f t="shared" si="3"/>
        <v>1.3676999017742797E-4</v>
      </c>
    </row>
    <row r="20" spans="1:8" x14ac:dyDescent="0.3">
      <c r="A20" s="107" t="s">
        <v>160</v>
      </c>
      <c r="B20" s="25">
        <v>11</v>
      </c>
      <c r="C20" s="25">
        <v>80427</v>
      </c>
      <c r="D20" s="25">
        <v>20212</v>
      </c>
      <c r="E20" s="108">
        <f t="shared" si="0"/>
        <v>1.3676999017742797E-4</v>
      </c>
      <c r="F20" s="109">
        <f t="shared" si="1"/>
        <v>1.092896174863388E-4</v>
      </c>
      <c r="G20" s="109">
        <f t="shared" si="2"/>
        <v>0.79907600596125183</v>
      </c>
      <c r="H20" s="108">
        <f t="shared" si="3"/>
        <v>1.3676999017742797E-4</v>
      </c>
    </row>
    <row r="21" spans="1:8" x14ac:dyDescent="0.3">
      <c r="A21" s="107" t="s">
        <v>168</v>
      </c>
      <c r="B21" s="25">
        <v>11</v>
      </c>
      <c r="C21" s="25">
        <v>80427</v>
      </c>
      <c r="D21" s="25">
        <v>20212</v>
      </c>
      <c r="E21" s="108">
        <f t="shared" si="0"/>
        <v>1.3676999017742797E-4</v>
      </c>
      <c r="F21" s="109">
        <f t="shared" si="1"/>
        <v>1.092896174863388E-4</v>
      </c>
      <c r="G21" s="109">
        <f t="shared" si="2"/>
        <v>0.79907600596125183</v>
      </c>
      <c r="H21" s="108">
        <f t="shared" si="3"/>
        <v>1.3676999017742797E-4</v>
      </c>
    </row>
    <row r="22" spans="1:8" x14ac:dyDescent="0.3">
      <c r="A22" s="107" t="s">
        <v>172</v>
      </c>
      <c r="B22" s="25">
        <v>11</v>
      </c>
      <c r="C22" s="25">
        <v>80427</v>
      </c>
      <c r="D22" s="25">
        <v>20212</v>
      </c>
      <c r="E22" s="108">
        <f t="shared" si="0"/>
        <v>1.3676999017742797E-4</v>
      </c>
      <c r="F22" s="109">
        <f t="shared" si="1"/>
        <v>1.092896174863388E-4</v>
      </c>
      <c r="G22" s="109">
        <f t="shared" si="2"/>
        <v>0.79907600596125183</v>
      </c>
      <c r="H22" s="108">
        <f t="shared" si="3"/>
        <v>1.3676999017742797E-4</v>
      </c>
    </row>
    <row r="23" spans="1:8" x14ac:dyDescent="0.3">
      <c r="A23" s="107" t="s">
        <v>167</v>
      </c>
      <c r="B23" s="25">
        <v>11</v>
      </c>
      <c r="C23" s="25">
        <v>80427</v>
      </c>
      <c r="D23" s="25">
        <v>20212</v>
      </c>
      <c r="E23" s="108">
        <f t="shared" si="0"/>
        <v>1.3676999017742797E-4</v>
      </c>
      <c r="F23" s="109">
        <f t="shared" si="1"/>
        <v>1.092896174863388E-4</v>
      </c>
      <c r="G23" s="109">
        <f t="shared" si="2"/>
        <v>0.79907600596125183</v>
      </c>
      <c r="H23" s="108">
        <f t="shared" si="3"/>
        <v>1.3676999017742797E-4</v>
      </c>
    </row>
    <row r="24" spans="1:8" x14ac:dyDescent="0.3">
      <c r="A24" s="107" t="s">
        <v>171</v>
      </c>
      <c r="B24" s="25">
        <v>11</v>
      </c>
      <c r="C24" s="25">
        <v>80427</v>
      </c>
      <c r="D24" s="25">
        <v>20212</v>
      </c>
      <c r="E24" s="108">
        <f t="shared" si="0"/>
        <v>1.3676999017742797E-4</v>
      </c>
      <c r="F24" s="109">
        <f t="shared" si="1"/>
        <v>1.092896174863388E-4</v>
      </c>
      <c r="G24" s="109">
        <f t="shared" si="2"/>
        <v>0.79907600596125183</v>
      </c>
      <c r="H24" s="108">
        <f t="shared" si="3"/>
        <v>1.3676999017742797E-4</v>
      </c>
    </row>
    <row r="25" spans="1:8" x14ac:dyDescent="0.3">
      <c r="A25" s="107" t="s">
        <v>170</v>
      </c>
      <c r="B25" s="25">
        <v>11</v>
      </c>
      <c r="C25" s="25">
        <v>80427</v>
      </c>
      <c r="D25" s="25">
        <v>20212</v>
      </c>
      <c r="E25" s="108">
        <f t="shared" si="0"/>
        <v>1.3676999017742797E-4</v>
      </c>
      <c r="F25" s="109">
        <f t="shared" si="1"/>
        <v>1.092896174863388E-4</v>
      </c>
      <c r="G25" s="109">
        <f t="shared" si="2"/>
        <v>0.79907600596125183</v>
      </c>
      <c r="H25" s="108">
        <f t="shared" si="3"/>
        <v>1.3676999017742797E-4</v>
      </c>
    </row>
    <row r="26" spans="1:8" x14ac:dyDescent="0.3">
      <c r="A26" s="107" t="s">
        <v>169</v>
      </c>
      <c r="B26" s="25">
        <v>11</v>
      </c>
      <c r="C26" s="25">
        <v>80427</v>
      </c>
      <c r="D26" s="25">
        <v>20212</v>
      </c>
      <c r="E26" s="108">
        <f t="shared" si="0"/>
        <v>1.3676999017742797E-4</v>
      </c>
      <c r="F26" s="109">
        <f t="shared" si="1"/>
        <v>1.092896174863388E-4</v>
      </c>
      <c r="G26" s="109">
        <f t="shared" si="2"/>
        <v>0.79907600596125183</v>
      </c>
      <c r="H26" s="108">
        <f t="shared" si="3"/>
        <v>1.3676999017742797E-4</v>
      </c>
    </row>
    <row r="27" spans="1:8" x14ac:dyDescent="0.3">
      <c r="A27" s="107" t="s">
        <v>174</v>
      </c>
      <c r="B27" s="25">
        <v>11</v>
      </c>
      <c r="C27" s="25">
        <v>80427</v>
      </c>
      <c r="D27" s="25">
        <v>20212</v>
      </c>
      <c r="E27" s="108">
        <f t="shared" si="0"/>
        <v>1.3676999017742797E-4</v>
      </c>
      <c r="F27" s="109">
        <f t="shared" si="1"/>
        <v>1.092896174863388E-4</v>
      </c>
      <c r="G27" s="109">
        <f t="shared" si="2"/>
        <v>0.79907600596125183</v>
      </c>
      <c r="H27" s="108">
        <f t="shared" si="3"/>
        <v>1.3676999017742797E-4</v>
      </c>
    </row>
    <row r="28" spans="1:8" x14ac:dyDescent="0.3">
      <c r="A28" s="107" t="s">
        <v>173</v>
      </c>
      <c r="B28" s="25">
        <v>11</v>
      </c>
      <c r="C28" s="25">
        <v>80427</v>
      </c>
      <c r="D28" s="25">
        <v>20212</v>
      </c>
      <c r="E28" s="108">
        <f t="shared" si="0"/>
        <v>1.3676999017742797E-4</v>
      </c>
      <c r="F28" s="109">
        <f t="shared" si="1"/>
        <v>1.092896174863388E-4</v>
      </c>
      <c r="G28" s="109">
        <f t="shared" si="2"/>
        <v>0.79907600596125183</v>
      </c>
      <c r="H28" s="108">
        <f t="shared" si="3"/>
        <v>1.3676999017742797E-4</v>
      </c>
    </row>
    <row r="29" spans="1:8" x14ac:dyDescent="0.3">
      <c r="A29" s="107" t="s">
        <v>166</v>
      </c>
      <c r="B29" s="25">
        <v>11</v>
      </c>
      <c r="C29" s="25">
        <v>80427</v>
      </c>
      <c r="D29" s="25">
        <v>20212</v>
      </c>
      <c r="E29" s="108">
        <f t="shared" si="0"/>
        <v>1.3676999017742797E-4</v>
      </c>
      <c r="F29" s="109">
        <f t="shared" si="1"/>
        <v>1.092896174863388E-4</v>
      </c>
      <c r="G29" s="109">
        <f t="shared" si="2"/>
        <v>0.79907600596125183</v>
      </c>
      <c r="H29" s="108">
        <f t="shared" si="3"/>
        <v>1.3676999017742797E-4</v>
      </c>
    </row>
    <row r="30" spans="1:8" x14ac:dyDescent="0.3">
      <c r="A30" s="107" t="s">
        <v>179</v>
      </c>
      <c r="B30" s="25">
        <v>46271</v>
      </c>
      <c r="C30" s="25">
        <v>505</v>
      </c>
      <c r="D30" s="25">
        <v>53874</v>
      </c>
      <c r="E30" s="108">
        <f t="shared" si="0"/>
        <v>91.62574257425743</v>
      </c>
      <c r="F30" s="109">
        <f t="shared" si="1"/>
        <v>0.45972180824639841</v>
      </c>
      <c r="G30" s="109">
        <f t="shared" si="2"/>
        <v>5.0173869846000998E-3</v>
      </c>
      <c r="H30" s="108">
        <f t="shared" si="3"/>
        <v>91.625742574257416</v>
      </c>
    </row>
    <row r="31" spans="1:8" x14ac:dyDescent="0.3">
      <c r="A31" s="107" t="s">
        <v>176</v>
      </c>
      <c r="B31" s="25">
        <v>46194</v>
      </c>
      <c r="C31" s="25">
        <v>546</v>
      </c>
      <c r="D31" s="25">
        <v>53910</v>
      </c>
      <c r="E31" s="108">
        <f t="shared" si="0"/>
        <v>84.604395604395606</v>
      </c>
      <c r="F31" s="109">
        <f t="shared" si="1"/>
        <v>0.45895678092399406</v>
      </c>
      <c r="G31" s="109">
        <f t="shared" si="2"/>
        <v>5.4247391952309985E-3</v>
      </c>
      <c r="H31" s="108">
        <f t="shared" si="3"/>
        <v>84.604395604395606</v>
      </c>
    </row>
    <row r="32" spans="1:8" x14ac:dyDescent="0.3">
      <c r="A32" s="107" t="s">
        <v>175</v>
      </c>
      <c r="B32" s="25">
        <v>42947</v>
      </c>
      <c r="C32" s="25">
        <v>672</v>
      </c>
      <c r="D32" s="25">
        <v>57031</v>
      </c>
      <c r="E32" s="108">
        <f t="shared" si="0"/>
        <v>63.90922619047619</v>
      </c>
      <c r="F32" s="109">
        <f t="shared" si="1"/>
        <v>0.42669647292598112</v>
      </c>
      <c r="G32" s="109">
        <f t="shared" si="2"/>
        <v>6.676602086438152E-3</v>
      </c>
      <c r="H32" s="108">
        <f t="shared" si="3"/>
        <v>63.90922619047619</v>
      </c>
    </row>
    <row r="33" spans="1:8" x14ac:dyDescent="0.3">
      <c r="A33" s="107" t="s">
        <v>178</v>
      </c>
      <c r="B33" s="25">
        <v>42084</v>
      </c>
      <c r="C33" s="25">
        <v>672</v>
      </c>
      <c r="D33" s="25">
        <v>57894</v>
      </c>
      <c r="E33" s="108">
        <f t="shared" si="0"/>
        <v>62.625</v>
      </c>
      <c r="F33" s="109">
        <f t="shared" si="1"/>
        <v>0.41812220566318925</v>
      </c>
      <c r="G33" s="109">
        <f t="shared" si="2"/>
        <v>6.676602086438152E-3</v>
      </c>
      <c r="H33" s="108">
        <f t="shared" si="3"/>
        <v>62.625</v>
      </c>
    </row>
    <row r="34" spans="1:8" x14ac:dyDescent="0.3">
      <c r="A34" s="107" t="s">
        <v>177</v>
      </c>
      <c r="B34" s="25">
        <v>90</v>
      </c>
      <c r="C34" s="25">
        <v>1269</v>
      </c>
      <c r="D34" s="25">
        <v>99291</v>
      </c>
      <c r="E34" s="108">
        <f t="shared" si="0"/>
        <v>7.0921985815602842E-2</v>
      </c>
      <c r="F34" s="109">
        <f t="shared" si="1"/>
        <v>8.9418777943368107E-4</v>
      </c>
      <c r="G34" s="109">
        <f t="shared" si="2"/>
        <v>1.2608047690014904E-2</v>
      </c>
      <c r="H34" s="108">
        <f t="shared" si="3"/>
        <v>7.0921985815602828E-2</v>
      </c>
    </row>
    <row r="35" spans="1:8" x14ac:dyDescent="0.3">
      <c r="A35" s="107" t="s">
        <v>180</v>
      </c>
      <c r="B35" s="25">
        <v>82</v>
      </c>
      <c r="C35" s="25">
        <v>1374</v>
      </c>
      <c r="D35" s="25">
        <v>99194</v>
      </c>
      <c r="E35" s="108">
        <f t="shared" si="0"/>
        <v>5.9679767103347887E-2</v>
      </c>
      <c r="F35" s="109">
        <f t="shared" si="1"/>
        <v>8.1470442126179831E-4</v>
      </c>
      <c r="G35" s="109">
        <f t="shared" si="2"/>
        <v>1.3651266766020865E-2</v>
      </c>
      <c r="H35" s="108">
        <f t="shared" si="3"/>
        <v>5.9679767103347887E-2</v>
      </c>
    </row>
    <row r="36" spans="1:8" x14ac:dyDescent="0.3">
      <c r="A36" s="107" t="s">
        <v>182</v>
      </c>
      <c r="B36" s="25">
        <v>72</v>
      </c>
      <c r="C36" s="25">
        <v>1992</v>
      </c>
      <c r="D36" s="25">
        <v>98586</v>
      </c>
      <c r="E36" s="108">
        <f t="shared" si="0"/>
        <v>3.614457831325301E-2</v>
      </c>
      <c r="F36" s="109">
        <f t="shared" si="1"/>
        <v>7.1535022354694486E-4</v>
      </c>
      <c r="G36" s="109">
        <f t="shared" si="2"/>
        <v>1.9791356184798808E-2</v>
      </c>
      <c r="H36" s="108">
        <f t="shared" si="3"/>
        <v>3.614457831325301E-2</v>
      </c>
    </row>
    <row r="37" spans="1:8" x14ac:dyDescent="0.3">
      <c r="A37" s="107" t="s">
        <v>183</v>
      </c>
      <c r="B37" s="25">
        <v>72</v>
      </c>
      <c r="C37" s="25">
        <v>1992</v>
      </c>
      <c r="D37" s="25">
        <v>98586</v>
      </c>
      <c r="E37" s="108">
        <f t="shared" si="0"/>
        <v>3.614457831325301E-2</v>
      </c>
      <c r="F37" s="109">
        <f t="shared" si="1"/>
        <v>7.1535022354694486E-4</v>
      </c>
      <c r="G37" s="109">
        <f t="shared" si="2"/>
        <v>1.9791356184798808E-2</v>
      </c>
      <c r="H37" s="108">
        <f t="shared" si="3"/>
        <v>3.614457831325301E-2</v>
      </c>
    </row>
    <row r="38" spans="1:8" x14ac:dyDescent="0.3">
      <c r="A38" s="107" t="s">
        <v>181</v>
      </c>
      <c r="B38" s="25">
        <v>72</v>
      </c>
      <c r="C38" s="25">
        <v>1992</v>
      </c>
      <c r="D38" s="25">
        <v>98586</v>
      </c>
      <c r="E38" s="108">
        <f t="shared" si="0"/>
        <v>3.614457831325301E-2</v>
      </c>
      <c r="F38" s="109">
        <f t="shared" si="1"/>
        <v>7.1535022354694486E-4</v>
      </c>
      <c r="G38" s="109">
        <f t="shared" si="2"/>
        <v>1.9791356184798808E-2</v>
      </c>
      <c r="H38" s="108">
        <f t="shared" si="3"/>
        <v>3.614457831325301E-2</v>
      </c>
    </row>
    <row r="39" spans="1:8" x14ac:dyDescent="0.3">
      <c r="A39" s="107" t="s">
        <v>801</v>
      </c>
      <c r="B39" s="25">
        <v>42000</v>
      </c>
      <c r="C39" s="25">
        <v>277</v>
      </c>
      <c r="D39" s="25">
        <v>58373</v>
      </c>
      <c r="E39" s="108">
        <f t="shared" si="0"/>
        <v>151.62454873646209</v>
      </c>
      <c r="F39" s="109">
        <f t="shared" si="1"/>
        <v>0.41728763040238448</v>
      </c>
      <c r="G39" s="109">
        <f t="shared" si="2"/>
        <v>2.7521112767014406E-3</v>
      </c>
      <c r="H39" s="108">
        <f t="shared" si="3"/>
        <v>151.62454873646209</v>
      </c>
    </row>
    <row r="40" spans="1:8" x14ac:dyDescent="0.3">
      <c r="A40" s="107" t="s">
        <v>802</v>
      </c>
      <c r="B40" s="25">
        <v>41078</v>
      </c>
      <c r="C40" s="25">
        <v>221</v>
      </c>
      <c r="D40" s="25">
        <v>59351</v>
      </c>
      <c r="E40" s="108">
        <f t="shared" si="0"/>
        <v>185.8733031674208</v>
      </c>
      <c r="F40" s="109">
        <f t="shared" si="1"/>
        <v>0.40812717337307503</v>
      </c>
      <c r="G40" s="109">
        <f t="shared" si="2"/>
        <v>2.1957277694982613E-3</v>
      </c>
      <c r="H40" s="108">
        <f t="shared" si="3"/>
        <v>185.87330316742083</v>
      </c>
    </row>
    <row r="41" spans="1:8" x14ac:dyDescent="0.3">
      <c r="A41" s="107" t="s">
        <v>803</v>
      </c>
      <c r="B41" s="25">
        <v>41014</v>
      </c>
      <c r="C41" s="25">
        <v>198</v>
      </c>
      <c r="D41" s="25">
        <v>59438</v>
      </c>
      <c r="E41" s="108">
        <f t="shared" si="0"/>
        <v>207.14141414141415</v>
      </c>
      <c r="F41" s="109">
        <f t="shared" si="1"/>
        <v>0.40749130650769994</v>
      </c>
      <c r="G41" s="109">
        <f t="shared" si="2"/>
        <v>1.9672131147540984E-3</v>
      </c>
      <c r="H41" s="108">
        <f t="shared" si="3"/>
        <v>207.14141414141415</v>
      </c>
    </row>
    <row r="42" spans="1:8" x14ac:dyDescent="0.3">
      <c r="A42" s="107" t="s">
        <v>804</v>
      </c>
      <c r="B42" s="25">
        <v>40091</v>
      </c>
      <c r="C42" s="25">
        <v>220</v>
      </c>
      <c r="D42" s="25">
        <v>60339</v>
      </c>
      <c r="E42" s="108">
        <f t="shared" si="0"/>
        <v>182.23181818181817</v>
      </c>
      <c r="F42" s="109">
        <f t="shared" si="1"/>
        <v>0.39832091405861897</v>
      </c>
      <c r="G42" s="109">
        <f t="shared" si="2"/>
        <v>2.185792349726776E-3</v>
      </c>
      <c r="H42" s="108">
        <f t="shared" si="3"/>
        <v>182.23181818181817</v>
      </c>
    </row>
    <row r="43" spans="1:8" x14ac:dyDescent="0.3">
      <c r="A43" s="107" t="s">
        <v>805</v>
      </c>
      <c r="B43" s="25">
        <v>139</v>
      </c>
      <c r="C43" s="25">
        <v>494</v>
      </c>
      <c r="D43" s="25">
        <v>100017</v>
      </c>
      <c r="E43" s="108">
        <f t="shared" si="0"/>
        <v>0.28137651821862347</v>
      </c>
      <c r="F43" s="109">
        <f t="shared" si="1"/>
        <v>1.381023348236463E-3</v>
      </c>
      <c r="G43" s="109">
        <f t="shared" si="2"/>
        <v>4.9080973671137606E-3</v>
      </c>
      <c r="H43" s="108">
        <f t="shared" si="3"/>
        <v>0.28137651821862347</v>
      </c>
    </row>
    <row r="44" spans="1:8" x14ac:dyDescent="0.3">
      <c r="A44" s="107" t="s">
        <v>806</v>
      </c>
      <c r="B44" s="25">
        <v>125</v>
      </c>
      <c r="C44" s="25">
        <v>543</v>
      </c>
      <c r="D44" s="25">
        <v>99982</v>
      </c>
      <c r="E44" s="108">
        <f t="shared" si="0"/>
        <v>0.23020257826887661</v>
      </c>
      <c r="F44" s="109">
        <f t="shared" si="1"/>
        <v>1.2419274714356682E-3</v>
      </c>
      <c r="G44" s="109">
        <f t="shared" si="2"/>
        <v>5.3949329359165429E-3</v>
      </c>
      <c r="H44" s="108">
        <f t="shared" si="3"/>
        <v>0.23020257826887661</v>
      </c>
    </row>
    <row r="45" spans="1:8" x14ac:dyDescent="0.3">
      <c r="A45" s="107" t="s">
        <v>807</v>
      </c>
      <c r="B45" s="25">
        <v>68</v>
      </c>
      <c r="C45" s="25">
        <v>739</v>
      </c>
      <c r="D45" s="25">
        <v>99843</v>
      </c>
      <c r="E45" s="108">
        <f t="shared" si="0"/>
        <v>9.2016238159675232E-2</v>
      </c>
      <c r="F45" s="109">
        <f t="shared" si="1"/>
        <v>6.7560854446100348E-4</v>
      </c>
      <c r="G45" s="109">
        <f t="shared" si="2"/>
        <v>7.3422752111276706E-3</v>
      </c>
      <c r="H45" s="108">
        <f t="shared" si="3"/>
        <v>9.2016238159675232E-2</v>
      </c>
    </row>
    <row r="46" spans="1:8" x14ac:dyDescent="0.3">
      <c r="A46" s="107" t="s">
        <v>808</v>
      </c>
      <c r="B46" s="25">
        <v>68</v>
      </c>
      <c r="C46" s="25">
        <v>739</v>
      </c>
      <c r="D46" s="25">
        <v>99843</v>
      </c>
      <c r="E46" s="108">
        <f t="shared" si="0"/>
        <v>9.2016238159675232E-2</v>
      </c>
      <c r="F46" s="109">
        <f t="shared" si="1"/>
        <v>6.7560854446100348E-4</v>
      </c>
      <c r="G46" s="109">
        <f t="shared" si="2"/>
        <v>7.3422752111276706E-3</v>
      </c>
      <c r="H46" s="108">
        <f t="shared" si="3"/>
        <v>9.2016238159675232E-2</v>
      </c>
    </row>
    <row r="47" spans="1:8" x14ac:dyDescent="0.3">
      <c r="A47" s="107" t="s">
        <v>809</v>
      </c>
      <c r="B47" s="25">
        <v>68</v>
      </c>
      <c r="C47" s="25">
        <v>739</v>
      </c>
      <c r="D47" s="25">
        <v>99843</v>
      </c>
      <c r="E47" s="108">
        <f t="shared" si="0"/>
        <v>9.2016238159675232E-2</v>
      </c>
      <c r="F47" s="109">
        <f t="shared" si="1"/>
        <v>6.7560854446100348E-4</v>
      </c>
      <c r="G47" s="109">
        <f t="shared" si="2"/>
        <v>7.3422752111276706E-3</v>
      </c>
      <c r="H47" s="108">
        <f t="shared" si="3"/>
        <v>9.2016238159675232E-2</v>
      </c>
    </row>
    <row r="48" spans="1:8" x14ac:dyDescent="0.3">
      <c r="A48" s="107" t="s">
        <v>972</v>
      </c>
      <c r="B48" s="25">
        <v>51537</v>
      </c>
      <c r="C48" s="25">
        <v>244</v>
      </c>
      <c r="D48" s="25">
        <v>48869</v>
      </c>
      <c r="E48" s="108">
        <f t="shared" si="0"/>
        <v>211.21721311475409</v>
      </c>
      <c r="F48" s="109">
        <f t="shared" si="1"/>
        <v>0.51204172876304022</v>
      </c>
      <c r="G48" s="109">
        <f t="shared" si="2"/>
        <v>2.4242424242424242E-3</v>
      </c>
      <c r="H48" s="108">
        <f t="shared" si="3"/>
        <v>211.21721311475409</v>
      </c>
    </row>
    <row r="49" spans="1:8" x14ac:dyDescent="0.3">
      <c r="A49" s="107" t="s">
        <v>973</v>
      </c>
      <c r="B49" s="25">
        <v>49871</v>
      </c>
      <c r="C49" s="25">
        <v>318</v>
      </c>
      <c r="D49" s="25">
        <v>50461</v>
      </c>
      <c r="E49" s="108">
        <f t="shared" si="0"/>
        <v>156.82704402515722</v>
      </c>
      <c r="F49" s="109">
        <f t="shared" si="1"/>
        <v>0.49548931942374563</v>
      </c>
      <c r="G49" s="109">
        <f t="shared" si="2"/>
        <v>3.1594634873323398E-3</v>
      </c>
      <c r="H49" s="108">
        <f t="shared" si="3"/>
        <v>156.82704402515722</v>
      </c>
    </row>
    <row r="50" spans="1:8" x14ac:dyDescent="0.3">
      <c r="A50" s="107" t="s">
        <v>974</v>
      </c>
      <c r="B50" s="25">
        <v>48127</v>
      </c>
      <c r="C50" s="25">
        <v>331</v>
      </c>
      <c r="D50" s="25">
        <v>52192</v>
      </c>
      <c r="E50" s="108">
        <f t="shared" si="0"/>
        <v>145.39879154078551</v>
      </c>
      <c r="F50" s="109">
        <f t="shared" si="1"/>
        <v>0.47816194734227518</v>
      </c>
      <c r="G50" s="109">
        <f t="shared" si="2"/>
        <v>3.2886239443616493E-3</v>
      </c>
      <c r="H50" s="108">
        <f t="shared" si="3"/>
        <v>145.39879154078548</v>
      </c>
    </row>
    <row r="51" spans="1:8" x14ac:dyDescent="0.3">
      <c r="A51" s="107" t="s">
        <v>975</v>
      </c>
      <c r="B51" s="25">
        <v>47352</v>
      </c>
      <c r="C51" s="25">
        <v>331</v>
      </c>
      <c r="D51" s="25">
        <v>52967</v>
      </c>
      <c r="E51" s="108">
        <f t="shared" si="0"/>
        <v>143.05740181268882</v>
      </c>
      <c r="F51" s="109">
        <f t="shared" si="1"/>
        <v>0.47046199701937408</v>
      </c>
      <c r="G51" s="109">
        <f t="shared" si="2"/>
        <v>3.2886239443616493E-3</v>
      </c>
      <c r="H51" s="108">
        <f t="shared" si="3"/>
        <v>143.05740181268882</v>
      </c>
    </row>
    <row r="52" spans="1:8" x14ac:dyDescent="0.3">
      <c r="A52" s="107" t="s">
        <v>976</v>
      </c>
      <c r="B52" s="25">
        <v>122</v>
      </c>
      <c r="C52" s="25">
        <v>30</v>
      </c>
      <c r="D52" s="25">
        <v>100498</v>
      </c>
      <c r="E52" s="108">
        <f t="shared" si="0"/>
        <v>4.0666666666666664</v>
      </c>
      <c r="F52" s="109">
        <f t="shared" si="1"/>
        <v>1.2121212121212121E-3</v>
      </c>
      <c r="G52" s="109">
        <f t="shared" si="2"/>
        <v>2.9806259314456036E-4</v>
      </c>
      <c r="H52" s="108">
        <f t="shared" si="3"/>
        <v>4.0666666666666664</v>
      </c>
    </row>
    <row r="53" spans="1:8" x14ac:dyDescent="0.3">
      <c r="A53" s="107" t="s">
        <v>977</v>
      </c>
      <c r="B53" s="25">
        <v>106</v>
      </c>
      <c r="C53" s="25">
        <v>109</v>
      </c>
      <c r="D53" s="25">
        <v>100435</v>
      </c>
      <c r="E53" s="108">
        <f t="shared" si="0"/>
        <v>0.97247706422018354</v>
      </c>
      <c r="F53" s="109">
        <f t="shared" si="1"/>
        <v>1.0531544957774466E-3</v>
      </c>
      <c r="G53" s="109">
        <f t="shared" si="2"/>
        <v>1.0829607550919026E-3</v>
      </c>
      <c r="H53" s="108">
        <f t="shared" si="3"/>
        <v>0.97247706422018354</v>
      </c>
    </row>
    <row r="54" spans="1:8" x14ac:dyDescent="0.3">
      <c r="A54" s="107" t="s">
        <v>978</v>
      </c>
      <c r="B54" s="25">
        <v>0</v>
      </c>
      <c r="C54" s="25">
        <v>0</v>
      </c>
      <c r="D54" s="25">
        <v>100650</v>
      </c>
      <c r="E54" s="108" t="str">
        <f>IF(C54=0, B54 &amp;"/e", B54/C54)</f>
        <v>0/e</v>
      </c>
      <c r="F54" s="110">
        <f t="shared" si="1"/>
        <v>0</v>
      </c>
      <c r="G54" s="110">
        <f t="shared" si="2"/>
        <v>0</v>
      </c>
      <c r="H54" s="108" t="str">
        <f t="shared" si="3"/>
        <v>0/e</v>
      </c>
    </row>
    <row r="55" spans="1:8" x14ac:dyDescent="0.3">
      <c r="A55" s="107" t="s">
        <v>979</v>
      </c>
      <c r="B55" s="25">
        <v>0</v>
      </c>
      <c r="C55" s="25">
        <v>0</v>
      </c>
      <c r="D55" s="25">
        <v>100650</v>
      </c>
      <c r="E55" s="108" t="str">
        <f t="shared" si="0"/>
        <v>0/e</v>
      </c>
      <c r="F55" s="110">
        <f t="shared" si="1"/>
        <v>0</v>
      </c>
      <c r="G55" s="110">
        <f t="shared" si="2"/>
        <v>0</v>
      </c>
      <c r="H55" s="108" t="str">
        <f t="shared" si="3"/>
        <v>0/e</v>
      </c>
    </row>
    <row r="56" spans="1:8" ht="13.5" thickBot="1" x14ac:dyDescent="0.35">
      <c r="A56" s="111" t="s">
        <v>980</v>
      </c>
      <c r="B56" s="112">
        <v>0</v>
      </c>
      <c r="C56" s="112">
        <v>0</v>
      </c>
      <c r="D56" s="112">
        <v>100650</v>
      </c>
      <c r="E56" s="113" t="str">
        <f t="shared" si="0"/>
        <v>0/e</v>
      </c>
      <c r="F56" s="110">
        <f t="shared" si="1"/>
        <v>0</v>
      </c>
      <c r="G56" s="110">
        <f t="shared" si="2"/>
        <v>0</v>
      </c>
      <c r="H56" s="108" t="str">
        <f t="shared" si="3"/>
        <v>0/e</v>
      </c>
    </row>
  </sheetData>
  <autoFilter ref="A2:E11" xr:uid="{E8305033-D90D-48D8-B920-093BE4221EAB}"/>
  <mergeCells count="5"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3D946-ADE1-411F-926B-6FDEC8FA00A2}">
  <dimension ref="A1:H56"/>
  <sheetViews>
    <sheetView zoomScale="85" zoomScaleNormal="85" workbookViewId="0">
      <selection activeCell="F6" sqref="F6"/>
    </sheetView>
  </sheetViews>
  <sheetFormatPr defaultColWidth="18.54296875" defaultRowHeight="12" x14ac:dyDescent="0.35"/>
  <cols>
    <col min="1" max="1" width="24.36328125" style="28" bestFit="1" customWidth="1"/>
    <col min="2" max="2" width="18.54296875" style="28"/>
    <col min="3" max="3" width="20.1796875" style="28" bestFit="1" customWidth="1"/>
    <col min="4" max="4" width="11.81640625" style="28" bestFit="1" customWidth="1"/>
    <col min="5" max="5" width="18.54296875" style="116"/>
    <col min="6" max="6" width="29.54296875" style="28" customWidth="1"/>
    <col min="7" max="7" width="22.08984375" style="28" customWidth="1"/>
    <col min="8" max="8" width="18.54296875" style="116"/>
    <col min="9" max="16384" width="18.54296875" style="28"/>
  </cols>
  <sheetData>
    <row r="1" spans="1:8" s="25" customFormat="1" ht="15" customHeight="1" x14ac:dyDescent="0.3">
      <c r="A1" s="123" t="s">
        <v>293</v>
      </c>
      <c r="B1" s="125" t="s">
        <v>294</v>
      </c>
      <c r="C1" s="125" t="s">
        <v>295</v>
      </c>
      <c r="D1" s="125" t="s">
        <v>0</v>
      </c>
      <c r="E1" s="129" t="s">
        <v>292</v>
      </c>
      <c r="F1" s="104" t="s">
        <v>1008</v>
      </c>
      <c r="G1" s="105" t="s">
        <v>1009</v>
      </c>
      <c r="H1" s="105" t="s">
        <v>1010</v>
      </c>
    </row>
    <row r="2" spans="1:8" ht="36" x14ac:dyDescent="0.35">
      <c r="A2" s="124"/>
      <c r="B2" s="126"/>
      <c r="C2" s="126"/>
      <c r="D2" s="126"/>
      <c r="E2" s="130"/>
      <c r="F2" s="106" t="s">
        <v>1011</v>
      </c>
      <c r="G2" s="12" t="s">
        <v>1012</v>
      </c>
      <c r="H2" s="12" t="s">
        <v>611</v>
      </c>
    </row>
    <row r="3" spans="1:8" ht="13" x14ac:dyDescent="0.3">
      <c r="A3" s="25" t="s">
        <v>185</v>
      </c>
      <c r="B3" s="25">
        <v>2311</v>
      </c>
      <c r="C3" s="25">
        <v>60383</v>
      </c>
      <c r="D3" s="25">
        <v>37956</v>
      </c>
      <c r="E3" s="115">
        <f t="shared" ref="E3:E56" si="0">IF(C3=0, B3 &amp;"/e", B3/C3)</f>
        <v>3.8272361426229237E-2</v>
      </c>
      <c r="F3" s="78">
        <f>B3/SUM(B3:D3)</f>
        <v>2.2960755091902634E-2</v>
      </c>
      <c r="G3" s="78">
        <f>C3/SUM(B3:D3)</f>
        <v>0.59993045206159956</v>
      </c>
      <c r="H3" s="115">
        <f t="shared" ref="H3:H56" si="1">IF(G3=0, F3 &amp;"/e", F3/G3)</f>
        <v>3.8272361426229244E-2</v>
      </c>
    </row>
    <row r="4" spans="1:8" ht="13" x14ac:dyDescent="0.3">
      <c r="A4" s="25" t="s">
        <v>184</v>
      </c>
      <c r="B4" s="25">
        <v>2311</v>
      </c>
      <c r="C4" s="25">
        <v>60383</v>
      </c>
      <c r="D4" s="25">
        <v>37956</v>
      </c>
      <c r="E4" s="115">
        <f t="shared" si="0"/>
        <v>3.8272361426229237E-2</v>
      </c>
      <c r="F4" s="78">
        <f t="shared" ref="F4:F56" si="2">B4/SUM(B4:D4)</f>
        <v>2.2960755091902634E-2</v>
      </c>
      <c r="G4" s="78">
        <f t="shared" ref="G4:G56" si="3">C4/SUM(B4:D4)</f>
        <v>0.59993045206159956</v>
      </c>
      <c r="H4" s="115">
        <f t="shared" si="1"/>
        <v>3.8272361426229244E-2</v>
      </c>
    </row>
    <row r="5" spans="1:8" ht="13" x14ac:dyDescent="0.3">
      <c r="A5" s="25" t="s">
        <v>187</v>
      </c>
      <c r="B5" s="25">
        <v>1517</v>
      </c>
      <c r="C5" s="25">
        <v>60383</v>
      </c>
      <c r="D5" s="25">
        <v>38750</v>
      </c>
      <c r="E5" s="115">
        <f t="shared" si="0"/>
        <v>2.5122965072950997E-2</v>
      </c>
      <c r="F5" s="78">
        <f t="shared" si="2"/>
        <v>1.5072031793343269E-2</v>
      </c>
      <c r="G5" s="78">
        <f t="shared" si="3"/>
        <v>0.59993045206159956</v>
      </c>
      <c r="H5" s="115">
        <f t="shared" si="1"/>
        <v>2.5122965072951E-2</v>
      </c>
    </row>
    <row r="6" spans="1:8" ht="13" x14ac:dyDescent="0.3">
      <c r="A6" s="25" t="s">
        <v>188</v>
      </c>
      <c r="B6" s="25">
        <v>1517</v>
      </c>
      <c r="C6" s="25">
        <v>60383</v>
      </c>
      <c r="D6" s="25">
        <v>38750</v>
      </c>
      <c r="E6" s="115">
        <f t="shared" si="0"/>
        <v>2.5122965072950997E-2</v>
      </c>
      <c r="F6" s="78">
        <f t="shared" si="2"/>
        <v>1.5072031793343269E-2</v>
      </c>
      <c r="G6" s="78">
        <f t="shared" si="3"/>
        <v>0.59993045206159956</v>
      </c>
      <c r="H6" s="115">
        <f t="shared" si="1"/>
        <v>2.5122965072951E-2</v>
      </c>
    </row>
    <row r="7" spans="1:8" ht="13" x14ac:dyDescent="0.3">
      <c r="A7" s="25" t="s">
        <v>189</v>
      </c>
      <c r="B7" s="25">
        <v>578</v>
      </c>
      <c r="C7" s="25">
        <v>62841</v>
      </c>
      <c r="D7" s="25">
        <v>37231</v>
      </c>
      <c r="E7" s="115">
        <f t="shared" si="0"/>
        <v>9.1978167120192224E-3</v>
      </c>
      <c r="F7" s="78">
        <f t="shared" si="2"/>
        <v>5.7426726279185296E-3</v>
      </c>
      <c r="G7" s="78">
        <f t="shared" si="3"/>
        <v>0.62435171385991062</v>
      </c>
      <c r="H7" s="115">
        <f t="shared" si="1"/>
        <v>9.1978167120192224E-3</v>
      </c>
    </row>
    <row r="8" spans="1:8" ht="13" x14ac:dyDescent="0.3">
      <c r="A8" s="25" t="s">
        <v>191</v>
      </c>
      <c r="B8" s="25">
        <v>578</v>
      </c>
      <c r="C8" s="25">
        <v>62841</v>
      </c>
      <c r="D8" s="25">
        <v>37231</v>
      </c>
      <c r="E8" s="115">
        <f t="shared" si="0"/>
        <v>9.1978167120192224E-3</v>
      </c>
      <c r="F8" s="78">
        <f t="shared" si="2"/>
        <v>5.7426726279185296E-3</v>
      </c>
      <c r="G8" s="78">
        <f t="shared" si="3"/>
        <v>0.62435171385991062</v>
      </c>
      <c r="H8" s="115">
        <f t="shared" si="1"/>
        <v>9.1978167120192224E-3</v>
      </c>
    </row>
    <row r="9" spans="1:8" ht="13" x14ac:dyDescent="0.3">
      <c r="A9" s="25" t="s">
        <v>190</v>
      </c>
      <c r="B9" s="25">
        <v>578</v>
      </c>
      <c r="C9" s="25">
        <v>62841</v>
      </c>
      <c r="D9" s="25">
        <v>37231</v>
      </c>
      <c r="E9" s="115">
        <f t="shared" si="0"/>
        <v>9.1978167120192224E-3</v>
      </c>
      <c r="F9" s="78">
        <f t="shared" si="2"/>
        <v>5.7426726279185296E-3</v>
      </c>
      <c r="G9" s="78">
        <f t="shared" si="3"/>
        <v>0.62435171385991062</v>
      </c>
      <c r="H9" s="115">
        <f t="shared" si="1"/>
        <v>9.1978167120192224E-3</v>
      </c>
    </row>
    <row r="10" spans="1:8" ht="13" x14ac:dyDescent="0.3">
      <c r="A10" s="25" t="s">
        <v>186</v>
      </c>
      <c r="B10" s="25">
        <v>578</v>
      </c>
      <c r="C10" s="25">
        <v>62841</v>
      </c>
      <c r="D10" s="25">
        <v>37231</v>
      </c>
      <c r="E10" s="115">
        <f t="shared" si="0"/>
        <v>9.1978167120192224E-3</v>
      </c>
      <c r="F10" s="78">
        <f t="shared" si="2"/>
        <v>5.7426726279185296E-3</v>
      </c>
      <c r="G10" s="78">
        <f t="shared" si="3"/>
        <v>0.62435171385991062</v>
      </c>
      <c r="H10" s="115">
        <f t="shared" si="1"/>
        <v>9.1978167120192224E-3</v>
      </c>
    </row>
    <row r="11" spans="1:8" ht="13" x14ac:dyDescent="0.3">
      <c r="A11" s="25" t="s">
        <v>192</v>
      </c>
      <c r="B11" s="25">
        <v>578</v>
      </c>
      <c r="C11" s="25">
        <v>62841</v>
      </c>
      <c r="D11" s="25">
        <v>37231</v>
      </c>
      <c r="E11" s="115">
        <f t="shared" si="0"/>
        <v>9.1978167120192224E-3</v>
      </c>
      <c r="F11" s="78">
        <f t="shared" si="2"/>
        <v>5.7426726279185296E-3</v>
      </c>
      <c r="G11" s="78">
        <f t="shared" si="3"/>
        <v>0.62435171385991062</v>
      </c>
      <c r="H11" s="115">
        <f t="shared" si="1"/>
        <v>9.1978167120192224E-3</v>
      </c>
    </row>
    <row r="12" spans="1:8" ht="13" x14ac:dyDescent="0.3">
      <c r="A12" s="25" t="s">
        <v>194</v>
      </c>
      <c r="B12" s="25">
        <v>2227</v>
      </c>
      <c r="C12" s="25">
        <v>60383</v>
      </c>
      <c r="D12" s="25">
        <v>38040</v>
      </c>
      <c r="E12" s="115">
        <f t="shared" si="0"/>
        <v>3.6881241409005845E-2</v>
      </c>
      <c r="F12" s="78">
        <f t="shared" si="2"/>
        <v>2.2126179831097863E-2</v>
      </c>
      <c r="G12" s="78">
        <f t="shared" si="3"/>
        <v>0.59993045206159956</v>
      </c>
      <c r="H12" s="115">
        <f t="shared" si="1"/>
        <v>3.6881241409005845E-2</v>
      </c>
    </row>
    <row r="13" spans="1:8" ht="13" x14ac:dyDescent="0.3">
      <c r="A13" s="25" t="s">
        <v>193</v>
      </c>
      <c r="B13" s="25">
        <v>2227</v>
      </c>
      <c r="C13" s="25">
        <v>60383</v>
      </c>
      <c r="D13" s="25">
        <v>38040</v>
      </c>
      <c r="E13" s="115">
        <f t="shared" si="0"/>
        <v>3.6881241409005845E-2</v>
      </c>
      <c r="F13" s="78">
        <f t="shared" si="2"/>
        <v>2.2126179831097863E-2</v>
      </c>
      <c r="G13" s="78">
        <f t="shared" si="3"/>
        <v>0.59993045206159956</v>
      </c>
      <c r="H13" s="115">
        <f t="shared" si="1"/>
        <v>3.6881241409005845E-2</v>
      </c>
    </row>
    <row r="14" spans="1:8" ht="13" x14ac:dyDescent="0.3">
      <c r="A14" s="25" t="s">
        <v>197</v>
      </c>
      <c r="B14" s="25">
        <v>1618</v>
      </c>
      <c r="C14" s="25">
        <v>60383</v>
      </c>
      <c r="D14" s="25">
        <v>38649</v>
      </c>
      <c r="E14" s="115">
        <f t="shared" si="0"/>
        <v>2.6795621284136265E-2</v>
      </c>
      <c r="F14" s="78">
        <f t="shared" si="2"/>
        <v>1.6075509190263289E-2</v>
      </c>
      <c r="G14" s="78">
        <f t="shared" si="3"/>
        <v>0.59993045206159956</v>
      </c>
      <c r="H14" s="115">
        <f t="shared" si="1"/>
        <v>2.6795621284136265E-2</v>
      </c>
    </row>
    <row r="15" spans="1:8" ht="13" x14ac:dyDescent="0.3">
      <c r="A15" s="25" t="s">
        <v>196</v>
      </c>
      <c r="B15" s="25">
        <v>1618</v>
      </c>
      <c r="C15" s="25">
        <v>60383</v>
      </c>
      <c r="D15" s="25">
        <v>38649</v>
      </c>
      <c r="E15" s="115">
        <f t="shared" si="0"/>
        <v>2.6795621284136265E-2</v>
      </c>
      <c r="F15" s="78">
        <f t="shared" si="2"/>
        <v>1.6075509190263289E-2</v>
      </c>
      <c r="G15" s="78">
        <f t="shared" si="3"/>
        <v>0.59993045206159956</v>
      </c>
      <c r="H15" s="115">
        <f t="shared" si="1"/>
        <v>2.6795621284136265E-2</v>
      </c>
    </row>
    <row r="16" spans="1:8" ht="13" x14ac:dyDescent="0.3">
      <c r="A16" s="25" t="s">
        <v>195</v>
      </c>
      <c r="B16" s="25">
        <v>826</v>
      </c>
      <c r="C16" s="25">
        <v>60383</v>
      </c>
      <c r="D16" s="25">
        <v>39441</v>
      </c>
      <c r="E16" s="115">
        <f t="shared" si="0"/>
        <v>1.3679346836030008E-2</v>
      </c>
      <c r="F16" s="78">
        <f t="shared" si="2"/>
        <v>8.206656731246896E-3</v>
      </c>
      <c r="G16" s="78">
        <f t="shared" si="3"/>
        <v>0.59993045206159956</v>
      </c>
      <c r="H16" s="115">
        <f t="shared" si="1"/>
        <v>1.3679346836030011E-2</v>
      </c>
    </row>
    <row r="17" spans="1:8" ht="13" x14ac:dyDescent="0.3">
      <c r="A17" s="25" t="s">
        <v>198</v>
      </c>
      <c r="B17" s="25">
        <v>826</v>
      </c>
      <c r="C17" s="25">
        <v>60383</v>
      </c>
      <c r="D17" s="25">
        <v>39441</v>
      </c>
      <c r="E17" s="115">
        <f t="shared" si="0"/>
        <v>1.3679346836030008E-2</v>
      </c>
      <c r="F17" s="78">
        <f t="shared" si="2"/>
        <v>8.206656731246896E-3</v>
      </c>
      <c r="G17" s="78">
        <f t="shared" si="3"/>
        <v>0.59993045206159956</v>
      </c>
      <c r="H17" s="115">
        <f t="shared" si="1"/>
        <v>1.3679346836030011E-2</v>
      </c>
    </row>
    <row r="18" spans="1:8" ht="13" x14ac:dyDescent="0.3">
      <c r="A18" s="25" t="s">
        <v>201</v>
      </c>
      <c r="B18" s="25">
        <v>826</v>
      </c>
      <c r="C18" s="25">
        <v>60383</v>
      </c>
      <c r="D18" s="25">
        <v>39441</v>
      </c>
      <c r="E18" s="115">
        <f t="shared" si="0"/>
        <v>1.3679346836030008E-2</v>
      </c>
      <c r="F18" s="78">
        <f t="shared" si="2"/>
        <v>8.206656731246896E-3</v>
      </c>
      <c r="G18" s="78">
        <f t="shared" si="3"/>
        <v>0.59993045206159956</v>
      </c>
      <c r="H18" s="115">
        <f t="shared" si="1"/>
        <v>1.3679346836030011E-2</v>
      </c>
    </row>
    <row r="19" spans="1:8" ht="13" x14ac:dyDescent="0.3">
      <c r="A19" s="25" t="s">
        <v>199</v>
      </c>
      <c r="B19" s="25">
        <v>826</v>
      </c>
      <c r="C19" s="25">
        <v>60383</v>
      </c>
      <c r="D19" s="25">
        <v>39441</v>
      </c>
      <c r="E19" s="115">
        <f t="shared" si="0"/>
        <v>1.3679346836030008E-2</v>
      </c>
      <c r="F19" s="78">
        <f t="shared" si="2"/>
        <v>8.206656731246896E-3</v>
      </c>
      <c r="G19" s="78">
        <f t="shared" si="3"/>
        <v>0.59993045206159956</v>
      </c>
      <c r="H19" s="115">
        <f t="shared" si="1"/>
        <v>1.3679346836030011E-2</v>
      </c>
    </row>
    <row r="20" spans="1:8" ht="13" x14ac:dyDescent="0.3">
      <c r="A20" s="25" t="s">
        <v>200</v>
      </c>
      <c r="B20" s="25">
        <v>826</v>
      </c>
      <c r="C20" s="25">
        <v>60383</v>
      </c>
      <c r="D20" s="25">
        <v>39441</v>
      </c>
      <c r="E20" s="115">
        <f t="shared" si="0"/>
        <v>1.3679346836030008E-2</v>
      </c>
      <c r="F20" s="78">
        <f t="shared" si="2"/>
        <v>8.206656731246896E-3</v>
      </c>
      <c r="G20" s="78">
        <f t="shared" si="3"/>
        <v>0.59993045206159956</v>
      </c>
      <c r="H20" s="115">
        <f t="shared" si="1"/>
        <v>1.3679346836030011E-2</v>
      </c>
    </row>
    <row r="21" spans="1:8" ht="13" x14ac:dyDescent="0.3">
      <c r="A21" s="25" t="s">
        <v>203</v>
      </c>
      <c r="B21" s="25">
        <v>2169</v>
      </c>
      <c r="C21" s="25">
        <v>60374</v>
      </c>
      <c r="D21" s="25">
        <v>38107</v>
      </c>
      <c r="E21" s="115">
        <f t="shared" si="0"/>
        <v>3.5926060887136846E-2</v>
      </c>
      <c r="F21" s="78">
        <f t="shared" si="2"/>
        <v>2.1549925484351713E-2</v>
      </c>
      <c r="G21" s="78">
        <f t="shared" si="3"/>
        <v>0.59984103328365623</v>
      </c>
      <c r="H21" s="115">
        <f t="shared" si="1"/>
        <v>3.5926060887136846E-2</v>
      </c>
    </row>
    <row r="22" spans="1:8" ht="13" x14ac:dyDescent="0.3">
      <c r="A22" s="25" t="s">
        <v>202</v>
      </c>
      <c r="B22" s="25">
        <v>2169</v>
      </c>
      <c r="C22" s="25">
        <v>60374</v>
      </c>
      <c r="D22" s="25">
        <v>38107</v>
      </c>
      <c r="E22" s="115">
        <f t="shared" si="0"/>
        <v>3.5926060887136846E-2</v>
      </c>
      <c r="F22" s="78">
        <f t="shared" si="2"/>
        <v>2.1549925484351713E-2</v>
      </c>
      <c r="G22" s="78">
        <f t="shared" si="3"/>
        <v>0.59984103328365623</v>
      </c>
      <c r="H22" s="115">
        <f t="shared" si="1"/>
        <v>3.5926060887136846E-2</v>
      </c>
    </row>
    <row r="23" spans="1:8" ht="13" x14ac:dyDescent="0.3">
      <c r="A23" s="25" t="s">
        <v>205</v>
      </c>
      <c r="B23" s="25">
        <v>1363</v>
      </c>
      <c r="C23" s="25">
        <v>60374</v>
      </c>
      <c r="D23" s="25">
        <v>38913</v>
      </c>
      <c r="E23" s="115">
        <f t="shared" si="0"/>
        <v>2.257594328684533E-2</v>
      </c>
      <c r="F23" s="78">
        <f t="shared" si="2"/>
        <v>1.3541977148534525E-2</v>
      </c>
      <c r="G23" s="78">
        <f t="shared" si="3"/>
        <v>0.59984103328365623</v>
      </c>
      <c r="H23" s="115">
        <f t="shared" si="1"/>
        <v>2.257594328684533E-2</v>
      </c>
    </row>
    <row r="24" spans="1:8" ht="13" x14ac:dyDescent="0.3">
      <c r="A24" s="25" t="s">
        <v>206</v>
      </c>
      <c r="B24" s="25">
        <v>1363</v>
      </c>
      <c r="C24" s="25">
        <v>60374</v>
      </c>
      <c r="D24" s="25">
        <v>38913</v>
      </c>
      <c r="E24" s="115">
        <f t="shared" si="0"/>
        <v>2.257594328684533E-2</v>
      </c>
      <c r="F24" s="78">
        <f t="shared" si="2"/>
        <v>1.3541977148534525E-2</v>
      </c>
      <c r="G24" s="78">
        <f t="shared" si="3"/>
        <v>0.59984103328365623</v>
      </c>
      <c r="H24" s="115">
        <f t="shared" si="1"/>
        <v>2.257594328684533E-2</v>
      </c>
    </row>
    <row r="25" spans="1:8" ht="13" x14ac:dyDescent="0.3">
      <c r="A25" s="25" t="s">
        <v>204</v>
      </c>
      <c r="B25" s="25">
        <v>221</v>
      </c>
      <c r="C25" s="25">
        <v>60394</v>
      </c>
      <c r="D25" s="25">
        <v>40035</v>
      </c>
      <c r="E25" s="115">
        <f t="shared" si="0"/>
        <v>3.6593039043613606E-3</v>
      </c>
      <c r="F25" s="78">
        <f t="shared" si="2"/>
        <v>2.1957277694982613E-3</v>
      </c>
      <c r="G25" s="78">
        <f t="shared" si="3"/>
        <v>0.60003974167908591</v>
      </c>
      <c r="H25" s="115">
        <f t="shared" si="1"/>
        <v>3.6593039043613606E-3</v>
      </c>
    </row>
    <row r="26" spans="1:8" ht="13" x14ac:dyDescent="0.3">
      <c r="A26" s="25" t="s">
        <v>208</v>
      </c>
      <c r="B26" s="25">
        <v>221</v>
      </c>
      <c r="C26" s="25">
        <v>60394</v>
      </c>
      <c r="D26" s="25">
        <v>40035</v>
      </c>
      <c r="E26" s="115">
        <f t="shared" si="0"/>
        <v>3.6593039043613606E-3</v>
      </c>
      <c r="F26" s="78">
        <f t="shared" si="2"/>
        <v>2.1957277694982613E-3</v>
      </c>
      <c r="G26" s="78">
        <f t="shared" si="3"/>
        <v>0.60003974167908591</v>
      </c>
      <c r="H26" s="115">
        <f t="shared" si="1"/>
        <v>3.6593039043613606E-3</v>
      </c>
    </row>
    <row r="27" spans="1:8" ht="13" x14ac:dyDescent="0.3">
      <c r="A27" s="25" t="s">
        <v>209</v>
      </c>
      <c r="B27" s="25">
        <v>221</v>
      </c>
      <c r="C27" s="25">
        <v>60394</v>
      </c>
      <c r="D27" s="25">
        <v>40035</v>
      </c>
      <c r="E27" s="115">
        <f t="shared" si="0"/>
        <v>3.6593039043613606E-3</v>
      </c>
      <c r="F27" s="78">
        <f t="shared" si="2"/>
        <v>2.1957277694982613E-3</v>
      </c>
      <c r="G27" s="78">
        <f t="shared" si="3"/>
        <v>0.60003974167908591</v>
      </c>
      <c r="H27" s="115">
        <f t="shared" si="1"/>
        <v>3.6593039043613606E-3</v>
      </c>
    </row>
    <row r="28" spans="1:8" ht="13" x14ac:dyDescent="0.3">
      <c r="A28" s="25" t="s">
        <v>210</v>
      </c>
      <c r="B28" s="25">
        <v>221</v>
      </c>
      <c r="C28" s="25">
        <v>60394</v>
      </c>
      <c r="D28" s="25">
        <v>40035</v>
      </c>
      <c r="E28" s="115">
        <f t="shared" si="0"/>
        <v>3.6593039043613606E-3</v>
      </c>
      <c r="F28" s="78">
        <f t="shared" si="2"/>
        <v>2.1957277694982613E-3</v>
      </c>
      <c r="G28" s="78">
        <f t="shared" si="3"/>
        <v>0.60003974167908591</v>
      </c>
      <c r="H28" s="115">
        <f t="shared" si="1"/>
        <v>3.6593039043613606E-3</v>
      </c>
    </row>
    <row r="29" spans="1:8" ht="13" x14ac:dyDescent="0.3">
      <c r="A29" s="25" t="s">
        <v>207</v>
      </c>
      <c r="B29" s="25">
        <v>221</v>
      </c>
      <c r="C29" s="25">
        <v>60394</v>
      </c>
      <c r="D29" s="25">
        <v>40035</v>
      </c>
      <c r="E29" s="115">
        <f t="shared" si="0"/>
        <v>3.6593039043613606E-3</v>
      </c>
      <c r="F29" s="78">
        <f t="shared" si="2"/>
        <v>2.1957277694982613E-3</v>
      </c>
      <c r="G29" s="78">
        <f t="shared" si="3"/>
        <v>0.60003974167908591</v>
      </c>
      <c r="H29" s="115">
        <f t="shared" si="1"/>
        <v>3.6593039043613606E-3</v>
      </c>
    </row>
    <row r="30" spans="1:8" ht="13" x14ac:dyDescent="0.3">
      <c r="A30" s="25" t="s">
        <v>212</v>
      </c>
      <c r="B30" s="25">
        <v>46072</v>
      </c>
      <c r="C30" s="25">
        <v>427</v>
      </c>
      <c r="D30" s="25">
        <v>54151</v>
      </c>
      <c r="E30" s="115">
        <f t="shared" si="0"/>
        <v>107.89695550351288</v>
      </c>
      <c r="F30" s="78">
        <f t="shared" si="2"/>
        <v>0.45774465971187284</v>
      </c>
      <c r="G30" s="78">
        <f t="shared" si="3"/>
        <v>4.2424242424242429E-3</v>
      </c>
      <c r="H30" s="115">
        <f t="shared" si="1"/>
        <v>107.89695550351287</v>
      </c>
    </row>
    <row r="31" spans="1:8" ht="13" x14ac:dyDescent="0.3">
      <c r="A31" s="25" t="s">
        <v>215</v>
      </c>
      <c r="B31" s="25">
        <v>44535</v>
      </c>
      <c r="C31" s="25">
        <v>391</v>
      </c>
      <c r="D31" s="25">
        <v>55724</v>
      </c>
      <c r="E31" s="115">
        <f t="shared" si="0"/>
        <v>113.90025575447571</v>
      </c>
      <c r="F31" s="78">
        <f t="shared" si="2"/>
        <v>0.44247391952309983</v>
      </c>
      <c r="G31" s="78">
        <f t="shared" si="3"/>
        <v>3.88474913065077E-3</v>
      </c>
      <c r="H31" s="115">
        <f t="shared" si="1"/>
        <v>113.90025575447569</v>
      </c>
    </row>
    <row r="32" spans="1:8" ht="13" x14ac:dyDescent="0.3">
      <c r="A32" s="25" t="s">
        <v>211</v>
      </c>
      <c r="B32" s="25">
        <v>41964</v>
      </c>
      <c r="C32" s="25">
        <v>823</v>
      </c>
      <c r="D32" s="25">
        <v>57863</v>
      </c>
      <c r="E32" s="115">
        <f t="shared" si="0"/>
        <v>50.98906439854192</v>
      </c>
      <c r="F32" s="78">
        <f t="shared" si="2"/>
        <v>0.41692995529061105</v>
      </c>
      <c r="G32" s="78">
        <f t="shared" si="3"/>
        <v>8.1768504719324387E-3</v>
      </c>
      <c r="H32" s="115">
        <f t="shared" si="1"/>
        <v>50.989064398541927</v>
      </c>
    </row>
    <row r="33" spans="1:8" ht="13" x14ac:dyDescent="0.3">
      <c r="A33" s="25" t="s">
        <v>214</v>
      </c>
      <c r="B33" s="25">
        <v>41211</v>
      </c>
      <c r="C33" s="25">
        <v>818</v>
      </c>
      <c r="D33" s="25">
        <v>58621</v>
      </c>
      <c r="E33" s="115">
        <f t="shared" si="0"/>
        <v>50.380195599022002</v>
      </c>
      <c r="F33" s="78">
        <f t="shared" si="2"/>
        <v>0.40944858420268254</v>
      </c>
      <c r="G33" s="78">
        <f t="shared" si="3"/>
        <v>8.1271733730750133E-3</v>
      </c>
      <c r="H33" s="115">
        <f t="shared" si="1"/>
        <v>50.380195599021995</v>
      </c>
    </row>
    <row r="34" spans="1:8" ht="13" x14ac:dyDescent="0.3">
      <c r="A34" s="25" t="s">
        <v>213</v>
      </c>
      <c r="B34" s="25">
        <v>184</v>
      </c>
      <c r="C34" s="25">
        <v>719</v>
      </c>
      <c r="D34" s="25">
        <v>99747</v>
      </c>
      <c r="E34" s="115">
        <f t="shared" si="0"/>
        <v>0.25591098748261476</v>
      </c>
      <c r="F34" s="78">
        <f t="shared" si="2"/>
        <v>1.8281172379533035E-3</v>
      </c>
      <c r="G34" s="78">
        <f t="shared" si="3"/>
        <v>7.1435668156979637E-3</v>
      </c>
      <c r="H34" s="115">
        <f t="shared" si="1"/>
        <v>0.2559109874826147</v>
      </c>
    </row>
    <row r="35" spans="1:8" ht="13" x14ac:dyDescent="0.3">
      <c r="A35" s="25" t="s">
        <v>216</v>
      </c>
      <c r="B35" s="25">
        <v>183</v>
      </c>
      <c r="C35" s="25">
        <v>818</v>
      </c>
      <c r="D35" s="25">
        <v>99649</v>
      </c>
      <c r="E35" s="115">
        <f t="shared" si="0"/>
        <v>0.22371638141809291</v>
      </c>
      <c r="F35" s="78">
        <f t="shared" si="2"/>
        <v>1.8181818181818182E-3</v>
      </c>
      <c r="G35" s="78">
        <f t="shared" si="3"/>
        <v>8.1271733730750133E-3</v>
      </c>
      <c r="H35" s="115">
        <f t="shared" si="1"/>
        <v>0.22371638141809289</v>
      </c>
    </row>
    <row r="36" spans="1:8" ht="13" x14ac:dyDescent="0.3">
      <c r="A36" s="25" t="s">
        <v>219</v>
      </c>
      <c r="B36" s="25">
        <v>125</v>
      </c>
      <c r="C36" s="25">
        <v>984</v>
      </c>
      <c r="D36" s="25">
        <v>99541</v>
      </c>
      <c r="E36" s="115">
        <f t="shared" si="0"/>
        <v>0.12703252032520326</v>
      </c>
      <c r="F36" s="78">
        <f t="shared" si="2"/>
        <v>1.2419274714356682E-3</v>
      </c>
      <c r="G36" s="78">
        <f t="shared" si="3"/>
        <v>9.7764530551415797E-3</v>
      </c>
      <c r="H36" s="115">
        <f t="shared" si="1"/>
        <v>0.12703252032520326</v>
      </c>
    </row>
    <row r="37" spans="1:8" ht="13" x14ac:dyDescent="0.3">
      <c r="A37" s="25" t="s">
        <v>217</v>
      </c>
      <c r="B37" s="25">
        <v>125</v>
      </c>
      <c r="C37" s="25">
        <v>984</v>
      </c>
      <c r="D37" s="25">
        <v>99541</v>
      </c>
      <c r="E37" s="115">
        <f t="shared" si="0"/>
        <v>0.12703252032520326</v>
      </c>
      <c r="F37" s="78">
        <f t="shared" si="2"/>
        <v>1.2419274714356682E-3</v>
      </c>
      <c r="G37" s="78">
        <f t="shared" si="3"/>
        <v>9.7764530551415797E-3</v>
      </c>
      <c r="H37" s="115">
        <f t="shared" si="1"/>
        <v>0.12703252032520326</v>
      </c>
    </row>
    <row r="38" spans="1:8" ht="13" x14ac:dyDescent="0.3">
      <c r="A38" s="25" t="s">
        <v>218</v>
      </c>
      <c r="B38" s="25">
        <v>125</v>
      </c>
      <c r="C38" s="25">
        <v>984</v>
      </c>
      <c r="D38" s="25">
        <v>99541</v>
      </c>
      <c r="E38" s="115">
        <f t="shared" si="0"/>
        <v>0.12703252032520326</v>
      </c>
      <c r="F38" s="78">
        <f t="shared" si="2"/>
        <v>1.2419274714356682E-3</v>
      </c>
      <c r="G38" s="78">
        <f t="shared" si="3"/>
        <v>9.7764530551415797E-3</v>
      </c>
      <c r="H38" s="115">
        <f t="shared" si="1"/>
        <v>0.12703252032520326</v>
      </c>
    </row>
    <row r="39" spans="1:8" ht="13" x14ac:dyDescent="0.3">
      <c r="A39" s="25" t="s">
        <v>810</v>
      </c>
      <c r="B39" s="25">
        <v>41967</v>
      </c>
      <c r="C39" s="25">
        <v>196</v>
      </c>
      <c r="D39" s="25">
        <v>58487</v>
      </c>
      <c r="E39" s="115">
        <f t="shared" si="0"/>
        <v>214.11734693877551</v>
      </c>
      <c r="F39" s="78">
        <f t="shared" si="2"/>
        <v>0.41695976154992548</v>
      </c>
      <c r="G39" s="78">
        <f t="shared" si="3"/>
        <v>1.9473422752111277E-3</v>
      </c>
      <c r="H39" s="115">
        <f t="shared" si="1"/>
        <v>214.11734693877551</v>
      </c>
    </row>
    <row r="40" spans="1:8" ht="13" x14ac:dyDescent="0.3">
      <c r="A40" s="25" t="s">
        <v>811</v>
      </c>
      <c r="B40" s="25">
        <v>41075</v>
      </c>
      <c r="C40" s="25">
        <v>65</v>
      </c>
      <c r="D40" s="25">
        <v>59510</v>
      </c>
      <c r="E40" s="115">
        <f t="shared" si="0"/>
        <v>631.92307692307691</v>
      </c>
      <c r="F40" s="78">
        <f t="shared" si="2"/>
        <v>0.40809736711376055</v>
      </c>
      <c r="G40" s="78">
        <f t="shared" si="3"/>
        <v>6.4580228514654744E-4</v>
      </c>
      <c r="H40" s="115">
        <f t="shared" si="1"/>
        <v>631.92307692307691</v>
      </c>
    </row>
    <row r="41" spans="1:8" ht="13" x14ac:dyDescent="0.3">
      <c r="A41" s="25" t="s">
        <v>812</v>
      </c>
      <c r="B41" s="25">
        <v>40918</v>
      </c>
      <c r="C41" s="25">
        <v>105</v>
      </c>
      <c r="D41" s="25">
        <v>59627</v>
      </c>
      <c r="E41" s="115">
        <f t="shared" si="0"/>
        <v>389.6952380952381</v>
      </c>
      <c r="F41" s="78">
        <f t="shared" si="2"/>
        <v>0.40653750620963736</v>
      </c>
      <c r="G41" s="78">
        <f t="shared" si="3"/>
        <v>1.0432190760059613E-3</v>
      </c>
      <c r="H41" s="115">
        <f t="shared" si="1"/>
        <v>389.6952380952381</v>
      </c>
    </row>
    <row r="42" spans="1:8" ht="13" x14ac:dyDescent="0.3">
      <c r="A42" s="25" t="s">
        <v>813</v>
      </c>
      <c r="B42" s="25">
        <v>39991</v>
      </c>
      <c r="C42" s="25">
        <v>104</v>
      </c>
      <c r="D42" s="25">
        <v>60555</v>
      </c>
      <c r="E42" s="115">
        <f t="shared" si="0"/>
        <v>384.52884615384613</v>
      </c>
      <c r="F42" s="78">
        <f t="shared" si="2"/>
        <v>0.39732737208147045</v>
      </c>
      <c r="G42" s="78">
        <f t="shared" si="3"/>
        <v>1.0332836562344759E-3</v>
      </c>
      <c r="H42" s="115">
        <f t="shared" si="1"/>
        <v>384.52884615384619</v>
      </c>
    </row>
    <row r="43" spans="1:8" ht="13" x14ac:dyDescent="0.3">
      <c r="A43" s="25" t="s">
        <v>814</v>
      </c>
      <c r="B43" s="25">
        <v>167</v>
      </c>
      <c r="C43" s="25">
        <v>441</v>
      </c>
      <c r="D43" s="25">
        <v>100042</v>
      </c>
      <c r="E43" s="115">
        <f t="shared" si="0"/>
        <v>0.37868480725623582</v>
      </c>
      <c r="F43" s="78">
        <f t="shared" si="2"/>
        <v>1.6592151018380527E-3</v>
      </c>
      <c r="G43" s="78">
        <f t="shared" si="3"/>
        <v>4.3815201192250377E-3</v>
      </c>
      <c r="H43" s="115">
        <f t="shared" si="1"/>
        <v>0.37868480725623577</v>
      </c>
    </row>
    <row r="44" spans="1:8" ht="13" x14ac:dyDescent="0.3">
      <c r="A44" s="25" t="s">
        <v>815</v>
      </c>
      <c r="B44" s="25">
        <v>150</v>
      </c>
      <c r="C44" s="25">
        <v>435</v>
      </c>
      <c r="D44" s="25">
        <v>100065</v>
      </c>
      <c r="E44" s="115">
        <f t="shared" si="0"/>
        <v>0.34482758620689657</v>
      </c>
      <c r="F44" s="78">
        <f t="shared" si="2"/>
        <v>1.4903129657228018E-3</v>
      </c>
      <c r="G44" s="78">
        <f t="shared" si="3"/>
        <v>4.3219076005961256E-3</v>
      </c>
      <c r="H44" s="115">
        <f t="shared" si="1"/>
        <v>0.34482758620689652</v>
      </c>
    </row>
    <row r="45" spans="1:8" ht="13" x14ac:dyDescent="0.3">
      <c r="A45" s="25" t="s">
        <v>816</v>
      </c>
      <c r="B45" s="25">
        <v>112</v>
      </c>
      <c r="C45" s="25">
        <v>436</v>
      </c>
      <c r="D45" s="25">
        <v>100102</v>
      </c>
      <c r="E45" s="115">
        <f t="shared" si="0"/>
        <v>0.25688073394495414</v>
      </c>
      <c r="F45" s="78">
        <f t="shared" si="2"/>
        <v>1.1127670144063587E-3</v>
      </c>
      <c r="G45" s="78">
        <f t="shared" si="3"/>
        <v>4.3318430203676105E-3</v>
      </c>
      <c r="H45" s="115">
        <f t="shared" si="1"/>
        <v>0.25688073394495414</v>
      </c>
    </row>
    <row r="46" spans="1:8" ht="13" x14ac:dyDescent="0.3">
      <c r="A46" s="25" t="s">
        <v>817</v>
      </c>
      <c r="B46" s="25">
        <v>112</v>
      </c>
      <c r="C46" s="25">
        <v>436</v>
      </c>
      <c r="D46" s="25">
        <v>100102</v>
      </c>
      <c r="E46" s="115">
        <f t="shared" si="0"/>
        <v>0.25688073394495414</v>
      </c>
      <c r="F46" s="78">
        <f t="shared" si="2"/>
        <v>1.1127670144063587E-3</v>
      </c>
      <c r="G46" s="78">
        <f t="shared" si="3"/>
        <v>4.3318430203676105E-3</v>
      </c>
      <c r="H46" s="115">
        <f t="shared" si="1"/>
        <v>0.25688073394495414</v>
      </c>
    </row>
    <row r="47" spans="1:8" ht="13" x14ac:dyDescent="0.3">
      <c r="A47" s="25" t="s">
        <v>818</v>
      </c>
      <c r="B47" s="25">
        <v>112</v>
      </c>
      <c r="C47" s="25">
        <v>436</v>
      </c>
      <c r="D47" s="25">
        <v>100102</v>
      </c>
      <c r="E47" s="115">
        <f t="shared" si="0"/>
        <v>0.25688073394495414</v>
      </c>
      <c r="F47" s="78">
        <f t="shared" si="2"/>
        <v>1.1127670144063587E-3</v>
      </c>
      <c r="G47" s="78">
        <f t="shared" si="3"/>
        <v>4.3318430203676105E-3</v>
      </c>
      <c r="H47" s="115">
        <f t="shared" si="1"/>
        <v>0.25688073394495414</v>
      </c>
    </row>
    <row r="48" spans="1:8" s="25" customFormat="1" ht="13" x14ac:dyDescent="0.3">
      <c r="A48" s="25" t="s">
        <v>981</v>
      </c>
      <c r="B48" s="25">
        <v>51537</v>
      </c>
      <c r="C48" s="25">
        <v>244</v>
      </c>
      <c r="D48" s="25">
        <v>48869</v>
      </c>
      <c r="E48" s="115">
        <f t="shared" si="0"/>
        <v>211.21721311475409</v>
      </c>
      <c r="F48" s="78">
        <f t="shared" si="2"/>
        <v>0.51204172876304022</v>
      </c>
      <c r="G48" s="78">
        <f t="shared" si="3"/>
        <v>2.4242424242424242E-3</v>
      </c>
      <c r="H48" s="115">
        <f t="shared" si="1"/>
        <v>211.21721311475409</v>
      </c>
    </row>
    <row r="49" spans="1:8" s="25" customFormat="1" ht="13" x14ac:dyDescent="0.3">
      <c r="A49" s="25" t="s">
        <v>982</v>
      </c>
      <c r="B49" s="25">
        <v>49871</v>
      </c>
      <c r="C49" s="25">
        <v>318</v>
      </c>
      <c r="D49" s="25">
        <v>50461</v>
      </c>
      <c r="E49" s="115">
        <f t="shared" si="0"/>
        <v>156.82704402515722</v>
      </c>
      <c r="F49" s="78">
        <f t="shared" si="2"/>
        <v>0.49548931942374563</v>
      </c>
      <c r="G49" s="78">
        <f t="shared" si="3"/>
        <v>3.1594634873323398E-3</v>
      </c>
      <c r="H49" s="115">
        <f t="shared" si="1"/>
        <v>156.82704402515722</v>
      </c>
    </row>
    <row r="50" spans="1:8" s="25" customFormat="1" ht="13" x14ac:dyDescent="0.3">
      <c r="A50" s="25" t="s">
        <v>983</v>
      </c>
      <c r="B50" s="25">
        <v>48127</v>
      </c>
      <c r="C50" s="25">
        <v>331</v>
      </c>
      <c r="D50" s="25">
        <v>52192</v>
      </c>
      <c r="E50" s="115">
        <f t="shared" si="0"/>
        <v>145.39879154078551</v>
      </c>
      <c r="F50" s="78">
        <f t="shared" si="2"/>
        <v>0.47816194734227518</v>
      </c>
      <c r="G50" s="78">
        <f t="shared" si="3"/>
        <v>3.2886239443616493E-3</v>
      </c>
      <c r="H50" s="115">
        <f t="shared" si="1"/>
        <v>145.39879154078548</v>
      </c>
    </row>
    <row r="51" spans="1:8" s="25" customFormat="1" ht="13" x14ac:dyDescent="0.3">
      <c r="A51" s="25" t="s">
        <v>984</v>
      </c>
      <c r="B51" s="25">
        <v>47352</v>
      </c>
      <c r="C51" s="25">
        <v>331</v>
      </c>
      <c r="D51" s="25">
        <v>52967</v>
      </c>
      <c r="E51" s="115">
        <f t="shared" si="0"/>
        <v>143.05740181268882</v>
      </c>
      <c r="F51" s="78">
        <f t="shared" si="2"/>
        <v>0.47046199701937408</v>
      </c>
      <c r="G51" s="78">
        <f t="shared" si="3"/>
        <v>3.2886239443616493E-3</v>
      </c>
      <c r="H51" s="115">
        <f t="shared" si="1"/>
        <v>143.05740181268882</v>
      </c>
    </row>
    <row r="52" spans="1:8" s="25" customFormat="1" ht="13" x14ac:dyDescent="0.3">
      <c r="A52" s="25" t="s">
        <v>985</v>
      </c>
      <c r="B52" s="25">
        <v>122</v>
      </c>
      <c r="C52" s="25">
        <v>30</v>
      </c>
      <c r="D52" s="25">
        <v>100498</v>
      </c>
      <c r="E52" s="115">
        <f t="shared" si="0"/>
        <v>4.0666666666666664</v>
      </c>
      <c r="F52" s="78">
        <f t="shared" si="2"/>
        <v>1.2121212121212121E-3</v>
      </c>
      <c r="G52" s="78">
        <f t="shared" si="3"/>
        <v>2.9806259314456036E-4</v>
      </c>
      <c r="H52" s="115">
        <f t="shared" si="1"/>
        <v>4.0666666666666664</v>
      </c>
    </row>
    <row r="53" spans="1:8" s="25" customFormat="1" ht="13" x14ac:dyDescent="0.3">
      <c r="A53" s="25" t="s">
        <v>986</v>
      </c>
      <c r="B53" s="25">
        <v>106</v>
      </c>
      <c r="C53" s="25">
        <v>109</v>
      </c>
      <c r="D53" s="25">
        <v>100435</v>
      </c>
      <c r="E53" s="115">
        <f t="shared" si="0"/>
        <v>0.97247706422018354</v>
      </c>
      <c r="F53" s="78">
        <f t="shared" si="2"/>
        <v>1.0531544957774466E-3</v>
      </c>
      <c r="G53" s="78">
        <f t="shared" si="3"/>
        <v>1.0829607550919026E-3</v>
      </c>
      <c r="H53" s="115">
        <f t="shared" si="1"/>
        <v>0.97247706422018354</v>
      </c>
    </row>
    <row r="54" spans="1:8" s="25" customFormat="1" ht="13" x14ac:dyDescent="0.3">
      <c r="A54" s="25" t="s">
        <v>987</v>
      </c>
      <c r="B54" s="25">
        <v>0</v>
      </c>
      <c r="C54" s="25">
        <v>0</v>
      </c>
      <c r="D54" s="25">
        <v>100650</v>
      </c>
      <c r="E54" s="115" t="str">
        <f t="shared" si="0"/>
        <v>0/e</v>
      </c>
      <c r="F54" s="78">
        <f t="shared" si="2"/>
        <v>0</v>
      </c>
      <c r="G54" s="78">
        <f t="shared" si="3"/>
        <v>0</v>
      </c>
      <c r="H54" s="115" t="str">
        <f t="shared" si="1"/>
        <v>0/e</v>
      </c>
    </row>
    <row r="55" spans="1:8" s="25" customFormat="1" ht="13" x14ac:dyDescent="0.3">
      <c r="A55" s="25" t="s">
        <v>988</v>
      </c>
      <c r="B55" s="25">
        <v>0</v>
      </c>
      <c r="C55" s="25">
        <v>0</v>
      </c>
      <c r="D55" s="25">
        <v>100650</v>
      </c>
      <c r="E55" s="115" t="str">
        <f t="shared" si="0"/>
        <v>0/e</v>
      </c>
      <c r="F55" s="78">
        <f t="shared" si="2"/>
        <v>0</v>
      </c>
      <c r="G55" s="78">
        <f t="shared" si="3"/>
        <v>0</v>
      </c>
      <c r="H55" s="115" t="str">
        <f t="shared" si="1"/>
        <v>0/e</v>
      </c>
    </row>
    <row r="56" spans="1:8" s="25" customFormat="1" ht="13" x14ac:dyDescent="0.3">
      <c r="A56" s="25" t="s">
        <v>989</v>
      </c>
      <c r="B56" s="25">
        <v>0</v>
      </c>
      <c r="C56" s="25">
        <v>0</v>
      </c>
      <c r="D56" s="25">
        <v>100650</v>
      </c>
      <c r="E56" s="115" t="str">
        <f t="shared" si="0"/>
        <v>0/e</v>
      </c>
      <c r="F56" s="78">
        <f t="shared" si="2"/>
        <v>0</v>
      </c>
      <c r="G56" s="78">
        <f t="shared" si="3"/>
        <v>0</v>
      </c>
      <c r="H56" s="115" t="str">
        <f t="shared" si="1"/>
        <v>0/e</v>
      </c>
    </row>
  </sheetData>
  <autoFilter ref="A1:E11" xr:uid="{AE43D946-ADE1-411F-926B-6FDEC8FA00A2}"/>
  <mergeCells count="5"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93CD7-3C56-45CC-814B-87FA1F1C0F5D}">
  <dimension ref="A1:H61"/>
  <sheetViews>
    <sheetView zoomScale="85" zoomScaleNormal="85" workbookViewId="0">
      <selection activeCell="I16" sqref="I16"/>
    </sheetView>
  </sheetViews>
  <sheetFormatPr defaultColWidth="18.54296875" defaultRowHeight="12" x14ac:dyDescent="0.35"/>
  <cols>
    <col min="1" max="1" width="29.7265625" style="28" customWidth="1"/>
    <col min="2" max="2" width="16.6328125" style="28" bestFit="1" customWidth="1"/>
    <col min="3" max="3" width="17.08984375" style="28" bestFit="1" customWidth="1"/>
    <col min="4" max="4" width="10.26953125" style="28" bestFit="1" customWidth="1"/>
    <col min="5" max="5" width="13.36328125" style="116" bestFit="1" customWidth="1"/>
    <col min="6" max="7" width="18.54296875" style="28"/>
    <col min="8" max="8" width="13.36328125" style="116" bestFit="1" customWidth="1"/>
    <col min="9" max="16384" width="18.54296875" style="28"/>
  </cols>
  <sheetData>
    <row r="1" spans="1:8" s="45" customFormat="1" ht="15" customHeight="1" x14ac:dyDescent="0.3">
      <c r="A1" s="123" t="s">
        <v>293</v>
      </c>
      <c r="B1" s="125" t="s">
        <v>294</v>
      </c>
      <c r="C1" s="125" t="s">
        <v>295</v>
      </c>
      <c r="D1" s="125" t="s">
        <v>0</v>
      </c>
      <c r="E1" s="129" t="s">
        <v>292</v>
      </c>
      <c r="F1" s="104" t="s">
        <v>1008</v>
      </c>
      <c r="G1" s="105" t="s">
        <v>1009</v>
      </c>
      <c r="H1" s="105" t="s">
        <v>1010</v>
      </c>
    </row>
    <row r="2" spans="1:8" ht="48" x14ac:dyDescent="0.35">
      <c r="A2" s="124"/>
      <c r="B2" s="126"/>
      <c r="C2" s="126"/>
      <c r="D2" s="126"/>
      <c r="E2" s="130"/>
      <c r="F2" s="106" t="s">
        <v>1011</v>
      </c>
      <c r="G2" s="12" t="s">
        <v>1012</v>
      </c>
      <c r="H2" s="12" t="s">
        <v>611</v>
      </c>
    </row>
    <row r="3" spans="1:8" x14ac:dyDescent="0.3">
      <c r="A3" s="45" t="s">
        <v>221</v>
      </c>
      <c r="B3" s="45">
        <v>22412</v>
      </c>
      <c r="C3" s="45">
        <v>41453</v>
      </c>
      <c r="D3" s="45">
        <v>36785</v>
      </c>
      <c r="E3" s="115">
        <f t="shared" ref="E3:E56" si="0">IF(C3=0, B3 &amp;"/e", B3/C3)</f>
        <v>0.54066050708030777</v>
      </c>
      <c r="F3" s="78">
        <f>B3/SUM(B3:D3)</f>
        <v>0.22267262791852957</v>
      </c>
      <c r="G3" s="78">
        <f>C3/SUM(B3:D3)</f>
        <v>0.41185295578738201</v>
      </c>
      <c r="H3" s="115">
        <f t="shared" ref="H3:H56" si="1">IF(G3=0, F3 &amp;"/e", F3/G3)</f>
        <v>0.54066050708030788</v>
      </c>
    </row>
    <row r="4" spans="1:8" x14ac:dyDescent="0.3">
      <c r="A4" s="45" t="s">
        <v>220</v>
      </c>
      <c r="B4" s="45">
        <v>22412</v>
      </c>
      <c r="C4" s="45">
        <v>41453</v>
      </c>
      <c r="D4" s="45">
        <v>36785</v>
      </c>
      <c r="E4" s="115">
        <f t="shared" si="0"/>
        <v>0.54066050708030777</v>
      </c>
      <c r="F4" s="78">
        <f t="shared" ref="F4:F56" si="2">B4/SUM(B4:D4)</f>
        <v>0.22267262791852957</v>
      </c>
      <c r="G4" s="78">
        <f t="shared" ref="G4:G56" si="3">C4/SUM(B4:D4)</f>
        <v>0.41185295578738201</v>
      </c>
      <c r="H4" s="115">
        <f t="shared" si="1"/>
        <v>0.54066050708030788</v>
      </c>
    </row>
    <row r="5" spans="1:8" x14ac:dyDescent="0.3">
      <c r="A5" s="45" t="s">
        <v>223</v>
      </c>
      <c r="B5" s="45">
        <v>21698</v>
      </c>
      <c r="C5" s="45">
        <v>41453</v>
      </c>
      <c r="D5" s="45">
        <v>37499</v>
      </c>
      <c r="E5" s="115">
        <f t="shared" si="0"/>
        <v>0.52343618073480813</v>
      </c>
      <c r="F5" s="78">
        <f t="shared" si="2"/>
        <v>0.21557873820168902</v>
      </c>
      <c r="G5" s="78">
        <f t="shared" si="3"/>
        <v>0.41185295578738201</v>
      </c>
      <c r="H5" s="115">
        <f t="shared" si="1"/>
        <v>0.52343618073480813</v>
      </c>
    </row>
    <row r="6" spans="1:8" x14ac:dyDescent="0.3">
      <c r="A6" s="45" t="s">
        <v>224</v>
      </c>
      <c r="B6" s="45">
        <v>21698</v>
      </c>
      <c r="C6" s="45">
        <v>41453</v>
      </c>
      <c r="D6" s="45">
        <v>37499</v>
      </c>
      <c r="E6" s="115">
        <f t="shared" si="0"/>
        <v>0.52343618073480813</v>
      </c>
      <c r="F6" s="78">
        <f t="shared" si="2"/>
        <v>0.21557873820168902</v>
      </c>
      <c r="G6" s="78">
        <f t="shared" si="3"/>
        <v>0.41185295578738201</v>
      </c>
      <c r="H6" s="115">
        <f t="shared" si="1"/>
        <v>0.52343618073480813</v>
      </c>
    </row>
    <row r="7" spans="1:8" x14ac:dyDescent="0.3">
      <c r="A7" s="45" t="s">
        <v>225</v>
      </c>
      <c r="B7" s="45">
        <v>1000</v>
      </c>
      <c r="C7" s="45">
        <v>41901</v>
      </c>
      <c r="D7" s="45">
        <v>57749</v>
      </c>
      <c r="E7" s="115">
        <f t="shared" si="0"/>
        <v>2.3865778859693085E-2</v>
      </c>
      <c r="F7" s="78">
        <f t="shared" si="2"/>
        <v>9.9354197714853452E-3</v>
      </c>
      <c r="G7" s="78">
        <f t="shared" si="3"/>
        <v>0.41630402384500748</v>
      </c>
      <c r="H7" s="115">
        <f t="shared" si="1"/>
        <v>2.3865778859693085E-2</v>
      </c>
    </row>
    <row r="8" spans="1:8" x14ac:dyDescent="0.3">
      <c r="A8" s="45" t="s">
        <v>227</v>
      </c>
      <c r="B8" s="45">
        <v>1000</v>
      </c>
      <c r="C8" s="45">
        <v>41901</v>
      </c>
      <c r="D8" s="45">
        <v>57749</v>
      </c>
      <c r="E8" s="115">
        <f t="shared" si="0"/>
        <v>2.3865778859693085E-2</v>
      </c>
      <c r="F8" s="78">
        <f t="shared" si="2"/>
        <v>9.9354197714853452E-3</v>
      </c>
      <c r="G8" s="78">
        <f t="shared" si="3"/>
        <v>0.41630402384500748</v>
      </c>
      <c r="H8" s="115">
        <f t="shared" si="1"/>
        <v>2.3865778859693085E-2</v>
      </c>
    </row>
    <row r="9" spans="1:8" x14ac:dyDescent="0.3">
      <c r="A9" s="45" t="s">
        <v>226</v>
      </c>
      <c r="B9" s="45">
        <v>1000</v>
      </c>
      <c r="C9" s="45">
        <v>41901</v>
      </c>
      <c r="D9" s="45">
        <v>57749</v>
      </c>
      <c r="E9" s="115">
        <f t="shared" si="0"/>
        <v>2.3865778859693085E-2</v>
      </c>
      <c r="F9" s="78">
        <f t="shared" si="2"/>
        <v>9.9354197714853452E-3</v>
      </c>
      <c r="G9" s="78">
        <f t="shared" si="3"/>
        <v>0.41630402384500748</v>
      </c>
      <c r="H9" s="115">
        <f t="shared" si="1"/>
        <v>2.3865778859693085E-2</v>
      </c>
    </row>
    <row r="10" spans="1:8" x14ac:dyDescent="0.3">
      <c r="A10" s="45" t="s">
        <v>222</v>
      </c>
      <c r="B10" s="45">
        <v>1000</v>
      </c>
      <c r="C10" s="45">
        <v>41901</v>
      </c>
      <c r="D10" s="45">
        <v>57749</v>
      </c>
      <c r="E10" s="115">
        <f t="shared" si="0"/>
        <v>2.3865778859693085E-2</v>
      </c>
      <c r="F10" s="78">
        <f t="shared" si="2"/>
        <v>9.9354197714853452E-3</v>
      </c>
      <c r="G10" s="78">
        <f t="shared" si="3"/>
        <v>0.41630402384500748</v>
      </c>
      <c r="H10" s="115">
        <f t="shared" si="1"/>
        <v>2.3865778859693085E-2</v>
      </c>
    </row>
    <row r="11" spans="1:8" x14ac:dyDescent="0.3">
      <c r="A11" s="45" t="s">
        <v>228</v>
      </c>
      <c r="B11" s="45">
        <v>1000</v>
      </c>
      <c r="C11" s="45">
        <v>41901</v>
      </c>
      <c r="D11" s="45">
        <v>57749</v>
      </c>
      <c r="E11" s="115">
        <f t="shared" si="0"/>
        <v>2.3865778859693085E-2</v>
      </c>
      <c r="F11" s="78">
        <f t="shared" si="2"/>
        <v>9.9354197714853452E-3</v>
      </c>
      <c r="G11" s="78">
        <f t="shared" si="3"/>
        <v>0.41630402384500748</v>
      </c>
      <c r="H11" s="115">
        <f t="shared" si="1"/>
        <v>2.3865778859693085E-2</v>
      </c>
    </row>
    <row r="12" spans="1:8" x14ac:dyDescent="0.3">
      <c r="A12" s="45" t="s">
        <v>229</v>
      </c>
      <c r="B12" s="45">
        <v>22393</v>
      </c>
      <c r="C12" s="45">
        <v>41453</v>
      </c>
      <c r="D12" s="45">
        <v>36804</v>
      </c>
      <c r="E12" s="115">
        <f t="shared" si="0"/>
        <v>0.54020215665934912</v>
      </c>
      <c r="F12" s="78">
        <f t="shared" si="2"/>
        <v>0.22248385494287135</v>
      </c>
      <c r="G12" s="78">
        <f t="shared" si="3"/>
        <v>0.41185295578738201</v>
      </c>
      <c r="H12" s="115">
        <f t="shared" si="1"/>
        <v>0.54020215665934912</v>
      </c>
    </row>
    <row r="13" spans="1:8" x14ac:dyDescent="0.3">
      <c r="A13" s="45" t="s">
        <v>230</v>
      </c>
      <c r="B13" s="45">
        <v>22393</v>
      </c>
      <c r="C13" s="45">
        <v>41453</v>
      </c>
      <c r="D13" s="45">
        <v>36804</v>
      </c>
      <c r="E13" s="115">
        <f t="shared" si="0"/>
        <v>0.54020215665934912</v>
      </c>
      <c r="F13" s="78">
        <f t="shared" si="2"/>
        <v>0.22248385494287135</v>
      </c>
      <c r="G13" s="78">
        <f t="shared" si="3"/>
        <v>0.41185295578738201</v>
      </c>
      <c r="H13" s="115">
        <f t="shared" si="1"/>
        <v>0.54020215665934912</v>
      </c>
    </row>
    <row r="14" spans="1:8" x14ac:dyDescent="0.3">
      <c r="A14" s="45" t="s">
        <v>233</v>
      </c>
      <c r="B14" s="45">
        <v>21627</v>
      </c>
      <c r="C14" s="45">
        <v>41453</v>
      </c>
      <c r="D14" s="45">
        <v>37570</v>
      </c>
      <c r="E14" s="115">
        <f t="shared" si="0"/>
        <v>0.52172339758280462</v>
      </c>
      <c r="F14" s="78">
        <f t="shared" si="2"/>
        <v>0.21487332339791357</v>
      </c>
      <c r="G14" s="78">
        <f t="shared" si="3"/>
        <v>0.41185295578738201</v>
      </c>
      <c r="H14" s="115">
        <f t="shared" si="1"/>
        <v>0.52172339758280462</v>
      </c>
    </row>
    <row r="15" spans="1:8" x14ac:dyDescent="0.3">
      <c r="A15" s="45" t="s">
        <v>232</v>
      </c>
      <c r="B15" s="45">
        <v>21627</v>
      </c>
      <c r="C15" s="45">
        <v>41453</v>
      </c>
      <c r="D15" s="45">
        <v>37570</v>
      </c>
      <c r="E15" s="115">
        <f t="shared" si="0"/>
        <v>0.52172339758280462</v>
      </c>
      <c r="F15" s="78">
        <f t="shared" si="2"/>
        <v>0.21487332339791357</v>
      </c>
      <c r="G15" s="78">
        <f t="shared" si="3"/>
        <v>0.41185295578738201</v>
      </c>
      <c r="H15" s="115">
        <f t="shared" si="1"/>
        <v>0.52172339758280462</v>
      </c>
    </row>
    <row r="16" spans="1:8" x14ac:dyDescent="0.3">
      <c r="A16" s="45" t="s">
        <v>231</v>
      </c>
      <c r="B16" s="45">
        <v>886</v>
      </c>
      <c r="C16" s="45">
        <v>41531</v>
      </c>
      <c r="D16" s="45">
        <v>58233</v>
      </c>
      <c r="E16" s="115">
        <f t="shared" si="0"/>
        <v>2.1333461751462762E-2</v>
      </c>
      <c r="F16" s="78">
        <f t="shared" si="2"/>
        <v>8.8027819175360168E-3</v>
      </c>
      <c r="G16" s="78">
        <f t="shared" si="3"/>
        <v>0.41262791852955788</v>
      </c>
      <c r="H16" s="115">
        <f t="shared" si="1"/>
        <v>2.1333461751462765E-2</v>
      </c>
    </row>
    <row r="17" spans="1:8" x14ac:dyDescent="0.3">
      <c r="A17" s="45" t="s">
        <v>234</v>
      </c>
      <c r="B17" s="45">
        <v>886</v>
      </c>
      <c r="C17" s="45">
        <v>41531</v>
      </c>
      <c r="D17" s="45">
        <v>58233</v>
      </c>
      <c r="E17" s="115">
        <f t="shared" si="0"/>
        <v>2.1333461751462762E-2</v>
      </c>
      <c r="F17" s="78">
        <f t="shared" si="2"/>
        <v>8.8027819175360168E-3</v>
      </c>
      <c r="G17" s="78">
        <f t="shared" si="3"/>
        <v>0.41262791852955788</v>
      </c>
      <c r="H17" s="115">
        <f t="shared" si="1"/>
        <v>2.1333461751462765E-2</v>
      </c>
    </row>
    <row r="18" spans="1:8" x14ac:dyDescent="0.3">
      <c r="A18" s="45" t="s">
        <v>237</v>
      </c>
      <c r="B18" s="45">
        <v>886</v>
      </c>
      <c r="C18" s="45">
        <v>41531</v>
      </c>
      <c r="D18" s="45">
        <v>58233</v>
      </c>
      <c r="E18" s="115">
        <f t="shared" si="0"/>
        <v>2.1333461751462762E-2</v>
      </c>
      <c r="F18" s="78">
        <f t="shared" si="2"/>
        <v>8.8027819175360168E-3</v>
      </c>
      <c r="G18" s="78">
        <f t="shared" si="3"/>
        <v>0.41262791852955788</v>
      </c>
      <c r="H18" s="115">
        <f t="shared" si="1"/>
        <v>2.1333461751462765E-2</v>
      </c>
    </row>
    <row r="19" spans="1:8" x14ac:dyDescent="0.3">
      <c r="A19" s="45" t="s">
        <v>235</v>
      </c>
      <c r="B19" s="45">
        <v>886</v>
      </c>
      <c r="C19" s="45">
        <v>41531</v>
      </c>
      <c r="D19" s="45">
        <v>58233</v>
      </c>
      <c r="E19" s="115">
        <f t="shared" si="0"/>
        <v>2.1333461751462762E-2</v>
      </c>
      <c r="F19" s="78">
        <f t="shared" si="2"/>
        <v>8.8027819175360168E-3</v>
      </c>
      <c r="G19" s="78">
        <f t="shared" si="3"/>
        <v>0.41262791852955788</v>
      </c>
      <c r="H19" s="115">
        <f t="shared" si="1"/>
        <v>2.1333461751462765E-2</v>
      </c>
    </row>
    <row r="20" spans="1:8" x14ac:dyDescent="0.3">
      <c r="A20" s="45" t="s">
        <v>236</v>
      </c>
      <c r="B20" s="45">
        <v>886</v>
      </c>
      <c r="C20" s="45">
        <v>41531</v>
      </c>
      <c r="D20" s="45">
        <v>58233</v>
      </c>
      <c r="E20" s="115">
        <f t="shared" si="0"/>
        <v>2.1333461751462762E-2</v>
      </c>
      <c r="F20" s="78">
        <f t="shared" si="2"/>
        <v>8.8027819175360168E-3</v>
      </c>
      <c r="G20" s="78">
        <f t="shared" si="3"/>
        <v>0.41262791852955788</v>
      </c>
      <c r="H20" s="115">
        <f t="shared" si="1"/>
        <v>2.1333461751462765E-2</v>
      </c>
    </row>
    <row r="21" spans="1:8" x14ac:dyDescent="0.3">
      <c r="A21" s="45" t="s">
        <v>239</v>
      </c>
      <c r="B21" s="45">
        <v>22383</v>
      </c>
      <c r="C21" s="45">
        <v>41453</v>
      </c>
      <c r="D21" s="45">
        <v>36814</v>
      </c>
      <c r="E21" s="115">
        <f t="shared" si="0"/>
        <v>0.53996091959568671</v>
      </c>
      <c r="F21" s="78">
        <f t="shared" si="2"/>
        <v>0.22238450074515648</v>
      </c>
      <c r="G21" s="78">
        <f t="shared" si="3"/>
        <v>0.41185295578738201</v>
      </c>
      <c r="H21" s="115">
        <f t="shared" si="1"/>
        <v>0.53996091959568671</v>
      </c>
    </row>
    <row r="22" spans="1:8" x14ac:dyDescent="0.3">
      <c r="A22" s="45" t="s">
        <v>238</v>
      </c>
      <c r="B22" s="45">
        <v>22383</v>
      </c>
      <c r="C22" s="45">
        <v>41453</v>
      </c>
      <c r="D22" s="45">
        <v>36814</v>
      </c>
      <c r="E22" s="115">
        <f t="shared" si="0"/>
        <v>0.53996091959568671</v>
      </c>
      <c r="F22" s="78">
        <f t="shared" si="2"/>
        <v>0.22238450074515648</v>
      </c>
      <c r="G22" s="78">
        <f t="shared" si="3"/>
        <v>0.41185295578738201</v>
      </c>
      <c r="H22" s="115">
        <f t="shared" si="1"/>
        <v>0.53996091959568671</v>
      </c>
    </row>
    <row r="23" spans="1:8" x14ac:dyDescent="0.3">
      <c r="A23" s="45" t="s">
        <v>241</v>
      </c>
      <c r="B23" s="45">
        <v>21579</v>
      </c>
      <c r="C23" s="45">
        <v>41453</v>
      </c>
      <c r="D23" s="45">
        <v>37618</v>
      </c>
      <c r="E23" s="115">
        <f t="shared" si="0"/>
        <v>0.52056545967722478</v>
      </c>
      <c r="F23" s="78">
        <f t="shared" si="2"/>
        <v>0.21439642324888228</v>
      </c>
      <c r="G23" s="78">
        <f t="shared" si="3"/>
        <v>0.41185295578738201</v>
      </c>
      <c r="H23" s="115">
        <f t="shared" si="1"/>
        <v>0.5205654596772249</v>
      </c>
    </row>
    <row r="24" spans="1:8" x14ac:dyDescent="0.3">
      <c r="A24" s="45" t="s">
        <v>242</v>
      </c>
      <c r="B24" s="45">
        <v>21579</v>
      </c>
      <c r="C24" s="45">
        <v>41453</v>
      </c>
      <c r="D24" s="45">
        <v>37618</v>
      </c>
      <c r="E24" s="115">
        <f t="shared" si="0"/>
        <v>0.52056545967722478</v>
      </c>
      <c r="F24" s="78">
        <f t="shared" si="2"/>
        <v>0.21439642324888228</v>
      </c>
      <c r="G24" s="78">
        <f t="shared" si="3"/>
        <v>0.41185295578738201</v>
      </c>
      <c r="H24" s="115">
        <f t="shared" si="1"/>
        <v>0.5205654596772249</v>
      </c>
    </row>
    <row r="25" spans="1:8" x14ac:dyDescent="0.3">
      <c r="A25" s="45" t="s">
        <v>240</v>
      </c>
      <c r="B25" s="45">
        <v>498</v>
      </c>
      <c r="C25" s="45">
        <v>41492</v>
      </c>
      <c r="D25" s="45">
        <v>58660</v>
      </c>
      <c r="E25" s="115">
        <f t="shared" si="0"/>
        <v>1.2002313699026318E-2</v>
      </c>
      <c r="F25" s="78">
        <f t="shared" si="2"/>
        <v>4.9478390461997019E-3</v>
      </c>
      <c r="G25" s="78">
        <f t="shared" si="3"/>
        <v>0.41224043715846992</v>
      </c>
      <c r="H25" s="115">
        <f t="shared" si="1"/>
        <v>1.2002313699026318E-2</v>
      </c>
    </row>
    <row r="26" spans="1:8" x14ac:dyDescent="0.3">
      <c r="A26" s="45" t="s">
        <v>244</v>
      </c>
      <c r="B26" s="45">
        <v>498</v>
      </c>
      <c r="C26" s="45">
        <v>41492</v>
      </c>
      <c r="D26" s="45">
        <v>58660</v>
      </c>
      <c r="E26" s="115">
        <f t="shared" si="0"/>
        <v>1.2002313699026318E-2</v>
      </c>
      <c r="F26" s="78">
        <f t="shared" si="2"/>
        <v>4.9478390461997019E-3</v>
      </c>
      <c r="G26" s="78">
        <f t="shared" si="3"/>
        <v>0.41224043715846992</v>
      </c>
      <c r="H26" s="115">
        <f t="shared" si="1"/>
        <v>1.2002313699026318E-2</v>
      </c>
    </row>
    <row r="27" spans="1:8" x14ac:dyDescent="0.3">
      <c r="A27" s="45" t="s">
        <v>245</v>
      </c>
      <c r="B27" s="45">
        <v>498</v>
      </c>
      <c r="C27" s="45">
        <v>41492</v>
      </c>
      <c r="D27" s="45">
        <v>58660</v>
      </c>
      <c r="E27" s="115">
        <f t="shared" si="0"/>
        <v>1.2002313699026318E-2</v>
      </c>
      <c r="F27" s="78">
        <f t="shared" si="2"/>
        <v>4.9478390461997019E-3</v>
      </c>
      <c r="G27" s="78">
        <f t="shared" si="3"/>
        <v>0.41224043715846992</v>
      </c>
      <c r="H27" s="115">
        <f t="shared" si="1"/>
        <v>1.2002313699026318E-2</v>
      </c>
    </row>
    <row r="28" spans="1:8" x14ac:dyDescent="0.3">
      <c r="A28" s="45" t="s">
        <v>246</v>
      </c>
      <c r="B28" s="45">
        <v>498</v>
      </c>
      <c r="C28" s="45">
        <v>41492</v>
      </c>
      <c r="D28" s="45">
        <v>58660</v>
      </c>
      <c r="E28" s="115">
        <f t="shared" si="0"/>
        <v>1.2002313699026318E-2</v>
      </c>
      <c r="F28" s="78">
        <f t="shared" si="2"/>
        <v>4.9478390461997019E-3</v>
      </c>
      <c r="G28" s="78">
        <f t="shared" si="3"/>
        <v>0.41224043715846992</v>
      </c>
      <c r="H28" s="115">
        <f t="shared" si="1"/>
        <v>1.2002313699026318E-2</v>
      </c>
    </row>
    <row r="29" spans="1:8" x14ac:dyDescent="0.3">
      <c r="A29" s="45" t="s">
        <v>243</v>
      </c>
      <c r="B29" s="45">
        <v>498</v>
      </c>
      <c r="C29" s="45">
        <v>41492</v>
      </c>
      <c r="D29" s="45">
        <v>58660</v>
      </c>
      <c r="E29" s="115">
        <f t="shared" si="0"/>
        <v>1.2002313699026318E-2</v>
      </c>
      <c r="F29" s="78">
        <f t="shared" si="2"/>
        <v>4.9478390461997019E-3</v>
      </c>
      <c r="G29" s="78">
        <f t="shared" si="3"/>
        <v>0.41224043715846992</v>
      </c>
      <c r="H29" s="115">
        <f t="shared" si="1"/>
        <v>1.2002313699026318E-2</v>
      </c>
    </row>
    <row r="30" spans="1:8" x14ac:dyDescent="0.3">
      <c r="A30" s="45" t="s">
        <v>248</v>
      </c>
      <c r="B30" s="45">
        <v>22375</v>
      </c>
      <c r="C30" s="45">
        <v>41453</v>
      </c>
      <c r="D30" s="45">
        <v>36822</v>
      </c>
      <c r="E30" s="115">
        <f t="shared" si="0"/>
        <v>0.53976792994475675</v>
      </c>
      <c r="F30" s="78">
        <f t="shared" si="2"/>
        <v>0.2223050173869846</v>
      </c>
      <c r="G30" s="78">
        <f t="shared" si="3"/>
        <v>0.41185295578738201</v>
      </c>
      <c r="H30" s="115">
        <f t="shared" si="1"/>
        <v>0.53976792994475675</v>
      </c>
    </row>
    <row r="31" spans="1:8" x14ac:dyDescent="0.3">
      <c r="A31" s="45" t="s">
        <v>247</v>
      </c>
      <c r="B31" s="45">
        <v>22375</v>
      </c>
      <c r="C31" s="45">
        <v>41453</v>
      </c>
      <c r="D31" s="45">
        <v>36822</v>
      </c>
      <c r="E31" s="115">
        <f t="shared" si="0"/>
        <v>0.53976792994475675</v>
      </c>
      <c r="F31" s="78">
        <f t="shared" si="2"/>
        <v>0.2223050173869846</v>
      </c>
      <c r="G31" s="78">
        <f t="shared" si="3"/>
        <v>0.41185295578738201</v>
      </c>
      <c r="H31" s="115">
        <f t="shared" si="1"/>
        <v>0.53976792994475675</v>
      </c>
    </row>
    <row r="32" spans="1:8" x14ac:dyDescent="0.3">
      <c r="A32" s="45" t="s">
        <v>250</v>
      </c>
      <c r="B32" s="45">
        <v>21538</v>
      </c>
      <c r="C32" s="45">
        <v>41453</v>
      </c>
      <c r="D32" s="45">
        <v>37659</v>
      </c>
      <c r="E32" s="115">
        <f t="shared" si="0"/>
        <v>0.51957638771620873</v>
      </c>
      <c r="F32" s="78">
        <f t="shared" si="2"/>
        <v>0.21398907103825138</v>
      </c>
      <c r="G32" s="78">
        <f t="shared" si="3"/>
        <v>0.41185295578738201</v>
      </c>
      <c r="H32" s="115">
        <f t="shared" si="1"/>
        <v>0.51957638771620873</v>
      </c>
    </row>
    <row r="33" spans="1:8" x14ac:dyDescent="0.3">
      <c r="A33" s="45" t="s">
        <v>251</v>
      </c>
      <c r="B33" s="45">
        <v>21538</v>
      </c>
      <c r="C33" s="45">
        <v>41453</v>
      </c>
      <c r="D33" s="45">
        <v>37659</v>
      </c>
      <c r="E33" s="115">
        <f t="shared" si="0"/>
        <v>0.51957638771620873</v>
      </c>
      <c r="F33" s="78">
        <f t="shared" si="2"/>
        <v>0.21398907103825138</v>
      </c>
      <c r="G33" s="78">
        <f t="shared" si="3"/>
        <v>0.41185295578738201</v>
      </c>
      <c r="H33" s="115">
        <f t="shared" si="1"/>
        <v>0.51957638771620873</v>
      </c>
    </row>
    <row r="34" spans="1:8" x14ac:dyDescent="0.3">
      <c r="A34" s="45" t="s">
        <v>249</v>
      </c>
      <c r="B34" s="45">
        <v>377</v>
      </c>
      <c r="C34" s="45">
        <v>41468</v>
      </c>
      <c r="D34" s="45">
        <v>58805</v>
      </c>
      <c r="E34" s="115">
        <f t="shared" si="0"/>
        <v>9.0913475450950139E-3</v>
      </c>
      <c r="F34" s="78">
        <f t="shared" si="2"/>
        <v>3.7456532538499752E-3</v>
      </c>
      <c r="G34" s="78">
        <f t="shared" si="3"/>
        <v>0.4120019870839543</v>
      </c>
      <c r="H34" s="115">
        <f t="shared" si="1"/>
        <v>9.0913475450950122E-3</v>
      </c>
    </row>
    <row r="35" spans="1:8" x14ac:dyDescent="0.3">
      <c r="A35" s="45" t="s">
        <v>252</v>
      </c>
      <c r="B35" s="45">
        <v>377</v>
      </c>
      <c r="C35" s="45">
        <v>41468</v>
      </c>
      <c r="D35" s="45">
        <v>58805</v>
      </c>
      <c r="E35" s="115">
        <f t="shared" si="0"/>
        <v>9.0913475450950139E-3</v>
      </c>
      <c r="F35" s="78">
        <f t="shared" si="2"/>
        <v>3.7456532538499752E-3</v>
      </c>
      <c r="G35" s="78">
        <f t="shared" si="3"/>
        <v>0.4120019870839543</v>
      </c>
      <c r="H35" s="115">
        <f t="shared" si="1"/>
        <v>9.0913475450950122E-3</v>
      </c>
    </row>
    <row r="36" spans="1:8" x14ac:dyDescent="0.3">
      <c r="A36" s="45" t="s">
        <v>255</v>
      </c>
      <c r="B36" s="45">
        <v>377</v>
      </c>
      <c r="C36" s="45">
        <v>41468</v>
      </c>
      <c r="D36" s="45">
        <v>58805</v>
      </c>
      <c r="E36" s="115">
        <f t="shared" si="0"/>
        <v>9.0913475450950139E-3</v>
      </c>
      <c r="F36" s="78">
        <f t="shared" si="2"/>
        <v>3.7456532538499752E-3</v>
      </c>
      <c r="G36" s="78">
        <f t="shared" si="3"/>
        <v>0.4120019870839543</v>
      </c>
      <c r="H36" s="115">
        <f t="shared" si="1"/>
        <v>9.0913475450950122E-3</v>
      </c>
    </row>
    <row r="37" spans="1:8" x14ac:dyDescent="0.3">
      <c r="A37" s="45" t="s">
        <v>253</v>
      </c>
      <c r="B37" s="45">
        <v>377</v>
      </c>
      <c r="C37" s="45">
        <v>41468</v>
      </c>
      <c r="D37" s="45">
        <v>58805</v>
      </c>
      <c r="E37" s="115">
        <f t="shared" si="0"/>
        <v>9.0913475450950139E-3</v>
      </c>
      <c r="F37" s="78">
        <f t="shared" si="2"/>
        <v>3.7456532538499752E-3</v>
      </c>
      <c r="G37" s="78">
        <f t="shared" si="3"/>
        <v>0.4120019870839543</v>
      </c>
      <c r="H37" s="115">
        <f t="shared" si="1"/>
        <v>9.0913475450950122E-3</v>
      </c>
    </row>
    <row r="38" spans="1:8" x14ac:dyDescent="0.3">
      <c r="A38" s="45" t="s">
        <v>254</v>
      </c>
      <c r="B38" s="45">
        <v>377</v>
      </c>
      <c r="C38" s="45">
        <v>41468</v>
      </c>
      <c r="D38" s="45">
        <v>58805</v>
      </c>
      <c r="E38" s="115">
        <f t="shared" si="0"/>
        <v>9.0913475450950139E-3</v>
      </c>
      <c r="F38" s="78">
        <f t="shared" si="2"/>
        <v>3.7456532538499752E-3</v>
      </c>
      <c r="G38" s="78">
        <f t="shared" si="3"/>
        <v>0.4120019870839543</v>
      </c>
      <c r="H38" s="115">
        <f t="shared" si="1"/>
        <v>9.0913475450950122E-3</v>
      </c>
    </row>
    <row r="39" spans="1:8" x14ac:dyDescent="0.3">
      <c r="A39" s="45" t="s">
        <v>819</v>
      </c>
      <c r="B39" s="45">
        <v>47669</v>
      </c>
      <c r="C39" s="45">
        <v>509</v>
      </c>
      <c r="D39" s="45">
        <v>52472</v>
      </c>
      <c r="E39" s="115">
        <f t="shared" si="0"/>
        <v>93.652259332023576</v>
      </c>
      <c r="F39" s="78">
        <f t="shared" si="2"/>
        <v>0.47361152508693494</v>
      </c>
      <c r="G39" s="78">
        <f t="shared" si="3"/>
        <v>5.0571286636860412E-3</v>
      </c>
      <c r="H39" s="115">
        <f t="shared" si="1"/>
        <v>93.652259332023576</v>
      </c>
    </row>
    <row r="40" spans="1:8" x14ac:dyDescent="0.3">
      <c r="A40" s="45" t="s">
        <v>820</v>
      </c>
      <c r="B40" s="45">
        <v>46644</v>
      </c>
      <c r="C40" s="45">
        <v>409</v>
      </c>
      <c r="D40" s="45">
        <v>53597</v>
      </c>
      <c r="E40" s="115">
        <f t="shared" si="0"/>
        <v>114.0440097799511</v>
      </c>
      <c r="F40" s="78">
        <f t="shared" si="2"/>
        <v>0.46342771982116243</v>
      </c>
      <c r="G40" s="78">
        <f t="shared" si="3"/>
        <v>4.0635866865375066E-3</v>
      </c>
      <c r="H40" s="115">
        <f t="shared" si="1"/>
        <v>114.04400977995108</v>
      </c>
    </row>
    <row r="41" spans="1:8" x14ac:dyDescent="0.3">
      <c r="A41" s="45" t="s">
        <v>821</v>
      </c>
      <c r="B41" s="45">
        <v>44155</v>
      </c>
      <c r="C41" s="45">
        <v>436</v>
      </c>
      <c r="D41" s="45">
        <v>56059</v>
      </c>
      <c r="E41" s="115">
        <f t="shared" si="0"/>
        <v>101.27293577981651</v>
      </c>
      <c r="F41" s="78">
        <f t="shared" si="2"/>
        <v>0.4386984600099354</v>
      </c>
      <c r="G41" s="78">
        <f t="shared" si="3"/>
        <v>4.3318430203676105E-3</v>
      </c>
      <c r="H41" s="115">
        <f t="shared" si="1"/>
        <v>101.27293577981651</v>
      </c>
    </row>
    <row r="42" spans="1:8" x14ac:dyDescent="0.3">
      <c r="A42" s="45" t="s">
        <v>822</v>
      </c>
      <c r="B42" s="45">
        <v>43309</v>
      </c>
      <c r="C42" s="45">
        <v>436</v>
      </c>
      <c r="D42" s="45">
        <v>56905</v>
      </c>
      <c r="E42" s="115">
        <f t="shared" si="0"/>
        <v>99.332568807339456</v>
      </c>
      <c r="F42" s="78">
        <f t="shared" si="2"/>
        <v>0.43029309488325884</v>
      </c>
      <c r="G42" s="78">
        <f t="shared" si="3"/>
        <v>4.3318430203676105E-3</v>
      </c>
      <c r="H42" s="115">
        <f t="shared" si="1"/>
        <v>99.332568807339456</v>
      </c>
    </row>
    <row r="43" spans="1:8" x14ac:dyDescent="0.3">
      <c r="A43" s="45" t="s">
        <v>823</v>
      </c>
      <c r="B43" s="45">
        <v>74</v>
      </c>
      <c r="C43" s="45">
        <v>1545</v>
      </c>
      <c r="D43" s="45">
        <v>99031</v>
      </c>
      <c r="E43" s="115">
        <f t="shared" si="0"/>
        <v>4.7896440129449838E-2</v>
      </c>
      <c r="F43" s="78">
        <f t="shared" si="2"/>
        <v>7.3522106308991555E-4</v>
      </c>
      <c r="G43" s="78">
        <f t="shared" si="3"/>
        <v>1.5350223546944859E-2</v>
      </c>
      <c r="H43" s="115">
        <f t="shared" si="1"/>
        <v>4.7896440129449838E-2</v>
      </c>
    </row>
    <row r="44" spans="1:8" x14ac:dyDescent="0.3">
      <c r="A44" s="45" t="s">
        <v>824</v>
      </c>
      <c r="B44" s="45">
        <v>67</v>
      </c>
      <c r="C44" s="45">
        <v>1506</v>
      </c>
      <c r="D44" s="45">
        <v>99077</v>
      </c>
      <c r="E44" s="115">
        <f t="shared" si="0"/>
        <v>4.4488711819389112E-2</v>
      </c>
      <c r="F44" s="78">
        <f t="shared" si="2"/>
        <v>6.6567312468951813E-4</v>
      </c>
      <c r="G44" s="78">
        <f t="shared" si="3"/>
        <v>1.4962742175856931E-2</v>
      </c>
      <c r="H44" s="115">
        <f t="shared" si="1"/>
        <v>4.4488711819389105E-2</v>
      </c>
    </row>
    <row r="45" spans="1:8" x14ac:dyDescent="0.3">
      <c r="A45" s="45" t="s">
        <v>825</v>
      </c>
      <c r="B45" s="45">
        <v>32</v>
      </c>
      <c r="C45" s="45">
        <v>1746</v>
      </c>
      <c r="D45" s="45">
        <v>98872</v>
      </c>
      <c r="E45" s="115">
        <f t="shared" si="0"/>
        <v>1.8327605956471937E-2</v>
      </c>
      <c r="F45" s="78">
        <f t="shared" si="2"/>
        <v>3.1793343268753105E-4</v>
      </c>
      <c r="G45" s="78">
        <f t="shared" si="3"/>
        <v>1.7347242921013414E-2</v>
      </c>
      <c r="H45" s="115">
        <f t="shared" si="1"/>
        <v>1.8327605956471937E-2</v>
      </c>
    </row>
    <row r="46" spans="1:8" x14ac:dyDescent="0.3">
      <c r="A46" s="45" t="s">
        <v>826</v>
      </c>
      <c r="B46" s="45">
        <v>32</v>
      </c>
      <c r="C46" s="45">
        <v>1746</v>
      </c>
      <c r="D46" s="45">
        <v>98872</v>
      </c>
      <c r="E46" s="115">
        <f t="shared" si="0"/>
        <v>1.8327605956471937E-2</v>
      </c>
      <c r="F46" s="78">
        <f t="shared" si="2"/>
        <v>3.1793343268753105E-4</v>
      </c>
      <c r="G46" s="78">
        <f t="shared" si="3"/>
        <v>1.7347242921013414E-2</v>
      </c>
      <c r="H46" s="115">
        <f t="shared" si="1"/>
        <v>1.8327605956471937E-2</v>
      </c>
    </row>
    <row r="47" spans="1:8" x14ac:dyDescent="0.3">
      <c r="A47" s="45" t="s">
        <v>827</v>
      </c>
      <c r="B47" s="45">
        <v>32</v>
      </c>
      <c r="C47" s="45">
        <v>1746</v>
      </c>
      <c r="D47" s="45">
        <v>98872</v>
      </c>
      <c r="E47" s="115">
        <f t="shared" si="0"/>
        <v>1.8327605956471937E-2</v>
      </c>
      <c r="F47" s="78">
        <f t="shared" si="2"/>
        <v>3.1793343268753105E-4</v>
      </c>
      <c r="G47" s="78">
        <f t="shared" si="3"/>
        <v>1.7347242921013414E-2</v>
      </c>
      <c r="H47" s="115">
        <f t="shared" si="1"/>
        <v>1.8327605956471937E-2</v>
      </c>
    </row>
    <row r="48" spans="1:8" s="45" customFormat="1" x14ac:dyDescent="0.3">
      <c r="A48" s="45" t="s">
        <v>990</v>
      </c>
      <c r="B48" s="45">
        <v>51537</v>
      </c>
      <c r="C48" s="45">
        <v>244</v>
      </c>
      <c r="D48" s="45">
        <v>48869</v>
      </c>
      <c r="E48" s="115">
        <f t="shared" si="0"/>
        <v>211.21721311475409</v>
      </c>
      <c r="F48" s="78">
        <f t="shared" si="2"/>
        <v>0.51204172876304022</v>
      </c>
      <c r="G48" s="78">
        <f t="shared" si="3"/>
        <v>2.4242424242424242E-3</v>
      </c>
      <c r="H48" s="115">
        <f t="shared" si="1"/>
        <v>211.21721311475409</v>
      </c>
    </row>
    <row r="49" spans="1:8" s="45" customFormat="1" x14ac:dyDescent="0.3">
      <c r="A49" s="45" t="s">
        <v>991</v>
      </c>
      <c r="B49" s="45">
        <v>49871</v>
      </c>
      <c r="C49" s="45">
        <v>318</v>
      </c>
      <c r="D49" s="45">
        <v>50461</v>
      </c>
      <c r="E49" s="115">
        <f t="shared" si="0"/>
        <v>156.82704402515722</v>
      </c>
      <c r="F49" s="78">
        <f t="shared" si="2"/>
        <v>0.49548931942374563</v>
      </c>
      <c r="G49" s="78">
        <f t="shared" si="3"/>
        <v>3.1594634873323398E-3</v>
      </c>
      <c r="H49" s="115">
        <f t="shared" si="1"/>
        <v>156.82704402515722</v>
      </c>
    </row>
    <row r="50" spans="1:8" s="45" customFormat="1" x14ac:dyDescent="0.3">
      <c r="A50" s="45" t="s">
        <v>992</v>
      </c>
      <c r="B50" s="45">
        <v>48127</v>
      </c>
      <c r="C50" s="45">
        <v>331</v>
      </c>
      <c r="D50" s="45">
        <v>52192</v>
      </c>
      <c r="E50" s="115">
        <f t="shared" si="0"/>
        <v>145.39879154078551</v>
      </c>
      <c r="F50" s="78">
        <f t="shared" si="2"/>
        <v>0.47816194734227518</v>
      </c>
      <c r="G50" s="78">
        <f t="shared" si="3"/>
        <v>3.2886239443616493E-3</v>
      </c>
      <c r="H50" s="115">
        <f t="shared" si="1"/>
        <v>145.39879154078548</v>
      </c>
    </row>
    <row r="51" spans="1:8" s="45" customFormat="1" x14ac:dyDescent="0.3">
      <c r="A51" s="45" t="s">
        <v>993</v>
      </c>
      <c r="B51" s="45">
        <v>47352</v>
      </c>
      <c r="C51" s="45">
        <v>331</v>
      </c>
      <c r="D51" s="45">
        <v>52967</v>
      </c>
      <c r="E51" s="115">
        <f t="shared" si="0"/>
        <v>143.05740181268882</v>
      </c>
      <c r="F51" s="78">
        <f t="shared" si="2"/>
        <v>0.47046199701937408</v>
      </c>
      <c r="G51" s="78">
        <f t="shared" si="3"/>
        <v>3.2886239443616493E-3</v>
      </c>
      <c r="H51" s="115">
        <f t="shared" si="1"/>
        <v>143.05740181268882</v>
      </c>
    </row>
    <row r="52" spans="1:8" s="45" customFormat="1" x14ac:dyDescent="0.3">
      <c r="A52" s="45" t="s">
        <v>994</v>
      </c>
      <c r="B52" s="45">
        <v>122</v>
      </c>
      <c r="C52" s="45">
        <v>30</v>
      </c>
      <c r="D52" s="45">
        <v>100498</v>
      </c>
      <c r="E52" s="115">
        <f t="shared" si="0"/>
        <v>4.0666666666666664</v>
      </c>
      <c r="F52" s="78">
        <f t="shared" si="2"/>
        <v>1.2121212121212121E-3</v>
      </c>
      <c r="G52" s="78">
        <f t="shared" si="3"/>
        <v>2.9806259314456036E-4</v>
      </c>
      <c r="H52" s="115">
        <f t="shared" si="1"/>
        <v>4.0666666666666664</v>
      </c>
    </row>
    <row r="53" spans="1:8" s="45" customFormat="1" x14ac:dyDescent="0.3">
      <c r="A53" s="45" t="s">
        <v>995</v>
      </c>
      <c r="B53" s="45">
        <v>106</v>
      </c>
      <c r="C53" s="45">
        <v>109</v>
      </c>
      <c r="D53" s="45">
        <v>100435</v>
      </c>
      <c r="E53" s="115">
        <f t="shared" si="0"/>
        <v>0.97247706422018354</v>
      </c>
      <c r="F53" s="78">
        <f t="shared" si="2"/>
        <v>1.0531544957774466E-3</v>
      </c>
      <c r="G53" s="78">
        <f t="shared" si="3"/>
        <v>1.0829607550919026E-3</v>
      </c>
      <c r="H53" s="115">
        <f t="shared" si="1"/>
        <v>0.97247706422018354</v>
      </c>
    </row>
    <row r="54" spans="1:8" s="45" customFormat="1" x14ac:dyDescent="0.3">
      <c r="A54" s="45" t="s">
        <v>996</v>
      </c>
      <c r="B54" s="45">
        <v>0</v>
      </c>
      <c r="C54" s="45">
        <v>0</v>
      </c>
      <c r="D54" s="45">
        <v>100650</v>
      </c>
      <c r="E54" s="115" t="str">
        <f t="shared" si="0"/>
        <v>0/e</v>
      </c>
      <c r="F54" s="78">
        <f t="shared" si="2"/>
        <v>0</v>
      </c>
      <c r="G54" s="78">
        <f t="shared" si="3"/>
        <v>0</v>
      </c>
      <c r="H54" s="115" t="str">
        <f t="shared" si="1"/>
        <v>0/e</v>
      </c>
    </row>
    <row r="55" spans="1:8" s="45" customFormat="1" x14ac:dyDescent="0.3">
      <c r="A55" s="45" t="s">
        <v>997</v>
      </c>
      <c r="B55" s="45">
        <v>0</v>
      </c>
      <c r="C55" s="45">
        <v>0</v>
      </c>
      <c r="D55" s="45">
        <v>100650</v>
      </c>
      <c r="E55" s="115" t="str">
        <f t="shared" si="0"/>
        <v>0/e</v>
      </c>
      <c r="F55" s="78">
        <f t="shared" si="2"/>
        <v>0</v>
      </c>
      <c r="G55" s="78">
        <f t="shared" si="3"/>
        <v>0</v>
      </c>
      <c r="H55" s="115" t="str">
        <f t="shared" si="1"/>
        <v>0/e</v>
      </c>
    </row>
    <row r="56" spans="1:8" s="45" customFormat="1" x14ac:dyDescent="0.3">
      <c r="A56" s="45" t="s">
        <v>998</v>
      </c>
      <c r="B56" s="45">
        <v>0</v>
      </c>
      <c r="C56" s="45">
        <v>0</v>
      </c>
      <c r="D56" s="45">
        <v>100650</v>
      </c>
      <c r="E56" s="115" t="str">
        <f t="shared" si="0"/>
        <v>0/e</v>
      </c>
      <c r="F56" s="78">
        <f t="shared" si="2"/>
        <v>0</v>
      </c>
      <c r="G56" s="78">
        <f t="shared" si="3"/>
        <v>0</v>
      </c>
      <c r="H56" s="115" t="str">
        <f t="shared" si="1"/>
        <v>0/e</v>
      </c>
    </row>
    <row r="57" spans="1:8" x14ac:dyDescent="0.35">
      <c r="F57" s="78"/>
      <c r="G57" s="78"/>
    </row>
    <row r="58" spans="1:8" x14ac:dyDescent="0.35">
      <c r="F58" s="78"/>
      <c r="G58" s="78"/>
    </row>
    <row r="59" spans="1:8" x14ac:dyDescent="0.35">
      <c r="F59" s="78"/>
      <c r="G59" s="78"/>
    </row>
    <row r="60" spans="1:8" x14ac:dyDescent="0.35">
      <c r="F60" s="78"/>
      <c r="G60" s="78"/>
    </row>
    <row r="61" spans="1:8" x14ac:dyDescent="0.35">
      <c r="F61" s="78"/>
      <c r="G61" s="78"/>
    </row>
  </sheetData>
  <autoFilter ref="A1:E11" xr:uid="{AE43D946-ADE1-411F-926B-6FDEC8FA00A2}"/>
  <mergeCells count="5"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2D6C4-6EF2-4CD7-922F-B6C2F6699E3A}">
  <dimension ref="A1:H56"/>
  <sheetViews>
    <sheetView zoomScale="85" zoomScaleNormal="85" workbookViewId="0">
      <selection activeCell="H4" sqref="H4"/>
    </sheetView>
  </sheetViews>
  <sheetFormatPr defaultColWidth="18.54296875" defaultRowHeight="12" x14ac:dyDescent="0.35"/>
  <cols>
    <col min="1" max="1" width="19.7265625" style="28" customWidth="1"/>
    <col min="2" max="4" width="18.54296875" style="28"/>
    <col min="5" max="5" width="15.36328125" style="116" bestFit="1" customWidth="1"/>
    <col min="6" max="7" width="18.54296875" style="28"/>
    <col min="8" max="8" width="15.36328125" style="116" bestFit="1" customWidth="1"/>
    <col min="9" max="16384" width="18.54296875" style="28"/>
  </cols>
  <sheetData>
    <row r="1" spans="1:8" s="45" customFormat="1" ht="15" customHeight="1" x14ac:dyDescent="0.3">
      <c r="A1" s="123" t="s">
        <v>293</v>
      </c>
      <c r="B1" s="125" t="s">
        <v>294</v>
      </c>
      <c r="C1" s="125" t="s">
        <v>295</v>
      </c>
      <c r="D1" s="125" t="s">
        <v>0</v>
      </c>
      <c r="E1" s="129" t="s">
        <v>292</v>
      </c>
      <c r="F1" s="104" t="s">
        <v>1008</v>
      </c>
      <c r="G1" s="105" t="s">
        <v>1009</v>
      </c>
      <c r="H1" s="105" t="s">
        <v>1010</v>
      </c>
    </row>
    <row r="2" spans="1:8" ht="48" x14ac:dyDescent="0.35">
      <c r="A2" s="124"/>
      <c r="B2" s="126"/>
      <c r="C2" s="126"/>
      <c r="D2" s="126"/>
      <c r="E2" s="130"/>
      <c r="F2" s="106" t="s">
        <v>1011</v>
      </c>
      <c r="G2" s="12" t="s">
        <v>1012</v>
      </c>
      <c r="H2" s="12" t="s">
        <v>611</v>
      </c>
    </row>
    <row r="3" spans="1:8" x14ac:dyDescent="0.3">
      <c r="A3" s="45" t="s">
        <v>257</v>
      </c>
      <c r="B3" s="45">
        <v>41457</v>
      </c>
      <c r="C3" s="45">
        <v>20253</v>
      </c>
      <c r="D3" s="45">
        <v>38940</v>
      </c>
      <c r="E3" s="115">
        <f t="shared" ref="E3:E56" si="0">IF(C3=0, B3 &amp;"/e", B3/C3)</f>
        <v>2.0469560065175529</v>
      </c>
      <c r="F3" s="78">
        <f>B3/SUM(B3:D3)</f>
        <v>0.41189269746646795</v>
      </c>
      <c r="G3" s="78">
        <f>C3/SUM(B3:D3)</f>
        <v>0.20122205663189269</v>
      </c>
      <c r="H3" s="115">
        <f>IF(G3=0, F3 &amp;"/e", F3/G3)</f>
        <v>2.0469560065175529</v>
      </c>
    </row>
    <row r="4" spans="1:8" x14ac:dyDescent="0.3">
      <c r="A4" s="45" t="s">
        <v>256</v>
      </c>
      <c r="B4" s="45">
        <v>41457</v>
      </c>
      <c r="C4" s="45">
        <v>20253</v>
      </c>
      <c r="D4" s="45">
        <v>38940</v>
      </c>
      <c r="E4" s="115">
        <f t="shared" si="0"/>
        <v>2.0469560065175529</v>
      </c>
      <c r="F4" s="78">
        <f t="shared" ref="F4:F56" si="1">B4/SUM(B4:D4)</f>
        <v>0.41189269746646795</v>
      </c>
      <c r="G4" s="78">
        <f t="shared" ref="G4:G56" si="2">C4/SUM(B4:D4)</f>
        <v>0.20122205663189269</v>
      </c>
      <c r="H4" s="115">
        <f t="shared" ref="H4:H56" si="3">IF(G4=0, F4 &amp;"/e", F4/G4)</f>
        <v>2.0469560065175529</v>
      </c>
    </row>
    <row r="5" spans="1:8" x14ac:dyDescent="0.3">
      <c r="A5" s="45" t="s">
        <v>259</v>
      </c>
      <c r="B5" s="45">
        <v>40976</v>
      </c>
      <c r="C5" s="45">
        <v>20253</v>
      </c>
      <c r="D5" s="45">
        <v>39421</v>
      </c>
      <c r="E5" s="115">
        <f t="shared" si="0"/>
        <v>2.0232064385523132</v>
      </c>
      <c r="F5" s="78">
        <f t="shared" si="1"/>
        <v>0.40711376055638349</v>
      </c>
      <c r="G5" s="78">
        <f t="shared" si="2"/>
        <v>0.20122205663189269</v>
      </c>
      <c r="H5" s="115">
        <f t="shared" si="3"/>
        <v>2.0232064385523132</v>
      </c>
    </row>
    <row r="6" spans="1:8" x14ac:dyDescent="0.3">
      <c r="A6" s="45" t="s">
        <v>260</v>
      </c>
      <c r="B6" s="45">
        <v>40976</v>
      </c>
      <c r="C6" s="45">
        <v>20253</v>
      </c>
      <c r="D6" s="45">
        <v>39421</v>
      </c>
      <c r="E6" s="115">
        <f t="shared" si="0"/>
        <v>2.0232064385523132</v>
      </c>
      <c r="F6" s="78">
        <f t="shared" si="1"/>
        <v>0.40711376055638349</v>
      </c>
      <c r="G6" s="78">
        <f t="shared" si="2"/>
        <v>0.20122205663189269</v>
      </c>
      <c r="H6" s="115">
        <f t="shared" si="3"/>
        <v>2.0232064385523132</v>
      </c>
    </row>
    <row r="7" spans="1:8" x14ac:dyDescent="0.3">
      <c r="A7" s="45" t="s">
        <v>261</v>
      </c>
      <c r="B7" s="45">
        <v>1679</v>
      </c>
      <c r="C7" s="45">
        <v>21382</v>
      </c>
      <c r="D7" s="45">
        <v>77589</v>
      </c>
      <c r="E7" s="115">
        <f t="shared" si="0"/>
        <v>7.8523992142923951E-2</v>
      </c>
      <c r="F7" s="78">
        <f t="shared" si="1"/>
        <v>1.6681569796323896E-2</v>
      </c>
      <c r="G7" s="78">
        <f t="shared" si="2"/>
        <v>0.21243914555389964</v>
      </c>
      <c r="H7" s="115">
        <f t="shared" si="3"/>
        <v>7.8523992142923965E-2</v>
      </c>
    </row>
    <row r="8" spans="1:8" x14ac:dyDescent="0.3">
      <c r="A8" s="45" t="s">
        <v>263</v>
      </c>
      <c r="B8" s="45">
        <v>1679</v>
      </c>
      <c r="C8" s="45">
        <v>21382</v>
      </c>
      <c r="D8" s="45">
        <v>77589</v>
      </c>
      <c r="E8" s="115">
        <f t="shared" si="0"/>
        <v>7.8523992142923951E-2</v>
      </c>
      <c r="F8" s="78">
        <f t="shared" si="1"/>
        <v>1.6681569796323896E-2</v>
      </c>
      <c r="G8" s="78">
        <f t="shared" si="2"/>
        <v>0.21243914555389964</v>
      </c>
      <c r="H8" s="115">
        <f t="shared" si="3"/>
        <v>7.8523992142923965E-2</v>
      </c>
    </row>
    <row r="9" spans="1:8" x14ac:dyDescent="0.3">
      <c r="A9" s="45" t="s">
        <v>262</v>
      </c>
      <c r="B9" s="45">
        <v>1679</v>
      </c>
      <c r="C9" s="45">
        <v>21382</v>
      </c>
      <c r="D9" s="45">
        <v>77589</v>
      </c>
      <c r="E9" s="115">
        <f t="shared" si="0"/>
        <v>7.8523992142923951E-2</v>
      </c>
      <c r="F9" s="78">
        <f t="shared" si="1"/>
        <v>1.6681569796323896E-2</v>
      </c>
      <c r="G9" s="78">
        <f t="shared" si="2"/>
        <v>0.21243914555389964</v>
      </c>
      <c r="H9" s="115">
        <f t="shared" si="3"/>
        <v>7.8523992142923965E-2</v>
      </c>
    </row>
    <row r="10" spans="1:8" x14ac:dyDescent="0.3">
      <c r="A10" s="45" t="s">
        <v>258</v>
      </c>
      <c r="B10" s="45">
        <v>1679</v>
      </c>
      <c r="C10" s="45">
        <v>21382</v>
      </c>
      <c r="D10" s="45">
        <v>77589</v>
      </c>
      <c r="E10" s="115">
        <f t="shared" si="0"/>
        <v>7.8523992142923951E-2</v>
      </c>
      <c r="F10" s="78">
        <f t="shared" si="1"/>
        <v>1.6681569796323896E-2</v>
      </c>
      <c r="G10" s="78">
        <f t="shared" si="2"/>
        <v>0.21243914555389964</v>
      </c>
      <c r="H10" s="115">
        <f t="shared" si="3"/>
        <v>7.8523992142923965E-2</v>
      </c>
    </row>
    <row r="11" spans="1:8" x14ac:dyDescent="0.3">
      <c r="A11" s="45" t="s">
        <v>264</v>
      </c>
      <c r="B11" s="45">
        <v>1679</v>
      </c>
      <c r="C11" s="45">
        <v>21382</v>
      </c>
      <c r="D11" s="45">
        <v>77589</v>
      </c>
      <c r="E11" s="115">
        <f t="shared" si="0"/>
        <v>7.8523992142923951E-2</v>
      </c>
      <c r="F11" s="78">
        <f t="shared" si="1"/>
        <v>1.6681569796323896E-2</v>
      </c>
      <c r="G11" s="78">
        <f t="shared" si="2"/>
        <v>0.21243914555389964</v>
      </c>
      <c r="H11" s="115">
        <f t="shared" si="3"/>
        <v>7.8523992142923965E-2</v>
      </c>
    </row>
    <row r="12" spans="1:8" x14ac:dyDescent="0.3">
      <c r="A12" s="45" t="s">
        <v>265</v>
      </c>
      <c r="B12" s="45">
        <v>41384</v>
      </c>
      <c r="C12" s="45">
        <v>20253</v>
      </c>
      <c r="D12" s="45">
        <v>39013</v>
      </c>
      <c r="E12" s="115">
        <f t="shared" si="0"/>
        <v>2.0433516022317679</v>
      </c>
      <c r="F12" s="78">
        <f t="shared" si="1"/>
        <v>0.41116741182314953</v>
      </c>
      <c r="G12" s="78">
        <f t="shared" si="2"/>
        <v>0.20122205663189269</v>
      </c>
      <c r="H12" s="115">
        <f t="shared" si="3"/>
        <v>2.0433516022317684</v>
      </c>
    </row>
    <row r="13" spans="1:8" x14ac:dyDescent="0.3">
      <c r="A13" s="45" t="s">
        <v>266</v>
      </c>
      <c r="B13" s="45">
        <v>41367</v>
      </c>
      <c r="C13" s="45">
        <v>20253</v>
      </c>
      <c r="D13" s="45">
        <v>39030</v>
      </c>
      <c r="E13" s="115">
        <f t="shared" si="0"/>
        <v>2.0425122204117909</v>
      </c>
      <c r="F13" s="78">
        <f t="shared" si="1"/>
        <v>0.41099850968703427</v>
      </c>
      <c r="G13" s="78">
        <f t="shared" si="2"/>
        <v>0.20122205663189269</v>
      </c>
      <c r="H13" s="115">
        <f t="shared" si="3"/>
        <v>2.0425122204117909</v>
      </c>
    </row>
    <row r="14" spans="1:8" x14ac:dyDescent="0.3">
      <c r="A14" s="45" t="s">
        <v>269</v>
      </c>
      <c r="B14" s="45">
        <v>40844</v>
      </c>
      <c r="C14" s="45">
        <v>20253</v>
      </c>
      <c r="D14" s="45">
        <v>39553</v>
      </c>
      <c r="E14" s="115">
        <f t="shared" si="0"/>
        <v>2.0166888855971954</v>
      </c>
      <c r="F14" s="78">
        <f t="shared" si="1"/>
        <v>0.40580228514654743</v>
      </c>
      <c r="G14" s="78">
        <f t="shared" si="2"/>
        <v>0.20122205663189269</v>
      </c>
      <c r="H14" s="115">
        <f t="shared" si="3"/>
        <v>2.0166888855971954</v>
      </c>
    </row>
    <row r="15" spans="1:8" x14ac:dyDescent="0.3">
      <c r="A15" s="45" t="s">
        <v>268</v>
      </c>
      <c r="B15" s="45">
        <v>40803</v>
      </c>
      <c r="C15" s="45">
        <v>20253</v>
      </c>
      <c r="D15" s="45">
        <v>39594</v>
      </c>
      <c r="E15" s="115">
        <f t="shared" si="0"/>
        <v>2.0146644941490148</v>
      </c>
      <c r="F15" s="78">
        <f t="shared" si="1"/>
        <v>0.40539493293591655</v>
      </c>
      <c r="G15" s="78">
        <f t="shared" si="2"/>
        <v>0.20122205663189269</v>
      </c>
      <c r="H15" s="115">
        <f t="shared" si="3"/>
        <v>2.0146644941490153</v>
      </c>
    </row>
    <row r="16" spans="1:8" x14ac:dyDescent="0.3">
      <c r="A16" s="45" t="s">
        <v>267</v>
      </c>
      <c r="B16" s="45">
        <v>1501</v>
      </c>
      <c r="C16" s="45">
        <v>20909</v>
      </c>
      <c r="D16" s="45">
        <v>78240</v>
      </c>
      <c r="E16" s="115">
        <f t="shared" si="0"/>
        <v>7.1787268640298441E-2</v>
      </c>
      <c r="F16" s="78">
        <f t="shared" si="1"/>
        <v>1.4913065076999504E-2</v>
      </c>
      <c r="G16" s="78">
        <f t="shared" si="2"/>
        <v>0.20773969200198708</v>
      </c>
      <c r="H16" s="115">
        <f t="shared" si="3"/>
        <v>7.1787268640298441E-2</v>
      </c>
    </row>
    <row r="17" spans="1:8" x14ac:dyDescent="0.3">
      <c r="A17" s="45" t="s">
        <v>270</v>
      </c>
      <c r="B17" s="45">
        <v>1481</v>
      </c>
      <c r="C17" s="45">
        <v>20909</v>
      </c>
      <c r="D17" s="45">
        <v>78260</v>
      </c>
      <c r="E17" s="115">
        <f t="shared" si="0"/>
        <v>7.0830742742359745E-2</v>
      </c>
      <c r="F17" s="78">
        <f t="shared" si="1"/>
        <v>1.4714356681569797E-2</v>
      </c>
      <c r="G17" s="78">
        <f t="shared" si="2"/>
        <v>0.20773969200198708</v>
      </c>
      <c r="H17" s="115">
        <f t="shared" si="3"/>
        <v>7.0830742742359759E-2</v>
      </c>
    </row>
    <row r="18" spans="1:8" x14ac:dyDescent="0.3">
      <c r="A18" s="45" t="s">
        <v>273</v>
      </c>
      <c r="B18" s="45">
        <v>1409</v>
      </c>
      <c r="C18" s="45">
        <v>20924</v>
      </c>
      <c r="D18" s="45">
        <v>78317</v>
      </c>
      <c r="E18" s="115">
        <f t="shared" si="0"/>
        <v>6.7338940929076663E-2</v>
      </c>
      <c r="F18" s="78">
        <f t="shared" si="1"/>
        <v>1.3999006458022852E-2</v>
      </c>
      <c r="G18" s="78">
        <f t="shared" si="2"/>
        <v>0.20788872329855937</v>
      </c>
      <c r="H18" s="115">
        <f t="shared" si="3"/>
        <v>6.7338940929076663E-2</v>
      </c>
    </row>
    <row r="19" spans="1:8" x14ac:dyDescent="0.3">
      <c r="A19" s="45" t="s">
        <v>271</v>
      </c>
      <c r="B19" s="45">
        <v>1409</v>
      </c>
      <c r="C19" s="45">
        <v>20924</v>
      </c>
      <c r="D19" s="45">
        <v>78317</v>
      </c>
      <c r="E19" s="115">
        <f t="shared" si="0"/>
        <v>6.7338940929076663E-2</v>
      </c>
      <c r="F19" s="78">
        <f t="shared" si="1"/>
        <v>1.3999006458022852E-2</v>
      </c>
      <c r="G19" s="78">
        <f t="shared" si="2"/>
        <v>0.20788872329855937</v>
      </c>
      <c r="H19" s="115">
        <f t="shared" si="3"/>
        <v>6.7338940929076663E-2</v>
      </c>
    </row>
    <row r="20" spans="1:8" x14ac:dyDescent="0.3">
      <c r="A20" s="45" t="s">
        <v>272</v>
      </c>
      <c r="B20" s="45">
        <v>1409</v>
      </c>
      <c r="C20" s="45">
        <v>20924</v>
      </c>
      <c r="D20" s="45">
        <v>78317</v>
      </c>
      <c r="E20" s="115">
        <f t="shared" si="0"/>
        <v>6.7338940929076663E-2</v>
      </c>
      <c r="F20" s="78">
        <f t="shared" si="1"/>
        <v>1.3999006458022852E-2</v>
      </c>
      <c r="G20" s="78">
        <f t="shared" si="2"/>
        <v>0.20788872329855937</v>
      </c>
      <c r="H20" s="115">
        <f t="shared" si="3"/>
        <v>6.7338940929076663E-2</v>
      </c>
    </row>
    <row r="21" spans="1:8" x14ac:dyDescent="0.3">
      <c r="A21" s="45" t="s">
        <v>275</v>
      </c>
      <c r="B21" s="45">
        <v>41304</v>
      </c>
      <c r="C21" s="45">
        <v>20253</v>
      </c>
      <c r="D21" s="45">
        <v>39093</v>
      </c>
      <c r="E21" s="115">
        <f t="shared" si="0"/>
        <v>2.0394015701377572</v>
      </c>
      <c r="F21" s="78">
        <f t="shared" si="1"/>
        <v>0.4103725782414307</v>
      </c>
      <c r="G21" s="78">
        <f t="shared" si="2"/>
        <v>0.20122205663189269</v>
      </c>
      <c r="H21" s="115">
        <f t="shared" si="3"/>
        <v>2.0394015701377572</v>
      </c>
    </row>
    <row r="22" spans="1:8" x14ac:dyDescent="0.3">
      <c r="A22" s="45" t="s">
        <v>274</v>
      </c>
      <c r="B22" s="45">
        <v>41302</v>
      </c>
      <c r="C22" s="45">
        <v>20253</v>
      </c>
      <c r="D22" s="45">
        <v>39095</v>
      </c>
      <c r="E22" s="115">
        <f t="shared" si="0"/>
        <v>2.0393028193354072</v>
      </c>
      <c r="F22" s="78">
        <f t="shared" si="1"/>
        <v>0.41035270740188773</v>
      </c>
      <c r="G22" s="78">
        <f t="shared" si="2"/>
        <v>0.20122205663189269</v>
      </c>
      <c r="H22" s="115">
        <f t="shared" si="3"/>
        <v>2.0393028193354072</v>
      </c>
    </row>
    <row r="23" spans="1:8" x14ac:dyDescent="0.3">
      <c r="A23" s="45" t="s">
        <v>277</v>
      </c>
      <c r="B23" s="45">
        <v>40431</v>
      </c>
      <c r="C23" s="45">
        <v>20253</v>
      </c>
      <c r="D23" s="45">
        <v>39966</v>
      </c>
      <c r="E23" s="115">
        <f t="shared" si="0"/>
        <v>1.996296844911865</v>
      </c>
      <c r="F23" s="78">
        <f t="shared" si="1"/>
        <v>0.40169895678092399</v>
      </c>
      <c r="G23" s="78">
        <f t="shared" si="2"/>
        <v>0.20122205663189269</v>
      </c>
      <c r="H23" s="115">
        <f t="shared" si="3"/>
        <v>1.996296844911865</v>
      </c>
    </row>
    <row r="24" spans="1:8" x14ac:dyDescent="0.3">
      <c r="A24" s="45" t="s">
        <v>278</v>
      </c>
      <c r="B24" s="45">
        <v>40428</v>
      </c>
      <c r="C24" s="45">
        <v>20253</v>
      </c>
      <c r="D24" s="45">
        <v>39969</v>
      </c>
      <c r="E24" s="115">
        <f t="shared" si="0"/>
        <v>1.9961487187083395</v>
      </c>
      <c r="F24" s="78">
        <f t="shared" si="1"/>
        <v>0.40166915052160956</v>
      </c>
      <c r="G24" s="78">
        <f t="shared" si="2"/>
        <v>0.20122205663189269</v>
      </c>
      <c r="H24" s="115">
        <f t="shared" si="3"/>
        <v>1.9961487187083398</v>
      </c>
    </row>
    <row r="25" spans="1:8" x14ac:dyDescent="0.3">
      <c r="A25" s="45" t="s">
        <v>276</v>
      </c>
      <c r="B25" s="45">
        <v>396</v>
      </c>
      <c r="C25" s="45">
        <v>20915</v>
      </c>
      <c r="D25" s="45">
        <v>79339</v>
      </c>
      <c r="E25" s="115">
        <f t="shared" si="0"/>
        <v>1.8933779584030599E-2</v>
      </c>
      <c r="F25" s="78">
        <f t="shared" si="1"/>
        <v>3.9344262295081967E-3</v>
      </c>
      <c r="G25" s="78">
        <f t="shared" si="2"/>
        <v>0.20779930452061599</v>
      </c>
      <c r="H25" s="115">
        <f t="shared" si="3"/>
        <v>1.8933779584030599E-2</v>
      </c>
    </row>
    <row r="26" spans="1:8" x14ac:dyDescent="0.3">
      <c r="A26" s="45" t="s">
        <v>279</v>
      </c>
      <c r="B26" s="45">
        <v>395</v>
      </c>
      <c r="C26" s="45">
        <v>20924</v>
      </c>
      <c r="D26" s="45">
        <v>79331</v>
      </c>
      <c r="E26" s="115">
        <f t="shared" si="0"/>
        <v>1.8877843624545976E-2</v>
      </c>
      <c r="F26" s="78">
        <f t="shared" si="1"/>
        <v>3.9244908097367118E-3</v>
      </c>
      <c r="G26" s="78">
        <f t="shared" si="2"/>
        <v>0.20788872329855937</v>
      </c>
      <c r="H26" s="115">
        <f t="shared" si="3"/>
        <v>1.8877843624545979E-2</v>
      </c>
    </row>
    <row r="27" spans="1:8" x14ac:dyDescent="0.3">
      <c r="A27" s="45" t="s">
        <v>280</v>
      </c>
      <c r="B27" s="45">
        <v>379</v>
      </c>
      <c r="C27" s="45">
        <v>20937</v>
      </c>
      <c r="D27" s="45">
        <v>79334</v>
      </c>
      <c r="E27" s="115">
        <f t="shared" si="0"/>
        <v>1.8101924822085304E-2</v>
      </c>
      <c r="F27" s="78">
        <f t="shared" si="1"/>
        <v>3.7655240933929458E-3</v>
      </c>
      <c r="G27" s="78">
        <f t="shared" si="2"/>
        <v>0.20801788375558866</v>
      </c>
      <c r="H27" s="115">
        <f t="shared" si="3"/>
        <v>1.8101924822085304E-2</v>
      </c>
    </row>
    <row r="28" spans="1:8" x14ac:dyDescent="0.3">
      <c r="A28" s="45" t="s">
        <v>281</v>
      </c>
      <c r="B28" s="45">
        <v>379</v>
      </c>
      <c r="C28" s="45">
        <v>20937</v>
      </c>
      <c r="D28" s="45">
        <v>79334</v>
      </c>
      <c r="E28" s="115">
        <f t="shared" si="0"/>
        <v>1.8101924822085304E-2</v>
      </c>
      <c r="F28" s="78">
        <f t="shared" si="1"/>
        <v>3.7655240933929458E-3</v>
      </c>
      <c r="G28" s="78">
        <f t="shared" si="2"/>
        <v>0.20801788375558866</v>
      </c>
      <c r="H28" s="115">
        <f t="shared" si="3"/>
        <v>1.8101924822085304E-2</v>
      </c>
    </row>
    <row r="29" spans="1:8" x14ac:dyDescent="0.3">
      <c r="A29" s="45" t="s">
        <v>282</v>
      </c>
      <c r="B29" s="45">
        <v>379</v>
      </c>
      <c r="C29" s="45">
        <v>20937</v>
      </c>
      <c r="D29" s="45">
        <v>79334</v>
      </c>
      <c r="E29" s="115">
        <f t="shared" si="0"/>
        <v>1.8101924822085304E-2</v>
      </c>
      <c r="F29" s="78">
        <f t="shared" si="1"/>
        <v>3.7655240933929458E-3</v>
      </c>
      <c r="G29" s="78">
        <f t="shared" si="2"/>
        <v>0.20801788375558866</v>
      </c>
      <c r="H29" s="115">
        <f t="shared" si="3"/>
        <v>1.8101924822085304E-2</v>
      </c>
    </row>
    <row r="30" spans="1:8" x14ac:dyDescent="0.3">
      <c r="A30" s="45" t="s">
        <v>284</v>
      </c>
      <c r="B30" s="45">
        <v>41308</v>
      </c>
      <c r="C30" s="45">
        <v>20253</v>
      </c>
      <c r="D30" s="45">
        <v>39089</v>
      </c>
      <c r="E30" s="115">
        <f t="shared" si="0"/>
        <v>2.0395990717424577</v>
      </c>
      <c r="F30" s="78">
        <f t="shared" si="1"/>
        <v>0.41041231992051663</v>
      </c>
      <c r="G30" s="78">
        <f t="shared" si="2"/>
        <v>0.20122205663189269</v>
      </c>
      <c r="H30" s="115">
        <f t="shared" si="3"/>
        <v>2.0395990717424581</v>
      </c>
    </row>
    <row r="31" spans="1:8" x14ac:dyDescent="0.3">
      <c r="A31" s="45" t="s">
        <v>283</v>
      </c>
      <c r="B31" s="45">
        <v>41308</v>
      </c>
      <c r="C31" s="45">
        <v>20253</v>
      </c>
      <c r="D31" s="45">
        <v>39089</v>
      </c>
      <c r="E31" s="115">
        <f t="shared" si="0"/>
        <v>2.0395990717424577</v>
      </c>
      <c r="F31" s="78">
        <f t="shared" si="1"/>
        <v>0.41041231992051663</v>
      </c>
      <c r="G31" s="78">
        <f t="shared" si="2"/>
        <v>0.20122205663189269</v>
      </c>
      <c r="H31" s="115">
        <f t="shared" si="3"/>
        <v>2.0395990717424581</v>
      </c>
    </row>
    <row r="32" spans="1:8" x14ac:dyDescent="0.3">
      <c r="A32" s="45" t="s">
        <v>286</v>
      </c>
      <c r="B32" s="45">
        <v>40440</v>
      </c>
      <c r="C32" s="45">
        <v>20253</v>
      </c>
      <c r="D32" s="45">
        <v>39957</v>
      </c>
      <c r="E32" s="115">
        <f t="shared" si="0"/>
        <v>1.9967412235224411</v>
      </c>
      <c r="F32" s="78">
        <f t="shared" si="1"/>
        <v>0.40178837555886737</v>
      </c>
      <c r="G32" s="78">
        <f t="shared" si="2"/>
        <v>0.20122205663189269</v>
      </c>
      <c r="H32" s="115">
        <f t="shared" si="3"/>
        <v>1.9967412235224413</v>
      </c>
    </row>
    <row r="33" spans="1:8" x14ac:dyDescent="0.3">
      <c r="A33" s="45" t="s">
        <v>287</v>
      </c>
      <c r="B33" s="45">
        <v>40440</v>
      </c>
      <c r="C33" s="45">
        <v>20253</v>
      </c>
      <c r="D33" s="45">
        <v>39957</v>
      </c>
      <c r="E33" s="115">
        <f t="shared" si="0"/>
        <v>1.9967412235224411</v>
      </c>
      <c r="F33" s="78">
        <f t="shared" si="1"/>
        <v>0.40178837555886737</v>
      </c>
      <c r="G33" s="78">
        <f t="shared" si="2"/>
        <v>0.20122205663189269</v>
      </c>
      <c r="H33" s="115">
        <f t="shared" si="3"/>
        <v>1.9967412235224413</v>
      </c>
    </row>
    <row r="34" spans="1:8" x14ac:dyDescent="0.3">
      <c r="A34" s="45" t="s">
        <v>285</v>
      </c>
      <c r="B34" s="45">
        <v>380</v>
      </c>
      <c r="C34" s="45">
        <v>21126</v>
      </c>
      <c r="D34" s="45">
        <v>79144</v>
      </c>
      <c r="E34" s="115">
        <f t="shared" si="0"/>
        <v>1.7987314209978227E-2</v>
      </c>
      <c r="F34" s="78">
        <f t="shared" si="1"/>
        <v>3.7754595131644312E-3</v>
      </c>
      <c r="G34" s="78">
        <f t="shared" si="2"/>
        <v>0.2098956780923994</v>
      </c>
      <c r="H34" s="115">
        <f t="shared" si="3"/>
        <v>1.7987314209978227E-2</v>
      </c>
    </row>
    <row r="35" spans="1:8" x14ac:dyDescent="0.3">
      <c r="A35" s="45" t="s">
        <v>288</v>
      </c>
      <c r="B35" s="45">
        <v>380</v>
      </c>
      <c r="C35" s="45">
        <v>21126</v>
      </c>
      <c r="D35" s="45">
        <v>79144</v>
      </c>
      <c r="E35" s="115">
        <f t="shared" si="0"/>
        <v>1.7987314209978227E-2</v>
      </c>
      <c r="F35" s="78">
        <f t="shared" si="1"/>
        <v>3.7754595131644312E-3</v>
      </c>
      <c r="G35" s="78">
        <f t="shared" si="2"/>
        <v>0.2098956780923994</v>
      </c>
      <c r="H35" s="115">
        <f t="shared" si="3"/>
        <v>1.7987314209978227E-2</v>
      </c>
    </row>
    <row r="36" spans="1:8" x14ac:dyDescent="0.3">
      <c r="A36" s="45" t="s">
        <v>291</v>
      </c>
      <c r="B36" s="45">
        <v>380</v>
      </c>
      <c r="C36" s="45">
        <v>21126</v>
      </c>
      <c r="D36" s="45">
        <v>79144</v>
      </c>
      <c r="E36" s="115">
        <f t="shared" si="0"/>
        <v>1.7987314209978227E-2</v>
      </c>
      <c r="F36" s="78">
        <f t="shared" si="1"/>
        <v>3.7754595131644312E-3</v>
      </c>
      <c r="G36" s="78">
        <f t="shared" si="2"/>
        <v>0.2098956780923994</v>
      </c>
      <c r="H36" s="115">
        <f t="shared" si="3"/>
        <v>1.7987314209978227E-2</v>
      </c>
    </row>
    <row r="37" spans="1:8" x14ac:dyDescent="0.3">
      <c r="A37" s="45" t="s">
        <v>289</v>
      </c>
      <c r="B37" s="45">
        <v>380</v>
      </c>
      <c r="C37" s="45">
        <v>21126</v>
      </c>
      <c r="D37" s="45">
        <v>79144</v>
      </c>
      <c r="E37" s="115">
        <f t="shared" si="0"/>
        <v>1.7987314209978227E-2</v>
      </c>
      <c r="F37" s="78">
        <f t="shared" si="1"/>
        <v>3.7754595131644312E-3</v>
      </c>
      <c r="G37" s="78">
        <f t="shared" si="2"/>
        <v>0.2098956780923994</v>
      </c>
      <c r="H37" s="115">
        <f t="shared" si="3"/>
        <v>1.7987314209978227E-2</v>
      </c>
    </row>
    <row r="38" spans="1:8" x14ac:dyDescent="0.3">
      <c r="A38" s="45" t="s">
        <v>290</v>
      </c>
      <c r="B38" s="45">
        <v>380</v>
      </c>
      <c r="C38" s="45">
        <v>21126</v>
      </c>
      <c r="D38" s="45">
        <v>79144</v>
      </c>
      <c r="E38" s="115">
        <f t="shared" si="0"/>
        <v>1.7987314209978227E-2</v>
      </c>
      <c r="F38" s="78">
        <f t="shared" si="1"/>
        <v>3.7754595131644312E-3</v>
      </c>
      <c r="G38" s="78">
        <f t="shared" si="2"/>
        <v>0.2098956780923994</v>
      </c>
      <c r="H38" s="115">
        <f t="shared" si="3"/>
        <v>1.7987314209978227E-2</v>
      </c>
    </row>
    <row r="39" spans="1:8" x14ac:dyDescent="0.3">
      <c r="A39" s="45" t="s">
        <v>828</v>
      </c>
      <c r="B39" s="45">
        <v>48039</v>
      </c>
      <c r="C39" s="45">
        <v>695</v>
      </c>
      <c r="D39" s="45">
        <v>51916</v>
      </c>
      <c r="E39" s="115">
        <f t="shared" si="0"/>
        <v>69.120863309352515</v>
      </c>
      <c r="F39" s="78">
        <f t="shared" si="1"/>
        <v>0.47728763040238448</v>
      </c>
      <c r="G39" s="78">
        <f t="shared" si="2"/>
        <v>6.9051167411823154E-3</v>
      </c>
      <c r="H39" s="115">
        <f t="shared" si="3"/>
        <v>69.120863309352515</v>
      </c>
    </row>
    <row r="40" spans="1:8" x14ac:dyDescent="0.3">
      <c r="A40" s="45" t="s">
        <v>829</v>
      </c>
      <c r="B40" s="45">
        <v>46844</v>
      </c>
      <c r="C40" s="45">
        <v>723</v>
      </c>
      <c r="D40" s="45">
        <v>53083</v>
      </c>
      <c r="E40" s="115">
        <f t="shared" si="0"/>
        <v>64.791147994467494</v>
      </c>
      <c r="F40" s="78">
        <f t="shared" si="1"/>
        <v>0.46541480377545952</v>
      </c>
      <c r="G40" s="78">
        <f t="shared" si="2"/>
        <v>7.183308494783905E-3</v>
      </c>
      <c r="H40" s="115">
        <f t="shared" si="3"/>
        <v>64.791147994467494</v>
      </c>
    </row>
    <row r="41" spans="1:8" x14ac:dyDescent="0.3">
      <c r="A41" s="45" t="s">
        <v>830</v>
      </c>
      <c r="B41" s="45">
        <v>46511</v>
      </c>
      <c r="C41" s="45">
        <v>732</v>
      </c>
      <c r="D41" s="45">
        <v>53407</v>
      </c>
      <c r="E41" s="115">
        <f t="shared" si="0"/>
        <v>63.539617486338798</v>
      </c>
      <c r="F41" s="78">
        <f t="shared" si="1"/>
        <v>0.46210630899155491</v>
      </c>
      <c r="G41" s="78">
        <f t="shared" si="2"/>
        <v>7.2727272727272727E-3</v>
      </c>
      <c r="H41" s="115">
        <f t="shared" si="3"/>
        <v>63.539617486338798</v>
      </c>
    </row>
    <row r="42" spans="1:8" x14ac:dyDescent="0.3">
      <c r="A42" s="45" t="s">
        <v>831</v>
      </c>
      <c r="B42" s="45">
        <v>45664</v>
      </c>
      <c r="C42" s="45">
        <v>732</v>
      </c>
      <c r="D42" s="45">
        <v>54254</v>
      </c>
      <c r="E42" s="115">
        <f t="shared" si="0"/>
        <v>62.382513661202189</v>
      </c>
      <c r="F42" s="78">
        <f t="shared" si="1"/>
        <v>0.45369100844510679</v>
      </c>
      <c r="G42" s="78">
        <f t="shared" si="2"/>
        <v>7.2727272727272727E-3</v>
      </c>
      <c r="H42" s="115">
        <f t="shared" si="3"/>
        <v>62.382513661202182</v>
      </c>
    </row>
    <row r="43" spans="1:8" x14ac:dyDescent="0.3">
      <c r="A43" s="45" t="s">
        <v>832</v>
      </c>
      <c r="B43" s="45">
        <v>194</v>
      </c>
      <c r="C43" s="45">
        <v>592</v>
      </c>
      <c r="D43" s="45">
        <v>99864</v>
      </c>
      <c r="E43" s="115">
        <f t="shared" si="0"/>
        <v>0.32770270270270269</v>
      </c>
      <c r="F43" s="78">
        <f t="shared" si="1"/>
        <v>1.927471435668157E-3</v>
      </c>
      <c r="G43" s="78">
        <f t="shared" si="2"/>
        <v>5.8817685047193244E-3</v>
      </c>
      <c r="H43" s="115">
        <f t="shared" si="3"/>
        <v>0.32770270270270269</v>
      </c>
    </row>
    <row r="44" spans="1:8" x14ac:dyDescent="0.3">
      <c r="A44" s="45" t="s">
        <v>833</v>
      </c>
      <c r="B44" s="45">
        <v>182</v>
      </c>
      <c r="C44" s="45">
        <v>576</v>
      </c>
      <c r="D44" s="45">
        <v>99892</v>
      </c>
      <c r="E44" s="115">
        <f t="shared" si="0"/>
        <v>0.31597222222222221</v>
      </c>
      <c r="F44" s="78">
        <f t="shared" si="1"/>
        <v>1.8082463984103328E-3</v>
      </c>
      <c r="G44" s="78">
        <f t="shared" si="2"/>
        <v>5.7228017883755589E-3</v>
      </c>
      <c r="H44" s="115">
        <f t="shared" si="3"/>
        <v>0.31597222222222221</v>
      </c>
    </row>
    <row r="45" spans="1:8" x14ac:dyDescent="0.3">
      <c r="A45" s="45" t="s">
        <v>834</v>
      </c>
      <c r="B45" s="45">
        <v>84</v>
      </c>
      <c r="C45" s="45">
        <v>629</v>
      </c>
      <c r="D45" s="45">
        <v>99937</v>
      </c>
      <c r="E45" s="115">
        <f t="shared" si="0"/>
        <v>0.13354531001589826</v>
      </c>
      <c r="F45" s="78">
        <f t="shared" si="1"/>
        <v>8.34575260804769E-4</v>
      </c>
      <c r="G45" s="78">
        <f t="shared" si="2"/>
        <v>6.2493790362642826E-3</v>
      </c>
      <c r="H45" s="115">
        <f t="shared" si="3"/>
        <v>0.13354531001589826</v>
      </c>
    </row>
    <row r="46" spans="1:8" x14ac:dyDescent="0.3">
      <c r="A46" s="45" t="s">
        <v>835</v>
      </c>
      <c r="B46" s="45">
        <v>84</v>
      </c>
      <c r="C46" s="45">
        <v>629</v>
      </c>
      <c r="D46" s="45">
        <v>99937</v>
      </c>
      <c r="E46" s="115">
        <f t="shared" si="0"/>
        <v>0.13354531001589826</v>
      </c>
      <c r="F46" s="78">
        <f t="shared" si="1"/>
        <v>8.34575260804769E-4</v>
      </c>
      <c r="G46" s="78">
        <f t="shared" si="2"/>
        <v>6.2493790362642826E-3</v>
      </c>
      <c r="H46" s="115">
        <f t="shared" si="3"/>
        <v>0.13354531001589826</v>
      </c>
    </row>
    <row r="47" spans="1:8" x14ac:dyDescent="0.3">
      <c r="A47" s="45" t="s">
        <v>836</v>
      </c>
      <c r="B47" s="45">
        <v>84</v>
      </c>
      <c r="C47" s="45">
        <v>629</v>
      </c>
      <c r="D47" s="45">
        <v>99937</v>
      </c>
      <c r="E47" s="115">
        <f t="shared" si="0"/>
        <v>0.13354531001589826</v>
      </c>
      <c r="F47" s="78">
        <f t="shared" si="1"/>
        <v>8.34575260804769E-4</v>
      </c>
      <c r="G47" s="78">
        <f t="shared" si="2"/>
        <v>6.2493790362642826E-3</v>
      </c>
      <c r="H47" s="115">
        <f t="shared" si="3"/>
        <v>0.13354531001589826</v>
      </c>
    </row>
    <row r="48" spans="1:8" s="45" customFormat="1" x14ac:dyDescent="0.3">
      <c r="A48" s="45" t="s">
        <v>999</v>
      </c>
      <c r="B48" s="45">
        <v>51537</v>
      </c>
      <c r="C48" s="45">
        <v>244</v>
      </c>
      <c r="D48" s="45">
        <v>48869</v>
      </c>
      <c r="E48" s="115">
        <f t="shared" si="0"/>
        <v>211.21721311475409</v>
      </c>
      <c r="F48" s="78">
        <f t="shared" si="1"/>
        <v>0.51204172876304022</v>
      </c>
      <c r="G48" s="78">
        <f t="shared" si="2"/>
        <v>2.4242424242424242E-3</v>
      </c>
      <c r="H48" s="115">
        <f t="shared" si="3"/>
        <v>211.21721311475409</v>
      </c>
    </row>
    <row r="49" spans="1:8" s="45" customFormat="1" x14ac:dyDescent="0.3">
      <c r="A49" s="45" t="s">
        <v>1000</v>
      </c>
      <c r="B49" s="45">
        <v>49871</v>
      </c>
      <c r="C49" s="45">
        <v>318</v>
      </c>
      <c r="D49" s="45">
        <v>50461</v>
      </c>
      <c r="E49" s="115">
        <f t="shared" si="0"/>
        <v>156.82704402515722</v>
      </c>
      <c r="F49" s="78">
        <f t="shared" si="1"/>
        <v>0.49548931942374563</v>
      </c>
      <c r="G49" s="78">
        <f t="shared" si="2"/>
        <v>3.1594634873323398E-3</v>
      </c>
      <c r="H49" s="115">
        <f t="shared" si="3"/>
        <v>156.82704402515722</v>
      </c>
    </row>
    <row r="50" spans="1:8" s="45" customFormat="1" x14ac:dyDescent="0.3">
      <c r="A50" s="45" t="s">
        <v>1001</v>
      </c>
      <c r="B50" s="45">
        <v>48127</v>
      </c>
      <c r="C50" s="45">
        <v>331</v>
      </c>
      <c r="D50" s="45">
        <v>52192</v>
      </c>
      <c r="E50" s="115">
        <f t="shared" si="0"/>
        <v>145.39879154078551</v>
      </c>
      <c r="F50" s="78">
        <f t="shared" si="1"/>
        <v>0.47816194734227518</v>
      </c>
      <c r="G50" s="78">
        <f t="shared" si="2"/>
        <v>3.2886239443616493E-3</v>
      </c>
      <c r="H50" s="115">
        <f t="shared" si="3"/>
        <v>145.39879154078548</v>
      </c>
    </row>
    <row r="51" spans="1:8" s="45" customFormat="1" x14ac:dyDescent="0.3">
      <c r="A51" s="45" t="s">
        <v>1002</v>
      </c>
      <c r="B51" s="45">
        <v>47352</v>
      </c>
      <c r="C51" s="45">
        <v>331</v>
      </c>
      <c r="D51" s="45">
        <v>52967</v>
      </c>
      <c r="E51" s="115">
        <f t="shared" si="0"/>
        <v>143.05740181268882</v>
      </c>
      <c r="F51" s="78">
        <f t="shared" si="1"/>
        <v>0.47046199701937408</v>
      </c>
      <c r="G51" s="78">
        <f t="shared" si="2"/>
        <v>3.2886239443616493E-3</v>
      </c>
      <c r="H51" s="115">
        <f t="shared" si="3"/>
        <v>143.05740181268882</v>
      </c>
    </row>
    <row r="52" spans="1:8" s="45" customFormat="1" x14ac:dyDescent="0.3">
      <c r="A52" s="45" t="s">
        <v>1003</v>
      </c>
      <c r="B52" s="45">
        <v>122</v>
      </c>
      <c r="C52" s="45">
        <v>30</v>
      </c>
      <c r="D52" s="45">
        <v>100498</v>
      </c>
      <c r="E52" s="115">
        <f t="shared" si="0"/>
        <v>4.0666666666666664</v>
      </c>
      <c r="F52" s="78">
        <f t="shared" si="1"/>
        <v>1.2121212121212121E-3</v>
      </c>
      <c r="G52" s="78">
        <f t="shared" si="2"/>
        <v>2.9806259314456036E-4</v>
      </c>
      <c r="H52" s="115">
        <f t="shared" si="3"/>
        <v>4.0666666666666664</v>
      </c>
    </row>
    <row r="53" spans="1:8" s="45" customFormat="1" x14ac:dyDescent="0.3">
      <c r="A53" s="45" t="s">
        <v>1004</v>
      </c>
      <c r="B53" s="45">
        <v>106</v>
      </c>
      <c r="C53" s="45">
        <v>109</v>
      </c>
      <c r="D53" s="45">
        <v>100435</v>
      </c>
      <c r="E53" s="115">
        <f t="shared" si="0"/>
        <v>0.97247706422018354</v>
      </c>
      <c r="F53" s="78">
        <f t="shared" si="1"/>
        <v>1.0531544957774466E-3</v>
      </c>
      <c r="G53" s="78">
        <f t="shared" si="2"/>
        <v>1.0829607550919026E-3</v>
      </c>
      <c r="H53" s="115">
        <f t="shared" si="3"/>
        <v>0.97247706422018354</v>
      </c>
    </row>
    <row r="54" spans="1:8" s="45" customFormat="1" x14ac:dyDescent="0.3">
      <c r="A54" s="45" t="s">
        <v>1005</v>
      </c>
      <c r="B54" s="45">
        <v>0</v>
      </c>
      <c r="C54" s="45">
        <v>0</v>
      </c>
      <c r="D54" s="45">
        <v>100650</v>
      </c>
      <c r="E54" s="115" t="str">
        <f t="shared" si="0"/>
        <v>0/e</v>
      </c>
      <c r="F54" s="78">
        <f t="shared" si="1"/>
        <v>0</v>
      </c>
      <c r="G54" s="78">
        <f t="shared" si="2"/>
        <v>0</v>
      </c>
      <c r="H54" s="115" t="str">
        <f t="shared" si="3"/>
        <v>0/e</v>
      </c>
    </row>
    <row r="55" spans="1:8" s="45" customFormat="1" x14ac:dyDescent="0.3">
      <c r="A55" s="45" t="s">
        <v>1006</v>
      </c>
      <c r="B55" s="45">
        <v>0</v>
      </c>
      <c r="C55" s="45">
        <v>0</v>
      </c>
      <c r="D55" s="45">
        <v>100650</v>
      </c>
      <c r="E55" s="115" t="str">
        <f t="shared" si="0"/>
        <v>0/e</v>
      </c>
      <c r="F55" s="78">
        <f t="shared" si="1"/>
        <v>0</v>
      </c>
      <c r="G55" s="78">
        <f t="shared" si="2"/>
        <v>0</v>
      </c>
      <c r="H55" s="115" t="str">
        <f t="shared" si="3"/>
        <v>0/e</v>
      </c>
    </row>
    <row r="56" spans="1:8" s="45" customFormat="1" x14ac:dyDescent="0.3">
      <c r="A56" s="45" t="s">
        <v>1007</v>
      </c>
      <c r="B56" s="45">
        <v>0</v>
      </c>
      <c r="C56" s="45">
        <v>0</v>
      </c>
      <c r="D56" s="45">
        <v>100650</v>
      </c>
      <c r="E56" s="115" t="str">
        <f t="shared" si="0"/>
        <v>0/e</v>
      </c>
      <c r="F56" s="78">
        <f t="shared" si="1"/>
        <v>0</v>
      </c>
      <c r="G56" s="78">
        <f t="shared" si="2"/>
        <v>0</v>
      </c>
      <c r="H56" s="115" t="str">
        <f t="shared" si="3"/>
        <v>0/e</v>
      </c>
    </row>
  </sheetData>
  <autoFilter ref="A1:E11" xr:uid="{AE43D946-ADE1-411F-926B-6FDEC8FA00A2}"/>
  <mergeCells count="5"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0DA17-E835-4B08-8311-4DF5D0A61F11}">
  <dimension ref="A1:F5"/>
  <sheetViews>
    <sheetView workbookViewId="0">
      <selection activeCell="J11" sqref="J11"/>
    </sheetView>
  </sheetViews>
  <sheetFormatPr defaultRowHeight="12" x14ac:dyDescent="0.3"/>
  <cols>
    <col min="1" max="4" width="8.7265625" style="40"/>
    <col min="5" max="5" width="25.81640625" style="40" customWidth="1"/>
    <col min="6" max="6" width="20.26953125" style="40" customWidth="1"/>
    <col min="7" max="16384" width="8.7265625" style="40"/>
  </cols>
  <sheetData>
    <row r="1" spans="1:6" s="45" customFormat="1" ht="15" customHeight="1" x14ac:dyDescent="0.3">
      <c r="A1" s="123" t="s">
        <v>293</v>
      </c>
      <c r="B1" s="125" t="s">
        <v>294</v>
      </c>
      <c r="C1" s="125" t="s">
        <v>295</v>
      </c>
      <c r="D1" s="125" t="s">
        <v>0</v>
      </c>
      <c r="E1" s="104" t="s">
        <v>1008</v>
      </c>
      <c r="F1" s="105" t="s">
        <v>1009</v>
      </c>
    </row>
    <row r="2" spans="1:6" s="28" customFormat="1" ht="36" x14ac:dyDescent="0.35">
      <c r="A2" s="124"/>
      <c r="B2" s="126"/>
      <c r="C2" s="126"/>
      <c r="D2" s="126"/>
      <c r="E2" s="106" t="s">
        <v>1013</v>
      </c>
      <c r="F2" s="12" t="s">
        <v>1012</v>
      </c>
    </row>
    <row r="3" spans="1:6" x14ac:dyDescent="0.3">
      <c r="A3" s="40" t="s">
        <v>3</v>
      </c>
      <c r="B3" s="40">
        <v>0</v>
      </c>
      <c r="C3" s="40">
        <v>0</v>
      </c>
      <c r="D3" s="40">
        <v>100650</v>
      </c>
      <c r="E3" s="40">
        <f>B3/D3</f>
        <v>0</v>
      </c>
      <c r="F3" s="40">
        <f>C3/D3</f>
        <v>0</v>
      </c>
    </row>
    <row r="4" spans="1:6" x14ac:dyDescent="0.3">
      <c r="A4" s="40" t="s">
        <v>1</v>
      </c>
      <c r="B4" s="40">
        <v>0</v>
      </c>
      <c r="C4" s="40">
        <v>0</v>
      </c>
      <c r="D4" s="40">
        <v>100650</v>
      </c>
      <c r="E4" s="40">
        <f t="shared" ref="E4:E5" si="0">B4/D4</f>
        <v>0</v>
      </c>
      <c r="F4" s="40">
        <f t="shared" ref="F4:F5" si="1">C4/D4</f>
        <v>0</v>
      </c>
    </row>
    <row r="5" spans="1:6" x14ac:dyDescent="0.3">
      <c r="A5" s="40" t="s">
        <v>2</v>
      </c>
      <c r="B5" s="40">
        <v>0</v>
      </c>
      <c r="C5" s="40">
        <v>0</v>
      </c>
      <c r="D5" s="40">
        <v>100650</v>
      </c>
      <c r="E5" s="40">
        <f t="shared" si="0"/>
        <v>0</v>
      </c>
      <c r="F5" s="40">
        <f t="shared" si="1"/>
        <v>0</v>
      </c>
    </row>
  </sheetData>
  <mergeCells count="4">
    <mergeCell ref="A1:A2"/>
    <mergeCell ref="B1:B2"/>
    <mergeCell ref="C1:C2"/>
    <mergeCell ref="D1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7BD1F-9EAD-4015-8C79-7A440055268D}">
  <dimension ref="A1:H128"/>
  <sheetViews>
    <sheetView zoomScale="85" zoomScaleNormal="85" workbookViewId="0">
      <selection activeCell="B5" sqref="B5"/>
    </sheetView>
  </sheetViews>
  <sheetFormatPr defaultRowHeight="13" x14ac:dyDescent="0.3"/>
  <cols>
    <col min="1" max="1" width="24.7265625" style="29" bestFit="1" customWidth="1"/>
    <col min="2" max="2" width="18.1796875" style="29" bestFit="1" customWidth="1"/>
    <col min="3" max="3" width="8.36328125" style="29" customWidth="1"/>
    <col min="4" max="4" width="9.81640625" style="29" bestFit="1" customWidth="1"/>
    <col min="5" max="5" width="13.54296875" style="37" bestFit="1" customWidth="1"/>
    <col min="6" max="6" width="22" style="38" customWidth="1"/>
    <col min="7" max="7" width="14.453125" style="38" customWidth="1"/>
    <col min="8" max="8" width="13.54296875" style="39" bestFit="1" customWidth="1"/>
    <col min="9" max="16384" width="8.7265625" style="29"/>
  </cols>
  <sheetData>
    <row r="1" spans="1:8" s="25" customFormat="1" x14ac:dyDescent="0.3">
      <c r="A1" s="123" t="s">
        <v>293</v>
      </c>
      <c r="B1" s="125" t="s">
        <v>294</v>
      </c>
      <c r="C1" s="125" t="s">
        <v>295</v>
      </c>
      <c r="D1" s="125" t="s">
        <v>0</v>
      </c>
      <c r="E1" s="127" t="s">
        <v>292</v>
      </c>
      <c r="F1" s="7" t="s">
        <v>1008</v>
      </c>
      <c r="G1" s="8" t="s">
        <v>1009</v>
      </c>
      <c r="H1" s="9" t="s">
        <v>1010</v>
      </c>
    </row>
    <row r="2" spans="1:8" s="28" customFormat="1" ht="48" x14ac:dyDescent="0.35">
      <c r="A2" s="124"/>
      <c r="B2" s="126"/>
      <c r="C2" s="126"/>
      <c r="D2" s="126"/>
      <c r="E2" s="128"/>
      <c r="F2" s="11" t="s">
        <v>1011</v>
      </c>
      <c r="G2" s="12" t="s">
        <v>1012</v>
      </c>
      <c r="H2" s="13" t="s">
        <v>611</v>
      </c>
    </row>
    <row r="3" spans="1:8" x14ac:dyDescent="0.3">
      <c r="A3" s="29" t="s">
        <v>639</v>
      </c>
      <c r="B3" s="29">
        <v>77860</v>
      </c>
      <c r="C3" s="29">
        <v>987</v>
      </c>
      <c r="D3" s="29">
        <v>21803</v>
      </c>
      <c r="E3" s="30">
        <f>IF(C3=0, B3 &amp;"/e", B3/C3)</f>
        <v>78.885511651469102</v>
      </c>
      <c r="F3" s="31">
        <f>B3/SUM(B3:D3)</f>
        <v>0.77357178340784893</v>
      </c>
      <c r="G3" s="32">
        <f>C3/SUM(B3:D3)</f>
        <v>9.8062593144560353E-3</v>
      </c>
      <c r="H3" s="33">
        <f>IF(G3=0, F3 &amp;"/e", F3/G3)</f>
        <v>78.885511651469102</v>
      </c>
    </row>
    <row r="4" spans="1:8" x14ac:dyDescent="0.3">
      <c r="A4" s="29" t="s">
        <v>640</v>
      </c>
      <c r="B4" s="29">
        <v>77860</v>
      </c>
      <c r="C4" s="29">
        <v>987</v>
      </c>
      <c r="D4" s="29">
        <v>21803</v>
      </c>
      <c r="E4" s="30">
        <f t="shared" ref="E4:E67" si="0">IF(C4=0, B4 &amp;"/e", B4/C4)</f>
        <v>78.885511651469102</v>
      </c>
      <c r="F4" s="31">
        <f t="shared" ref="F4:F67" si="1">B4/SUM(B4:D4)</f>
        <v>0.77357178340784893</v>
      </c>
      <c r="G4" s="32">
        <f t="shared" ref="G4:G67" si="2">C4/SUM(B4:D4)</f>
        <v>9.8062593144560353E-3</v>
      </c>
      <c r="H4" s="33">
        <f t="shared" ref="H4:H67" si="3">IF(G4=0, F4 &amp;"/e", F4/G4)</f>
        <v>78.885511651469102</v>
      </c>
    </row>
    <row r="5" spans="1:8" x14ac:dyDescent="0.3">
      <c r="A5" s="29" t="s">
        <v>641</v>
      </c>
      <c r="B5" s="29">
        <v>77860</v>
      </c>
      <c r="C5" s="29">
        <v>987</v>
      </c>
      <c r="D5" s="29">
        <v>21803</v>
      </c>
      <c r="E5" s="30">
        <f t="shared" si="0"/>
        <v>78.885511651469102</v>
      </c>
      <c r="F5" s="31">
        <f t="shared" si="1"/>
        <v>0.77357178340784893</v>
      </c>
      <c r="G5" s="32">
        <f t="shared" si="2"/>
        <v>9.8062593144560353E-3</v>
      </c>
      <c r="H5" s="33">
        <f t="shared" si="3"/>
        <v>78.885511651469102</v>
      </c>
    </row>
    <row r="6" spans="1:8" x14ac:dyDescent="0.3">
      <c r="A6" s="29" t="s">
        <v>642</v>
      </c>
      <c r="B6" s="29">
        <v>77860</v>
      </c>
      <c r="C6" s="29">
        <v>987</v>
      </c>
      <c r="D6" s="29">
        <v>21803</v>
      </c>
      <c r="E6" s="30">
        <f t="shared" si="0"/>
        <v>78.885511651469102</v>
      </c>
      <c r="F6" s="31">
        <f t="shared" si="1"/>
        <v>0.77357178340784893</v>
      </c>
      <c r="G6" s="32">
        <f t="shared" si="2"/>
        <v>9.8062593144560353E-3</v>
      </c>
      <c r="H6" s="33">
        <f t="shared" si="3"/>
        <v>78.885511651469102</v>
      </c>
    </row>
    <row r="7" spans="1:8" x14ac:dyDescent="0.3">
      <c r="A7" s="29" t="s">
        <v>643</v>
      </c>
      <c r="B7" s="29">
        <v>77860</v>
      </c>
      <c r="C7" s="29">
        <v>987</v>
      </c>
      <c r="D7" s="29">
        <v>21803</v>
      </c>
      <c r="E7" s="30">
        <f t="shared" si="0"/>
        <v>78.885511651469102</v>
      </c>
      <c r="F7" s="31">
        <f t="shared" si="1"/>
        <v>0.77357178340784893</v>
      </c>
      <c r="G7" s="32">
        <f t="shared" si="2"/>
        <v>9.8062593144560353E-3</v>
      </c>
      <c r="H7" s="33">
        <f t="shared" si="3"/>
        <v>78.885511651469102</v>
      </c>
    </row>
    <row r="8" spans="1:8" x14ac:dyDescent="0.3">
      <c r="A8" s="29" t="s">
        <v>644</v>
      </c>
      <c r="B8" s="29">
        <v>77860</v>
      </c>
      <c r="C8" s="29">
        <v>987</v>
      </c>
      <c r="D8" s="29">
        <v>21803</v>
      </c>
      <c r="E8" s="30">
        <f t="shared" si="0"/>
        <v>78.885511651469102</v>
      </c>
      <c r="F8" s="31">
        <f t="shared" si="1"/>
        <v>0.77357178340784893</v>
      </c>
      <c r="G8" s="32">
        <f t="shared" si="2"/>
        <v>9.8062593144560353E-3</v>
      </c>
      <c r="H8" s="33">
        <f t="shared" si="3"/>
        <v>78.885511651469102</v>
      </c>
    </row>
    <row r="9" spans="1:8" x14ac:dyDescent="0.3">
      <c r="A9" s="29" t="s">
        <v>645</v>
      </c>
      <c r="B9" s="29">
        <v>77860</v>
      </c>
      <c r="C9" s="29">
        <v>987</v>
      </c>
      <c r="D9" s="29">
        <v>21803</v>
      </c>
      <c r="E9" s="30">
        <f t="shared" si="0"/>
        <v>78.885511651469102</v>
      </c>
      <c r="F9" s="31">
        <f t="shared" si="1"/>
        <v>0.77357178340784893</v>
      </c>
      <c r="G9" s="32">
        <f t="shared" si="2"/>
        <v>9.8062593144560353E-3</v>
      </c>
      <c r="H9" s="33">
        <f t="shared" si="3"/>
        <v>78.885511651469102</v>
      </c>
    </row>
    <row r="10" spans="1:8" x14ac:dyDescent="0.3">
      <c r="A10" s="29" t="s">
        <v>646</v>
      </c>
      <c r="B10" s="29">
        <v>77860</v>
      </c>
      <c r="C10" s="29">
        <v>987</v>
      </c>
      <c r="D10" s="29">
        <v>21803</v>
      </c>
      <c r="E10" s="30">
        <f t="shared" si="0"/>
        <v>78.885511651469102</v>
      </c>
      <c r="F10" s="31">
        <f t="shared" si="1"/>
        <v>0.77357178340784893</v>
      </c>
      <c r="G10" s="32">
        <f t="shared" si="2"/>
        <v>9.8062593144560353E-3</v>
      </c>
      <c r="H10" s="33">
        <f t="shared" si="3"/>
        <v>78.885511651469102</v>
      </c>
    </row>
    <row r="11" spans="1:8" x14ac:dyDescent="0.3">
      <c r="A11" s="29" t="s">
        <v>647</v>
      </c>
      <c r="B11" s="29">
        <v>77860</v>
      </c>
      <c r="C11" s="29">
        <v>987</v>
      </c>
      <c r="D11" s="29">
        <v>21803</v>
      </c>
      <c r="E11" s="30">
        <f t="shared" si="0"/>
        <v>78.885511651469102</v>
      </c>
      <c r="F11" s="31">
        <f t="shared" si="1"/>
        <v>0.77357178340784893</v>
      </c>
      <c r="G11" s="32">
        <f t="shared" si="2"/>
        <v>9.8062593144560353E-3</v>
      </c>
      <c r="H11" s="33">
        <f t="shared" si="3"/>
        <v>78.885511651469102</v>
      </c>
    </row>
    <row r="12" spans="1:8" x14ac:dyDescent="0.3">
      <c r="A12" s="29" t="s">
        <v>614</v>
      </c>
      <c r="B12" s="29">
        <v>80363</v>
      </c>
      <c r="C12" s="29">
        <v>0</v>
      </c>
      <c r="D12" s="29">
        <v>20287</v>
      </c>
      <c r="E12" s="30" t="str">
        <f t="shared" si="0"/>
        <v>80363/e</v>
      </c>
      <c r="F12" s="31">
        <f t="shared" si="1"/>
        <v>0.79844013909587686</v>
      </c>
      <c r="G12" s="32">
        <f t="shared" si="2"/>
        <v>0</v>
      </c>
      <c r="H12" s="33" t="str">
        <f t="shared" si="3"/>
        <v>0.798440139095877/e</v>
      </c>
    </row>
    <row r="13" spans="1:8" x14ac:dyDescent="0.3">
      <c r="A13" s="29" t="s">
        <v>615</v>
      </c>
      <c r="B13" s="29">
        <v>80363</v>
      </c>
      <c r="C13" s="29">
        <v>0</v>
      </c>
      <c r="D13" s="29">
        <v>20287</v>
      </c>
      <c r="E13" s="30" t="str">
        <f t="shared" si="0"/>
        <v>80363/e</v>
      </c>
      <c r="F13" s="31">
        <f t="shared" si="1"/>
        <v>0.79844013909587686</v>
      </c>
      <c r="G13" s="32">
        <f t="shared" si="2"/>
        <v>0</v>
      </c>
      <c r="H13" s="33" t="str">
        <f t="shared" si="3"/>
        <v>0.798440139095877/e</v>
      </c>
    </row>
    <row r="14" spans="1:8" x14ac:dyDescent="0.3">
      <c r="A14" s="29" t="s">
        <v>617</v>
      </c>
      <c r="B14" s="29">
        <v>80361</v>
      </c>
      <c r="C14" s="29">
        <v>0</v>
      </c>
      <c r="D14" s="29">
        <v>20289</v>
      </c>
      <c r="E14" s="30" t="str">
        <f t="shared" si="0"/>
        <v>80361/e</v>
      </c>
      <c r="F14" s="31">
        <f t="shared" si="1"/>
        <v>0.79842026825633383</v>
      </c>
      <c r="G14" s="32">
        <f t="shared" si="2"/>
        <v>0</v>
      </c>
      <c r="H14" s="33" t="str">
        <f t="shared" si="3"/>
        <v>0.798420268256334/e</v>
      </c>
    </row>
    <row r="15" spans="1:8" x14ac:dyDescent="0.3">
      <c r="A15" s="29" t="s">
        <v>618</v>
      </c>
      <c r="B15" s="29">
        <v>80361</v>
      </c>
      <c r="C15" s="29">
        <v>0</v>
      </c>
      <c r="D15" s="29">
        <v>20289</v>
      </c>
      <c r="E15" s="30" t="str">
        <f t="shared" si="0"/>
        <v>80361/e</v>
      </c>
      <c r="F15" s="31">
        <f t="shared" si="1"/>
        <v>0.79842026825633383</v>
      </c>
      <c r="G15" s="32">
        <f t="shared" si="2"/>
        <v>0</v>
      </c>
      <c r="H15" s="33" t="str">
        <f t="shared" si="3"/>
        <v>0.798420268256334/e</v>
      </c>
    </row>
    <row r="16" spans="1:8" x14ac:dyDescent="0.3">
      <c r="A16" s="29" t="s">
        <v>620</v>
      </c>
      <c r="B16" s="29">
        <v>80359</v>
      </c>
      <c r="C16" s="29">
        <v>2</v>
      </c>
      <c r="D16" s="29">
        <v>20289</v>
      </c>
      <c r="E16" s="30">
        <f t="shared" si="0"/>
        <v>40179.5</v>
      </c>
      <c r="F16" s="31">
        <f t="shared" si="1"/>
        <v>0.79840039741679081</v>
      </c>
      <c r="G16" s="32">
        <f t="shared" si="2"/>
        <v>1.987083954297069E-5</v>
      </c>
      <c r="H16" s="33">
        <f t="shared" si="3"/>
        <v>40179.5</v>
      </c>
    </row>
    <row r="17" spans="1:8" x14ac:dyDescent="0.3">
      <c r="A17" s="29" t="s">
        <v>626</v>
      </c>
      <c r="B17" s="29">
        <v>80359</v>
      </c>
      <c r="C17" s="29">
        <v>2</v>
      </c>
      <c r="D17" s="29">
        <v>20289</v>
      </c>
      <c r="E17" s="30">
        <f t="shared" si="0"/>
        <v>40179.5</v>
      </c>
      <c r="F17" s="31">
        <f t="shared" si="1"/>
        <v>0.79840039741679081</v>
      </c>
      <c r="G17" s="32">
        <f t="shared" si="2"/>
        <v>1.987083954297069E-5</v>
      </c>
      <c r="H17" s="33">
        <f t="shared" si="3"/>
        <v>40179.5</v>
      </c>
    </row>
    <row r="18" spans="1:8" x14ac:dyDescent="0.3">
      <c r="A18" s="29" t="s">
        <v>627</v>
      </c>
      <c r="B18" s="29">
        <v>80359</v>
      </c>
      <c r="C18" s="29">
        <v>2</v>
      </c>
      <c r="D18" s="29">
        <v>20289</v>
      </c>
      <c r="E18" s="30">
        <f t="shared" si="0"/>
        <v>40179.5</v>
      </c>
      <c r="F18" s="31">
        <f t="shared" si="1"/>
        <v>0.79840039741679081</v>
      </c>
      <c r="G18" s="32">
        <f t="shared" si="2"/>
        <v>1.987083954297069E-5</v>
      </c>
      <c r="H18" s="33">
        <f t="shared" si="3"/>
        <v>40179.5</v>
      </c>
    </row>
    <row r="19" spans="1:8" x14ac:dyDescent="0.3">
      <c r="A19" s="29" t="s">
        <v>628</v>
      </c>
      <c r="B19" s="29">
        <v>80359</v>
      </c>
      <c r="C19" s="29">
        <v>2</v>
      </c>
      <c r="D19" s="29">
        <v>20289</v>
      </c>
      <c r="E19" s="30">
        <f t="shared" si="0"/>
        <v>40179.5</v>
      </c>
      <c r="F19" s="31">
        <f t="shared" si="1"/>
        <v>0.79840039741679081</v>
      </c>
      <c r="G19" s="32">
        <f t="shared" si="2"/>
        <v>1.987083954297069E-5</v>
      </c>
      <c r="H19" s="33">
        <f t="shared" si="3"/>
        <v>40179.5</v>
      </c>
    </row>
    <row r="20" spans="1:8" x14ac:dyDescent="0.3">
      <c r="A20" s="29" t="s">
        <v>629</v>
      </c>
      <c r="B20" s="29">
        <v>80359</v>
      </c>
      <c r="C20" s="29">
        <v>2</v>
      </c>
      <c r="D20" s="29">
        <v>20289</v>
      </c>
      <c r="E20" s="30">
        <f t="shared" si="0"/>
        <v>40179.5</v>
      </c>
      <c r="F20" s="31">
        <f t="shared" si="1"/>
        <v>0.79840039741679081</v>
      </c>
      <c r="G20" s="32">
        <f t="shared" si="2"/>
        <v>1.987083954297069E-5</v>
      </c>
      <c r="H20" s="33">
        <f t="shared" si="3"/>
        <v>40179.5</v>
      </c>
    </row>
    <row r="21" spans="1:8" x14ac:dyDescent="0.3">
      <c r="A21" s="29" t="s">
        <v>612</v>
      </c>
      <c r="B21" s="29">
        <v>80363</v>
      </c>
      <c r="C21" s="29">
        <v>0</v>
      </c>
      <c r="D21" s="29">
        <v>20287</v>
      </c>
      <c r="E21" s="30" t="str">
        <f t="shared" si="0"/>
        <v>80363/e</v>
      </c>
      <c r="F21" s="31">
        <f t="shared" si="1"/>
        <v>0.79844013909587686</v>
      </c>
      <c r="G21" s="32">
        <f t="shared" si="2"/>
        <v>0</v>
      </c>
      <c r="H21" s="33" t="str">
        <f t="shared" si="3"/>
        <v>0.798440139095877/e</v>
      </c>
    </row>
    <row r="22" spans="1:8" x14ac:dyDescent="0.3">
      <c r="A22" s="29" t="s">
        <v>613</v>
      </c>
      <c r="B22" s="29">
        <v>80363</v>
      </c>
      <c r="C22" s="29">
        <v>0</v>
      </c>
      <c r="D22" s="29">
        <v>20287</v>
      </c>
      <c r="E22" s="30" t="str">
        <f t="shared" si="0"/>
        <v>80363/e</v>
      </c>
      <c r="F22" s="31">
        <f t="shared" si="1"/>
        <v>0.79844013909587686</v>
      </c>
      <c r="G22" s="32">
        <f t="shared" si="2"/>
        <v>0</v>
      </c>
      <c r="H22" s="33" t="str">
        <f t="shared" si="3"/>
        <v>0.798440139095877/e</v>
      </c>
    </row>
    <row r="23" spans="1:8" x14ac:dyDescent="0.3">
      <c r="A23" s="29" t="s">
        <v>616</v>
      </c>
      <c r="B23" s="29">
        <v>80361</v>
      </c>
      <c r="C23" s="29">
        <v>0</v>
      </c>
      <c r="D23" s="29">
        <v>20289</v>
      </c>
      <c r="E23" s="30" t="str">
        <f t="shared" si="0"/>
        <v>80361/e</v>
      </c>
      <c r="F23" s="31">
        <f t="shared" si="1"/>
        <v>0.79842026825633383</v>
      </c>
      <c r="G23" s="32">
        <f t="shared" si="2"/>
        <v>0</v>
      </c>
      <c r="H23" s="33" t="str">
        <f t="shared" si="3"/>
        <v>0.798420268256334/e</v>
      </c>
    </row>
    <row r="24" spans="1:8" x14ac:dyDescent="0.3">
      <c r="A24" s="29" t="s">
        <v>619</v>
      </c>
      <c r="B24" s="29">
        <v>80361</v>
      </c>
      <c r="C24" s="29">
        <v>0</v>
      </c>
      <c r="D24" s="29">
        <v>20289</v>
      </c>
      <c r="E24" s="30" t="str">
        <f t="shared" si="0"/>
        <v>80361/e</v>
      </c>
      <c r="F24" s="31">
        <f t="shared" si="1"/>
        <v>0.79842026825633383</v>
      </c>
      <c r="G24" s="32">
        <f t="shared" si="2"/>
        <v>0</v>
      </c>
      <c r="H24" s="33" t="str">
        <f t="shared" si="3"/>
        <v>0.798420268256334/e</v>
      </c>
    </row>
    <row r="25" spans="1:8" x14ac:dyDescent="0.3">
      <c r="A25" s="29" t="s">
        <v>621</v>
      </c>
      <c r="B25" s="29">
        <v>80359</v>
      </c>
      <c r="C25" s="29">
        <v>2</v>
      </c>
      <c r="D25" s="29">
        <v>20289</v>
      </c>
      <c r="E25" s="30">
        <f t="shared" si="0"/>
        <v>40179.5</v>
      </c>
      <c r="F25" s="31">
        <f t="shared" si="1"/>
        <v>0.79840039741679081</v>
      </c>
      <c r="G25" s="32">
        <f t="shared" si="2"/>
        <v>1.987083954297069E-5</v>
      </c>
      <c r="H25" s="33">
        <f t="shared" si="3"/>
        <v>40179.5</v>
      </c>
    </row>
    <row r="26" spans="1:8" x14ac:dyDescent="0.3">
      <c r="A26" s="29" t="s">
        <v>622</v>
      </c>
      <c r="B26" s="29">
        <v>80359</v>
      </c>
      <c r="C26" s="29">
        <v>2</v>
      </c>
      <c r="D26" s="29">
        <v>20289</v>
      </c>
      <c r="E26" s="30">
        <f t="shared" si="0"/>
        <v>40179.5</v>
      </c>
      <c r="F26" s="31">
        <f t="shared" si="1"/>
        <v>0.79840039741679081</v>
      </c>
      <c r="G26" s="32">
        <f t="shared" si="2"/>
        <v>1.987083954297069E-5</v>
      </c>
      <c r="H26" s="33">
        <f t="shared" si="3"/>
        <v>40179.5</v>
      </c>
    </row>
    <row r="27" spans="1:8" x14ac:dyDescent="0.3">
      <c r="A27" s="29" t="s">
        <v>623</v>
      </c>
      <c r="B27" s="29">
        <v>80359</v>
      </c>
      <c r="C27" s="29">
        <v>2</v>
      </c>
      <c r="D27" s="29">
        <v>20289</v>
      </c>
      <c r="E27" s="30">
        <f t="shared" si="0"/>
        <v>40179.5</v>
      </c>
      <c r="F27" s="31">
        <f t="shared" si="1"/>
        <v>0.79840039741679081</v>
      </c>
      <c r="G27" s="32">
        <f t="shared" si="2"/>
        <v>1.987083954297069E-5</v>
      </c>
      <c r="H27" s="33">
        <f t="shared" si="3"/>
        <v>40179.5</v>
      </c>
    </row>
    <row r="28" spans="1:8" x14ac:dyDescent="0.3">
      <c r="A28" s="29" t="s">
        <v>624</v>
      </c>
      <c r="B28" s="29">
        <v>80359</v>
      </c>
      <c r="C28" s="29">
        <v>2</v>
      </c>
      <c r="D28" s="29">
        <v>20289</v>
      </c>
      <c r="E28" s="30">
        <f t="shared" si="0"/>
        <v>40179.5</v>
      </c>
      <c r="F28" s="31">
        <f t="shared" si="1"/>
        <v>0.79840039741679081</v>
      </c>
      <c r="G28" s="32">
        <f t="shared" si="2"/>
        <v>1.987083954297069E-5</v>
      </c>
      <c r="H28" s="33">
        <f t="shared" si="3"/>
        <v>40179.5</v>
      </c>
    </row>
    <row r="29" spans="1:8" x14ac:dyDescent="0.3">
      <c r="A29" s="29" t="s">
        <v>625</v>
      </c>
      <c r="B29" s="29">
        <v>80359</v>
      </c>
      <c r="C29" s="29">
        <v>2</v>
      </c>
      <c r="D29" s="29">
        <v>20289</v>
      </c>
      <c r="E29" s="30">
        <f t="shared" si="0"/>
        <v>40179.5</v>
      </c>
      <c r="F29" s="31">
        <f t="shared" si="1"/>
        <v>0.79840039741679081</v>
      </c>
      <c r="G29" s="32">
        <f t="shared" si="2"/>
        <v>1.987083954297069E-5</v>
      </c>
      <c r="H29" s="33">
        <f t="shared" si="3"/>
        <v>40179.5</v>
      </c>
    </row>
    <row r="30" spans="1:8" x14ac:dyDescent="0.3">
      <c r="A30" s="29" t="s">
        <v>630</v>
      </c>
      <c r="B30" s="29">
        <v>80271</v>
      </c>
      <c r="C30" s="29">
        <v>0</v>
      </c>
      <c r="D30" s="29">
        <v>20379</v>
      </c>
      <c r="E30" s="30" t="str">
        <f t="shared" si="0"/>
        <v>80271/e</v>
      </c>
      <c r="F30" s="31">
        <f t="shared" si="1"/>
        <v>0.7975260804769001</v>
      </c>
      <c r="G30" s="32">
        <f t="shared" si="2"/>
        <v>0</v>
      </c>
      <c r="H30" s="33" t="str">
        <f t="shared" si="3"/>
        <v>0.7975260804769/e</v>
      </c>
    </row>
    <row r="31" spans="1:8" x14ac:dyDescent="0.3">
      <c r="A31" s="29" t="s">
        <v>631</v>
      </c>
      <c r="B31" s="29">
        <v>80271</v>
      </c>
      <c r="C31" s="29">
        <v>0</v>
      </c>
      <c r="D31" s="29">
        <v>20379</v>
      </c>
      <c r="E31" s="30" t="str">
        <f t="shared" si="0"/>
        <v>80271/e</v>
      </c>
      <c r="F31" s="31">
        <f t="shared" si="1"/>
        <v>0.7975260804769001</v>
      </c>
      <c r="G31" s="32">
        <f t="shared" si="2"/>
        <v>0</v>
      </c>
      <c r="H31" s="33" t="str">
        <f t="shared" si="3"/>
        <v>0.7975260804769/e</v>
      </c>
    </row>
    <row r="32" spans="1:8" x14ac:dyDescent="0.3">
      <c r="A32" s="29" t="s">
        <v>632</v>
      </c>
      <c r="B32" s="29">
        <v>80267</v>
      </c>
      <c r="C32" s="29">
        <v>0</v>
      </c>
      <c r="D32" s="29">
        <v>20383</v>
      </c>
      <c r="E32" s="30" t="str">
        <f t="shared" si="0"/>
        <v>80267/e</v>
      </c>
      <c r="F32" s="31">
        <f t="shared" si="1"/>
        <v>0.79748633879781416</v>
      </c>
      <c r="G32" s="32">
        <f t="shared" si="2"/>
        <v>0</v>
      </c>
      <c r="H32" s="33" t="str">
        <f t="shared" si="3"/>
        <v>0.797486338797814/e</v>
      </c>
    </row>
    <row r="33" spans="1:8" x14ac:dyDescent="0.3">
      <c r="A33" s="29" t="s">
        <v>633</v>
      </c>
      <c r="B33" s="29">
        <v>80267</v>
      </c>
      <c r="C33" s="29">
        <v>0</v>
      </c>
      <c r="D33" s="29">
        <v>20383</v>
      </c>
      <c r="E33" s="30" t="str">
        <f t="shared" si="0"/>
        <v>80267/e</v>
      </c>
      <c r="F33" s="31">
        <f t="shared" si="1"/>
        <v>0.79748633879781416</v>
      </c>
      <c r="G33" s="32">
        <f t="shared" si="2"/>
        <v>0</v>
      </c>
      <c r="H33" s="33" t="str">
        <f t="shared" si="3"/>
        <v>0.797486338797814/e</v>
      </c>
    </row>
    <row r="34" spans="1:8" x14ac:dyDescent="0.3">
      <c r="A34" s="29" t="s">
        <v>634</v>
      </c>
      <c r="B34" s="29">
        <v>80107</v>
      </c>
      <c r="C34" s="29">
        <v>112</v>
      </c>
      <c r="D34" s="29">
        <v>20431</v>
      </c>
      <c r="E34" s="30">
        <f t="shared" si="0"/>
        <v>715.24107142857144</v>
      </c>
      <c r="F34" s="31">
        <f t="shared" si="1"/>
        <v>0.79589667163437661</v>
      </c>
      <c r="G34" s="32">
        <f t="shared" si="2"/>
        <v>1.1127670144063587E-3</v>
      </c>
      <c r="H34" s="33">
        <f t="shared" si="3"/>
        <v>715.24107142857144</v>
      </c>
    </row>
    <row r="35" spans="1:8" x14ac:dyDescent="0.3">
      <c r="A35" s="29" t="s">
        <v>635</v>
      </c>
      <c r="B35" s="29">
        <v>80107</v>
      </c>
      <c r="C35" s="29">
        <v>112</v>
      </c>
      <c r="D35" s="29">
        <v>20431</v>
      </c>
      <c r="E35" s="30">
        <f t="shared" si="0"/>
        <v>715.24107142857144</v>
      </c>
      <c r="F35" s="31">
        <f t="shared" si="1"/>
        <v>0.79589667163437661</v>
      </c>
      <c r="G35" s="32">
        <f t="shared" si="2"/>
        <v>1.1127670144063587E-3</v>
      </c>
      <c r="H35" s="33">
        <f t="shared" si="3"/>
        <v>715.24107142857144</v>
      </c>
    </row>
    <row r="36" spans="1:8" x14ac:dyDescent="0.3">
      <c r="A36" s="29" t="s">
        <v>636</v>
      </c>
      <c r="B36" s="29">
        <v>80107</v>
      </c>
      <c r="C36" s="29">
        <v>112</v>
      </c>
      <c r="D36" s="29">
        <v>20431</v>
      </c>
      <c r="E36" s="30">
        <f t="shared" si="0"/>
        <v>715.24107142857144</v>
      </c>
      <c r="F36" s="31">
        <f t="shared" si="1"/>
        <v>0.79589667163437661</v>
      </c>
      <c r="G36" s="32">
        <f t="shared" si="2"/>
        <v>1.1127670144063587E-3</v>
      </c>
      <c r="H36" s="33">
        <f t="shared" si="3"/>
        <v>715.24107142857144</v>
      </c>
    </row>
    <row r="37" spans="1:8" x14ac:dyDescent="0.3">
      <c r="A37" s="29" t="s">
        <v>637</v>
      </c>
      <c r="B37" s="29">
        <v>80107</v>
      </c>
      <c r="C37" s="29">
        <v>112</v>
      </c>
      <c r="D37" s="29">
        <v>20431</v>
      </c>
      <c r="E37" s="30">
        <f t="shared" si="0"/>
        <v>715.24107142857144</v>
      </c>
      <c r="F37" s="31">
        <f t="shared" si="1"/>
        <v>0.79589667163437661</v>
      </c>
      <c r="G37" s="32">
        <f t="shared" si="2"/>
        <v>1.1127670144063587E-3</v>
      </c>
      <c r="H37" s="33">
        <f t="shared" si="3"/>
        <v>715.24107142857144</v>
      </c>
    </row>
    <row r="38" spans="1:8" x14ac:dyDescent="0.3">
      <c r="A38" s="29" t="s">
        <v>638</v>
      </c>
      <c r="B38" s="29">
        <v>80107</v>
      </c>
      <c r="C38" s="29">
        <v>112</v>
      </c>
      <c r="D38" s="29">
        <v>20431</v>
      </c>
      <c r="E38" s="30">
        <f t="shared" si="0"/>
        <v>715.24107142857144</v>
      </c>
      <c r="F38" s="31">
        <f t="shared" si="1"/>
        <v>0.79589667163437661</v>
      </c>
      <c r="G38" s="32">
        <f t="shared" si="2"/>
        <v>1.1127670144063587E-3</v>
      </c>
      <c r="H38" s="33">
        <f t="shared" si="3"/>
        <v>715.24107142857144</v>
      </c>
    </row>
    <row r="39" spans="1:8" x14ac:dyDescent="0.3">
      <c r="A39" s="29" t="s">
        <v>666</v>
      </c>
      <c r="B39" s="29">
        <v>80237</v>
      </c>
      <c r="C39" s="29">
        <v>0</v>
      </c>
      <c r="D39" s="29">
        <v>20413</v>
      </c>
      <c r="E39" s="30" t="str">
        <f t="shared" si="0"/>
        <v>80237/e</v>
      </c>
      <c r="F39" s="31">
        <f t="shared" si="1"/>
        <v>0.7971882762046697</v>
      </c>
      <c r="G39" s="32">
        <f t="shared" si="2"/>
        <v>0</v>
      </c>
      <c r="H39" s="33" t="str">
        <f t="shared" si="3"/>
        <v>0.79718827620467/e</v>
      </c>
    </row>
    <row r="40" spans="1:8" x14ac:dyDescent="0.3">
      <c r="A40" s="29" t="s">
        <v>667</v>
      </c>
      <c r="B40" s="29">
        <v>80231</v>
      </c>
      <c r="C40" s="29">
        <v>0</v>
      </c>
      <c r="D40" s="29">
        <v>20419</v>
      </c>
      <c r="E40" s="30" t="str">
        <f t="shared" si="0"/>
        <v>80231/e</v>
      </c>
      <c r="F40" s="31">
        <f t="shared" si="1"/>
        <v>0.79712866368604074</v>
      </c>
      <c r="G40" s="32">
        <f t="shared" si="2"/>
        <v>0</v>
      </c>
      <c r="H40" s="33" t="str">
        <f t="shared" si="3"/>
        <v>0.797128663686041/e</v>
      </c>
    </row>
    <row r="41" spans="1:8" x14ac:dyDescent="0.3">
      <c r="A41" s="29" t="s">
        <v>668</v>
      </c>
      <c r="B41" s="29">
        <v>80231</v>
      </c>
      <c r="C41" s="29">
        <v>0</v>
      </c>
      <c r="D41" s="29">
        <v>20419</v>
      </c>
      <c r="E41" s="30" t="str">
        <f t="shared" si="0"/>
        <v>80231/e</v>
      </c>
      <c r="F41" s="31">
        <f t="shared" si="1"/>
        <v>0.79712866368604074</v>
      </c>
      <c r="G41" s="32">
        <f t="shared" si="2"/>
        <v>0</v>
      </c>
      <c r="H41" s="33" t="str">
        <f t="shared" si="3"/>
        <v>0.797128663686041/e</v>
      </c>
    </row>
    <row r="42" spans="1:8" x14ac:dyDescent="0.3">
      <c r="A42" s="29" t="s">
        <v>669</v>
      </c>
      <c r="B42" s="29">
        <v>80048</v>
      </c>
      <c r="C42" s="29">
        <v>128</v>
      </c>
      <c r="D42" s="29">
        <v>20474</v>
      </c>
      <c r="E42" s="30">
        <f t="shared" si="0"/>
        <v>625.375</v>
      </c>
      <c r="F42" s="31">
        <f t="shared" si="1"/>
        <v>0.79531048186785891</v>
      </c>
      <c r="G42" s="32">
        <f t="shared" si="2"/>
        <v>1.2717337307501242E-3</v>
      </c>
      <c r="H42" s="33">
        <f t="shared" si="3"/>
        <v>625.375</v>
      </c>
    </row>
    <row r="43" spans="1:8" x14ac:dyDescent="0.3">
      <c r="A43" s="29" t="s">
        <v>670</v>
      </c>
      <c r="B43" s="29">
        <v>80048</v>
      </c>
      <c r="C43" s="29">
        <v>128</v>
      </c>
      <c r="D43" s="29">
        <v>20474</v>
      </c>
      <c r="E43" s="30">
        <f t="shared" si="0"/>
        <v>625.375</v>
      </c>
      <c r="F43" s="31">
        <f t="shared" si="1"/>
        <v>0.79531048186785891</v>
      </c>
      <c r="G43" s="32">
        <f t="shared" si="2"/>
        <v>1.2717337307501242E-3</v>
      </c>
      <c r="H43" s="33">
        <f t="shared" si="3"/>
        <v>625.375</v>
      </c>
    </row>
    <row r="44" spans="1:8" x14ac:dyDescent="0.3">
      <c r="A44" s="29" t="s">
        <v>671</v>
      </c>
      <c r="B44" s="29">
        <v>80048</v>
      </c>
      <c r="C44" s="29">
        <v>128</v>
      </c>
      <c r="D44" s="29">
        <v>20474</v>
      </c>
      <c r="E44" s="30">
        <f t="shared" si="0"/>
        <v>625.375</v>
      </c>
      <c r="F44" s="31">
        <f t="shared" si="1"/>
        <v>0.79531048186785891</v>
      </c>
      <c r="G44" s="32">
        <f t="shared" si="2"/>
        <v>1.2717337307501242E-3</v>
      </c>
      <c r="H44" s="33">
        <f t="shared" si="3"/>
        <v>625.375</v>
      </c>
    </row>
    <row r="45" spans="1:8" x14ac:dyDescent="0.3">
      <c r="A45" s="29" t="s">
        <v>672</v>
      </c>
      <c r="B45" s="29">
        <v>80048</v>
      </c>
      <c r="C45" s="29">
        <v>128</v>
      </c>
      <c r="D45" s="29">
        <v>20474</v>
      </c>
      <c r="E45" s="30">
        <f t="shared" si="0"/>
        <v>625.375</v>
      </c>
      <c r="F45" s="31">
        <f t="shared" si="1"/>
        <v>0.79531048186785891</v>
      </c>
      <c r="G45" s="32">
        <f t="shared" si="2"/>
        <v>1.2717337307501242E-3</v>
      </c>
      <c r="H45" s="33">
        <f t="shared" si="3"/>
        <v>625.375</v>
      </c>
    </row>
    <row r="46" spans="1:8" x14ac:dyDescent="0.3">
      <c r="A46" s="29" t="s">
        <v>673</v>
      </c>
      <c r="B46" s="29">
        <v>62138</v>
      </c>
      <c r="C46" s="29">
        <v>18</v>
      </c>
      <c r="D46" s="29">
        <v>38494</v>
      </c>
      <c r="E46" s="30">
        <f t="shared" si="0"/>
        <v>3452.1111111111113</v>
      </c>
      <c r="F46" s="31">
        <f t="shared" si="1"/>
        <v>0.61736711376055642</v>
      </c>
      <c r="G46" s="32">
        <f t="shared" si="2"/>
        <v>1.7883755588673621E-4</v>
      </c>
      <c r="H46" s="33">
        <f t="shared" si="3"/>
        <v>3452.1111111111113</v>
      </c>
    </row>
    <row r="47" spans="1:8" x14ac:dyDescent="0.3">
      <c r="A47" s="29" t="s">
        <v>674</v>
      </c>
      <c r="B47" s="29">
        <v>1181</v>
      </c>
      <c r="C47" s="29">
        <v>333</v>
      </c>
      <c r="D47" s="29">
        <v>99136</v>
      </c>
      <c r="E47" s="30">
        <f t="shared" si="0"/>
        <v>3.5465465465465464</v>
      </c>
      <c r="F47" s="31">
        <f t="shared" si="1"/>
        <v>1.1733730750124193E-2</v>
      </c>
      <c r="G47" s="32">
        <f t="shared" si="2"/>
        <v>3.30849478390462E-3</v>
      </c>
      <c r="H47" s="33">
        <f t="shared" si="3"/>
        <v>3.5465465465465469</v>
      </c>
    </row>
    <row r="48" spans="1:8" x14ac:dyDescent="0.3">
      <c r="A48" s="29" t="s">
        <v>675</v>
      </c>
      <c r="B48" s="29">
        <v>62138</v>
      </c>
      <c r="C48" s="29">
        <v>17</v>
      </c>
      <c r="D48" s="29">
        <v>38495</v>
      </c>
      <c r="E48" s="30">
        <f t="shared" si="0"/>
        <v>3655.1764705882351</v>
      </c>
      <c r="F48" s="31">
        <f t="shared" si="1"/>
        <v>0.61736711376055642</v>
      </c>
      <c r="G48" s="32">
        <f t="shared" si="2"/>
        <v>1.6890213611525087E-4</v>
      </c>
      <c r="H48" s="33">
        <f t="shared" si="3"/>
        <v>3655.1764705882356</v>
      </c>
    </row>
    <row r="49" spans="1:8" x14ac:dyDescent="0.3">
      <c r="A49" s="29" t="s">
        <v>676</v>
      </c>
      <c r="B49" s="29">
        <v>60718</v>
      </c>
      <c r="C49" s="29">
        <v>33</v>
      </c>
      <c r="D49" s="29">
        <v>39899</v>
      </c>
      <c r="E49" s="30">
        <f t="shared" si="0"/>
        <v>1839.939393939394</v>
      </c>
      <c r="F49" s="31">
        <f t="shared" si="1"/>
        <v>0.60325881768504719</v>
      </c>
      <c r="G49" s="32">
        <f t="shared" si="2"/>
        <v>3.2786885245901639E-4</v>
      </c>
      <c r="H49" s="33">
        <f t="shared" si="3"/>
        <v>1839.939393939394</v>
      </c>
    </row>
    <row r="50" spans="1:8" x14ac:dyDescent="0.3">
      <c r="A50" s="29" t="s">
        <v>677</v>
      </c>
      <c r="B50" s="29">
        <v>47078</v>
      </c>
      <c r="C50" s="29">
        <v>31</v>
      </c>
      <c r="D50" s="29">
        <v>53541</v>
      </c>
      <c r="E50" s="30">
        <f t="shared" si="0"/>
        <v>1518.6451612903227</v>
      </c>
      <c r="F50" s="31">
        <f t="shared" si="1"/>
        <v>0.46773969200198706</v>
      </c>
      <c r="G50" s="32">
        <f t="shared" si="2"/>
        <v>3.079980129160457E-4</v>
      </c>
      <c r="H50" s="33">
        <f t="shared" si="3"/>
        <v>1518.6451612903224</v>
      </c>
    </row>
    <row r="51" spans="1:8" x14ac:dyDescent="0.3">
      <c r="A51" s="29" t="s">
        <v>678</v>
      </c>
      <c r="B51" s="29">
        <v>46179</v>
      </c>
      <c r="C51" s="29">
        <v>31</v>
      </c>
      <c r="D51" s="29">
        <v>54440</v>
      </c>
      <c r="E51" s="30">
        <f t="shared" si="0"/>
        <v>1489.6451612903227</v>
      </c>
      <c r="F51" s="31">
        <f t="shared" si="1"/>
        <v>0.45880774962742177</v>
      </c>
      <c r="G51" s="32">
        <f t="shared" si="2"/>
        <v>3.079980129160457E-4</v>
      </c>
      <c r="H51" s="33">
        <f t="shared" si="3"/>
        <v>1489.6451612903227</v>
      </c>
    </row>
    <row r="52" spans="1:8" x14ac:dyDescent="0.3">
      <c r="A52" s="29" t="s">
        <v>679</v>
      </c>
      <c r="B52" s="29">
        <v>1170</v>
      </c>
      <c r="C52" s="29">
        <v>336</v>
      </c>
      <c r="D52" s="29">
        <v>99144</v>
      </c>
      <c r="E52" s="30">
        <f t="shared" si="0"/>
        <v>3.4821428571428572</v>
      </c>
      <c r="F52" s="31">
        <f t="shared" si="1"/>
        <v>1.1624441132637855E-2</v>
      </c>
      <c r="G52" s="32">
        <f t="shared" si="2"/>
        <v>3.338301043219076E-3</v>
      </c>
      <c r="H52" s="33">
        <f t="shared" si="3"/>
        <v>3.4821428571428572</v>
      </c>
    </row>
    <row r="53" spans="1:8" x14ac:dyDescent="0.3">
      <c r="A53" s="29" t="s">
        <v>680</v>
      </c>
      <c r="B53" s="29">
        <v>1080</v>
      </c>
      <c r="C53" s="29">
        <v>348</v>
      </c>
      <c r="D53" s="29">
        <v>99222</v>
      </c>
      <c r="E53" s="30">
        <f t="shared" si="0"/>
        <v>3.103448275862069</v>
      </c>
      <c r="F53" s="31">
        <f t="shared" si="1"/>
        <v>1.0730253353204173E-2</v>
      </c>
      <c r="G53" s="32">
        <f t="shared" si="2"/>
        <v>3.4575260804769001E-3</v>
      </c>
      <c r="H53" s="33">
        <f t="shared" si="3"/>
        <v>3.103448275862069</v>
      </c>
    </row>
    <row r="54" spans="1:8" x14ac:dyDescent="0.3">
      <c r="A54" s="29" t="s">
        <v>681</v>
      </c>
      <c r="B54" s="29">
        <v>417</v>
      </c>
      <c r="C54" s="29">
        <v>397</v>
      </c>
      <c r="D54" s="29">
        <v>99836</v>
      </c>
      <c r="E54" s="30">
        <f t="shared" si="0"/>
        <v>1.0503778337531486</v>
      </c>
      <c r="F54" s="31">
        <f t="shared" si="1"/>
        <v>4.1430700447093894E-3</v>
      </c>
      <c r="G54" s="32">
        <f t="shared" si="2"/>
        <v>3.9443616492796825E-3</v>
      </c>
      <c r="H54" s="33">
        <f t="shared" si="3"/>
        <v>1.0503778337531486</v>
      </c>
    </row>
    <row r="55" spans="1:8" x14ac:dyDescent="0.3">
      <c r="A55" s="29" t="s">
        <v>682</v>
      </c>
      <c r="B55" s="29">
        <v>417</v>
      </c>
      <c r="C55" s="29">
        <v>397</v>
      </c>
      <c r="D55" s="29">
        <v>99836</v>
      </c>
      <c r="E55" s="30">
        <f t="shared" si="0"/>
        <v>1.0503778337531486</v>
      </c>
      <c r="F55" s="31">
        <f t="shared" si="1"/>
        <v>4.1430700447093894E-3</v>
      </c>
      <c r="G55" s="32">
        <f t="shared" si="2"/>
        <v>3.9443616492796825E-3</v>
      </c>
      <c r="H55" s="33">
        <f t="shared" si="3"/>
        <v>1.0503778337531486</v>
      </c>
    </row>
    <row r="56" spans="1:8" x14ac:dyDescent="0.3">
      <c r="A56" s="29" t="s">
        <v>683</v>
      </c>
      <c r="B56" s="29">
        <v>417</v>
      </c>
      <c r="C56" s="29">
        <v>397</v>
      </c>
      <c r="D56" s="29">
        <v>99836</v>
      </c>
      <c r="E56" s="30">
        <f t="shared" si="0"/>
        <v>1.0503778337531486</v>
      </c>
      <c r="F56" s="31">
        <f t="shared" si="1"/>
        <v>4.1430700447093894E-3</v>
      </c>
      <c r="G56" s="32">
        <f t="shared" si="2"/>
        <v>3.9443616492796825E-3</v>
      </c>
      <c r="H56" s="33">
        <f t="shared" si="3"/>
        <v>1.0503778337531486</v>
      </c>
    </row>
    <row r="57" spans="1:8" x14ac:dyDescent="0.3">
      <c r="A57" s="29" t="s">
        <v>684</v>
      </c>
      <c r="B57" s="29">
        <v>62131</v>
      </c>
      <c r="C57" s="29">
        <v>12</v>
      </c>
      <c r="D57" s="29">
        <v>38507</v>
      </c>
      <c r="E57" s="30">
        <f t="shared" si="0"/>
        <v>5177.583333333333</v>
      </c>
      <c r="F57" s="31">
        <f t="shared" si="1"/>
        <v>0.617297565822156</v>
      </c>
      <c r="G57" s="32">
        <f t="shared" si="2"/>
        <v>1.1922503725782414E-4</v>
      </c>
      <c r="H57" s="33">
        <f t="shared" si="3"/>
        <v>5177.583333333333</v>
      </c>
    </row>
    <row r="58" spans="1:8" x14ac:dyDescent="0.3">
      <c r="A58" s="29" t="s">
        <v>685</v>
      </c>
      <c r="B58" s="29">
        <v>60713</v>
      </c>
      <c r="C58" s="29">
        <v>34</v>
      </c>
      <c r="D58" s="29">
        <v>39903</v>
      </c>
      <c r="E58" s="30">
        <f t="shared" si="0"/>
        <v>1785.6764705882354</v>
      </c>
      <c r="F58" s="31">
        <f t="shared" si="1"/>
        <v>0.6032091405861898</v>
      </c>
      <c r="G58" s="32">
        <f t="shared" si="2"/>
        <v>3.3780427223050174E-4</v>
      </c>
      <c r="H58" s="33">
        <f t="shared" si="3"/>
        <v>1785.6764705882354</v>
      </c>
    </row>
    <row r="59" spans="1:8" x14ac:dyDescent="0.3">
      <c r="A59" s="29" t="s">
        <v>686</v>
      </c>
      <c r="B59" s="29">
        <v>46646</v>
      </c>
      <c r="C59" s="29">
        <v>34</v>
      </c>
      <c r="D59" s="29">
        <v>53970</v>
      </c>
      <c r="E59" s="30">
        <f t="shared" si="0"/>
        <v>1371.9411764705883</v>
      </c>
      <c r="F59" s="31">
        <f t="shared" si="1"/>
        <v>0.4634475906607054</v>
      </c>
      <c r="G59" s="32">
        <f t="shared" si="2"/>
        <v>3.3780427223050174E-4</v>
      </c>
      <c r="H59" s="33">
        <f t="shared" si="3"/>
        <v>1371.9411764705883</v>
      </c>
    </row>
    <row r="60" spans="1:8" x14ac:dyDescent="0.3">
      <c r="A60" s="29" t="s">
        <v>687</v>
      </c>
      <c r="B60" s="29">
        <v>45749</v>
      </c>
      <c r="C60" s="29">
        <v>34</v>
      </c>
      <c r="D60" s="29">
        <v>54867</v>
      </c>
      <c r="E60" s="30">
        <f t="shared" si="0"/>
        <v>1345.5588235294117</v>
      </c>
      <c r="F60" s="31">
        <f t="shared" si="1"/>
        <v>0.45453551912568307</v>
      </c>
      <c r="G60" s="32">
        <f t="shared" si="2"/>
        <v>3.3780427223050174E-4</v>
      </c>
      <c r="H60" s="33">
        <f t="shared" si="3"/>
        <v>1345.5588235294117</v>
      </c>
    </row>
    <row r="61" spans="1:8" x14ac:dyDescent="0.3">
      <c r="A61" s="29" t="s">
        <v>688</v>
      </c>
      <c r="B61" s="29">
        <v>1359</v>
      </c>
      <c r="C61" s="29">
        <v>258</v>
      </c>
      <c r="D61" s="29">
        <v>99033</v>
      </c>
      <c r="E61" s="30">
        <f t="shared" si="0"/>
        <v>5.2674418604651159</v>
      </c>
      <c r="F61" s="31">
        <f t="shared" si="1"/>
        <v>1.3502235469448584E-2</v>
      </c>
      <c r="G61" s="32">
        <f t="shared" si="2"/>
        <v>2.5633383010432191E-3</v>
      </c>
      <c r="H61" s="33">
        <f t="shared" si="3"/>
        <v>5.2674418604651159</v>
      </c>
    </row>
    <row r="62" spans="1:8" x14ac:dyDescent="0.3">
      <c r="A62" s="29" t="s">
        <v>689</v>
      </c>
      <c r="B62" s="29">
        <v>1188</v>
      </c>
      <c r="C62" s="29">
        <v>276</v>
      </c>
      <c r="D62" s="29">
        <v>99186</v>
      </c>
      <c r="E62" s="30">
        <f t="shared" si="0"/>
        <v>4.3043478260869561</v>
      </c>
      <c r="F62" s="31">
        <f t="shared" si="1"/>
        <v>1.180327868852459E-2</v>
      </c>
      <c r="G62" s="32">
        <f t="shared" si="2"/>
        <v>2.7421758569299553E-3</v>
      </c>
      <c r="H62" s="33">
        <f t="shared" si="3"/>
        <v>4.3043478260869561</v>
      </c>
    </row>
    <row r="63" spans="1:8" x14ac:dyDescent="0.3">
      <c r="A63" s="29" t="s">
        <v>690</v>
      </c>
      <c r="B63" s="29">
        <v>424</v>
      </c>
      <c r="C63" s="29">
        <v>384</v>
      </c>
      <c r="D63" s="29">
        <v>99842</v>
      </c>
      <c r="E63" s="30">
        <f t="shared" si="0"/>
        <v>1.1041666666666667</v>
      </c>
      <c r="F63" s="31">
        <f t="shared" si="1"/>
        <v>4.2126179831097864E-3</v>
      </c>
      <c r="G63" s="32">
        <f t="shared" si="2"/>
        <v>3.8152011922503726E-3</v>
      </c>
      <c r="H63" s="33">
        <f t="shared" si="3"/>
        <v>1.1041666666666667</v>
      </c>
    </row>
    <row r="64" spans="1:8" x14ac:dyDescent="0.3">
      <c r="A64" s="29" t="s">
        <v>691</v>
      </c>
      <c r="B64" s="29">
        <v>424</v>
      </c>
      <c r="C64" s="29">
        <v>384</v>
      </c>
      <c r="D64" s="29">
        <v>99842</v>
      </c>
      <c r="E64" s="30">
        <f t="shared" si="0"/>
        <v>1.1041666666666667</v>
      </c>
      <c r="F64" s="31">
        <f t="shared" si="1"/>
        <v>4.2126179831097864E-3</v>
      </c>
      <c r="G64" s="32">
        <f t="shared" si="2"/>
        <v>3.8152011922503726E-3</v>
      </c>
      <c r="H64" s="33">
        <f t="shared" si="3"/>
        <v>1.1041666666666667</v>
      </c>
    </row>
    <row r="65" spans="1:8" x14ac:dyDescent="0.3">
      <c r="A65" s="29" t="s">
        <v>692</v>
      </c>
      <c r="B65" s="29">
        <v>424</v>
      </c>
      <c r="C65" s="29">
        <v>384</v>
      </c>
      <c r="D65" s="29">
        <v>99842</v>
      </c>
      <c r="E65" s="30">
        <f t="shared" si="0"/>
        <v>1.1041666666666667</v>
      </c>
      <c r="F65" s="31">
        <f t="shared" si="1"/>
        <v>4.2126179831097864E-3</v>
      </c>
      <c r="G65" s="32">
        <f t="shared" si="2"/>
        <v>3.8152011922503726E-3</v>
      </c>
      <c r="H65" s="33">
        <f t="shared" si="3"/>
        <v>1.1041666666666667</v>
      </c>
    </row>
    <row r="66" spans="1:8" x14ac:dyDescent="0.3">
      <c r="A66" s="29" t="s">
        <v>693</v>
      </c>
      <c r="B66" s="29">
        <v>62129</v>
      </c>
      <c r="C66" s="29">
        <v>11</v>
      </c>
      <c r="D66" s="29">
        <v>38510</v>
      </c>
      <c r="E66" s="30">
        <f t="shared" si="0"/>
        <v>5648.090909090909</v>
      </c>
      <c r="F66" s="31">
        <f t="shared" si="1"/>
        <v>0.61727769498261298</v>
      </c>
      <c r="G66" s="32">
        <f t="shared" si="2"/>
        <v>1.092896174863388E-4</v>
      </c>
      <c r="H66" s="33">
        <f t="shared" si="3"/>
        <v>5648.090909090909</v>
      </c>
    </row>
    <row r="67" spans="1:8" x14ac:dyDescent="0.3">
      <c r="A67" s="29" t="s">
        <v>694</v>
      </c>
      <c r="B67" s="29">
        <v>60715</v>
      </c>
      <c r="C67" s="29">
        <v>30</v>
      </c>
      <c r="D67" s="29">
        <v>39905</v>
      </c>
      <c r="E67" s="30">
        <f t="shared" si="0"/>
        <v>2023.8333333333333</v>
      </c>
      <c r="F67" s="31">
        <f t="shared" si="1"/>
        <v>0.60322901142573271</v>
      </c>
      <c r="G67" s="32">
        <f t="shared" si="2"/>
        <v>2.9806259314456036E-4</v>
      </c>
      <c r="H67" s="33">
        <f t="shared" si="3"/>
        <v>2023.8333333333333</v>
      </c>
    </row>
    <row r="68" spans="1:8" x14ac:dyDescent="0.3">
      <c r="A68" s="29" t="s">
        <v>695</v>
      </c>
      <c r="B68" s="29">
        <v>46619</v>
      </c>
      <c r="C68" s="29">
        <v>37</v>
      </c>
      <c r="D68" s="29">
        <v>53994</v>
      </c>
      <c r="E68" s="30">
        <f t="shared" ref="E68:E128" si="4">IF(C68=0, B68 &amp;"/e", B68/C68)</f>
        <v>1259.9729729729729</v>
      </c>
      <c r="F68" s="31">
        <f t="shared" ref="F68:F128" si="5">B68/SUM(B68:D68)</f>
        <v>0.4631793343268753</v>
      </c>
      <c r="G68" s="32">
        <f t="shared" ref="G68:G128" si="6">C68/SUM(B68:D68)</f>
        <v>3.6761053154495777E-4</v>
      </c>
      <c r="H68" s="33">
        <f t="shared" ref="H68:H128" si="7">IF(G68=0, F68 &amp;"/e", F68/G68)</f>
        <v>1259.9729729729729</v>
      </c>
    </row>
    <row r="69" spans="1:8" x14ac:dyDescent="0.3">
      <c r="A69" s="29" t="s">
        <v>696</v>
      </c>
      <c r="B69" s="29">
        <v>45723</v>
      </c>
      <c r="C69" s="29">
        <v>37</v>
      </c>
      <c r="D69" s="29">
        <v>54890</v>
      </c>
      <c r="E69" s="30">
        <f t="shared" si="4"/>
        <v>1235.7567567567567</v>
      </c>
      <c r="F69" s="31">
        <f t="shared" si="5"/>
        <v>0.45427719821162443</v>
      </c>
      <c r="G69" s="32">
        <f t="shared" si="6"/>
        <v>3.6761053154495777E-4</v>
      </c>
      <c r="H69" s="33">
        <f t="shared" si="7"/>
        <v>1235.7567567567567</v>
      </c>
    </row>
    <row r="70" spans="1:8" x14ac:dyDescent="0.3">
      <c r="A70" s="29" t="s">
        <v>697</v>
      </c>
      <c r="B70" s="29">
        <v>1343</v>
      </c>
      <c r="C70" s="29">
        <v>275</v>
      </c>
      <c r="D70" s="29">
        <v>99032</v>
      </c>
      <c r="E70" s="30">
        <f t="shared" si="4"/>
        <v>4.8836363636363638</v>
      </c>
      <c r="F70" s="31">
        <f t="shared" si="5"/>
        <v>1.3343268753104818E-2</v>
      </c>
      <c r="G70" s="32">
        <f t="shared" si="6"/>
        <v>2.7322404371584699E-3</v>
      </c>
      <c r="H70" s="33">
        <f t="shared" si="7"/>
        <v>4.8836363636363638</v>
      </c>
    </row>
    <row r="71" spans="1:8" x14ac:dyDescent="0.3">
      <c r="A71" s="29" t="s">
        <v>698</v>
      </c>
      <c r="B71" s="29">
        <v>1220</v>
      </c>
      <c r="C71" s="29">
        <v>267</v>
      </c>
      <c r="D71" s="29">
        <v>99163</v>
      </c>
      <c r="E71" s="30">
        <f t="shared" si="4"/>
        <v>4.5692883895131082</v>
      </c>
      <c r="F71" s="31">
        <f t="shared" si="5"/>
        <v>1.2121212121212121E-2</v>
      </c>
      <c r="G71" s="32">
        <f t="shared" si="6"/>
        <v>2.6527570789865872E-3</v>
      </c>
      <c r="H71" s="33">
        <f t="shared" si="7"/>
        <v>4.5692883895131082</v>
      </c>
    </row>
    <row r="72" spans="1:8" x14ac:dyDescent="0.3">
      <c r="A72" s="29" t="s">
        <v>699</v>
      </c>
      <c r="B72" s="29">
        <v>425</v>
      </c>
      <c r="C72" s="29">
        <v>381</v>
      </c>
      <c r="D72" s="29">
        <v>99844</v>
      </c>
      <c r="E72" s="30">
        <f t="shared" si="4"/>
        <v>1.1154855643044619</v>
      </c>
      <c r="F72" s="31">
        <f t="shared" si="5"/>
        <v>4.2225534028812722E-3</v>
      </c>
      <c r="G72" s="32">
        <f t="shared" si="6"/>
        <v>3.7853949329359165E-3</v>
      </c>
      <c r="H72" s="33">
        <f t="shared" si="7"/>
        <v>1.1154855643044621</v>
      </c>
    </row>
    <row r="73" spans="1:8" x14ac:dyDescent="0.3">
      <c r="A73" s="29" t="s">
        <v>700</v>
      </c>
      <c r="B73" s="29">
        <v>425</v>
      </c>
      <c r="C73" s="29">
        <v>381</v>
      </c>
      <c r="D73" s="29">
        <v>99844</v>
      </c>
      <c r="E73" s="30">
        <f t="shared" si="4"/>
        <v>1.1154855643044619</v>
      </c>
      <c r="F73" s="31">
        <f t="shared" si="5"/>
        <v>4.2225534028812722E-3</v>
      </c>
      <c r="G73" s="32">
        <f t="shared" si="6"/>
        <v>3.7853949329359165E-3</v>
      </c>
      <c r="H73" s="33">
        <f t="shared" si="7"/>
        <v>1.1154855643044621</v>
      </c>
    </row>
    <row r="74" spans="1:8" x14ac:dyDescent="0.3">
      <c r="A74" s="29" t="s">
        <v>701</v>
      </c>
      <c r="B74" s="29">
        <v>425</v>
      </c>
      <c r="C74" s="29">
        <v>381</v>
      </c>
      <c r="D74" s="29">
        <v>99844</v>
      </c>
      <c r="E74" s="30">
        <f t="shared" si="4"/>
        <v>1.1154855643044619</v>
      </c>
      <c r="F74" s="31">
        <f t="shared" si="5"/>
        <v>4.2225534028812722E-3</v>
      </c>
      <c r="G74" s="32">
        <f t="shared" si="6"/>
        <v>3.7853949329359165E-3</v>
      </c>
      <c r="H74" s="33">
        <f t="shared" si="7"/>
        <v>1.1154855643044621</v>
      </c>
    </row>
    <row r="75" spans="1:8" x14ac:dyDescent="0.3">
      <c r="A75" s="29" t="s">
        <v>648</v>
      </c>
      <c r="B75" s="29">
        <v>62119</v>
      </c>
      <c r="C75" s="29">
        <v>19</v>
      </c>
      <c r="D75" s="29">
        <v>38512</v>
      </c>
      <c r="E75" s="30">
        <f t="shared" si="4"/>
        <v>3269.4210526315787</v>
      </c>
      <c r="F75" s="31">
        <f t="shared" si="5"/>
        <v>0.61717834078489819</v>
      </c>
      <c r="G75" s="32">
        <f t="shared" si="6"/>
        <v>1.8877297565822156E-4</v>
      </c>
      <c r="H75" s="33">
        <f t="shared" si="7"/>
        <v>3269.4210526315792</v>
      </c>
    </row>
    <row r="76" spans="1:8" x14ac:dyDescent="0.3">
      <c r="A76" s="29" t="s">
        <v>650</v>
      </c>
      <c r="B76" s="29">
        <v>60709</v>
      </c>
      <c r="C76" s="29">
        <v>30</v>
      </c>
      <c r="D76" s="29">
        <v>39911</v>
      </c>
      <c r="E76" s="30">
        <f t="shared" si="4"/>
        <v>2023.6333333333334</v>
      </c>
      <c r="F76" s="31">
        <f t="shared" si="5"/>
        <v>0.60316939890710386</v>
      </c>
      <c r="G76" s="32">
        <f t="shared" si="6"/>
        <v>2.9806259314456036E-4</v>
      </c>
      <c r="H76" s="33">
        <f t="shared" si="7"/>
        <v>2023.6333333333334</v>
      </c>
    </row>
    <row r="77" spans="1:8" x14ac:dyDescent="0.3">
      <c r="A77" s="29" t="s">
        <v>652</v>
      </c>
      <c r="B77" s="29">
        <v>46637</v>
      </c>
      <c r="C77" s="29">
        <v>40</v>
      </c>
      <c r="D77" s="29">
        <v>53973</v>
      </c>
      <c r="E77" s="30">
        <f t="shared" si="4"/>
        <v>1165.925</v>
      </c>
      <c r="F77" s="31">
        <f t="shared" si="5"/>
        <v>0.46335817188276207</v>
      </c>
      <c r="G77" s="32">
        <f t="shared" si="6"/>
        <v>3.9741679085941381E-4</v>
      </c>
      <c r="H77" s="33">
        <f t="shared" si="7"/>
        <v>1165.925</v>
      </c>
    </row>
    <row r="78" spans="1:8" x14ac:dyDescent="0.3">
      <c r="A78" s="29" t="s">
        <v>653</v>
      </c>
      <c r="B78" s="29">
        <v>45740</v>
      </c>
      <c r="C78" s="29">
        <v>40</v>
      </c>
      <c r="D78" s="29">
        <v>54870</v>
      </c>
      <c r="E78" s="30">
        <f t="shared" si="4"/>
        <v>1143.5</v>
      </c>
      <c r="F78" s="31">
        <f t="shared" si="5"/>
        <v>0.45444610034773969</v>
      </c>
      <c r="G78" s="32">
        <f t="shared" si="6"/>
        <v>3.9741679085941381E-4</v>
      </c>
      <c r="H78" s="33">
        <f t="shared" si="7"/>
        <v>1143.5</v>
      </c>
    </row>
    <row r="79" spans="1:8" x14ac:dyDescent="0.3">
      <c r="A79" s="29" t="s">
        <v>656</v>
      </c>
      <c r="B79" s="29">
        <v>1257</v>
      </c>
      <c r="C79" s="29">
        <v>325</v>
      </c>
      <c r="D79" s="29">
        <v>99068</v>
      </c>
      <c r="E79" s="30">
        <f t="shared" si="4"/>
        <v>3.8676923076923075</v>
      </c>
      <c r="F79" s="31">
        <f t="shared" si="5"/>
        <v>1.2488822652757079E-2</v>
      </c>
      <c r="G79" s="32">
        <f t="shared" si="6"/>
        <v>3.2290114257327372E-3</v>
      </c>
      <c r="H79" s="33">
        <f t="shared" si="7"/>
        <v>3.867692307692308</v>
      </c>
    </row>
    <row r="80" spans="1:8" x14ac:dyDescent="0.3">
      <c r="A80" s="29" t="s">
        <v>658</v>
      </c>
      <c r="B80" s="29">
        <v>1192</v>
      </c>
      <c r="C80" s="29">
        <v>268</v>
      </c>
      <c r="D80" s="29">
        <v>99190</v>
      </c>
      <c r="E80" s="30">
        <f t="shared" si="4"/>
        <v>4.4477611940298507</v>
      </c>
      <c r="F80" s="31">
        <f t="shared" si="5"/>
        <v>1.1843020367610532E-2</v>
      </c>
      <c r="G80" s="32">
        <f t="shared" si="6"/>
        <v>2.6626924987580725E-3</v>
      </c>
      <c r="H80" s="33">
        <f t="shared" si="7"/>
        <v>4.4477611940298507</v>
      </c>
    </row>
    <row r="81" spans="1:8" x14ac:dyDescent="0.3">
      <c r="A81" s="29" t="s">
        <v>660</v>
      </c>
      <c r="B81" s="29">
        <v>425</v>
      </c>
      <c r="C81" s="29">
        <v>385</v>
      </c>
      <c r="D81" s="29">
        <v>99840</v>
      </c>
      <c r="E81" s="30">
        <f t="shared" si="4"/>
        <v>1.1038961038961039</v>
      </c>
      <c r="F81" s="31">
        <f t="shared" si="5"/>
        <v>4.2225534028812722E-3</v>
      </c>
      <c r="G81" s="32">
        <f t="shared" si="6"/>
        <v>3.8251366120218579E-3</v>
      </c>
      <c r="H81" s="33">
        <f t="shared" si="7"/>
        <v>1.1038961038961039</v>
      </c>
    </row>
    <row r="82" spans="1:8" x14ac:dyDescent="0.3">
      <c r="A82" s="29" t="s">
        <v>661</v>
      </c>
      <c r="B82" s="29">
        <v>425</v>
      </c>
      <c r="C82" s="29">
        <v>385</v>
      </c>
      <c r="D82" s="29">
        <v>99840</v>
      </c>
      <c r="E82" s="30">
        <f t="shared" si="4"/>
        <v>1.1038961038961039</v>
      </c>
      <c r="F82" s="31">
        <f t="shared" si="5"/>
        <v>4.2225534028812722E-3</v>
      </c>
      <c r="G82" s="32">
        <f t="shared" si="6"/>
        <v>3.8251366120218579E-3</v>
      </c>
      <c r="H82" s="33">
        <f t="shared" si="7"/>
        <v>1.1038961038961039</v>
      </c>
    </row>
    <row r="83" spans="1:8" x14ac:dyDescent="0.3">
      <c r="A83" s="29" t="s">
        <v>662</v>
      </c>
      <c r="B83" s="29">
        <v>425</v>
      </c>
      <c r="C83" s="29">
        <v>385</v>
      </c>
      <c r="D83" s="29">
        <v>99840</v>
      </c>
      <c r="E83" s="30">
        <f t="shared" si="4"/>
        <v>1.1038961038961039</v>
      </c>
      <c r="F83" s="31">
        <f t="shared" si="5"/>
        <v>4.2225534028812722E-3</v>
      </c>
      <c r="G83" s="32">
        <f t="shared" si="6"/>
        <v>3.8251366120218579E-3</v>
      </c>
      <c r="H83" s="33">
        <f t="shared" si="7"/>
        <v>1.1038961038961039</v>
      </c>
    </row>
    <row r="84" spans="1:8" x14ac:dyDescent="0.3">
      <c r="A84" s="29" t="s">
        <v>649</v>
      </c>
      <c r="B84" s="29">
        <v>61923</v>
      </c>
      <c r="C84" s="29">
        <v>2</v>
      </c>
      <c r="D84" s="29">
        <v>38725</v>
      </c>
      <c r="E84" s="30">
        <f t="shared" si="4"/>
        <v>30961.5</v>
      </c>
      <c r="F84" s="31">
        <f t="shared" si="5"/>
        <v>0.61523099850968699</v>
      </c>
      <c r="G84" s="32">
        <f t="shared" si="6"/>
        <v>1.987083954297069E-5</v>
      </c>
      <c r="H84" s="33">
        <f t="shared" si="7"/>
        <v>30961.499999999996</v>
      </c>
    </row>
    <row r="85" spans="1:8" x14ac:dyDescent="0.3">
      <c r="A85" s="29" t="s">
        <v>651</v>
      </c>
      <c r="B85" s="29">
        <v>60503</v>
      </c>
      <c r="C85" s="29">
        <v>7</v>
      </c>
      <c r="D85" s="29">
        <v>40140</v>
      </c>
      <c r="E85" s="30">
        <f t="shared" si="4"/>
        <v>8643.2857142857138</v>
      </c>
      <c r="F85" s="31">
        <f t="shared" si="5"/>
        <v>0.60112270243417787</v>
      </c>
      <c r="G85" s="32">
        <f t="shared" si="6"/>
        <v>6.9547938400397417E-5</v>
      </c>
      <c r="H85" s="33">
        <f t="shared" si="7"/>
        <v>8643.2857142857138</v>
      </c>
    </row>
    <row r="86" spans="1:8" x14ac:dyDescent="0.3">
      <c r="A86" s="29" t="s">
        <v>654</v>
      </c>
      <c r="B86" s="29">
        <v>45128</v>
      </c>
      <c r="C86" s="29">
        <v>2</v>
      </c>
      <c r="D86" s="29">
        <v>55520</v>
      </c>
      <c r="E86" s="30">
        <f t="shared" si="4"/>
        <v>22564</v>
      </c>
      <c r="F86" s="31">
        <f t="shared" si="5"/>
        <v>0.44836562344759068</v>
      </c>
      <c r="G86" s="32">
        <f t="shared" si="6"/>
        <v>1.987083954297069E-5</v>
      </c>
      <c r="H86" s="33">
        <f t="shared" si="7"/>
        <v>22564</v>
      </c>
    </row>
    <row r="87" spans="1:8" x14ac:dyDescent="0.3">
      <c r="A87" s="29" t="s">
        <v>655</v>
      </c>
      <c r="B87" s="29">
        <v>44231</v>
      </c>
      <c r="C87" s="29">
        <v>2</v>
      </c>
      <c r="D87" s="29">
        <v>56417</v>
      </c>
      <c r="E87" s="30">
        <f t="shared" si="4"/>
        <v>22115.5</v>
      </c>
      <c r="F87" s="31">
        <f t="shared" si="5"/>
        <v>0.4394535519125683</v>
      </c>
      <c r="G87" s="32">
        <f t="shared" si="6"/>
        <v>1.987083954297069E-5</v>
      </c>
      <c r="H87" s="33">
        <f t="shared" si="7"/>
        <v>22115.5</v>
      </c>
    </row>
    <row r="88" spans="1:8" x14ac:dyDescent="0.3">
      <c r="A88" s="29" t="s">
        <v>657</v>
      </c>
      <c r="B88" s="29">
        <v>1211</v>
      </c>
      <c r="C88" s="29">
        <v>288</v>
      </c>
      <c r="D88" s="29">
        <v>99151</v>
      </c>
      <c r="E88" s="30">
        <f t="shared" si="4"/>
        <v>4.2048611111111107</v>
      </c>
      <c r="F88" s="31">
        <f t="shared" si="5"/>
        <v>1.2031793343268753E-2</v>
      </c>
      <c r="G88" s="32">
        <f t="shared" si="6"/>
        <v>2.8614008941877794E-3</v>
      </c>
      <c r="H88" s="33">
        <f t="shared" si="7"/>
        <v>4.2048611111111107</v>
      </c>
    </row>
    <row r="89" spans="1:8" x14ac:dyDescent="0.3">
      <c r="A89" s="29" t="s">
        <v>659</v>
      </c>
      <c r="B89" s="29">
        <v>1090</v>
      </c>
      <c r="C89" s="29">
        <v>263</v>
      </c>
      <c r="D89" s="29">
        <v>99297</v>
      </c>
      <c r="E89" s="30">
        <f t="shared" si="4"/>
        <v>4.1444866920152093</v>
      </c>
      <c r="F89" s="31">
        <f t="shared" si="5"/>
        <v>1.0829607550919027E-2</v>
      </c>
      <c r="G89" s="32">
        <f t="shared" si="6"/>
        <v>2.6130153999006458E-3</v>
      </c>
      <c r="H89" s="33">
        <f t="shared" si="7"/>
        <v>4.1444866920152093</v>
      </c>
    </row>
    <row r="90" spans="1:8" x14ac:dyDescent="0.3">
      <c r="A90" s="29" t="s">
        <v>663</v>
      </c>
      <c r="B90" s="29">
        <v>392</v>
      </c>
      <c r="C90" s="29">
        <v>398</v>
      </c>
      <c r="D90" s="29">
        <v>99860</v>
      </c>
      <c r="E90" s="30">
        <f t="shared" si="4"/>
        <v>0.98492462311557794</v>
      </c>
      <c r="F90" s="31">
        <f t="shared" si="5"/>
        <v>3.8946845504222553E-3</v>
      </c>
      <c r="G90" s="32">
        <f t="shared" si="6"/>
        <v>3.9542970690511674E-3</v>
      </c>
      <c r="H90" s="33">
        <f t="shared" si="7"/>
        <v>0.98492462311557794</v>
      </c>
    </row>
    <row r="91" spans="1:8" x14ac:dyDescent="0.3">
      <c r="A91" s="29" t="s">
        <v>664</v>
      </c>
      <c r="B91" s="29">
        <v>392</v>
      </c>
      <c r="C91" s="29">
        <v>398</v>
      </c>
      <c r="D91" s="29">
        <v>99860</v>
      </c>
      <c r="E91" s="30">
        <f t="shared" si="4"/>
        <v>0.98492462311557794</v>
      </c>
      <c r="F91" s="31">
        <f t="shared" si="5"/>
        <v>3.8946845504222553E-3</v>
      </c>
      <c r="G91" s="32">
        <f t="shared" si="6"/>
        <v>3.9542970690511674E-3</v>
      </c>
      <c r="H91" s="33">
        <f t="shared" si="7"/>
        <v>0.98492462311557794</v>
      </c>
    </row>
    <row r="92" spans="1:8" x14ac:dyDescent="0.3">
      <c r="A92" s="29" t="s">
        <v>665</v>
      </c>
      <c r="B92" s="29">
        <v>392</v>
      </c>
      <c r="C92" s="29">
        <v>398</v>
      </c>
      <c r="D92" s="29">
        <v>99860</v>
      </c>
      <c r="E92" s="30">
        <f t="shared" si="4"/>
        <v>0.98492462311557794</v>
      </c>
      <c r="F92" s="31">
        <f t="shared" si="5"/>
        <v>3.8946845504222553E-3</v>
      </c>
      <c r="G92" s="32">
        <f t="shared" si="6"/>
        <v>3.9542970690511674E-3</v>
      </c>
      <c r="H92" s="33">
        <f t="shared" si="7"/>
        <v>0.98492462311557794</v>
      </c>
    </row>
    <row r="93" spans="1:8" x14ac:dyDescent="0.3">
      <c r="A93" s="29" t="s">
        <v>7</v>
      </c>
      <c r="B93" s="29">
        <v>56402</v>
      </c>
      <c r="C93" s="29">
        <v>2</v>
      </c>
      <c r="D93" s="29">
        <v>44246</v>
      </c>
      <c r="E93" s="30">
        <f t="shared" si="4"/>
        <v>28201</v>
      </c>
      <c r="F93" s="31">
        <f t="shared" si="5"/>
        <v>0.56037754595131639</v>
      </c>
      <c r="G93" s="32">
        <f t="shared" si="6"/>
        <v>1.987083954297069E-5</v>
      </c>
      <c r="H93" s="33">
        <f t="shared" si="7"/>
        <v>28200.999999999996</v>
      </c>
    </row>
    <row r="94" spans="1:8" x14ac:dyDescent="0.3">
      <c r="A94" s="29" t="s">
        <v>5</v>
      </c>
      <c r="B94" s="29">
        <v>55400</v>
      </c>
      <c r="C94" s="29">
        <v>1</v>
      </c>
      <c r="D94" s="29">
        <v>45249</v>
      </c>
      <c r="E94" s="30">
        <f t="shared" si="4"/>
        <v>55400</v>
      </c>
      <c r="F94" s="31">
        <f t="shared" si="5"/>
        <v>0.5504222553402881</v>
      </c>
      <c r="G94" s="32">
        <f t="shared" si="6"/>
        <v>9.9354197714853452E-6</v>
      </c>
      <c r="H94" s="33">
        <f t="shared" si="7"/>
        <v>55400</v>
      </c>
    </row>
    <row r="95" spans="1:8" x14ac:dyDescent="0.3">
      <c r="A95" s="29" t="s">
        <v>4</v>
      </c>
      <c r="B95" s="29">
        <v>45089</v>
      </c>
      <c r="C95" s="29">
        <v>3</v>
      </c>
      <c r="D95" s="29">
        <v>55558</v>
      </c>
      <c r="E95" s="30">
        <f t="shared" si="4"/>
        <v>15029.666666666666</v>
      </c>
      <c r="F95" s="31">
        <f t="shared" si="5"/>
        <v>0.44797814207650272</v>
      </c>
      <c r="G95" s="32">
        <f t="shared" si="6"/>
        <v>2.9806259314456036E-5</v>
      </c>
      <c r="H95" s="33">
        <f t="shared" si="7"/>
        <v>15029.666666666666</v>
      </c>
    </row>
    <row r="96" spans="1:8" x14ac:dyDescent="0.3">
      <c r="A96" s="29" t="s">
        <v>8</v>
      </c>
      <c r="B96" s="29">
        <v>44178</v>
      </c>
      <c r="C96" s="29">
        <v>3</v>
      </c>
      <c r="D96" s="29">
        <v>56469</v>
      </c>
      <c r="E96" s="30">
        <f t="shared" si="4"/>
        <v>14726</v>
      </c>
      <c r="F96" s="31">
        <f t="shared" si="5"/>
        <v>0.43892697466467956</v>
      </c>
      <c r="G96" s="32">
        <f t="shared" si="6"/>
        <v>2.9806259314456036E-5</v>
      </c>
      <c r="H96" s="33">
        <f t="shared" si="7"/>
        <v>14726</v>
      </c>
    </row>
    <row r="97" spans="1:8" x14ac:dyDescent="0.3">
      <c r="A97" s="29" t="s">
        <v>6</v>
      </c>
      <c r="B97" s="29">
        <v>1309</v>
      </c>
      <c r="C97" s="29">
        <v>172</v>
      </c>
      <c r="D97" s="29">
        <v>99169</v>
      </c>
      <c r="E97" s="30">
        <f t="shared" si="4"/>
        <v>7.6104651162790695</v>
      </c>
      <c r="F97" s="31">
        <f t="shared" si="5"/>
        <v>1.3005464480874317E-2</v>
      </c>
      <c r="G97" s="32">
        <f t="shared" si="6"/>
        <v>1.7088922006954794E-3</v>
      </c>
      <c r="H97" s="33">
        <f t="shared" si="7"/>
        <v>7.6104651162790704</v>
      </c>
    </row>
    <row r="98" spans="1:8" x14ac:dyDescent="0.3">
      <c r="A98" s="29" t="s">
        <v>9</v>
      </c>
      <c r="B98" s="29">
        <v>1023</v>
      </c>
      <c r="C98" s="29">
        <v>222</v>
      </c>
      <c r="D98" s="29">
        <v>99405</v>
      </c>
      <c r="E98" s="30">
        <f t="shared" si="4"/>
        <v>4.6081081081081079</v>
      </c>
      <c r="F98" s="31">
        <f t="shared" si="5"/>
        <v>1.0163934426229508E-2</v>
      </c>
      <c r="G98" s="32">
        <f t="shared" si="6"/>
        <v>2.2056631892697466E-3</v>
      </c>
      <c r="H98" s="33">
        <f t="shared" si="7"/>
        <v>4.6081081081081079</v>
      </c>
    </row>
    <row r="99" spans="1:8" x14ac:dyDescent="0.3">
      <c r="A99" s="29" t="s">
        <v>10</v>
      </c>
      <c r="B99" s="29">
        <v>346</v>
      </c>
      <c r="C99" s="29">
        <v>383</v>
      </c>
      <c r="D99" s="29">
        <v>99921</v>
      </c>
      <c r="E99" s="30">
        <f t="shared" si="4"/>
        <v>0.90339425587467359</v>
      </c>
      <c r="F99" s="31">
        <f t="shared" si="5"/>
        <v>3.4376552409339295E-3</v>
      </c>
      <c r="G99" s="32">
        <f t="shared" si="6"/>
        <v>3.8052657724788872E-3</v>
      </c>
      <c r="H99" s="33">
        <f t="shared" si="7"/>
        <v>0.90339425587467359</v>
      </c>
    </row>
    <row r="100" spans="1:8" x14ac:dyDescent="0.3">
      <c r="A100" s="29" t="s">
        <v>11</v>
      </c>
      <c r="B100" s="29">
        <v>346</v>
      </c>
      <c r="C100" s="29">
        <v>383</v>
      </c>
      <c r="D100" s="29">
        <v>99921</v>
      </c>
      <c r="E100" s="30">
        <f t="shared" si="4"/>
        <v>0.90339425587467359</v>
      </c>
      <c r="F100" s="31">
        <f t="shared" si="5"/>
        <v>3.4376552409339295E-3</v>
      </c>
      <c r="G100" s="32">
        <f t="shared" si="6"/>
        <v>3.8052657724788872E-3</v>
      </c>
      <c r="H100" s="33">
        <f t="shared" si="7"/>
        <v>0.90339425587467359</v>
      </c>
    </row>
    <row r="101" spans="1:8" x14ac:dyDescent="0.3">
      <c r="A101" s="29" t="s">
        <v>12</v>
      </c>
      <c r="B101" s="29">
        <v>346</v>
      </c>
      <c r="C101" s="29">
        <v>383</v>
      </c>
      <c r="D101" s="29">
        <v>99921</v>
      </c>
      <c r="E101" s="30">
        <f t="shared" si="4"/>
        <v>0.90339425587467359</v>
      </c>
      <c r="F101" s="31">
        <f t="shared" si="5"/>
        <v>3.4376552409339295E-3</v>
      </c>
      <c r="G101" s="32">
        <f t="shared" si="6"/>
        <v>3.8052657724788872E-3</v>
      </c>
      <c r="H101" s="33">
        <f t="shared" si="7"/>
        <v>0.90339425587467359</v>
      </c>
    </row>
    <row r="102" spans="1:8" x14ac:dyDescent="0.3">
      <c r="A102" s="29" t="s">
        <v>13</v>
      </c>
      <c r="B102" s="29">
        <v>45526</v>
      </c>
      <c r="C102" s="29">
        <v>25</v>
      </c>
      <c r="D102" s="29">
        <v>55099</v>
      </c>
      <c r="E102" s="30">
        <f t="shared" si="4"/>
        <v>1821.04</v>
      </c>
      <c r="F102" s="31">
        <f t="shared" si="5"/>
        <v>0.45231992051664183</v>
      </c>
      <c r="G102" s="32">
        <f t="shared" si="6"/>
        <v>2.4838549428713363E-4</v>
      </c>
      <c r="H102" s="33">
        <f t="shared" si="7"/>
        <v>1821.04</v>
      </c>
    </row>
    <row r="103" spans="1:8" ht="14" customHeight="1" x14ac:dyDescent="0.3">
      <c r="A103" s="29" t="s">
        <v>14</v>
      </c>
      <c r="B103" s="29">
        <v>44273</v>
      </c>
      <c r="C103" s="29">
        <v>2</v>
      </c>
      <c r="D103" s="29">
        <v>56375</v>
      </c>
      <c r="E103" s="30">
        <f t="shared" si="4"/>
        <v>22136.5</v>
      </c>
      <c r="F103" s="31">
        <f t="shared" si="5"/>
        <v>0.43987083954297068</v>
      </c>
      <c r="G103" s="32">
        <f t="shared" si="6"/>
        <v>1.987083954297069E-5</v>
      </c>
      <c r="H103" s="33">
        <f t="shared" si="7"/>
        <v>22136.5</v>
      </c>
    </row>
    <row r="104" spans="1:8" x14ac:dyDescent="0.3">
      <c r="A104" s="29" t="s">
        <v>17</v>
      </c>
      <c r="B104" s="29">
        <v>47200</v>
      </c>
      <c r="C104" s="29">
        <v>1</v>
      </c>
      <c r="D104" s="29">
        <v>53449</v>
      </c>
      <c r="E104" s="30">
        <f t="shared" si="4"/>
        <v>47200</v>
      </c>
      <c r="F104" s="31">
        <f t="shared" si="5"/>
        <v>0.46895181321410828</v>
      </c>
      <c r="G104" s="32">
        <f t="shared" si="6"/>
        <v>9.9354197714853452E-6</v>
      </c>
      <c r="H104" s="33">
        <f t="shared" si="7"/>
        <v>47200</v>
      </c>
    </row>
    <row r="105" spans="1:8" x14ac:dyDescent="0.3">
      <c r="A105" s="29" t="s">
        <v>16</v>
      </c>
      <c r="B105" s="29">
        <v>43361</v>
      </c>
      <c r="C105" s="29">
        <v>2</v>
      </c>
      <c r="D105" s="29">
        <v>57287</v>
      </c>
      <c r="E105" s="30">
        <f t="shared" si="4"/>
        <v>21680.5</v>
      </c>
      <c r="F105" s="31">
        <f t="shared" si="5"/>
        <v>0.43080973671137607</v>
      </c>
      <c r="G105" s="32">
        <f t="shared" si="6"/>
        <v>1.987083954297069E-5</v>
      </c>
      <c r="H105" s="33">
        <f t="shared" si="7"/>
        <v>21680.5</v>
      </c>
    </row>
    <row r="106" spans="1:8" x14ac:dyDescent="0.3">
      <c r="A106" s="29" t="s">
        <v>15</v>
      </c>
      <c r="B106" s="29">
        <v>1106</v>
      </c>
      <c r="C106" s="29">
        <v>227</v>
      </c>
      <c r="D106" s="29">
        <v>99317</v>
      </c>
      <c r="E106" s="30">
        <f t="shared" si="4"/>
        <v>4.8722466960352424</v>
      </c>
      <c r="F106" s="31">
        <f t="shared" si="5"/>
        <v>1.0988574267262793E-2</v>
      </c>
      <c r="G106" s="32">
        <f t="shared" si="6"/>
        <v>2.2553402881271734E-3</v>
      </c>
      <c r="H106" s="33">
        <f t="shared" si="7"/>
        <v>4.8722466960352424</v>
      </c>
    </row>
    <row r="107" spans="1:8" x14ac:dyDescent="0.3">
      <c r="A107" s="29" t="s">
        <v>18</v>
      </c>
      <c r="B107" s="29">
        <v>918</v>
      </c>
      <c r="C107" s="29">
        <v>251</v>
      </c>
      <c r="D107" s="29">
        <v>99481</v>
      </c>
      <c r="E107" s="30">
        <f t="shared" si="4"/>
        <v>3.6573705179282867</v>
      </c>
      <c r="F107" s="31">
        <f t="shared" si="5"/>
        <v>9.1207153502235478E-3</v>
      </c>
      <c r="G107" s="32">
        <f t="shared" si="6"/>
        <v>2.4937903626428217E-3</v>
      </c>
      <c r="H107" s="33">
        <f t="shared" si="7"/>
        <v>3.6573705179282872</v>
      </c>
    </row>
    <row r="108" spans="1:8" x14ac:dyDescent="0.3">
      <c r="A108" s="29" t="s">
        <v>20</v>
      </c>
      <c r="B108" s="29">
        <v>305</v>
      </c>
      <c r="C108" s="29">
        <v>388</v>
      </c>
      <c r="D108" s="29">
        <v>99957</v>
      </c>
      <c r="E108" s="30">
        <f t="shared" si="4"/>
        <v>0.78608247422680411</v>
      </c>
      <c r="F108" s="31">
        <f t="shared" si="5"/>
        <v>3.0303030303030303E-3</v>
      </c>
      <c r="G108" s="32">
        <f t="shared" si="6"/>
        <v>3.854942871336314E-3</v>
      </c>
      <c r="H108" s="33">
        <f t="shared" si="7"/>
        <v>0.78608247422680411</v>
      </c>
    </row>
    <row r="109" spans="1:8" x14ac:dyDescent="0.3">
      <c r="A109" s="29" t="s">
        <v>19</v>
      </c>
      <c r="B109" s="29">
        <v>305</v>
      </c>
      <c r="C109" s="29">
        <v>388</v>
      </c>
      <c r="D109" s="29">
        <v>99957</v>
      </c>
      <c r="E109" s="30">
        <f t="shared" si="4"/>
        <v>0.78608247422680411</v>
      </c>
      <c r="F109" s="31">
        <f t="shared" si="5"/>
        <v>3.0303030303030303E-3</v>
      </c>
      <c r="G109" s="32">
        <f t="shared" si="6"/>
        <v>3.854942871336314E-3</v>
      </c>
      <c r="H109" s="33">
        <f t="shared" si="7"/>
        <v>0.78608247422680411</v>
      </c>
    </row>
    <row r="110" spans="1:8" x14ac:dyDescent="0.3">
      <c r="A110" s="29" t="s">
        <v>21</v>
      </c>
      <c r="B110" s="29">
        <v>305</v>
      </c>
      <c r="C110" s="29">
        <v>388</v>
      </c>
      <c r="D110" s="29">
        <v>99957</v>
      </c>
      <c r="E110" s="30">
        <f t="shared" si="4"/>
        <v>0.78608247422680411</v>
      </c>
      <c r="F110" s="31">
        <f t="shared" si="5"/>
        <v>3.0303030303030303E-3</v>
      </c>
      <c r="G110" s="32">
        <f t="shared" si="6"/>
        <v>3.854942871336314E-3</v>
      </c>
      <c r="H110" s="33">
        <f t="shared" si="7"/>
        <v>0.78608247422680411</v>
      </c>
    </row>
    <row r="111" spans="1:8" x14ac:dyDescent="0.3">
      <c r="A111" s="29" t="s">
        <v>23</v>
      </c>
      <c r="B111" s="29">
        <v>49708</v>
      </c>
      <c r="C111" s="29">
        <v>55</v>
      </c>
      <c r="D111" s="29">
        <v>50887</v>
      </c>
      <c r="E111" s="30">
        <f t="shared" si="4"/>
        <v>903.78181818181815</v>
      </c>
      <c r="F111" s="31">
        <f t="shared" si="5"/>
        <v>0.49386984600099354</v>
      </c>
      <c r="G111" s="32">
        <f t="shared" si="6"/>
        <v>5.4644808743169399E-4</v>
      </c>
      <c r="H111" s="33">
        <f t="shared" si="7"/>
        <v>903.78181818181815</v>
      </c>
    </row>
    <row r="112" spans="1:8" x14ac:dyDescent="0.3">
      <c r="A112" s="29" t="s">
        <v>25</v>
      </c>
      <c r="B112" s="29">
        <v>48008</v>
      </c>
      <c r="C112" s="29">
        <v>16</v>
      </c>
      <c r="D112" s="29">
        <v>52626</v>
      </c>
      <c r="E112" s="30">
        <f t="shared" si="4"/>
        <v>3000.5</v>
      </c>
      <c r="F112" s="31">
        <f t="shared" si="5"/>
        <v>0.47697963238946844</v>
      </c>
      <c r="G112" s="32">
        <f t="shared" si="6"/>
        <v>1.5896671634376552E-4</v>
      </c>
      <c r="H112" s="33">
        <f t="shared" si="7"/>
        <v>3000.5</v>
      </c>
    </row>
    <row r="113" spans="1:8" x14ac:dyDescent="0.3">
      <c r="A113" s="29" t="s">
        <v>22</v>
      </c>
      <c r="B113" s="29">
        <v>42681</v>
      </c>
      <c r="C113" s="29">
        <v>1</v>
      </c>
      <c r="D113" s="29">
        <v>57968</v>
      </c>
      <c r="E113" s="30">
        <f t="shared" si="4"/>
        <v>42681</v>
      </c>
      <c r="F113" s="31">
        <f t="shared" si="5"/>
        <v>0.42405365126676603</v>
      </c>
      <c r="G113" s="32">
        <f t="shared" si="6"/>
        <v>9.9354197714853452E-6</v>
      </c>
      <c r="H113" s="33">
        <f t="shared" si="7"/>
        <v>42681</v>
      </c>
    </row>
    <row r="114" spans="1:8" x14ac:dyDescent="0.3">
      <c r="A114" s="29" t="s">
        <v>26</v>
      </c>
      <c r="B114" s="29">
        <v>41758</v>
      </c>
      <c r="C114" s="29">
        <v>1</v>
      </c>
      <c r="D114" s="29">
        <v>58891</v>
      </c>
      <c r="E114" s="30">
        <f t="shared" si="4"/>
        <v>41758</v>
      </c>
      <c r="F114" s="31">
        <f t="shared" si="5"/>
        <v>0.41488325881768506</v>
      </c>
      <c r="G114" s="32">
        <f t="shared" si="6"/>
        <v>9.9354197714853452E-6</v>
      </c>
      <c r="H114" s="33">
        <f t="shared" si="7"/>
        <v>41758</v>
      </c>
    </row>
    <row r="115" spans="1:8" x14ac:dyDescent="0.3">
      <c r="A115" s="29" t="s">
        <v>24</v>
      </c>
      <c r="B115" s="29">
        <v>864</v>
      </c>
      <c r="C115" s="29">
        <v>159</v>
      </c>
      <c r="D115" s="29">
        <v>99627</v>
      </c>
      <c r="E115" s="30">
        <f t="shared" si="4"/>
        <v>5.4339622641509431</v>
      </c>
      <c r="F115" s="31">
        <f t="shared" si="5"/>
        <v>8.5842026825633383E-3</v>
      </c>
      <c r="G115" s="32">
        <f t="shared" si="6"/>
        <v>1.5797317436661699E-3</v>
      </c>
      <c r="H115" s="33">
        <f t="shared" si="7"/>
        <v>5.4339622641509431</v>
      </c>
    </row>
    <row r="116" spans="1:8" x14ac:dyDescent="0.3">
      <c r="A116" s="29" t="s">
        <v>27</v>
      </c>
      <c r="B116" s="29">
        <v>805</v>
      </c>
      <c r="C116" s="29">
        <v>191</v>
      </c>
      <c r="D116" s="29">
        <v>99654</v>
      </c>
      <c r="E116" s="30">
        <f t="shared" si="4"/>
        <v>4.2146596858638743</v>
      </c>
      <c r="F116" s="31">
        <f t="shared" si="5"/>
        <v>7.9980129160457034E-3</v>
      </c>
      <c r="G116" s="32">
        <f t="shared" si="6"/>
        <v>1.8976651763537009E-3</v>
      </c>
      <c r="H116" s="33">
        <f t="shared" si="7"/>
        <v>4.2146596858638743</v>
      </c>
    </row>
    <row r="117" spans="1:8" x14ac:dyDescent="0.3">
      <c r="A117" s="29" t="s">
        <v>29</v>
      </c>
      <c r="B117" s="29">
        <v>250</v>
      </c>
      <c r="C117" s="29">
        <v>328</v>
      </c>
      <c r="D117" s="29">
        <v>100072</v>
      </c>
      <c r="E117" s="30">
        <f t="shared" si="4"/>
        <v>0.76219512195121952</v>
      </c>
      <c r="F117" s="31">
        <f t="shared" si="5"/>
        <v>2.4838549428713363E-3</v>
      </c>
      <c r="G117" s="32">
        <f t="shared" si="6"/>
        <v>3.2588176850471932E-3</v>
      </c>
      <c r="H117" s="33">
        <f t="shared" si="7"/>
        <v>0.76219512195121952</v>
      </c>
    </row>
    <row r="118" spans="1:8" x14ac:dyDescent="0.3">
      <c r="A118" s="29" t="s">
        <v>30</v>
      </c>
      <c r="B118" s="29">
        <v>250</v>
      </c>
      <c r="C118" s="29">
        <v>328</v>
      </c>
      <c r="D118" s="29">
        <v>100072</v>
      </c>
      <c r="E118" s="30">
        <f t="shared" si="4"/>
        <v>0.76219512195121952</v>
      </c>
      <c r="F118" s="31">
        <f t="shared" si="5"/>
        <v>2.4838549428713363E-3</v>
      </c>
      <c r="G118" s="32">
        <f t="shared" si="6"/>
        <v>3.2588176850471932E-3</v>
      </c>
      <c r="H118" s="33">
        <f t="shared" si="7"/>
        <v>0.76219512195121952</v>
      </c>
    </row>
    <row r="119" spans="1:8" x14ac:dyDescent="0.3">
      <c r="A119" s="29" t="s">
        <v>28</v>
      </c>
      <c r="B119" s="29">
        <v>250</v>
      </c>
      <c r="C119" s="29">
        <v>328</v>
      </c>
      <c r="D119" s="29">
        <v>100072</v>
      </c>
      <c r="E119" s="30">
        <f t="shared" si="4"/>
        <v>0.76219512195121952</v>
      </c>
      <c r="F119" s="31">
        <f t="shared" si="5"/>
        <v>2.4838549428713363E-3</v>
      </c>
      <c r="G119" s="32">
        <f t="shared" si="6"/>
        <v>3.2588176850471932E-3</v>
      </c>
      <c r="H119" s="33">
        <f t="shared" si="7"/>
        <v>0.76219512195121952</v>
      </c>
    </row>
    <row r="120" spans="1:8" x14ac:dyDescent="0.3">
      <c r="A120" s="29" t="s">
        <v>35</v>
      </c>
      <c r="B120" s="29">
        <v>50676</v>
      </c>
      <c r="C120" s="29">
        <v>17</v>
      </c>
      <c r="D120" s="29">
        <v>49957</v>
      </c>
      <c r="E120" s="30">
        <f t="shared" si="4"/>
        <v>2980.9411764705883</v>
      </c>
      <c r="F120" s="31">
        <f t="shared" si="5"/>
        <v>0.50348733233979137</v>
      </c>
      <c r="G120" s="32">
        <f t="shared" si="6"/>
        <v>1.6890213611525087E-4</v>
      </c>
      <c r="H120" s="33">
        <f t="shared" si="7"/>
        <v>2980.9411764705883</v>
      </c>
    </row>
    <row r="121" spans="1:8" x14ac:dyDescent="0.3">
      <c r="A121" s="29" t="s">
        <v>32</v>
      </c>
      <c r="B121" s="29">
        <v>50614</v>
      </c>
      <c r="C121" s="29">
        <v>27</v>
      </c>
      <c r="D121" s="29">
        <v>50009</v>
      </c>
      <c r="E121" s="30">
        <f t="shared" si="4"/>
        <v>1874.5925925925926</v>
      </c>
      <c r="F121" s="31">
        <f t="shared" si="5"/>
        <v>0.50287133631395931</v>
      </c>
      <c r="G121" s="32">
        <f t="shared" si="6"/>
        <v>2.6825633383010432E-4</v>
      </c>
      <c r="H121" s="33">
        <f t="shared" si="7"/>
        <v>1874.5925925925928</v>
      </c>
    </row>
    <row r="122" spans="1:8" x14ac:dyDescent="0.3">
      <c r="A122" s="29" t="s">
        <v>31</v>
      </c>
      <c r="B122" s="29">
        <v>43239</v>
      </c>
      <c r="C122" s="29">
        <v>3</v>
      </c>
      <c r="D122" s="29">
        <v>57408</v>
      </c>
      <c r="E122" s="30">
        <f t="shared" si="4"/>
        <v>14413</v>
      </c>
      <c r="F122" s="31">
        <f t="shared" si="5"/>
        <v>0.42959761549925485</v>
      </c>
      <c r="G122" s="32">
        <f t="shared" si="6"/>
        <v>2.9806259314456036E-5</v>
      </c>
      <c r="H122" s="33">
        <f t="shared" si="7"/>
        <v>14413</v>
      </c>
    </row>
    <row r="123" spans="1:8" x14ac:dyDescent="0.3">
      <c r="A123" s="29" t="s">
        <v>34</v>
      </c>
      <c r="B123" s="29">
        <v>42302</v>
      </c>
      <c r="C123" s="29">
        <v>3</v>
      </c>
      <c r="D123" s="29">
        <v>58345</v>
      </c>
      <c r="E123" s="30">
        <f t="shared" si="4"/>
        <v>14100.666666666666</v>
      </c>
      <c r="F123" s="31">
        <f t="shared" si="5"/>
        <v>0.42028812717337305</v>
      </c>
      <c r="G123" s="32">
        <f t="shared" si="6"/>
        <v>2.9806259314456036E-5</v>
      </c>
      <c r="H123" s="33">
        <f t="shared" si="7"/>
        <v>14100.666666666666</v>
      </c>
    </row>
    <row r="124" spans="1:8" x14ac:dyDescent="0.3">
      <c r="A124" s="29" t="s">
        <v>33</v>
      </c>
      <c r="B124" s="29">
        <v>512</v>
      </c>
      <c r="C124" s="29">
        <v>150</v>
      </c>
      <c r="D124" s="29">
        <v>99988</v>
      </c>
      <c r="E124" s="30">
        <f t="shared" si="4"/>
        <v>3.4133333333333336</v>
      </c>
      <c r="F124" s="31">
        <f t="shared" si="5"/>
        <v>5.0869349230004968E-3</v>
      </c>
      <c r="G124" s="32">
        <f t="shared" si="6"/>
        <v>1.4903129657228018E-3</v>
      </c>
      <c r="H124" s="33">
        <f t="shared" si="7"/>
        <v>3.4133333333333336</v>
      </c>
    </row>
    <row r="125" spans="1:8" x14ac:dyDescent="0.3">
      <c r="A125" s="29" t="s">
        <v>36</v>
      </c>
      <c r="B125" s="29">
        <v>449</v>
      </c>
      <c r="C125" s="29">
        <v>208</v>
      </c>
      <c r="D125" s="29">
        <v>99993</v>
      </c>
      <c r="E125" s="30">
        <f t="shared" si="4"/>
        <v>2.1586538461538463</v>
      </c>
      <c r="F125" s="31">
        <f t="shared" si="5"/>
        <v>4.4610034773969204E-3</v>
      </c>
      <c r="G125" s="32">
        <f t="shared" si="6"/>
        <v>2.0665673124689518E-3</v>
      </c>
      <c r="H125" s="33">
        <f t="shared" si="7"/>
        <v>2.1586538461538463</v>
      </c>
    </row>
    <row r="126" spans="1:8" x14ac:dyDescent="0.3">
      <c r="A126" s="29" t="s">
        <v>38</v>
      </c>
      <c r="B126" s="29">
        <v>193</v>
      </c>
      <c r="C126" s="29">
        <v>310</v>
      </c>
      <c r="D126" s="29">
        <v>100147</v>
      </c>
      <c r="E126" s="30">
        <f t="shared" si="4"/>
        <v>0.6225806451612903</v>
      </c>
      <c r="F126" s="31">
        <f t="shared" si="5"/>
        <v>1.9175360158966716E-3</v>
      </c>
      <c r="G126" s="32">
        <f t="shared" si="6"/>
        <v>3.079980129160457E-3</v>
      </c>
      <c r="H126" s="33">
        <f t="shared" si="7"/>
        <v>0.6225806451612903</v>
      </c>
    </row>
    <row r="127" spans="1:8" x14ac:dyDescent="0.3">
      <c r="A127" s="29" t="s">
        <v>37</v>
      </c>
      <c r="B127" s="29">
        <v>193</v>
      </c>
      <c r="C127" s="29">
        <v>310</v>
      </c>
      <c r="D127" s="29">
        <v>100147</v>
      </c>
      <c r="E127" s="30">
        <f t="shared" si="4"/>
        <v>0.6225806451612903</v>
      </c>
      <c r="F127" s="31">
        <f t="shared" si="5"/>
        <v>1.9175360158966716E-3</v>
      </c>
      <c r="G127" s="32">
        <f t="shared" si="6"/>
        <v>3.079980129160457E-3</v>
      </c>
      <c r="H127" s="33">
        <f t="shared" si="7"/>
        <v>0.6225806451612903</v>
      </c>
    </row>
    <row r="128" spans="1:8" ht="13.5" thickBot="1" x14ac:dyDescent="0.35">
      <c r="A128" s="29" t="s">
        <v>39</v>
      </c>
      <c r="B128" s="29">
        <v>193</v>
      </c>
      <c r="C128" s="29">
        <v>310</v>
      </c>
      <c r="D128" s="29">
        <v>100147</v>
      </c>
      <c r="E128" s="30">
        <f t="shared" si="4"/>
        <v>0.6225806451612903</v>
      </c>
      <c r="F128" s="34">
        <f t="shared" si="5"/>
        <v>1.9175360158966716E-3</v>
      </c>
      <c r="G128" s="35">
        <f t="shared" si="6"/>
        <v>3.079980129160457E-3</v>
      </c>
      <c r="H128" s="36">
        <f t="shared" si="7"/>
        <v>0.6225806451612903</v>
      </c>
    </row>
  </sheetData>
  <autoFilter ref="A1:D140" xr:uid="{1A27BD1F-9EAD-4015-8C79-7A440055268D}"/>
  <mergeCells count="5"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22265-DE2C-4FD2-873D-D93C00CF7093}">
  <dimension ref="A1:H56"/>
  <sheetViews>
    <sheetView zoomScale="85" zoomScaleNormal="85" workbookViewId="0">
      <selection activeCell="D22" sqref="D22"/>
    </sheetView>
  </sheetViews>
  <sheetFormatPr defaultRowHeight="12" x14ac:dyDescent="0.3"/>
  <cols>
    <col min="1" max="1" width="24.36328125" style="45" bestFit="1" customWidth="1"/>
    <col min="2" max="2" width="14.36328125" style="45" customWidth="1"/>
    <col min="3" max="3" width="14.81640625" style="45" customWidth="1"/>
    <col min="4" max="4" width="8.7265625" style="45" customWidth="1"/>
    <col min="5" max="5" width="16.1796875" style="45" customWidth="1"/>
    <col min="6" max="6" width="35.453125" style="45" customWidth="1"/>
    <col min="7" max="7" width="25" style="45" customWidth="1"/>
    <col min="8" max="16384" width="8.7265625" style="45"/>
  </cols>
  <sheetData>
    <row r="1" spans="1:8" s="25" customFormat="1" ht="15" customHeight="1" x14ac:dyDescent="0.3">
      <c r="A1" s="123" t="s">
        <v>293</v>
      </c>
      <c r="B1" s="125" t="s">
        <v>294</v>
      </c>
      <c r="C1" s="125" t="s">
        <v>295</v>
      </c>
      <c r="D1" s="125" t="s">
        <v>0</v>
      </c>
      <c r="E1" s="129" t="s">
        <v>292</v>
      </c>
      <c r="F1" s="7" t="s">
        <v>1008</v>
      </c>
      <c r="G1" s="8" t="s">
        <v>1009</v>
      </c>
      <c r="H1" s="9" t="s">
        <v>1010</v>
      </c>
    </row>
    <row r="2" spans="1:8" s="28" customFormat="1" ht="36" x14ac:dyDescent="0.35">
      <c r="A2" s="124"/>
      <c r="B2" s="126"/>
      <c r="C2" s="126"/>
      <c r="D2" s="126"/>
      <c r="E2" s="130"/>
      <c r="F2" s="11" t="s">
        <v>1011</v>
      </c>
      <c r="G2" s="12" t="s">
        <v>1012</v>
      </c>
      <c r="H2" s="13" t="s">
        <v>611</v>
      </c>
    </row>
    <row r="3" spans="1:8" ht="13" x14ac:dyDescent="0.3">
      <c r="A3" s="41" t="s">
        <v>41</v>
      </c>
      <c r="B3" s="29">
        <v>79704</v>
      </c>
      <c r="C3" s="29">
        <v>0</v>
      </c>
      <c r="D3" s="29">
        <v>20946</v>
      </c>
      <c r="E3" s="42" t="str">
        <f t="shared" ref="E3:E56" si="0">IF(C3=0, B3 &amp;"/e", B3/C3)</f>
        <v>79704/e</v>
      </c>
      <c r="F3" s="43">
        <f>B3/SUM(B3:D3)</f>
        <v>0.79189269746646795</v>
      </c>
      <c r="G3" s="44">
        <f>C3/SUM(B3:D3)</f>
        <v>0</v>
      </c>
      <c r="H3" s="42" t="str">
        <f>E3</f>
        <v>79704/e</v>
      </c>
    </row>
    <row r="4" spans="1:8" ht="13" x14ac:dyDescent="0.3">
      <c r="A4" s="41" t="s">
        <v>43</v>
      </c>
      <c r="B4" s="29">
        <v>79178</v>
      </c>
      <c r="C4" s="29">
        <v>0</v>
      </c>
      <c r="D4" s="29">
        <v>21472</v>
      </c>
      <c r="E4" s="42" t="str">
        <f t="shared" si="0"/>
        <v>79178/e</v>
      </c>
      <c r="F4" s="43">
        <f t="shared" ref="F4:F56" si="1">B4/SUM(B4:D4)</f>
        <v>0.78666666666666663</v>
      </c>
      <c r="G4" s="44">
        <f t="shared" ref="G4:G56" si="2">C4/SUM(B4:D4)</f>
        <v>0</v>
      </c>
      <c r="H4" s="42" t="str">
        <f t="shared" ref="H4:H20" si="3">E4</f>
        <v>79178/e</v>
      </c>
    </row>
    <row r="5" spans="1:8" ht="13" x14ac:dyDescent="0.3">
      <c r="A5" s="41" t="s">
        <v>40</v>
      </c>
      <c r="B5" s="29">
        <v>61731</v>
      </c>
      <c r="C5" s="29">
        <v>0</v>
      </c>
      <c r="D5" s="29">
        <v>38919</v>
      </c>
      <c r="E5" s="42" t="str">
        <f t="shared" si="0"/>
        <v>61731/e</v>
      </c>
      <c r="F5" s="43">
        <f t="shared" si="1"/>
        <v>0.61332339791356183</v>
      </c>
      <c r="G5" s="44">
        <f t="shared" si="2"/>
        <v>0</v>
      </c>
      <c r="H5" s="42" t="str">
        <f t="shared" si="3"/>
        <v>61731/e</v>
      </c>
    </row>
    <row r="6" spans="1:8" ht="13" x14ac:dyDescent="0.3">
      <c r="A6" s="41" t="s">
        <v>44</v>
      </c>
      <c r="B6" s="29">
        <v>61731</v>
      </c>
      <c r="C6" s="29">
        <v>0</v>
      </c>
      <c r="D6" s="29">
        <v>38919</v>
      </c>
      <c r="E6" s="42" t="str">
        <f t="shared" si="0"/>
        <v>61731/e</v>
      </c>
      <c r="F6" s="43">
        <f t="shared" si="1"/>
        <v>0.61332339791356183</v>
      </c>
      <c r="G6" s="44">
        <f t="shared" si="2"/>
        <v>0</v>
      </c>
      <c r="H6" s="42" t="str">
        <f t="shared" si="3"/>
        <v>61731/e</v>
      </c>
    </row>
    <row r="7" spans="1:8" ht="13" x14ac:dyDescent="0.3">
      <c r="A7" s="41" t="s">
        <v>42</v>
      </c>
      <c r="B7" s="29">
        <v>59485</v>
      </c>
      <c r="C7" s="29">
        <v>0</v>
      </c>
      <c r="D7" s="29">
        <v>41165</v>
      </c>
      <c r="E7" s="42" t="str">
        <f t="shared" si="0"/>
        <v>59485/e</v>
      </c>
      <c r="F7" s="43">
        <f t="shared" si="1"/>
        <v>0.59100844510680572</v>
      </c>
      <c r="G7" s="44">
        <f t="shared" si="2"/>
        <v>0</v>
      </c>
      <c r="H7" s="42" t="str">
        <f t="shared" si="3"/>
        <v>59485/e</v>
      </c>
    </row>
    <row r="8" spans="1:8" ht="13" x14ac:dyDescent="0.3">
      <c r="A8" s="41" t="s">
        <v>45</v>
      </c>
      <c r="B8" s="29">
        <v>59471</v>
      </c>
      <c r="C8" s="29">
        <v>0</v>
      </c>
      <c r="D8" s="29">
        <v>41179</v>
      </c>
      <c r="E8" s="42" t="str">
        <f t="shared" si="0"/>
        <v>59471/e</v>
      </c>
      <c r="F8" s="43">
        <f t="shared" si="1"/>
        <v>0.590869349230005</v>
      </c>
      <c r="G8" s="44">
        <f t="shared" si="2"/>
        <v>0</v>
      </c>
      <c r="H8" s="42" t="str">
        <f t="shared" si="3"/>
        <v>59471/e</v>
      </c>
    </row>
    <row r="9" spans="1:8" ht="13" x14ac:dyDescent="0.3">
      <c r="A9" s="41" t="s">
        <v>46</v>
      </c>
      <c r="B9" s="29">
        <v>59295</v>
      </c>
      <c r="C9" s="29">
        <v>0</v>
      </c>
      <c r="D9" s="29">
        <v>41355</v>
      </c>
      <c r="E9" s="42" t="str">
        <f t="shared" si="0"/>
        <v>59295/e</v>
      </c>
      <c r="F9" s="43">
        <f t="shared" si="1"/>
        <v>0.58912071535022359</v>
      </c>
      <c r="G9" s="44">
        <f t="shared" si="2"/>
        <v>0</v>
      </c>
      <c r="H9" s="42" t="str">
        <f t="shared" si="3"/>
        <v>59295/e</v>
      </c>
    </row>
    <row r="10" spans="1:8" ht="13" x14ac:dyDescent="0.3">
      <c r="A10" s="41" t="s">
        <v>48</v>
      </c>
      <c r="B10" s="29">
        <v>59295</v>
      </c>
      <c r="C10" s="29">
        <v>0</v>
      </c>
      <c r="D10" s="29">
        <v>41355</v>
      </c>
      <c r="E10" s="42" t="str">
        <f t="shared" si="0"/>
        <v>59295/e</v>
      </c>
      <c r="F10" s="43">
        <f t="shared" si="1"/>
        <v>0.58912071535022359</v>
      </c>
      <c r="G10" s="44">
        <f t="shared" si="2"/>
        <v>0</v>
      </c>
      <c r="H10" s="42" t="str">
        <f t="shared" si="3"/>
        <v>59295/e</v>
      </c>
    </row>
    <row r="11" spans="1:8" ht="13" x14ac:dyDescent="0.3">
      <c r="A11" s="41" t="s">
        <v>47</v>
      </c>
      <c r="B11" s="29">
        <v>59295</v>
      </c>
      <c r="C11" s="29">
        <v>0</v>
      </c>
      <c r="D11" s="29">
        <v>41355</v>
      </c>
      <c r="E11" s="42" t="str">
        <f t="shared" si="0"/>
        <v>59295/e</v>
      </c>
      <c r="F11" s="43">
        <f t="shared" si="1"/>
        <v>0.58912071535022359</v>
      </c>
      <c r="G11" s="44">
        <f t="shared" si="2"/>
        <v>0</v>
      </c>
      <c r="H11" s="42" t="str">
        <f t="shared" si="3"/>
        <v>59295/e</v>
      </c>
    </row>
    <row r="12" spans="1:8" s="46" customFormat="1" ht="14.5" x14ac:dyDescent="0.35">
      <c r="A12" s="41" t="s">
        <v>53</v>
      </c>
      <c r="B12" s="29">
        <v>60453</v>
      </c>
      <c r="C12" s="29">
        <v>0</v>
      </c>
      <c r="D12" s="29">
        <v>40197</v>
      </c>
      <c r="E12" s="42" t="str">
        <f t="shared" si="0"/>
        <v>60453/e</v>
      </c>
      <c r="F12" s="43">
        <f t="shared" si="1"/>
        <v>0.60062593144560361</v>
      </c>
      <c r="G12" s="44">
        <f t="shared" si="2"/>
        <v>0</v>
      </c>
      <c r="H12" s="42" t="str">
        <f t="shared" si="3"/>
        <v>60453/e</v>
      </c>
    </row>
    <row r="13" spans="1:8" s="46" customFormat="1" ht="14.5" x14ac:dyDescent="0.35">
      <c r="A13" s="41" t="s">
        <v>49</v>
      </c>
      <c r="B13" s="29">
        <v>60453</v>
      </c>
      <c r="C13" s="29">
        <v>0</v>
      </c>
      <c r="D13" s="29">
        <v>40197</v>
      </c>
      <c r="E13" s="42" t="str">
        <f t="shared" si="0"/>
        <v>60453/e</v>
      </c>
      <c r="F13" s="43">
        <f t="shared" si="1"/>
        <v>0.60062593144560361</v>
      </c>
      <c r="G13" s="44">
        <f t="shared" si="2"/>
        <v>0</v>
      </c>
      <c r="H13" s="42" t="str">
        <f t="shared" si="3"/>
        <v>60453/e</v>
      </c>
    </row>
    <row r="14" spans="1:8" s="46" customFormat="1" ht="14.5" x14ac:dyDescent="0.35">
      <c r="A14" s="41" t="s">
        <v>50</v>
      </c>
      <c r="B14" s="29">
        <v>60453</v>
      </c>
      <c r="C14" s="29">
        <v>0</v>
      </c>
      <c r="D14" s="29">
        <v>40197</v>
      </c>
      <c r="E14" s="42" t="str">
        <f t="shared" si="0"/>
        <v>60453/e</v>
      </c>
      <c r="F14" s="43">
        <f t="shared" si="1"/>
        <v>0.60062593144560361</v>
      </c>
      <c r="G14" s="44">
        <f t="shared" si="2"/>
        <v>0</v>
      </c>
      <c r="H14" s="42" t="str">
        <f t="shared" si="3"/>
        <v>60453/e</v>
      </c>
    </row>
    <row r="15" spans="1:8" s="46" customFormat="1" ht="14.5" x14ac:dyDescent="0.35">
      <c r="A15" s="41" t="s">
        <v>52</v>
      </c>
      <c r="B15" s="29">
        <v>60453</v>
      </c>
      <c r="C15" s="29">
        <v>0</v>
      </c>
      <c r="D15" s="29">
        <v>40197</v>
      </c>
      <c r="E15" s="42" t="str">
        <f t="shared" si="0"/>
        <v>60453/e</v>
      </c>
      <c r="F15" s="43">
        <f t="shared" si="1"/>
        <v>0.60062593144560361</v>
      </c>
      <c r="G15" s="44">
        <f t="shared" si="2"/>
        <v>0</v>
      </c>
      <c r="H15" s="42" t="str">
        <f t="shared" si="3"/>
        <v>60453/e</v>
      </c>
    </row>
    <row r="16" spans="1:8" s="46" customFormat="1" ht="14.5" x14ac:dyDescent="0.35">
      <c r="A16" s="41" t="s">
        <v>57</v>
      </c>
      <c r="B16" s="29">
        <v>59525</v>
      </c>
      <c r="C16" s="29">
        <v>0</v>
      </c>
      <c r="D16" s="29">
        <v>41125</v>
      </c>
      <c r="E16" s="42" t="str">
        <f t="shared" si="0"/>
        <v>59525/e</v>
      </c>
      <c r="F16" s="43">
        <f t="shared" si="1"/>
        <v>0.5914058618976652</v>
      </c>
      <c r="G16" s="44">
        <f t="shared" si="2"/>
        <v>0</v>
      </c>
      <c r="H16" s="42" t="str">
        <f t="shared" si="3"/>
        <v>59525/e</v>
      </c>
    </row>
    <row r="17" spans="1:8" s="46" customFormat="1" ht="14.5" x14ac:dyDescent="0.35">
      <c r="A17" s="41" t="s">
        <v>55</v>
      </c>
      <c r="B17" s="29">
        <v>59525</v>
      </c>
      <c r="C17" s="29">
        <v>0</v>
      </c>
      <c r="D17" s="29">
        <v>41125</v>
      </c>
      <c r="E17" s="42" t="str">
        <f t="shared" si="0"/>
        <v>59525/e</v>
      </c>
      <c r="F17" s="43">
        <f t="shared" si="1"/>
        <v>0.5914058618976652</v>
      </c>
      <c r="G17" s="44">
        <f t="shared" si="2"/>
        <v>0</v>
      </c>
      <c r="H17" s="42" t="str">
        <f t="shared" si="3"/>
        <v>59525/e</v>
      </c>
    </row>
    <row r="18" spans="1:8" s="46" customFormat="1" ht="14.5" x14ac:dyDescent="0.35">
      <c r="A18" s="41" t="s">
        <v>56</v>
      </c>
      <c r="B18" s="29">
        <v>59525</v>
      </c>
      <c r="C18" s="29">
        <v>0</v>
      </c>
      <c r="D18" s="29">
        <v>41125</v>
      </c>
      <c r="E18" s="42" t="str">
        <f t="shared" si="0"/>
        <v>59525/e</v>
      </c>
      <c r="F18" s="43">
        <f t="shared" si="1"/>
        <v>0.5914058618976652</v>
      </c>
      <c r="G18" s="44">
        <f t="shared" si="2"/>
        <v>0</v>
      </c>
      <c r="H18" s="42" t="str">
        <f t="shared" si="3"/>
        <v>59525/e</v>
      </c>
    </row>
    <row r="19" spans="1:8" s="46" customFormat="1" ht="14.5" x14ac:dyDescent="0.35">
      <c r="A19" s="41" t="s">
        <v>54</v>
      </c>
      <c r="B19" s="29">
        <v>59525</v>
      </c>
      <c r="C19" s="29">
        <v>0</v>
      </c>
      <c r="D19" s="29">
        <v>41125</v>
      </c>
      <c r="E19" s="42" t="str">
        <f t="shared" si="0"/>
        <v>59525/e</v>
      </c>
      <c r="F19" s="43">
        <f t="shared" si="1"/>
        <v>0.5914058618976652</v>
      </c>
      <c r="G19" s="44">
        <f t="shared" si="2"/>
        <v>0</v>
      </c>
      <c r="H19" s="42" t="str">
        <f t="shared" si="3"/>
        <v>59525/e</v>
      </c>
    </row>
    <row r="20" spans="1:8" s="46" customFormat="1" ht="14" customHeight="1" x14ac:dyDescent="0.35">
      <c r="A20" s="41" t="s">
        <v>51</v>
      </c>
      <c r="B20" s="29">
        <v>59525</v>
      </c>
      <c r="C20" s="29">
        <v>0</v>
      </c>
      <c r="D20" s="29">
        <v>41125</v>
      </c>
      <c r="E20" s="42" t="str">
        <f t="shared" si="0"/>
        <v>59525/e</v>
      </c>
      <c r="F20" s="43">
        <f t="shared" si="1"/>
        <v>0.5914058618976652</v>
      </c>
      <c r="G20" s="44">
        <f t="shared" si="2"/>
        <v>0</v>
      </c>
      <c r="H20" s="42" t="str">
        <f t="shared" si="3"/>
        <v>59525/e</v>
      </c>
    </row>
    <row r="21" spans="1:8" s="46" customFormat="1" ht="14.5" x14ac:dyDescent="0.35">
      <c r="A21" s="41" t="s">
        <v>59</v>
      </c>
      <c r="B21" s="29">
        <v>50589</v>
      </c>
      <c r="C21" s="29">
        <v>64</v>
      </c>
      <c r="D21" s="29">
        <v>49997</v>
      </c>
      <c r="E21" s="42">
        <f t="shared" si="0"/>
        <v>790.453125</v>
      </c>
      <c r="F21" s="43">
        <f t="shared" si="1"/>
        <v>0.50262295081967212</v>
      </c>
      <c r="G21" s="44">
        <f t="shared" si="2"/>
        <v>6.358668653750621E-4</v>
      </c>
      <c r="H21" s="42">
        <f t="shared" ref="H21:H56" si="4">IF(G21=0, F21 &amp;"/e", F21/G21)</f>
        <v>790.453125</v>
      </c>
    </row>
    <row r="22" spans="1:8" s="46" customFormat="1" ht="14.5" x14ac:dyDescent="0.35">
      <c r="A22" s="41" t="s">
        <v>61</v>
      </c>
      <c r="B22" s="29">
        <v>49384</v>
      </c>
      <c r="C22" s="29">
        <v>58</v>
      </c>
      <c r="D22" s="29">
        <v>51208</v>
      </c>
      <c r="E22" s="42">
        <f t="shared" si="0"/>
        <v>851.44827586206895</v>
      </c>
      <c r="F22" s="43">
        <f t="shared" si="1"/>
        <v>0.49065076999503227</v>
      </c>
      <c r="G22" s="44">
        <f t="shared" si="2"/>
        <v>5.7625434674615002E-4</v>
      </c>
      <c r="H22" s="42">
        <f t="shared" si="4"/>
        <v>851.44827586206895</v>
      </c>
    </row>
    <row r="23" spans="1:8" s="46" customFormat="1" ht="14.5" x14ac:dyDescent="0.35">
      <c r="A23" s="41" t="s">
        <v>58</v>
      </c>
      <c r="B23" s="29">
        <v>47778</v>
      </c>
      <c r="C23" s="29">
        <v>58</v>
      </c>
      <c r="D23" s="29">
        <v>52814</v>
      </c>
      <c r="E23" s="42">
        <f t="shared" si="0"/>
        <v>823.75862068965512</v>
      </c>
      <c r="F23" s="43">
        <f t="shared" si="1"/>
        <v>0.47469448584202684</v>
      </c>
      <c r="G23" s="44">
        <f t="shared" si="2"/>
        <v>5.7625434674615002E-4</v>
      </c>
      <c r="H23" s="42">
        <f t="shared" si="4"/>
        <v>823.75862068965523</v>
      </c>
    </row>
    <row r="24" spans="1:8" s="46" customFormat="1" ht="14.5" x14ac:dyDescent="0.35">
      <c r="A24" s="41" t="s">
        <v>62</v>
      </c>
      <c r="B24" s="29">
        <v>46862</v>
      </c>
      <c r="C24" s="29">
        <v>58</v>
      </c>
      <c r="D24" s="29">
        <v>53730</v>
      </c>
      <c r="E24" s="42">
        <f t="shared" si="0"/>
        <v>807.9655172413793</v>
      </c>
      <c r="F24" s="43">
        <f t="shared" si="1"/>
        <v>0.46559364133134623</v>
      </c>
      <c r="G24" s="44">
        <f t="shared" si="2"/>
        <v>5.7625434674615002E-4</v>
      </c>
      <c r="H24" s="42">
        <f t="shared" si="4"/>
        <v>807.9655172413793</v>
      </c>
    </row>
    <row r="25" spans="1:8" s="46" customFormat="1" ht="14.5" x14ac:dyDescent="0.35">
      <c r="A25" s="41" t="s">
        <v>60</v>
      </c>
      <c r="B25" s="29">
        <v>593</v>
      </c>
      <c r="C25" s="29">
        <v>104</v>
      </c>
      <c r="D25" s="29">
        <v>99953</v>
      </c>
      <c r="E25" s="42">
        <f t="shared" si="0"/>
        <v>5.7019230769230766</v>
      </c>
      <c r="F25" s="43">
        <f t="shared" si="1"/>
        <v>5.8917039244908102E-3</v>
      </c>
      <c r="G25" s="44">
        <f t="shared" si="2"/>
        <v>1.0332836562344759E-3</v>
      </c>
      <c r="H25" s="42">
        <f t="shared" si="4"/>
        <v>5.7019230769230775</v>
      </c>
    </row>
    <row r="26" spans="1:8" s="46" customFormat="1" ht="14.5" x14ac:dyDescent="0.35">
      <c r="A26" s="41" t="s">
        <v>63</v>
      </c>
      <c r="B26" s="29">
        <v>580</v>
      </c>
      <c r="C26" s="29">
        <v>107</v>
      </c>
      <c r="D26" s="29">
        <v>99963</v>
      </c>
      <c r="E26" s="42">
        <f t="shared" si="0"/>
        <v>5.4205607476635516</v>
      </c>
      <c r="F26" s="43">
        <f t="shared" si="1"/>
        <v>5.7625434674615002E-3</v>
      </c>
      <c r="G26" s="44">
        <f t="shared" si="2"/>
        <v>1.0630899155489319E-3</v>
      </c>
      <c r="H26" s="42">
        <f t="shared" si="4"/>
        <v>5.4205607476635516</v>
      </c>
    </row>
    <row r="27" spans="1:8" s="46" customFormat="1" ht="14.5" x14ac:dyDescent="0.35">
      <c r="A27" s="41" t="s">
        <v>64</v>
      </c>
      <c r="B27" s="29">
        <v>571</v>
      </c>
      <c r="C27" s="29">
        <v>113</v>
      </c>
      <c r="D27" s="29">
        <v>99966</v>
      </c>
      <c r="E27" s="42">
        <f t="shared" si="0"/>
        <v>5.053097345132743</v>
      </c>
      <c r="F27" s="43">
        <f t="shared" si="1"/>
        <v>5.6731246895181326E-3</v>
      </c>
      <c r="G27" s="44">
        <f t="shared" si="2"/>
        <v>1.122702434177844E-3</v>
      </c>
      <c r="H27" s="42">
        <f t="shared" si="4"/>
        <v>5.0530973451327439</v>
      </c>
    </row>
    <row r="28" spans="1:8" s="46" customFormat="1" ht="14.5" x14ac:dyDescent="0.35">
      <c r="A28" s="41" t="s">
        <v>65</v>
      </c>
      <c r="B28" s="29">
        <v>571</v>
      </c>
      <c r="C28" s="29">
        <v>113</v>
      </c>
      <c r="D28" s="29">
        <v>99966</v>
      </c>
      <c r="E28" s="42">
        <f t="shared" si="0"/>
        <v>5.053097345132743</v>
      </c>
      <c r="F28" s="43">
        <f t="shared" si="1"/>
        <v>5.6731246895181326E-3</v>
      </c>
      <c r="G28" s="44">
        <f t="shared" si="2"/>
        <v>1.122702434177844E-3</v>
      </c>
      <c r="H28" s="42">
        <f t="shared" si="4"/>
        <v>5.0530973451327439</v>
      </c>
    </row>
    <row r="29" spans="1:8" s="46" customFormat="1" ht="14.5" x14ac:dyDescent="0.35">
      <c r="A29" s="41" t="s">
        <v>66</v>
      </c>
      <c r="B29" s="29">
        <v>571</v>
      </c>
      <c r="C29" s="29">
        <v>113</v>
      </c>
      <c r="D29" s="29">
        <v>99966</v>
      </c>
      <c r="E29" s="42">
        <f t="shared" si="0"/>
        <v>5.053097345132743</v>
      </c>
      <c r="F29" s="43">
        <f t="shared" si="1"/>
        <v>5.6731246895181326E-3</v>
      </c>
      <c r="G29" s="44">
        <f t="shared" si="2"/>
        <v>1.122702434177844E-3</v>
      </c>
      <c r="H29" s="42">
        <f t="shared" si="4"/>
        <v>5.0530973451327439</v>
      </c>
    </row>
    <row r="30" spans="1:8" s="46" customFormat="1" ht="14.5" x14ac:dyDescent="0.35">
      <c r="A30" s="41" t="s">
        <v>68</v>
      </c>
      <c r="B30" s="29">
        <v>51086</v>
      </c>
      <c r="C30" s="29">
        <v>57</v>
      </c>
      <c r="D30" s="29">
        <v>49507</v>
      </c>
      <c r="E30" s="42">
        <f t="shared" si="0"/>
        <v>896.24561403508767</v>
      </c>
      <c r="F30" s="43">
        <f t="shared" si="1"/>
        <v>0.50756085444610033</v>
      </c>
      <c r="G30" s="44">
        <f t="shared" si="2"/>
        <v>5.6631892697466468E-4</v>
      </c>
      <c r="H30" s="42">
        <f t="shared" si="4"/>
        <v>896.24561403508767</v>
      </c>
    </row>
    <row r="31" spans="1:8" s="46" customFormat="1" ht="14.5" x14ac:dyDescent="0.35">
      <c r="A31" s="41" t="s">
        <v>71</v>
      </c>
      <c r="B31" s="29">
        <v>50076</v>
      </c>
      <c r="C31" s="29">
        <v>57</v>
      </c>
      <c r="D31" s="29">
        <v>50517</v>
      </c>
      <c r="E31" s="42">
        <f t="shared" si="0"/>
        <v>878.52631578947364</v>
      </c>
      <c r="F31" s="43">
        <f t="shared" si="1"/>
        <v>0.49752608047690017</v>
      </c>
      <c r="G31" s="44">
        <f t="shared" si="2"/>
        <v>5.6631892697466468E-4</v>
      </c>
      <c r="H31" s="42">
        <f t="shared" si="4"/>
        <v>878.52631578947376</v>
      </c>
    </row>
    <row r="32" spans="1:8" s="46" customFormat="1" ht="14.5" x14ac:dyDescent="0.35">
      <c r="A32" s="41" t="s">
        <v>67</v>
      </c>
      <c r="B32" s="29">
        <v>49517</v>
      </c>
      <c r="C32" s="29">
        <v>57</v>
      </c>
      <c r="D32" s="29">
        <v>51076</v>
      </c>
      <c r="E32" s="42">
        <f t="shared" si="0"/>
        <v>868.71929824561403</v>
      </c>
      <c r="F32" s="43">
        <f t="shared" si="1"/>
        <v>0.49197218082463984</v>
      </c>
      <c r="G32" s="44">
        <f t="shared" si="2"/>
        <v>5.6631892697466468E-4</v>
      </c>
      <c r="H32" s="42">
        <f t="shared" si="4"/>
        <v>868.71929824561403</v>
      </c>
    </row>
    <row r="33" spans="1:8" s="46" customFormat="1" ht="14.5" x14ac:dyDescent="0.35">
      <c r="A33" s="41" t="s">
        <v>70</v>
      </c>
      <c r="B33" s="29">
        <v>48598</v>
      </c>
      <c r="C33" s="29">
        <v>57</v>
      </c>
      <c r="D33" s="29">
        <v>51995</v>
      </c>
      <c r="E33" s="42">
        <f t="shared" si="0"/>
        <v>852.59649122807014</v>
      </c>
      <c r="F33" s="43">
        <f t="shared" si="1"/>
        <v>0.48284153005464481</v>
      </c>
      <c r="G33" s="44">
        <f t="shared" si="2"/>
        <v>5.6631892697466468E-4</v>
      </c>
      <c r="H33" s="42">
        <f t="shared" si="4"/>
        <v>852.59649122807014</v>
      </c>
    </row>
    <row r="34" spans="1:8" s="46" customFormat="1" ht="14.5" x14ac:dyDescent="0.35">
      <c r="A34" s="41" t="s">
        <v>69</v>
      </c>
      <c r="B34" s="29">
        <v>559</v>
      </c>
      <c r="C34" s="29">
        <v>93</v>
      </c>
      <c r="D34" s="29">
        <v>99998</v>
      </c>
      <c r="E34" s="42">
        <f t="shared" si="0"/>
        <v>6.010752688172043</v>
      </c>
      <c r="F34" s="43">
        <f t="shared" si="1"/>
        <v>5.5538996522603084E-3</v>
      </c>
      <c r="G34" s="44">
        <f t="shared" si="2"/>
        <v>9.2399403874813711E-4</v>
      </c>
      <c r="H34" s="42">
        <f t="shared" si="4"/>
        <v>6.0107526881720439</v>
      </c>
    </row>
    <row r="35" spans="1:8" s="46" customFormat="1" ht="14.5" x14ac:dyDescent="0.35">
      <c r="A35" s="41" t="s">
        <v>72</v>
      </c>
      <c r="B35" s="29">
        <v>556</v>
      </c>
      <c r="C35" s="29">
        <v>95</v>
      </c>
      <c r="D35" s="29">
        <v>99999</v>
      </c>
      <c r="E35" s="42">
        <f t="shared" si="0"/>
        <v>5.8526315789473689</v>
      </c>
      <c r="F35" s="43">
        <f t="shared" si="1"/>
        <v>5.524093392945852E-3</v>
      </c>
      <c r="G35" s="44">
        <f t="shared" si="2"/>
        <v>9.438648782911078E-4</v>
      </c>
      <c r="H35" s="42">
        <f t="shared" si="4"/>
        <v>5.8526315789473689</v>
      </c>
    </row>
    <row r="36" spans="1:8" s="46" customFormat="1" ht="14.5" x14ac:dyDescent="0.35">
      <c r="A36" s="41" t="s">
        <v>75</v>
      </c>
      <c r="B36" s="29">
        <v>538</v>
      </c>
      <c r="C36" s="29">
        <v>97</v>
      </c>
      <c r="D36" s="29">
        <v>100015</v>
      </c>
      <c r="E36" s="42">
        <f t="shared" si="0"/>
        <v>5.5463917525773194</v>
      </c>
      <c r="F36" s="43">
        <f t="shared" si="1"/>
        <v>5.3452558370591157E-3</v>
      </c>
      <c r="G36" s="44">
        <f t="shared" si="2"/>
        <v>9.6373571783407849E-4</v>
      </c>
      <c r="H36" s="42">
        <f t="shared" si="4"/>
        <v>5.5463917525773194</v>
      </c>
    </row>
    <row r="37" spans="1:8" s="46" customFormat="1" ht="14.5" x14ac:dyDescent="0.35">
      <c r="A37" s="41" t="s">
        <v>73</v>
      </c>
      <c r="B37" s="29">
        <v>538</v>
      </c>
      <c r="C37" s="29">
        <v>97</v>
      </c>
      <c r="D37" s="29">
        <v>100015</v>
      </c>
      <c r="E37" s="42">
        <f t="shared" si="0"/>
        <v>5.5463917525773194</v>
      </c>
      <c r="F37" s="43">
        <f t="shared" si="1"/>
        <v>5.3452558370591157E-3</v>
      </c>
      <c r="G37" s="44">
        <f t="shared" si="2"/>
        <v>9.6373571783407849E-4</v>
      </c>
      <c r="H37" s="42">
        <f t="shared" si="4"/>
        <v>5.5463917525773194</v>
      </c>
    </row>
    <row r="38" spans="1:8" s="46" customFormat="1" ht="14.5" x14ac:dyDescent="0.35">
      <c r="A38" s="41" t="s">
        <v>74</v>
      </c>
      <c r="B38" s="29">
        <v>538</v>
      </c>
      <c r="C38" s="29">
        <v>97</v>
      </c>
      <c r="D38" s="29">
        <v>100015</v>
      </c>
      <c r="E38" s="42">
        <f t="shared" si="0"/>
        <v>5.5463917525773194</v>
      </c>
      <c r="F38" s="43">
        <f t="shared" si="1"/>
        <v>5.3452558370591157E-3</v>
      </c>
      <c r="G38" s="44">
        <f t="shared" si="2"/>
        <v>9.6373571783407849E-4</v>
      </c>
      <c r="H38" s="42">
        <f t="shared" si="4"/>
        <v>5.5463917525773194</v>
      </c>
    </row>
    <row r="39" spans="1:8" s="46" customFormat="1" ht="14.5" x14ac:dyDescent="0.35">
      <c r="A39" s="41" t="s">
        <v>702</v>
      </c>
      <c r="B39" s="29">
        <v>53302</v>
      </c>
      <c r="C39" s="29">
        <v>55</v>
      </c>
      <c r="D39" s="29">
        <v>47293</v>
      </c>
      <c r="E39" s="42">
        <f t="shared" si="0"/>
        <v>969.12727272727273</v>
      </c>
      <c r="F39" s="43">
        <f t="shared" si="1"/>
        <v>0.52957774465971186</v>
      </c>
      <c r="G39" s="44">
        <f t="shared" si="2"/>
        <v>5.4644808743169399E-4</v>
      </c>
      <c r="H39" s="42">
        <f t="shared" si="4"/>
        <v>969.12727272727273</v>
      </c>
    </row>
    <row r="40" spans="1:8" s="46" customFormat="1" ht="14.5" x14ac:dyDescent="0.35">
      <c r="A40" s="41" t="s">
        <v>703</v>
      </c>
      <c r="B40" s="29">
        <v>52186</v>
      </c>
      <c r="C40" s="29">
        <v>52</v>
      </c>
      <c r="D40" s="29">
        <v>48412</v>
      </c>
      <c r="E40" s="42">
        <f t="shared" si="0"/>
        <v>1003.5769230769231</v>
      </c>
      <c r="F40" s="43">
        <f t="shared" si="1"/>
        <v>0.51848981619473422</v>
      </c>
      <c r="G40" s="44">
        <f t="shared" si="2"/>
        <v>5.1664182811723795E-4</v>
      </c>
      <c r="H40" s="42">
        <f t="shared" si="4"/>
        <v>1003.5769230769231</v>
      </c>
    </row>
    <row r="41" spans="1:8" s="46" customFormat="1" ht="14.5" x14ac:dyDescent="0.35">
      <c r="A41" s="41" t="s">
        <v>704</v>
      </c>
      <c r="B41" s="29">
        <v>51836</v>
      </c>
      <c r="C41" s="29">
        <v>52</v>
      </c>
      <c r="D41" s="29">
        <v>48762</v>
      </c>
      <c r="E41" s="42">
        <f t="shared" si="0"/>
        <v>996.84615384615381</v>
      </c>
      <c r="F41" s="43">
        <f t="shared" si="1"/>
        <v>0.51501241927471431</v>
      </c>
      <c r="G41" s="44">
        <f t="shared" si="2"/>
        <v>5.1664182811723795E-4</v>
      </c>
      <c r="H41" s="42">
        <f t="shared" si="4"/>
        <v>996.8461538461537</v>
      </c>
    </row>
    <row r="42" spans="1:8" s="46" customFormat="1" ht="14.5" x14ac:dyDescent="0.35">
      <c r="A42" s="41" t="s">
        <v>705</v>
      </c>
      <c r="B42" s="29">
        <v>50899</v>
      </c>
      <c r="C42" s="29">
        <v>52</v>
      </c>
      <c r="D42" s="29">
        <v>49699</v>
      </c>
      <c r="E42" s="42">
        <f t="shared" si="0"/>
        <v>978.82692307692309</v>
      </c>
      <c r="F42" s="43">
        <f t="shared" si="1"/>
        <v>0.50570293094883256</v>
      </c>
      <c r="G42" s="44">
        <f t="shared" si="2"/>
        <v>5.1664182811723795E-4</v>
      </c>
      <c r="H42" s="42">
        <f t="shared" si="4"/>
        <v>978.82692307692298</v>
      </c>
    </row>
    <row r="43" spans="1:8" s="46" customFormat="1" ht="14.5" x14ac:dyDescent="0.35">
      <c r="A43" s="41" t="s">
        <v>706</v>
      </c>
      <c r="B43" s="29">
        <v>480</v>
      </c>
      <c r="C43" s="29">
        <v>78</v>
      </c>
      <c r="D43" s="29">
        <v>100092</v>
      </c>
      <c r="E43" s="42">
        <f t="shared" si="0"/>
        <v>6.1538461538461542</v>
      </c>
      <c r="F43" s="43">
        <f t="shared" si="1"/>
        <v>4.7690014903129657E-3</v>
      </c>
      <c r="G43" s="44">
        <f t="shared" si="2"/>
        <v>7.7496274217585693E-4</v>
      </c>
      <c r="H43" s="42">
        <f t="shared" si="4"/>
        <v>6.1538461538461542</v>
      </c>
    </row>
    <row r="44" spans="1:8" s="46" customFormat="1" ht="14.5" x14ac:dyDescent="0.35">
      <c r="A44" s="41" t="s">
        <v>707</v>
      </c>
      <c r="B44" s="29">
        <v>480</v>
      </c>
      <c r="C44" s="29">
        <v>90</v>
      </c>
      <c r="D44" s="29">
        <v>100080</v>
      </c>
      <c r="E44" s="42">
        <f t="shared" si="0"/>
        <v>5.333333333333333</v>
      </c>
      <c r="F44" s="43">
        <f t="shared" si="1"/>
        <v>4.7690014903129657E-3</v>
      </c>
      <c r="G44" s="44">
        <f t="shared" si="2"/>
        <v>8.9418777943368107E-4</v>
      </c>
      <c r="H44" s="42">
        <f t="shared" si="4"/>
        <v>5.333333333333333</v>
      </c>
    </row>
    <row r="45" spans="1:8" s="46" customFormat="1" ht="14.5" x14ac:dyDescent="0.35">
      <c r="A45" s="41" t="s">
        <v>708</v>
      </c>
      <c r="B45" s="29">
        <v>435</v>
      </c>
      <c r="C45" s="29">
        <v>84</v>
      </c>
      <c r="D45" s="29">
        <v>100131</v>
      </c>
      <c r="E45" s="42">
        <f t="shared" si="0"/>
        <v>5.1785714285714288</v>
      </c>
      <c r="F45" s="43">
        <f t="shared" si="1"/>
        <v>4.3219076005961256E-3</v>
      </c>
      <c r="G45" s="44">
        <f t="shared" si="2"/>
        <v>8.34575260804769E-4</v>
      </c>
      <c r="H45" s="42">
        <f t="shared" si="4"/>
        <v>5.1785714285714288</v>
      </c>
    </row>
    <row r="46" spans="1:8" s="46" customFormat="1" ht="14.5" x14ac:dyDescent="0.35">
      <c r="A46" s="41" t="s">
        <v>709</v>
      </c>
      <c r="B46" s="29">
        <v>435</v>
      </c>
      <c r="C46" s="29">
        <v>84</v>
      </c>
      <c r="D46" s="29">
        <v>100131</v>
      </c>
      <c r="E46" s="42">
        <f t="shared" si="0"/>
        <v>5.1785714285714288</v>
      </c>
      <c r="F46" s="43">
        <f t="shared" si="1"/>
        <v>4.3219076005961256E-3</v>
      </c>
      <c r="G46" s="44">
        <f t="shared" si="2"/>
        <v>8.34575260804769E-4</v>
      </c>
      <c r="H46" s="42">
        <f t="shared" si="4"/>
        <v>5.1785714285714288</v>
      </c>
    </row>
    <row r="47" spans="1:8" s="46" customFormat="1" ht="14.5" x14ac:dyDescent="0.35">
      <c r="A47" s="41" t="s">
        <v>710</v>
      </c>
      <c r="B47" s="29">
        <v>435</v>
      </c>
      <c r="C47" s="29">
        <v>84</v>
      </c>
      <c r="D47" s="29">
        <v>100131</v>
      </c>
      <c r="E47" s="42">
        <f t="shared" si="0"/>
        <v>5.1785714285714288</v>
      </c>
      <c r="F47" s="43">
        <f t="shared" si="1"/>
        <v>4.3219076005961256E-3</v>
      </c>
      <c r="G47" s="44">
        <f t="shared" si="2"/>
        <v>8.34575260804769E-4</v>
      </c>
      <c r="H47" s="42">
        <f t="shared" si="4"/>
        <v>5.1785714285714288</v>
      </c>
    </row>
    <row r="48" spans="1:8" s="29" customFormat="1" ht="13" x14ac:dyDescent="0.3">
      <c r="A48" s="41" t="s">
        <v>855</v>
      </c>
      <c r="B48" s="29">
        <v>51537</v>
      </c>
      <c r="C48" s="29">
        <v>244</v>
      </c>
      <c r="D48" s="29">
        <v>48869</v>
      </c>
      <c r="E48" s="42">
        <f t="shared" si="0"/>
        <v>211.21721311475409</v>
      </c>
      <c r="F48" s="43">
        <f t="shared" si="1"/>
        <v>0.51204172876304022</v>
      </c>
      <c r="G48" s="44">
        <f t="shared" si="2"/>
        <v>2.4242424242424242E-3</v>
      </c>
      <c r="H48" s="42">
        <f t="shared" si="4"/>
        <v>211.21721311475409</v>
      </c>
    </row>
    <row r="49" spans="1:8" s="29" customFormat="1" ht="13" x14ac:dyDescent="0.3">
      <c r="A49" s="41" t="s">
        <v>856</v>
      </c>
      <c r="B49" s="29">
        <v>49871</v>
      </c>
      <c r="C49" s="29">
        <v>318</v>
      </c>
      <c r="D49" s="29">
        <v>50461</v>
      </c>
      <c r="E49" s="42">
        <f t="shared" si="0"/>
        <v>156.82704402515722</v>
      </c>
      <c r="F49" s="43">
        <f t="shared" si="1"/>
        <v>0.49548931942374563</v>
      </c>
      <c r="G49" s="44">
        <f t="shared" si="2"/>
        <v>3.1594634873323398E-3</v>
      </c>
      <c r="H49" s="42">
        <f t="shared" si="4"/>
        <v>156.82704402515722</v>
      </c>
    </row>
    <row r="50" spans="1:8" s="29" customFormat="1" ht="13" x14ac:dyDescent="0.3">
      <c r="A50" s="41" t="s">
        <v>857</v>
      </c>
      <c r="B50" s="29">
        <v>48127</v>
      </c>
      <c r="C50" s="29">
        <v>331</v>
      </c>
      <c r="D50" s="29">
        <v>52192</v>
      </c>
      <c r="E50" s="42">
        <f t="shared" si="0"/>
        <v>145.39879154078551</v>
      </c>
      <c r="F50" s="43">
        <f t="shared" si="1"/>
        <v>0.47816194734227518</v>
      </c>
      <c r="G50" s="44">
        <f t="shared" si="2"/>
        <v>3.2886239443616493E-3</v>
      </c>
      <c r="H50" s="42">
        <f t="shared" si="4"/>
        <v>145.39879154078548</v>
      </c>
    </row>
    <row r="51" spans="1:8" s="29" customFormat="1" ht="13" x14ac:dyDescent="0.3">
      <c r="A51" s="41" t="s">
        <v>858</v>
      </c>
      <c r="B51" s="29">
        <v>47352</v>
      </c>
      <c r="C51" s="29">
        <v>331</v>
      </c>
      <c r="D51" s="29">
        <v>52967</v>
      </c>
      <c r="E51" s="42">
        <f t="shared" si="0"/>
        <v>143.05740181268882</v>
      </c>
      <c r="F51" s="43">
        <f t="shared" si="1"/>
        <v>0.47046199701937408</v>
      </c>
      <c r="G51" s="44">
        <f t="shared" si="2"/>
        <v>3.2886239443616493E-3</v>
      </c>
      <c r="H51" s="42">
        <f t="shared" si="4"/>
        <v>143.05740181268882</v>
      </c>
    </row>
    <row r="52" spans="1:8" s="29" customFormat="1" ht="13" x14ac:dyDescent="0.3">
      <c r="A52" s="41" t="s">
        <v>859</v>
      </c>
      <c r="B52" s="29">
        <v>122</v>
      </c>
      <c r="C52" s="29">
        <v>30</v>
      </c>
      <c r="D52" s="29">
        <v>100498</v>
      </c>
      <c r="E52" s="42">
        <f t="shared" si="0"/>
        <v>4.0666666666666664</v>
      </c>
      <c r="F52" s="43">
        <f t="shared" si="1"/>
        <v>1.2121212121212121E-3</v>
      </c>
      <c r="G52" s="44">
        <f t="shared" si="2"/>
        <v>2.9806259314456036E-4</v>
      </c>
      <c r="H52" s="42">
        <f t="shared" si="4"/>
        <v>4.0666666666666664</v>
      </c>
    </row>
    <row r="53" spans="1:8" s="29" customFormat="1" ht="13" x14ac:dyDescent="0.3">
      <c r="A53" s="41" t="s">
        <v>860</v>
      </c>
      <c r="B53" s="29">
        <v>106</v>
      </c>
      <c r="C53" s="29">
        <v>109</v>
      </c>
      <c r="D53" s="29">
        <v>100435</v>
      </c>
      <c r="E53" s="42">
        <f t="shared" si="0"/>
        <v>0.97247706422018354</v>
      </c>
      <c r="F53" s="43">
        <f t="shared" si="1"/>
        <v>1.0531544957774466E-3</v>
      </c>
      <c r="G53" s="44">
        <f t="shared" si="2"/>
        <v>1.0829607550919026E-3</v>
      </c>
      <c r="H53" s="42">
        <f t="shared" si="4"/>
        <v>0.97247706422018354</v>
      </c>
    </row>
    <row r="54" spans="1:8" s="29" customFormat="1" ht="13" x14ac:dyDescent="0.3">
      <c r="A54" s="41" t="s">
        <v>861</v>
      </c>
      <c r="B54" s="29">
        <v>0</v>
      </c>
      <c r="C54" s="29">
        <v>0</v>
      </c>
      <c r="D54" s="29">
        <v>100650</v>
      </c>
      <c r="E54" s="42" t="str">
        <f t="shared" si="0"/>
        <v>0/e</v>
      </c>
      <c r="F54" s="47">
        <f t="shared" si="1"/>
        <v>0</v>
      </c>
      <c r="G54" s="44">
        <f t="shared" si="2"/>
        <v>0</v>
      </c>
      <c r="H54" s="48" t="str">
        <f t="shared" si="4"/>
        <v>0/e</v>
      </c>
    </row>
    <row r="55" spans="1:8" s="29" customFormat="1" ht="13" x14ac:dyDescent="0.3">
      <c r="A55" s="41" t="s">
        <v>862</v>
      </c>
      <c r="B55" s="29">
        <v>0</v>
      </c>
      <c r="C55" s="29">
        <v>0</v>
      </c>
      <c r="D55" s="29">
        <v>100650</v>
      </c>
      <c r="E55" s="42" t="str">
        <f t="shared" si="0"/>
        <v>0/e</v>
      </c>
      <c r="F55" s="47">
        <f t="shared" si="1"/>
        <v>0</v>
      </c>
      <c r="G55" s="44">
        <f t="shared" si="2"/>
        <v>0</v>
      </c>
      <c r="H55" s="48" t="str">
        <f t="shared" si="4"/>
        <v>0/e</v>
      </c>
    </row>
    <row r="56" spans="1:8" s="29" customFormat="1" ht="13.5" thickBot="1" x14ac:dyDescent="0.35">
      <c r="A56" s="49" t="s">
        <v>863</v>
      </c>
      <c r="B56" s="50">
        <v>0</v>
      </c>
      <c r="C56" s="50">
        <v>0</v>
      </c>
      <c r="D56" s="50">
        <v>100650</v>
      </c>
      <c r="E56" s="51" t="str">
        <f t="shared" si="0"/>
        <v>0/e</v>
      </c>
      <c r="F56" s="52">
        <f t="shared" si="1"/>
        <v>0</v>
      </c>
      <c r="G56" s="53">
        <f t="shared" si="2"/>
        <v>0</v>
      </c>
      <c r="H56" s="54" t="str">
        <f t="shared" si="4"/>
        <v>0/e</v>
      </c>
    </row>
  </sheetData>
  <autoFilter ref="A2:G11" xr:uid="{5E69B324-57A8-4256-B539-E01C5647BE45}"/>
  <mergeCells count="5"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6E848-9BB8-4815-A23B-6F0FAEB0AEBD}">
  <dimension ref="A1:H56"/>
  <sheetViews>
    <sheetView zoomScale="85" zoomScaleNormal="85" workbookViewId="0">
      <selection activeCell="F22" sqref="F22"/>
    </sheetView>
  </sheetViews>
  <sheetFormatPr defaultRowHeight="12" x14ac:dyDescent="0.3"/>
  <cols>
    <col min="1" max="1" width="24.36328125" style="62" bestFit="1" customWidth="1"/>
    <col min="2" max="2" width="15" style="62" bestFit="1" customWidth="1"/>
    <col min="3" max="3" width="15.26953125" style="62" bestFit="1" customWidth="1"/>
    <col min="4" max="4" width="8.7265625" style="62"/>
    <col min="5" max="5" width="16.1796875" style="62" bestFit="1" customWidth="1"/>
    <col min="6" max="6" width="16" style="62" customWidth="1"/>
    <col min="7" max="7" width="12.7265625" style="62" customWidth="1"/>
    <col min="8" max="8" width="16.1796875" style="62" bestFit="1" customWidth="1"/>
    <col min="9" max="16384" width="8.7265625" style="62"/>
  </cols>
  <sheetData>
    <row r="1" spans="1:8" s="55" customFormat="1" ht="15" customHeight="1" x14ac:dyDescent="0.3">
      <c r="A1" s="131" t="s">
        <v>293</v>
      </c>
      <c r="B1" s="133" t="s">
        <v>294</v>
      </c>
      <c r="C1" s="133" t="s">
        <v>295</v>
      </c>
      <c r="D1" s="133" t="s">
        <v>0</v>
      </c>
      <c r="E1" s="135" t="s">
        <v>292</v>
      </c>
      <c r="F1" s="1" t="s">
        <v>1008</v>
      </c>
      <c r="G1" s="2" t="s">
        <v>1009</v>
      </c>
      <c r="H1" s="3" t="s">
        <v>1010</v>
      </c>
    </row>
    <row r="2" spans="1:8" s="56" customFormat="1" ht="60" x14ac:dyDescent="0.35">
      <c r="A2" s="132"/>
      <c r="B2" s="134"/>
      <c r="C2" s="134"/>
      <c r="D2" s="134"/>
      <c r="E2" s="136"/>
      <c r="F2" s="4" t="s">
        <v>1011</v>
      </c>
      <c r="G2" s="5" t="s">
        <v>1012</v>
      </c>
      <c r="H2" s="6" t="s">
        <v>611</v>
      </c>
    </row>
    <row r="3" spans="1:8" ht="13" x14ac:dyDescent="0.3">
      <c r="A3" s="57" t="s">
        <v>77</v>
      </c>
      <c r="B3" s="57">
        <v>60227</v>
      </c>
      <c r="C3" s="57">
        <v>0</v>
      </c>
      <c r="D3" s="57">
        <v>40423</v>
      </c>
      <c r="E3" s="58" t="str">
        <f>IF(C3=0, B3 &amp;"/e", B3/C3)</f>
        <v>60227/e</v>
      </c>
      <c r="F3" s="59">
        <f>B3/SUM(B3:D3)</f>
        <v>0.59838052657724794</v>
      </c>
      <c r="G3" s="60">
        <f>C3/SUM(B3:D3)</f>
        <v>0</v>
      </c>
      <c r="H3" s="61" t="str">
        <f t="shared" ref="H3:H56" si="0">IF(G3=0, F3 &amp;"/e", F3/G3)</f>
        <v>0.598380526577248/e</v>
      </c>
    </row>
    <row r="4" spans="1:8" ht="13" x14ac:dyDescent="0.3">
      <c r="A4" s="57" t="s">
        <v>79</v>
      </c>
      <c r="B4" s="57">
        <v>60103</v>
      </c>
      <c r="C4" s="57">
        <v>0</v>
      </c>
      <c r="D4" s="57">
        <v>40547</v>
      </c>
      <c r="E4" s="58" t="str">
        <f t="shared" ref="E4:E56" si="1">IF(C4=0, B4 &amp;"/e", B4/C4)</f>
        <v>60103/e</v>
      </c>
      <c r="F4" s="59">
        <f t="shared" ref="F4:F56" si="2">B4/SUM(B4:D4)</f>
        <v>0.5971485345255837</v>
      </c>
      <c r="G4" s="60">
        <f t="shared" ref="G4:G56" si="3">C4/SUM(B4:D4)</f>
        <v>0</v>
      </c>
      <c r="H4" s="61" t="str">
        <f t="shared" si="0"/>
        <v>0.597148534525584/e</v>
      </c>
    </row>
    <row r="5" spans="1:8" ht="13" x14ac:dyDescent="0.3">
      <c r="A5" s="57" t="s">
        <v>80</v>
      </c>
      <c r="B5" s="57">
        <v>59481</v>
      </c>
      <c r="C5" s="57">
        <v>0</v>
      </c>
      <c r="D5" s="57">
        <v>41169</v>
      </c>
      <c r="E5" s="58" t="str">
        <f t="shared" si="1"/>
        <v>59481/e</v>
      </c>
      <c r="F5" s="59">
        <f t="shared" si="2"/>
        <v>0.59096870342771979</v>
      </c>
      <c r="G5" s="60">
        <f t="shared" si="3"/>
        <v>0</v>
      </c>
      <c r="H5" s="61" t="str">
        <f t="shared" si="0"/>
        <v>0.59096870342772/e</v>
      </c>
    </row>
    <row r="6" spans="1:8" ht="13" x14ac:dyDescent="0.3">
      <c r="A6" s="57" t="s">
        <v>76</v>
      </c>
      <c r="B6" s="57">
        <v>59481</v>
      </c>
      <c r="C6" s="57">
        <v>0</v>
      </c>
      <c r="D6" s="57">
        <v>41169</v>
      </c>
      <c r="E6" s="58" t="str">
        <f t="shared" si="1"/>
        <v>59481/e</v>
      </c>
      <c r="F6" s="59">
        <f t="shared" si="2"/>
        <v>0.59096870342771979</v>
      </c>
      <c r="G6" s="60">
        <f t="shared" si="3"/>
        <v>0</v>
      </c>
      <c r="H6" s="63" t="str">
        <f t="shared" si="0"/>
        <v>0.59096870342772/e</v>
      </c>
    </row>
    <row r="7" spans="1:8" ht="13" x14ac:dyDescent="0.3">
      <c r="A7" s="57" t="s">
        <v>78</v>
      </c>
      <c r="B7" s="57">
        <v>41048</v>
      </c>
      <c r="C7" s="57">
        <v>324</v>
      </c>
      <c r="D7" s="57">
        <v>59278</v>
      </c>
      <c r="E7" s="58">
        <f t="shared" si="1"/>
        <v>126.69135802469135</v>
      </c>
      <c r="F7" s="59">
        <f t="shared" si="2"/>
        <v>0.40782911077993045</v>
      </c>
      <c r="G7" s="60">
        <f t="shared" si="3"/>
        <v>3.2190760059612519E-3</v>
      </c>
      <c r="H7" s="63">
        <f t="shared" si="0"/>
        <v>126.69135802469135</v>
      </c>
    </row>
    <row r="8" spans="1:8" ht="13" x14ac:dyDescent="0.3">
      <c r="A8" s="57" t="s">
        <v>81</v>
      </c>
      <c r="B8" s="57">
        <v>40942</v>
      </c>
      <c r="C8" s="57">
        <v>324</v>
      </c>
      <c r="D8" s="57">
        <v>59384</v>
      </c>
      <c r="E8" s="58">
        <f t="shared" si="1"/>
        <v>126.3641975308642</v>
      </c>
      <c r="F8" s="59">
        <f t="shared" si="2"/>
        <v>0.40677595628415303</v>
      </c>
      <c r="G8" s="60">
        <f t="shared" si="3"/>
        <v>3.2190760059612519E-3</v>
      </c>
      <c r="H8" s="63">
        <f t="shared" si="0"/>
        <v>126.3641975308642</v>
      </c>
    </row>
    <row r="9" spans="1:8" ht="13" x14ac:dyDescent="0.3">
      <c r="A9" s="57" t="s">
        <v>84</v>
      </c>
      <c r="B9" s="57">
        <v>40440</v>
      </c>
      <c r="C9" s="57">
        <v>337</v>
      </c>
      <c r="D9" s="57">
        <v>59873</v>
      </c>
      <c r="E9" s="58">
        <f t="shared" si="1"/>
        <v>120</v>
      </c>
      <c r="F9" s="59">
        <f t="shared" si="2"/>
        <v>0.40178837555886737</v>
      </c>
      <c r="G9" s="60">
        <f t="shared" si="3"/>
        <v>3.3482364629905613E-3</v>
      </c>
      <c r="H9" s="63">
        <f t="shared" si="0"/>
        <v>120</v>
      </c>
    </row>
    <row r="10" spans="1:8" ht="13" x14ac:dyDescent="0.3">
      <c r="A10" s="57" t="s">
        <v>82</v>
      </c>
      <c r="B10" s="57">
        <v>40440</v>
      </c>
      <c r="C10" s="57">
        <v>337</v>
      </c>
      <c r="D10" s="57">
        <v>59873</v>
      </c>
      <c r="E10" s="58">
        <f t="shared" si="1"/>
        <v>120</v>
      </c>
      <c r="F10" s="59">
        <f t="shared" si="2"/>
        <v>0.40178837555886737</v>
      </c>
      <c r="G10" s="60">
        <f t="shared" si="3"/>
        <v>3.3482364629905613E-3</v>
      </c>
      <c r="H10" s="63">
        <f t="shared" si="0"/>
        <v>120</v>
      </c>
    </row>
    <row r="11" spans="1:8" ht="13" x14ac:dyDescent="0.3">
      <c r="A11" s="57" t="s">
        <v>83</v>
      </c>
      <c r="B11" s="57">
        <v>40440</v>
      </c>
      <c r="C11" s="57">
        <v>337</v>
      </c>
      <c r="D11" s="57">
        <v>59873</v>
      </c>
      <c r="E11" s="58">
        <f t="shared" si="1"/>
        <v>120</v>
      </c>
      <c r="F11" s="59">
        <f t="shared" si="2"/>
        <v>0.40178837555886737</v>
      </c>
      <c r="G11" s="60">
        <f t="shared" si="3"/>
        <v>3.3482364629905613E-3</v>
      </c>
      <c r="H11" s="63">
        <f t="shared" si="0"/>
        <v>120</v>
      </c>
    </row>
    <row r="12" spans="1:8" s="57" customFormat="1" ht="13" x14ac:dyDescent="0.3">
      <c r="A12" s="57" t="s">
        <v>88</v>
      </c>
      <c r="B12" s="57">
        <v>73058</v>
      </c>
      <c r="C12" s="57">
        <v>0</v>
      </c>
      <c r="D12" s="57">
        <v>27592</v>
      </c>
      <c r="E12" s="58" t="str">
        <f t="shared" si="1"/>
        <v>73058/e</v>
      </c>
      <c r="F12" s="59">
        <f t="shared" si="2"/>
        <v>0.72586189766517639</v>
      </c>
      <c r="G12" s="60">
        <f t="shared" si="3"/>
        <v>0</v>
      </c>
      <c r="H12" s="63" t="str">
        <f t="shared" si="0"/>
        <v>0.725861897665176/e</v>
      </c>
    </row>
    <row r="13" spans="1:8" s="57" customFormat="1" ht="13" x14ac:dyDescent="0.3">
      <c r="A13" s="57" t="s">
        <v>86</v>
      </c>
      <c r="B13" s="57">
        <v>73058</v>
      </c>
      <c r="C13" s="57">
        <v>0</v>
      </c>
      <c r="D13" s="57">
        <v>27592</v>
      </c>
      <c r="E13" s="58" t="str">
        <f t="shared" si="1"/>
        <v>73058/e</v>
      </c>
      <c r="F13" s="59">
        <f t="shared" si="2"/>
        <v>0.72586189766517639</v>
      </c>
      <c r="G13" s="60">
        <f t="shared" si="3"/>
        <v>0</v>
      </c>
      <c r="H13" s="63" t="str">
        <f t="shared" si="0"/>
        <v>0.725861897665176/e</v>
      </c>
    </row>
    <row r="14" spans="1:8" s="57" customFormat="1" ht="13" x14ac:dyDescent="0.3">
      <c r="A14" s="57" t="s">
        <v>85</v>
      </c>
      <c r="B14" s="57">
        <v>73058</v>
      </c>
      <c r="C14" s="57">
        <v>0</v>
      </c>
      <c r="D14" s="57">
        <v>27592</v>
      </c>
      <c r="E14" s="58" t="str">
        <f t="shared" si="1"/>
        <v>73058/e</v>
      </c>
      <c r="F14" s="59">
        <f t="shared" si="2"/>
        <v>0.72586189766517639</v>
      </c>
      <c r="G14" s="60">
        <f t="shared" si="3"/>
        <v>0</v>
      </c>
      <c r="H14" s="63" t="str">
        <f t="shared" si="0"/>
        <v>0.725861897665176/e</v>
      </c>
    </row>
    <row r="15" spans="1:8" s="57" customFormat="1" ht="13" x14ac:dyDescent="0.3">
      <c r="A15" s="57" t="s">
        <v>89</v>
      </c>
      <c r="B15" s="57">
        <v>73058</v>
      </c>
      <c r="C15" s="57">
        <v>0</v>
      </c>
      <c r="D15" s="57">
        <v>27592</v>
      </c>
      <c r="E15" s="58" t="str">
        <f t="shared" si="1"/>
        <v>73058/e</v>
      </c>
      <c r="F15" s="59">
        <f t="shared" si="2"/>
        <v>0.72586189766517639</v>
      </c>
      <c r="G15" s="60">
        <f t="shared" si="3"/>
        <v>0</v>
      </c>
      <c r="H15" s="63" t="str">
        <f t="shared" si="0"/>
        <v>0.725861897665176/e</v>
      </c>
    </row>
    <row r="16" spans="1:8" s="57" customFormat="1" ht="13" x14ac:dyDescent="0.3">
      <c r="A16" s="57" t="s">
        <v>90</v>
      </c>
      <c r="B16" s="57">
        <v>40556</v>
      </c>
      <c r="C16" s="57">
        <v>338</v>
      </c>
      <c r="D16" s="57">
        <v>59756</v>
      </c>
      <c r="E16" s="58">
        <f t="shared" si="1"/>
        <v>119.98816568047337</v>
      </c>
      <c r="F16" s="59">
        <f t="shared" si="2"/>
        <v>0.40294088425235969</v>
      </c>
      <c r="G16" s="60">
        <f t="shared" si="3"/>
        <v>3.3581718827620467E-3</v>
      </c>
      <c r="H16" s="63">
        <f t="shared" si="0"/>
        <v>119.98816568047339</v>
      </c>
    </row>
    <row r="17" spans="1:8" s="57" customFormat="1" ht="13" x14ac:dyDescent="0.3">
      <c r="A17" s="57" t="s">
        <v>91</v>
      </c>
      <c r="B17" s="57">
        <v>40556</v>
      </c>
      <c r="C17" s="57">
        <v>338</v>
      </c>
      <c r="D17" s="57">
        <v>59756</v>
      </c>
      <c r="E17" s="58">
        <f t="shared" si="1"/>
        <v>119.98816568047337</v>
      </c>
      <c r="F17" s="59">
        <f t="shared" si="2"/>
        <v>0.40294088425235969</v>
      </c>
      <c r="G17" s="60">
        <f t="shared" si="3"/>
        <v>3.3581718827620467E-3</v>
      </c>
      <c r="H17" s="63">
        <f t="shared" si="0"/>
        <v>119.98816568047339</v>
      </c>
    </row>
    <row r="18" spans="1:8" s="57" customFormat="1" ht="13" x14ac:dyDescent="0.3">
      <c r="A18" s="57" t="s">
        <v>92</v>
      </c>
      <c r="B18" s="57">
        <v>40556</v>
      </c>
      <c r="C18" s="57">
        <v>338</v>
      </c>
      <c r="D18" s="57">
        <v>59756</v>
      </c>
      <c r="E18" s="58">
        <f t="shared" si="1"/>
        <v>119.98816568047337</v>
      </c>
      <c r="F18" s="59">
        <f t="shared" si="2"/>
        <v>0.40294088425235969</v>
      </c>
      <c r="G18" s="60">
        <f t="shared" si="3"/>
        <v>3.3581718827620467E-3</v>
      </c>
      <c r="H18" s="63">
        <f t="shared" si="0"/>
        <v>119.98816568047339</v>
      </c>
    </row>
    <row r="19" spans="1:8" s="57" customFormat="1" ht="13" x14ac:dyDescent="0.3">
      <c r="A19" s="57" t="s">
        <v>87</v>
      </c>
      <c r="B19" s="57">
        <v>40556</v>
      </c>
      <c r="C19" s="57">
        <v>338</v>
      </c>
      <c r="D19" s="57">
        <v>59756</v>
      </c>
      <c r="E19" s="58">
        <f t="shared" si="1"/>
        <v>119.98816568047337</v>
      </c>
      <c r="F19" s="59">
        <f t="shared" si="2"/>
        <v>0.40294088425235969</v>
      </c>
      <c r="G19" s="60">
        <f t="shared" si="3"/>
        <v>3.3581718827620467E-3</v>
      </c>
      <c r="H19" s="63">
        <f t="shared" si="0"/>
        <v>119.98816568047339</v>
      </c>
    </row>
    <row r="20" spans="1:8" s="57" customFormat="1" ht="13" x14ac:dyDescent="0.3">
      <c r="A20" s="57" t="s">
        <v>93</v>
      </c>
      <c r="B20" s="57">
        <v>40556</v>
      </c>
      <c r="C20" s="57">
        <v>338</v>
      </c>
      <c r="D20" s="57">
        <v>59756</v>
      </c>
      <c r="E20" s="58">
        <f t="shared" si="1"/>
        <v>119.98816568047337</v>
      </c>
      <c r="F20" s="59">
        <f t="shared" si="2"/>
        <v>0.40294088425235969</v>
      </c>
      <c r="G20" s="60">
        <f t="shared" si="3"/>
        <v>3.3581718827620467E-3</v>
      </c>
      <c r="H20" s="63">
        <f t="shared" si="0"/>
        <v>119.98816568047339</v>
      </c>
    </row>
    <row r="21" spans="1:8" s="57" customFormat="1" ht="13" x14ac:dyDescent="0.3">
      <c r="A21" s="57" t="s">
        <v>95</v>
      </c>
      <c r="B21" s="57">
        <v>78152</v>
      </c>
      <c r="C21" s="57">
        <v>0</v>
      </c>
      <c r="D21" s="57">
        <v>22498</v>
      </c>
      <c r="E21" s="58" t="str">
        <f t="shared" si="1"/>
        <v>78152/e</v>
      </c>
      <c r="F21" s="59">
        <f t="shared" si="2"/>
        <v>0.77647292598112272</v>
      </c>
      <c r="G21" s="60">
        <f t="shared" si="3"/>
        <v>0</v>
      </c>
      <c r="H21" s="63" t="str">
        <f t="shared" si="0"/>
        <v>0.776472925981123/e</v>
      </c>
    </row>
    <row r="22" spans="1:8" s="57" customFormat="1" ht="13" x14ac:dyDescent="0.3">
      <c r="A22" s="57" t="s">
        <v>97</v>
      </c>
      <c r="B22" s="57">
        <v>77863</v>
      </c>
      <c r="C22" s="57">
        <v>0</v>
      </c>
      <c r="D22" s="57">
        <v>22787</v>
      </c>
      <c r="E22" s="58" t="str">
        <f t="shared" si="1"/>
        <v>77863/e</v>
      </c>
      <c r="F22" s="59">
        <f t="shared" si="2"/>
        <v>0.77360158966716341</v>
      </c>
      <c r="G22" s="60">
        <f t="shared" si="3"/>
        <v>0</v>
      </c>
      <c r="H22" s="63" t="str">
        <f t="shared" si="0"/>
        <v>0.773601589667163/e</v>
      </c>
    </row>
    <row r="23" spans="1:8" s="57" customFormat="1" ht="13" x14ac:dyDescent="0.3">
      <c r="A23" s="57" t="s">
        <v>94</v>
      </c>
      <c r="B23" s="57">
        <v>70554</v>
      </c>
      <c r="C23" s="57">
        <v>0</v>
      </c>
      <c r="D23" s="57">
        <v>30096</v>
      </c>
      <c r="E23" s="58" t="str">
        <f t="shared" si="1"/>
        <v>70554/e</v>
      </c>
      <c r="F23" s="59">
        <f t="shared" si="2"/>
        <v>0.70098360655737701</v>
      </c>
      <c r="G23" s="60">
        <f t="shared" si="3"/>
        <v>0</v>
      </c>
      <c r="H23" s="63" t="str">
        <f t="shared" si="0"/>
        <v>0.700983606557377/e</v>
      </c>
    </row>
    <row r="24" spans="1:8" s="57" customFormat="1" ht="13" x14ac:dyDescent="0.3">
      <c r="A24" s="57" t="s">
        <v>98</v>
      </c>
      <c r="B24" s="57">
        <v>70554</v>
      </c>
      <c r="C24" s="57">
        <v>0</v>
      </c>
      <c r="D24" s="57">
        <v>30096</v>
      </c>
      <c r="E24" s="58" t="str">
        <f t="shared" si="1"/>
        <v>70554/e</v>
      </c>
      <c r="F24" s="59">
        <f t="shared" si="2"/>
        <v>0.70098360655737701</v>
      </c>
      <c r="G24" s="60">
        <f t="shared" si="3"/>
        <v>0</v>
      </c>
      <c r="H24" s="63" t="str">
        <f t="shared" si="0"/>
        <v>0.700983606557377/e</v>
      </c>
    </row>
    <row r="25" spans="1:8" s="57" customFormat="1" ht="13" x14ac:dyDescent="0.3">
      <c r="A25" s="57" t="s">
        <v>96</v>
      </c>
      <c r="B25" s="57">
        <v>40559</v>
      </c>
      <c r="C25" s="57">
        <v>338</v>
      </c>
      <c r="D25" s="57">
        <v>59753</v>
      </c>
      <c r="E25" s="58">
        <f t="shared" si="1"/>
        <v>119.99704142011835</v>
      </c>
      <c r="F25" s="59">
        <f t="shared" si="2"/>
        <v>0.40297069051167411</v>
      </c>
      <c r="G25" s="60">
        <f t="shared" si="3"/>
        <v>3.3581718827620467E-3</v>
      </c>
      <c r="H25" s="63">
        <f t="shared" si="0"/>
        <v>119.99704142011834</v>
      </c>
    </row>
    <row r="26" spans="1:8" s="57" customFormat="1" ht="13" x14ac:dyDescent="0.3">
      <c r="A26" s="57" t="s">
        <v>99</v>
      </c>
      <c r="B26" s="57">
        <v>40552</v>
      </c>
      <c r="C26" s="57">
        <v>338</v>
      </c>
      <c r="D26" s="57">
        <v>59760</v>
      </c>
      <c r="E26" s="58">
        <f t="shared" si="1"/>
        <v>119.97633136094674</v>
      </c>
      <c r="F26" s="59">
        <f t="shared" si="2"/>
        <v>0.4029011425732737</v>
      </c>
      <c r="G26" s="60">
        <f t="shared" si="3"/>
        <v>3.3581718827620467E-3</v>
      </c>
      <c r="H26" s="63">
        <f t="shared" si="0"/>
        <v>119.97633136094674</v>
      </c>
    </row>
    <row r="27" spans="1:8" s="57" customFormat="1" ht="13" x14ac:dyDescent="0.3">
      <c r="A27" s="57" t="s">
        <v>100</v>
      </c>
      <c r="B27" s="57">
        <v>40411</v>
      </c>
      <c r="C27" s="57">
        <v>338</v>
      </c>
      <c r="D27" s="57">
        <v>59901</v>
      </c>
      <c r="E27" s="58">
        <f t="shared" si="1"/>
        <v>119.55917159763314</v>
      </c>
      <c r="F27" s="59">
        <f t="shared" si="2"/>
        <v>0.40150024838549431</v>
      </c>
      <c r="G27" s="60">
        <f t="shared" si="3"/>
        <v>3.3581718827620467E-3</v>
      </c>
      <c r="H27" s="63">
        <f t="shared" si="0"/>
        <v>119.55917159763314</v>
      </c>
    </row>
    <row r="28" spans="1:8" s="57" customFormat="1" ht="13" x14ac:dyDescent="0.3">
      <c r="A28" s="57" t="s">
        <v>101</v>
      </c>
      <c r="B28" s="57">
        <v>40411</v>
      </c>
      <c r="C28" s="57">
        <v>338</v>
      </c>
      <c r="D28" s="57">
        <v>59901</v>
      </c>
      <c r="E28" s="58">
        <f t="shared" si="1"/>
        <v>119.55917159763314</v>
      </c>
      <c r="F28" s="59">
        <f t="shared" si="2"/>
        <v>0.40150024838549431</v>
      </c>
      <c r="G28" s="60">
        <f t="shared" si="3"/>
        <v>3.3581718827620467E-3</v>
      </c>
      <c r="H28" s="63">
        <f t="shared" si="0"/>
        <v>119.55917159763314</v>
      </c>
    </row>
    <row r="29" spans="1:8" s="57" customFormat="1" ht="13" x14ac:dyDescent="0.3">
      <c r="A29" s="57" t="s">
        <v>102</v>
      </c>
      <c r="B29" s="57">
        <v>40411</v>
      </c>
      <c r="C29" s="57">
        <v>338</v>
      </c>
      <c r="D29" s="57">
        <v>59901</v>
      </c>
      <c r="E29" s="58">
        <f t="shared" si="1"/>
        <v>119.55917159763314</v>
      </c>
      <c r="F29" s="59">
        <f t="shared" si="2"/>
        <v>0.40150024838549431</v>
      </c>
      <c r="G29" s="60">
        <f t="shared" si="3"/>
        <v>3.3581718827620467E-3</v>
      </c>
      <c r="H29" s="63">
        <f t="shared" si="0"/>
        <v>119.55917159763314</v>
      </c>
    </row>
    <row r="30" spans="1:8" s="57" customFormat="1" ht="13" x14ac:dyDescent="0.3">
      <c r="A30" s="57" t="s">
        <v>107</v>
      </c>
      <c r="B30" s="57">
        <v>80397</v>
      </c>
      <c r="C30" s="57">
        <v>0</v>
      </c>
      <c r="D30" s="57">
        <v>20253</v>
      </c>
      <c r="E30" s="58" t="str">
        <f t="shared" si="1"/>
        <v>80397/e</v>
      </c>
      <c r="F30" s="59">
        <f t="shared" si="2"/>
        <v>0.79877794336810726</v>
      </c>
      <c r="G30" s="60">
        <f t="shared" si="3"/>
        <v>0</v>
      </c>
      <c r="H30" s="63" t="str">
        <f t="shared" si="0"/>
        <v>0.798777943368107/e</v>
      </c>
    </row>
    <row r="31" spans="1:8" s="57" customFormat="1" ht="13" x14ac:dyDescent="0.3">
      <c r="A31" s="57" t="s">
        <v>106</v>
      </c>
      <c r="B31" s="57">
        <v>80397</v>
      </c>
      <c r="C31" s="57">
        <v>0</v>
      </c>
      <c r="D31" s="57">
        <v>20253</v>
      </c>
      <c r="E31" s="58" t="str">
        <f t="shared" si="1"/>
        <v>80397/e</v>
      </c>
      <c r="F31" s="59">
        <f t="shared" si="2"/>
        <v>0.79877794336810726</v>
      </c>
      <c r="G31" s="60">
        <f t="shared" si="3"/>
        <v>0</v>
      </c>
      <c r="H31" s="63" t="str">
        <f t="shared" si="0"/>
        <v>0.798777943368107/e</v>
      </c>
    </row>
    <row r="32" spans="1:8" s="57" customFormat="1" ht="13" x14ac:dyDescent="0.3">
      <c r="A32" s="57" t="s">
        <v>104</v>
      </c>
      <c r="B32" s="57">
        <v>80397</v>
      </c>
      <c r="C32" s="57">
        <v>0</v>
      </c>
      <c r="D32" s="57">
        <v>20253</v>
      </c>
      <c r="E32" s="58" t="str">
        <f t="shared" si="1"/>
        <v>80397/e</v>
      </c>
      <c r="F32" s="59">
        <f t="shared" si="2"/>
        <v>0.79877794336810726</v>
      </c>
      <c r="G32" s="60">
        <f t="shared" si="3"/>
        <v>0</v>
      </c>
      <c r="H32" s="63" t="str">
        <f t="shared" si="0"/>
        <v>0.798777943368107/e</v>
      </c>
    </row>
    <row r="33" spans="1:8" s="57" customFormat="1" ht="13" x14ac:dyDescent="0.3">
      <c r="A33" s="57" t="s">
        <v>103</v>
      </c>
      <c r="B33" s="57">
        <v>80397</v>
      </c>
      <c r="C33" s="57">
        <v>0</v>
      </c>
      <c r="D33" s="57">
        <v>20253</v>
      </c>
      <c r="E33" s="58" t="str">
        <f t="shared" si="1"/>
        <v>80397/e</v>
      </c>
      <c r="F33" s="59">
        <f t="shared" si="2"/>
        <v>0.79877794336810726</v>
      </c>
      <c r="G33" s="60">
        <f t="shared" si="3"/>
        <v>0</v>
      </c>
      <c r="H33" s="63" t="str">
        <f t="shared" si="0"/>
        <v>0.798777943368107/e</v>
      </c>
    </row>
    <row r="34" spans="1:8" s="57" customFormat="1" ht="13" x14ac:dyDescent="0.3">
      <c r="A34" s="57" t="s">
        <v>105</v>
      </c>
      <c r="B34" s="57">
        <v>40348</v>
      </c>
      <c r="C34" s="57">
        <v>337</v>
      </c>
      <c r="D34" s="57">
        <v>59965</v>
      </c>
      <c r="E34" s="58">
        <f t="shared" si="1"/>
        <v>119.72700296735906</v>
      </c>
      <c r="F34" s="59">
        <f t="shared" si="2"/>
        <v>0.40087431693989073</v>
      </c>
      <c r="G34" s="60">
        <f t="shared" si="3"/>
        <v>3.3482364629905613E-3</v>
      </c>
      <c r="H34" s="63">
        <f t="shared" si="0"/>
        <v>119.72700296735906</v>
      </c>
    </row>
    <row r="35" spans="1:8" s="57" customFormat="1" ht="13" x14ac:dyDescent="0.3">
      <c r="A35" s="57" t="s">
        <v>108</v>
      </c>
      <c r="B35" s="57">
        <v>40348</v>
      </c>
      <c r="C35" s="57">
        <v>337</v>
      </c>
      <c r="D35" s="57">
        <v>59965</v>
      </c>
      <c r="E35" s="58">
        <f t="shared" si="1"/>
        <v>119.72700296735906</v>
      </c>
      <c r="F35" s="59">
        <f t="shared" si="2"/>
        <v>0.40087431693989073</v>
      </c>
      <c r="G35" s="60">
        <f t="shared" si="3"/>
        <v>3.3482364629905613E-3</v>
      </c>
      <c r="H35" s="63">
        <f t="shared" si="0"/>
        <v>119.72700296735906</v>
      </c>
    </row>
    <row r="36" spans="1:8" s="57" customFormat="1" ht="13" x14ac:dyDescent="0.3">
      <c r="A36" s="57" t="s">
        <v>111</v>
      </c>
      <c r="B36" s="57">
        <v>40348</v>
      </c>
      <c r="C36" s="57">
        <v>337</v>
      </c>
      <c r="D36" s="57">
        <v>59965</v>
      </c>
      <c r="E36" s="58">
        <f t="shared" si="1"/>
        <v>119.72700296735906</v>
      </c>
      <c r="F36" s="59">
        <f t="shared" si="2"/>
        <v>0.40087431693989073</v>
      </c>
      <c r="G36" s="60">
        <f t="shared" si="3"/>
        <v>3.3482364629905613E-3</v>
      </c>
      <c r="H36" s="63">
        <f t="shared" si="0"/>
        <v>119.72700296735906</v>
      </c>
    </row>
    <row r="37" spans="1:8" s="57" customFormat="1" ht="13" x14ac:dyDescent="0.3">
      <c r="A37" s="57" t="s">
        <v>109</v>
      </c>
      <c r="B37" s="57">
        <v>40348</v>
      </c>
      <c r="C37" s="57">
        <v>337</v>
      </c>
      <c r="D37" s="57">
        <v>59965</v>
      </c>
      <c r="E37" s="58">
        <f t="shared" si="1"/>
        <v>119.72700296735906</v>
      </c>
      <c r="F37" s="59">
        <f t="shared" si="2"/>
        <v>0.40087431693989073</v>
      </c>
      <c r="G37" s="60">
        <f t="shared" si="3"/>
        <v>3.3482364629905613E-3</v>
      </c>
      <c r="H37" s="63">
        <f t="shared" si="0"/>
        <v>119.72700296735906</v>
      </c>
    </row>
    <row r="38" spans="1:8" s="57" customFormat="1" ht="13" x14ac:dyDescent="0.3">
      <c r="A38" s="57" t="s">
        <v>110</v>
      </c>
      <c r="B38" s="57">
        <v>40348</v>
      </c>
      <c r="C38" s="57">
        <v>337</v>
      </c>
      <c r="D38" s="57">
        <v>59965</v>
      </c>
      <c r="E38" s="58">
        <f t="shared" si="1"/>
        <v>119.72700296735906</v>
      </c>
      <c r="F38" s="59">
        <f t="shared" si="2"/>
        <v>0.40087431693989073</v>
      </c>
      <c r="G38" s="60">
        <f t="shared" si="3"/>
        <v>3.3482364629905613E-3</v>
      </c>
      <c r="H38" s="63">
        <f t="shared" si="0"/>
        <v>119.72700296735906</v>
      </c>
    </row>
    <row r="39" spans="1:8" s="57" customFormat="1" ht="13" x14ac:dyDescent="0.3">
      <c r="A39" s="57" t="s">
        <v>711</v>
      </c>
      <c r="B39" s="57">
        <v>49339</v>
      </c>
      <c r="C39" s="57">
        <v>93</v>
      </c>
      <c r="D39" s="57">
        <v>51218</v>
      </c>
      <c r="E39" s="58">
        <f t="shared" si="1"/>
        <v>530.52688172043008</v>
      </c>
      <c r="F39" s="59">
        <f t="shared" si="2"/>
        <v>0.49020367610531546</v>
      </c>
      <c r="G39" s="60">
        <f t="shared" si="3"/>
        <v>9.2399403874813711E-4</v>
      </c>
      <c r="H39" s="63">
        <f t="shared" si="0"/>
        <v>530.52688172043008</v>
      </c>
    </row>
    <row r="40" spans="1:8" s="57" customFormat="1" ht="13" x14ac:dyDescent="0.3">
      <c r="A40" s="57" t="s">
        <v>712</v>
      </c>
      <c r="B40" s="57">
        <v>48322</v>
      </c>
      <c r="C40" s="57">
        <v>82</v>
      </c>
      <c r="D40" s="57">
        <v>52246</v>
      </c>
      <c r="E40" s="58">
        <f t="shared" si="1"/>
        <v>589.29268292682923</v>
      </c>
      <c r="F40" s="59">
        <f t="shared" si="2"/>
        <v>0.48009935419771488</v>
      </c>
      <c r="G40" s="60">
        <f t="shared" si="3"/>
        <v>8.1470442126179831E-4</v>
      </c>
      <c r="H40" s="63">
        <f t="shared" si="0"/>
        <v>589.29268292682934</v>
      </c>
    </row>
    <row r="41" spans="1:8" s="57" customFormat="1" ht="13" x14ac:dyDescent="0.3">
      <c r="A41" s="57" t="s">
        <v>713</v>
      </c>
      <c r="B41" s="57">
        <v>45385</v>
      </c>
      <c r="C41" s="57">
        <v>74</v>
      </c>
      <c r="D41" s="57">
        <v>55191</v>
      </c>
      <c r="E41" s="58">
        <f t="shared" si="1"/>
        <v>613.31081081081084</v>
      </c>
      <c r="F41" s="59">
        <f t="shared" si="2"/>
        <v>0.45091902632886238</v>
      </c>
      <c r="G41" s="60">
        <f t="shared" si="3"/>
        <v>7.3522106308991555E-4</v>
      </c>
      <c r="H41" s="63">
        <f t="shared" si="0"/>
        <v>613.31081081081084</v>
      </c>
    </row>
    <row r="42" spans="1:8" s="57" customFormat="1" ht="13" x14ac:dyDescent="0.3">
      <c r="A42" s="57" t="s">
        <v>714</v>
      </c>
      <c r="B42" s="57">
        <v>44453</v>
      </c>
      <c r="C42" s="57">
        <v>74</v>
      </c>
      <c r="D42" s="57">
        <v>56123</v>
      </c>
      <c r="E42" s="58">
        <f t="shared" si="1"/>
        <v>600.71621621621625</v>
      </c>
      <c r="F42" s="59">
        <f t="shared" si="2"/>
        <v>0.44165921510183803</v>
      </c>
      <c r="G42" s="60">
        <f t="shared" si="3"/>
        <v>7.3522106308991555E-4</v>
      </c>
      <c r="H42" s="63">
        <f t="shared" si="0"/>
        <v>600.71621621621614</v>
      </c>
    </row>
    <row r="43" spans="1:8" s="57" customFormat="1" ht="13" x14ac:dyDescent="0.3">
      <c r="A43" s="57" t="s">
        <v>715</v>
      </c>
      <c r="B43" s="57">
        <v>594</v>
      </c>
      <c r="C43" s="57">
        <v>139</v>
      </c>
      <c r="D43" s="57">
        <v>99917</v>
      </c>
      <c r="E43" s="58">
        <f t="shared" si="1"/>
        <v>4.2733812949640289</v>
      </c>
      <c r="F43" s="59">
        <f t="shared" si="2"/>
        <v>5.9016393442622951E-3</v>
      </c>
      <c r="G43" s="60">
        <f t="shared" si="3"/>
        <v>1.381023348236463E-3</v>
      </c>
      <c r="H43" s="63">
        <f t="shared" si="0"/>
        <v>4.2733812949640289</v>
      </c>
    </row>
    <row r="44" spans="1:8" s="57" customFormat="1" ht="13" x14ac:dyDescent="0.3">
      <c r="A44" s="57" t="s">
        <v>716</v>
      </c>
      <c r="B44" s="57">
        <v>538</v>
      </c>
      <c r="C44" s="57">
        <v>112</v>
      </c>
      <c r="D44" s="57">
        <v>100000</v>
      </c>
      <c r="E44" s="58">
        <f t="shared" si="1"/>
        <v>4.8035714285714288</v>
      </c>
      <c r="F44" s="59">
        <f t="shared" si="2"/>
        <v>5.3452558370591157E-3</v>
      </c>
      <c r="G44" s="60">
        <f t="shared" si="3"/>
        <v>1.1127670144063587E-3</v>
      </c>
      <c r="H44" s="63">
        <f t="shared" si="0"/>
        <v>4.8035714285714288</v>
      </c>
    </row>
    <row r="45" spans="1:8" s="57" customFormat="1" ht="13" x14ac:dyDescent="0.3">
      <c r="A45" s="57" t="s">
        <v>717</v>
      </c>
      <c r="B45" s="57">
        <v>283</v>
      </c>
      <c r="C45" s="57">
        <v>104</v>
      </c>
      <c r="D45" s="57">
        <v>100263</v>
      </c>
      <c r="E45" s="58">
        <f t="shared" si="1"/>
        <v>2.7211538461538463</v>
      </c>
      <c r="F45" s="59">
        <f t="shared" si="2"/>
        <v>2.8117237953303527E-3</v>
      </c>
      <c r="G45" s="60">
        <f t="shared" si="3"/>
        <v>1.0332836562344759E-3</v>
      </c>
      <c r="H45" s="63">
        <f t="shared" si="0"/>
        <v>2.7211538461538463</v>
      </c>
    </row>
    <row r="46" spans="1:8" s="57" customFormat="1" ht="13" x14ac:dyDescent="0.3">
      <c r="A46" s="57" t="s">
        <v>718</v>
      </c>
      <c r="B46" s="57">
        <v>283</v>
      </c>
      <c r="C46" s="57">
        <v>104</v>
      </c>
      <c r="D46" s="57">
        <v>100263</v>
      </c>
      <c r="E46" s="58">
        <f t="shared" si="1"/>
        <v>2.7211538461538463</v>
      </c>
      <c r="F46" s="59">
        <f t="shared" si="2"/>
        <v>2.8117237953303527E-3</v>
      </c>
      <c r="G46" s="60">
        <f t="shared" si="3"/>
        <v>1.0332836562344759E-3</v>
      </c>
      <c r="H46" s="63">
        <f t="shared" si="0"/>
        <v>2.7211538461538463</v>
      </c>
    </row>
    <row r="47" spans="1:8" s="57" customFormat="1" ht="13" x14ac:dyDescent="0.3">
      <c r="A47" s="57" t="s">
        <v>719</v>
      </c>
      <c r="B47" s="57">
        <v>283</v>
      </c>
      <c r="C47" s="57">
        <v>104</v>
      </c>
      <c r="D47" s="57">
        <v>100263</v>
      </c>
      <c r="E47" s="58">
        <f t="shared" si="1"/>
        <v>2.7211538461538463</v>
      </c>
      <c r="F47" s="59">
        <f t="shared" si="2"/>
        <v>2.8117237953303527E-3</v>
      </c>
      <c r="G47" s="60">
        <f t="shared" si="3"/>
        <v>1.0332836562344759E-3</v>
      </c>
      <c r="H47" s="63">
        <f t="shared" si="0"/>
        <v>2.7211538461538463</v>
      </c>
    </row>
    <row r="48" spans="1:8" s="57" customFormat="1" ht="13" x14ac:dyDescent="0.3">
      <c r="A48" s="57" t="s">
        <v>864</v>
      </c>
      <c r="B48" s="57">
        <v>51537</v>
      </c>
      <c r="C48" s="57">
        <v>244</v>
      </c>
      <c r="D48" s="57">
        <v>48869</v>
      </c>
      <c r="E48" s="58">
        <f t="shared" si="1"/>
        <v>211.21721311475409</v>
      </c>
      <c r="F48" s="59">
        <f t="shared" si="2"/>
        <v>0.51204172876304022</v>
      </c>
      <c r="G48" s="60">
        <f t="shared" si="3"/>
        <v>2.4242424242424242E-3</v>
      </c>
      <c r="H48" s="63">
        <f t="shared" si="0"/>
        <v>211.21721311475409</v>
      </c>
    </row>
    <row r="49" spans="1:8" s="57" customFormat="1" ht="13" x14ac:dyDescent="0.3">
      <c r="A49" s="57" t="s">
        <v>865</v>
      </c>
      <c r="B49" s="57">
        <v>49871</v>
      </c>
      <c r="C49" s="57">
        <v>318</v>
      </c>
      <c r="D49" s="57">
        <v>50461</v>
      </c>
      <c r="E49" s="58">
        <f t="shared" si="1"/>
        <v>156.82704402515722</v>
      </c>
      <c r="F49" s="59">
        <f t="shared" si="2"/>
        <v>0.49548931942374563</v>
      </c>
      <c r="G49" s="60">
        <f t="shared" si="3"/>
        <v>3.1594634873323398E-3</v>
      </c>
      <c r="H49" s="63">
        <f t="shared" si="0"/>
        <v>156.82704402515722</v>
      </c>
    </row>
    <row r="50" spans="1:8" s="57" customFormat="1" ht="13" x14ac:dyDescent="0.3">
      <c r="A50" s="57" t="s">
        <v>866</v>
      </c>
      <c r="B50" s="57">
        <v>48127</v>
      </c>
      <c r="C50" s="57">
        <v>331</v>
      </c>
      <c r="D50" s="57">
        <v>52192</v>
      </c>
      <c r="E50" s="58">
        <f t="shared" si="1"/>
        <v>145.39879154078551</v>
      </c>
      <c r="F50" s="59">
        <f t="shared" si="2"/>
        <v>0.47816194734227518</v>
      </c>
      <c r="G50" s="60">
        <f t="shared" si="3"/>
        <v>3.2886239443616493E-3</v>
      </c>
      <c r="H50" s="63">
        <f t="shared" si="0"/>
        <v>145.39879154078548</v>
      </c>
    </row>
    <row r="51" spans="1:8" s="57" customFormat="1" ht="13" x14ac:dyDescent="0.3">
      <c r="A51" s="57" t="s">
        <v>867</v>
      </c>
      <c r="B51" s="57">
        <v>47352</v>
      </c>
      <c r="C51" s="57">
        <v>331</v>
      </c>
      <c r="D51" s="57">
        <v>52967</v>
      </c>
      <c r="E51" s="58">
        <f t="shared" si="1"/>
        <v>143.05740181268882</v>
      </c>
      <c r="F51" s="59">
        <f t="shared" si="2"/>
        <v>0.47046199701937408</v>
      </c>
      <c r="G51" s="60">
        <f t="shared" si="3"/>
        <v>3.2886239443616493E-3</v>
      </c>
      <c r="H51" s="63">
        <f t="shared" si="0"/>
        <v>143.05740181268882</v>
      </c>
    </row>
    <row r="52" spans="1:8" s="57" customFormat="1" ht="13" x14ac:dyDescent="0.3">
      <c r="A52" s="57" t="s">
        <v>868</v>
      </c>
      <c r="B52" s="57">
        <v>122</v>
      </c>
      <c r="C52" s="57">
        <v>30</v>
      </c>
      <c r="D52" s="57">
        <v>100498</v>
      </c>
      <c r="E52" s="58">
        <f t="shared" si="1"/>
        <v>4.0666666666666664</v>
      </c>
      <c r="F52" s="59">
        <f t="shared" si="2"/>
        <v>1.2121212121212121E-3</v>
      </c>
      <c r="G52" s="60">
        <f t="shared" si="3"/>
        <v>2.9806259314456036E-4</v>
      </c>
      <c r="H52" s="63">
        <f t="shared" si="0"/>
        <v>4.0666666666666664</v>
      </c>
    </row>
    <row r="53" spans="1:8" s="57" customFormat="1" ht="13" x14ac:dyDescent="0.3">
      <c r="A53" s="57" t="s">
        <v>869</v>
      </c>
      <c r="B53" s="57">
        <v>106</v>
      </c>
      <c r="C53" s="57">
        <v>109</v>
      </c>
      <c r="D53" s="57">
        <v>100435</v>
      </c>
      <c r="E53" s="58">
        <f t="shared" si="1"/>
        <v>0.97247706422018354</v>
      </c>
      <c r="F53" s="59">
        <f t="shared" si="2"/>
        <v>1.0531544957774466E-3</v>
      </c>
      <c r="G53" s="60">
        <f t="shared" si="3"/>
        <v>1.0829607550919026E-3</v>
      </c>
      <c r="H53" s="63">
        <f t="shared" si="0"/>
        <v>0.97247706422018354</v>
      </c>
    </row>
    <row r="54" spans="1:8" s="57" customFormat="1" ht="13" x14ac:dyDescent="0.3">
      <c r="A54" s="57" t="s">
        <v>870</v>
      </c>
      <c r="B54" s="57">
        <v>0</v>
      </c>
      <c r="C54" s="57">
        <v>0</v>
      </c>
      <c r="D54" s="57">
        <v>100650</v>
      </c>
      <c r="E54" s="58" t="str">
        <f t="shared" si="1"/>
        <v>0/e</v>
      </c>
      <c r="F54" s="59">
        <f t="shared" si="2"/>
        <v>0</v>
      </c>
      <c r="G54" s="60">
        <f t="shared" si="3"/>
        <v>0</v>
      </c>
      <c r="H54" s="63" t="str">
        <f t="shared" si="0"/>
        <v>0/e</v>
      </c>
    </row>
    <row r="55" spans="1:8" s="57" customFormat="1" ht="13" x14ac:dyDescent="0.3">
      <c r="A55" s="57" t="s">
        <v>871</v>
      </c>
      <c r="B55" s="57">
        <v>0</v>
      </c>
      <c r="C55" s="57">
        <v>0</v>
      </c>
      <c r="D55" s="57">
        <v>100650</v>
      </c>
      <c r="E55" s="58" t="str">
        <f t="shared" si="1"/>
        <v>0/e</v>
      </c>
      <c r="F55" s="59">
        <f t="shared" si="2"/>
        <v>0</v>
      </c>
      <c r="G55" s="60">
        <f t="shared" si="3"/>
        <v>0</v>
      </c>
      <c r="H55" s="63" t="str">
        <f t="shared" si="0"/>
        <v>0/e</v>
      </c>
    </row>
    <row r="56" spans="1:8" s="57" customFormat="1" ht="13.5" thickBot="1" x14ac:dyDescent="0.35">
      <c r="A56" s="57" t="s">
        <v>872</v>
      </c>
      <c r="B56" s="57">
        <v>0</v>
      </c>
      <c r="C56" s="57">
        <v>0</v>
      </c>
      <c r="D56" s="57">
        <v>100650</v>
      </c>
      <c r="E56" s="58" t="str">
        <f t="shared" si="1"/>
        <v>0/e</v>
      </c>
      <c r="F56" s="64">
        <f t="shared" si="2"/>
        <v>0</v>
      </c>
      <c r="G56" s="65">
        <f t="shared" si="3"/>
        <v>0</v>
      </c>
      <c r="H56" s="66" t="str">
        <f t="shared" si="0"/>
        <v>0/e</v>
      </c>
    </row>
  </sheetData>
  <autoFilter ref="A1:G11" xr:uid="{5E69B324-57A8-4256-B539-E01C5647BE45}"/>
  <mergeCells count="5"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26C61-3CEB-4AD0-BA05-21A3187A77E9}">
  <dimension ref="A1:H56"/>
  <sheetViews>
    <sheetView topLeftCell="A2" zoomScale="85" zoomScaleNormal="85" workbookViewId="0">
      <selection activeCell="F22" sqref="F22"/>
    </sheetView>
  </sheetViews>
  <sheetFormatPr defaultRowHeight="12" x14ac:dyDescent="0.3"/>
  <cols>
    <col min="1" max="1" width="24.36328125" style="45" bestFit="1" customWidth="1"/>
    <col min="2" max="2" width="15" style="45" bestFit="1" customWidth="1"/>
    <col min="3" max="3" width="15.26953125" style="45" bestFit="1" customWidth="1"/>
    <col min="4" max="4" width="8.7265625" style="45"/>
    <col min="5" max="5" width="16.1796875" style="45" bestFit="1" customWidth="1"/>
    <col min="6" max="6" width="21.36328125" style="45" customWidth="1"/>
    <col min="7" max="7" width="18.26953125" style="45" customWidth="1"/>
    <col min="8" max="8" width="17" style="45" bestFit="1" customWidth="1"/>
    <col min="9" max="16384" width="8.7265625" style="45"/>
  </cols>
  <sheetData>
    <row r="1" spans="1:8" s="25" customFormat="1" ht="15" customHeight="1" x14ac:dyDescent="0.3">
      <c r="A1" s="123" t="s">
        <v>293</v>
      </c>
      <c r="B1" s="125" t="s">
        <v>294</v>
      </c>
      <c r="C1" s="125" t="s">
        <v>295</v>
      </c>
      <c r="D1" s="125" t="s">
        <v>0</v>
      </c>
      <c r="E1" s="127" t="s">
        <v>292</v>
      </c>
      <c r="F1" s="7" t="s">
        <v>1008</v>
      </c>
      <c r="G1" s="8" t="s">
        <v>1009</v>
      </c>
      <c r="H1" s="9" t="s">
        <v>1010</v>
      </c>
    </row>
    <row r="2" spans="1:8" s="28" customFormat="1" ht="48" x14ac:dyDescent="0.35">
      <c r="A2" s="124"/>
      <c r="B2" s="126"/>
      <c r="C2" s="126"/>
      <c r="D2" s="126"/>
      <c r="E2" s="128"/>
      <c r="F2" s="26" t="s">
        <v>1011</v>
      </c>
      <c r="G2" s="27" t="s">
        <v>1012</v>
      </c>
      <c r="H2" s="67" t="s">
        <v>611</v>
      </c>
    </row>
    <row r="3" spans="1:8" ht="13" x14ac:dyDescent="0.3">
      <c r="A3" s="29" t="s">
        <v>113</v>
      </c>
      <c r="B3" s="29">
        <v>72062</v>
      </c>
      <c r="C3" s="29">
        <v>0</v>
      </c>
      <c r="D3" s="29">
        <v>28588</v>
      </c>
      <c r="E3" s="68" t="str">
        <f t="shared" ref="E3:E56" si="0">IF(C3=0, B3 &amp;"/e", B3/C3)</f>
        <v>72062/e</v>
      </c>
      <c r="F3" s="69">
        <f>B3/SUM(B3:D3)</f>
        <v>0.71596621957277695</v>
      </c>
      <c r="G3" s="70">
        <f>C3/SUM(B3:D3)</f>
        <v>0</v>
      </c>
      <c r="H3" s="42" t="str">
        <f t="shared" ref="H3:H56" si="1">IF(G3=0, F3 &amp;"/e", F3/G3)</f>
        <v>0.715966219572777/e</v>
      </c>
    </row>
    <row r="4" spans="1:8" ht="13" x14ac:dyDescent="0.3">
      <c r="A4" s="29" t="s">
        <v>115</v>
      </c>
      <c r="B4" s="29">
        <v>64154</v>
      </c>
      <c r="C4" s="29">
        <v>0</v>
      </c>
      <c r="D4" s="29">
        <v>36496</v>
      </c>
      <c r="E4" s="68" t="str">
        <f t="shared" si="0"/>
        <v>64154/e</v>
      </c>
      <c r="F4" s="69">
        <f t="shared" ref="F4:F56" si="2">B4/SUM(B4:D4)</f>
        <v>0.63739692001987081</v>
      </c>
      <c r="G4" s="70">
        <f t="shared" ref="G4:G56" si="3">C4/SUM(B4:D4)</f>
        <v>0</v>
      </c>
      <c r="H4" s="42" t="str">
        <f t="shared" si="1"/>
        <v>0.637396920019871/e</v>
      </c>
    </row>
    <row r="5" spans="1:8" ht="13" x14ac:dyDescent="0.3">
      <c r="A5" s="29" t="s">
        <v>112</v>
      </c>
      <c r="B5" s="29">
        <v>60102</v>
      </c>
      <c r="C5" s="29">
        <v>0</v>
      </c>
      <c r="D5" s="29">
        <v>40548</v>
      </c>
      <c r="E5" s="68" t="str">
        <f t="shared" si="0"/>
        <v>60102/e</v>
      </c>
      <c r="F5" s="69">
        <f t="shared" si="2"/>
        <v>0.59713859910581224</v>
      </c>
      <c r="G5" s="70">
        <f t="shared" si="3"/>
        <v>0</v>
      </c>
      <c r="H5" s="42" t="str">
        <f t="shared" si="1"/>
        <v>0.597138599105812/e</v>
      </c>
    </row>
    <row r="6" spans="1:8" ht="13" x14ac:dyDescent="0.3">
      <c r="A6" s="29" t="s">
        <v>116</v>
      </c>
      <c r="B6" s="29">
        <v>60102</v>
      </c>
      <c r="C6" s="29">
        <v>0</v>
      </c>
      <c r="D6" s="29">
        <v>40548</v>
      </c>
      <c r="E6" s="68" t="str">
        <f t="shared" si="0"/>
        <v>60102/e</v>
      </c>
      <c r="F6" s="69">
        <f t="shared" si="2"/>
        <v>0.59713859910581224</v>
      </c>
      <c r="G6" s="70">
        <f t="shared" si="3"/>
        <v>0</v>
      </c>
      <c r="H6" s="42" t="str">
        <f t="shared" si="1"/>
        <v>0.597138599105812/e</v>
      </c>
    </row>
    <row r="7" spans="1:8" ht="13" x14ac:dyDescent="0.3">
      <c r="A7" s="29" t="s">
        <v>114</v>
      </c>
      <c r="B7" s="29">
        <v>21347</v>
      </c>
      <c r="C7" s="29">
        <v>1399</v>
      </c>
      <c r="D7" s="29">
        <v>77904</v>
      </c>
      <c r="E7" s="68">
        <f t="shared" si="0"/>
        <v>15.258756254467476</v>
      </c>
      <c r="F7" s="69">
        <f t="shared" si="2"/>
        <v>0.21209140586189767</v>
      </c>
      <c r="G7" s="70">
        <f t="shared" si="3"/>
        <v>1.3899652260307998E-2</v>
      </c>
      <c r="H7" s="42">
        <f t="shared" si="1"/>
        <v>15.258756254467478</v>
      </c>
    </row>
    <row r="8" spans="1:8" ht="13" x14ac:dyDescent="0.3">
      <c r="A8" s="29" t="s">
        <v>117</v>
      </c>
      <c r="B8" s="29">
        <v>21162</v>
      </c>
      <c r="C8" s="29">
        <v>1391</v>
      </c>
      <c r="D8" s="29">
        <v>78097</v>
      </c>
      <c r="E8" s="68">
        <f t="shared" si="0"/>
        <v>15.21351545650611</v>
      </c>
      <c r="F8" s="69">
        <f t="shared" si="2"/>
        <v>0.21025335320417288</v>
      </c>
      <c r="G8" s="70">
        <f t="shared" si="3"/>
        <v>1.3820168902136115E-2</v>
      </c>
      <c r="H8" s="42">
        <f t="shared" si="1"/>
        <v>15.21351545650611</v>
      </c>
    </row>
    <row r="9" spans="1:8" ht="13" x14ac:dyDescent="0.3">
      <c r="A9" s="29" t="s">
        <v>118</v>
      </c>
      <c r="B9" s="29">
        <v>20410</v>
      </c>
      <c r="C9" s="29">
        <v>1353</v>
      </c>
      <c r="D9" s="29">
        <v>78887</v>
      </c>
      <c r="E9" s="68">
        <f t="shared" si="0"/>
        <v>15.0849963045085</v>
      </c>
      <c r="F9" s="69">
        <f t="shared" si="2"/>
        <v>0.2027819175360159</v>
      </c>
      <c r="G9" s="70">
        <f t="shared" si="3"/>
        <v>1.3442622950819673E-2</v>
      </c>
      <c r="H9" s="42">
        <f t="shared" si="1"/>
        <v>15.0849963045085</v>
      </c>
    </row>
    <row r="10" spans="1:8" ht="13" x14ac:dyDescent="0.3">
      <c r="A10" s="29" t="s">
        <v>119</v>
      </c>
      <c r="B10" s="29">
        <v>20410</v>
      </c>
      <c r="C10" s="29">
        <v>1353</v>
      </c>
      <c r="D10" s="29">
        <v>78887</v>
      </c>
      <c r="E10" s="68">
        <f t="shared" si="0"/>
        <v>15.0849963045085</v>
      </c>
      <c r="F10" s="69">
        <f t="shared" si="2"/>
        <v>0.2027819175360159</v>
      </c>
      <c r="G10" s="70">
        <f t="shared" si="3"/>
        <v>1.3442622950819673E-2</v>
      </c>
      <c r="H10" s="42">
        <f t="shared" si="1"/>
        <v>15.0849963045085</v>
      </c>
    </row>
    <row r="11" spans="1:8" ht="13" x14ac:dyDescent="0.3">
      <c r="A11" s="29" t="s">
        <v>120</v>
      </c>
      <c r="B11" s="29">
        <v>20410</v>
      </c>
      <c r="C11" s="29">
        <v>1353</v>
      </c>
      <c r="D11" s="29">
        <v>78887</v>
      </c>
      <c r="E11" s="68">
        <f t="shared" si="0"/>
        <v>15.0849963045085</v>
      </c>
      <c r="F11" s="69">
        <f t="shared" si="2"/>
        <v>0.2027819175360159</v>
      </c>
      <c r="G11" s="70">
        <f t="shared" si="3"/>
        <v>1.3442622950819673E-2</v>
      </c>
      <c r="H11" s="42">
        <f t="shared" si="1"/>
        <v>15.0849963045085</v>
      </c>
    </row>
    <row r="12" spans="1:8" s="29" customFormat="1" ht="13" x14ac:dyDescent="0.3">
      <c r="A12" s="29" t="s">
        <v>121</v>
      </c>
      <c r="B12" s="29">
        <v>64071</v>
      </c>
      <c r="C12" s="29">
        <v>0</v>
      </c>
      <c r="D12" s="29">
        <v>36579</v>
      </c>
      <c r="E12" s="68" t="str">
        <f t="shared" si="0"/>
        <v>64071/e</v>
      </c>
      <c r="F12" s="69">
        <f t="shared" si="2"/>
        <v>0.6365722801788376</v>
      </c>
      <c r="G12" s="70">
        <f t="shared" si="3"/>
        <v>0</v>
      </c>
      <c r="H12" s="42" t="str">
        <f t="shared" si="1"/>
        <v>0.636572280178838/e</v>
      </c>
    </row>
    <row r="13" spans="1:8" s="29" customFormat="1" ht="13" x14ac:dyDescent="0.3">
      <c r="A13" s="29" t="s">
        <v>125</v>
      </c>
      <c r="B13" s="29">
        <v>63865</v>
      </c>
      <c r="C13" s="29">
        <v>0</v>
      </c>
      <c r="D13" s="29">
        <v>36785</v>
      </c>
      <c r="E13" s="68" t="str">
        <f t="shared" si="0"/>
        <v>63865/e</v>
      </c>
      <c r="F13" s="69">
        <f t="shared" si="2"/>
        <v>0.63452558370591161</v>
      </c>
      <c r="G13" s="70">
        <f t="shared" si="3"/>
        <v>0</v>
      </c>
      <c r="H13" s="42" t="str">
        <f t="shared" si="1"/>
        <v>0.634525583705912/e</v>
      </c>
    </row>
    <row r="14" spans="1:8" s="29" customFormat="1" ht="13" x14ac:dyDescent="0.3">
      <c r="A14" s="29" t="s">
        <v>122</v>
      </c>
      <c r="B14" s="29">
        <v>60028</v>
      </c>
      <c r="C14" s="29">
        <v>0</v>
      </c>
      <c r="D14" s="29">
        <v>40622</v>
      </c>
      <c r="E14" s="68" t="str">
        <f t="shared" si="0"/>
        <v>60028/e</v>
      </c>
      <c r="F14" s="69">
        <f t="shared" si="2"/>
        <v>0.59640337804272225</v>
      </c>
      <c r="G14" s="70">
        <f t="shared" si="3"/>
        <v>0</v>
      </c>
      <c r="H14" s="42" t="str">
        <f t="shared" si="1"/>
        <v>0.596403378042722/e</v>
      </c>
    </row>
    <row r="15" spans="1:8" s="29" customFormat="1" ht="13" x14ac:dyDescent="0.3">
      <c r="A15" s="29" t="s">
        <v>124</v>
      </c>
      <c r="B15" s="29">
        <v>60028</v>
      </c>
      <c r="C15" s="29">
        <v>0</v>
      </c>
      <c r="D15" s="29">
        <v>40622</v>
      </c>
      <c r="E15" s="68" t="str">
        <f t="shared" si="0"/>
        <v>60028/e</v>
      </c>
      <c r="F15" s="69">
        <f t="shared" si="2"/>
        <v>0.59640337804272225</v>
      </c>
      <c r="G15" s="70">
        <f t="shared" si="3"/>
        <v>0</v>
      </c>
      <c r="H15" s="42" t="str">
        <f t="shared" si="1"/>
        <v>0.596403378042722/e</v>
      </c>
    </row>
    <row r="16" spans="1:8" s="29" customFormat="1" ht="13" x14ac:dyDescent="0.3">
      <c r="A16" s="29" t="s">
        <v>123</v>
      </c>
      <c r="B16" s="29">
        <v>21348</v>
      </c>
      <c r="C16" s="29">
        <v>826</v>
      </c>
      <c r="D16" s="29">
        <v>78476</v>
      </c>
      <c r="E16" s="68">
        <f t="shared" si="0"/>
        <v>25.845036319612589</v>
      </c>
      <c r="F16" s="69">
        <f t="shared" si="2"/>
        <v>0.21210134128166916</v>
      </c>
      <c r="G16" s="70">
        <f t="shared" si="3"/>
        <v>8.206656731246896E-3</v>
      </c>
      <c r="H16" s="42">
        <f t="shared" si="1"/>
        <v>25.845036319612589</v>
      </c>
    </row>
    <row r="17" spans="1:8" s="29" customFormat="1" ht="13" x14ac:dyDescent="0.3">
      <c r="A17" s="29" t="s">
        <v>126</v>
      </c>
      <c r="B17" s="29">
        <v>21200</v>
      </c>
      <c r="C17" s="29">
        <v>821</v>
      </c>
      <c r="D17" s="29">
        <v>78629</v>
      </c>
      <c r="E17" s="68">
        <f t="shared" si="0"/>
        <v>25.822168087697928</v>
      </c>
      <c r="F17" s="69">
        <f t="shared" si="2"/>
        <v>0.21063089915548933</v>
      </c>
      <c r="G17" s="70">
        <f t="shared" si="3"/>
        <v>8.1569796323894689E-3</v>
      </c>
      <c r="H17" s="42">
        <f t="shared" si="1"/>
        <v>25.822168087697928</v>
      </c>
    </row>
    <row r="18" spans="1:8" s="29" customFormat="1" ht="13" x14ac:dyDescent="0.3">
      <c r="A18" s="29" t="s">
        <v>129</v>
      </c>
      <c r="B18" s="29">
        <v>20401</v>
      </c>
      <c r="C18" s="29">
        <v>754</v>
      </c>
      <c r="D18" s="29">
        <v>79495</v>
      </c>
      <c r="E18" s="68">
        <f t="shared" si="0"/>
        <v>27.057029177718832</v>
      </c>
      <c r="F18" s="69">
        <f t="shared" si="2"/>
        <v>0.20269249875807252</v>
      </c>
      <c r="G18" s="70">
        <f t="shared" si="3"/>
        <v>7.4913065076999503E-3</v>
      </c>
      <c r="H18" s="42">
        <f t="shared" si="1"/>
        <v>27.057029177718832</v>
      </c>
    </row>
    <row r="19" spans="1:8" s="29" customFormat="1" ht="13" x14ac:dyDescent="0.3">
      <c r="A19" s="29" t="s">
        <v>127</v>
      </c>
      <c r="B19" s="29">
        <v>20401</v>
      </c>
      <c r="C19" s="29">
        <v>754</v>
      </c>
      <c r="D19" s="29">
        <v>79495</v>
      </c>
      <c r="E19" s="68">
        <f t="shared" si="0"/>
        <v>27.057029177718832</v>
      </c>
      <c r="F19" s="69">
        <f t="shared" si="2"/>
        <v>0.20269249875807252</v>
      </c>
      <c r="G19" s="70">
        <f t="shared" si="3"/>
        <v>7.4913065076999503E-3</v>
      </c>
      <c r="H19" s="42">
        <f t="shared" si="1"/>
        <v>27.057029177718832</v>
      </c>
    </row>
    <row r="20" spans="1:8" s="29" customFormat="1" ht="13" x14ac:dyDescent="0.3">
      <c r="A20" s="29" t="s">
        <v>128</v>
      </c>
      <c r="B20" s="29">
        <v>20401</v>
      </c>
      <c r="C20" s="29">
        <v>754</v>
      </c>
      <c r="D20" s="29">
        <v>79495</v>
      </c>
      <c r="E20" s="68">
        <f t="shared" si="0"/>
        <v>27.057029177718832</v>
      </c>
      <c r="F20" s="69">
        <f t="shared" si="2"/>
        <v>0.20269249875807252</v>
      </c>
      <c r="G20" s="70">
        <f t="shared" si="3"/>
        <v>7.4913065076999503E-3</v>
      </c>
      <c r="H20" s="42">
        <f t="shared" si="1"/>
        <v>27.057029177718832</v>
      </c>
    </row>
    <row r="21" spans="1:8" s="29" customFormat="1" ht="13" x14ac:dyDescent="0.3">
      <c r="A21" s="29" t="s">
        <v>131</v>
      </c>
      <c r="B21" s="29">
        <v>44941</v>
      </c>
      <c r="C21" s="29">
        <v>55</v>
      </c>
      <c r="D21" s="29">
        <v>55654</v>
      </c>
      <c r="E21" s="68">
        <f t="shared" si="0"/>
        <v>817.10909090909092</v>
      </c>
      <c r="F21" s="69">
        <f t="shared" si="2"/>
        <v>0.44650769995032291</v>
      </c>
      <c r="G21" s="70">
        <f t="shared" si="3"/>
        <v>5.4644808743169399E-4</v>
      </c>
      <c r="H21" s="42">
        <f t="shared" si="1"/>
        <v>817.10909090909092</v>
      </c>
    </row>
    <row r="22" spans="1:8" s="29" customFormat="1" ht="13" x14ac:dyDescent="0.3">
      <c r="A22" s="29" t="s">
        <v>133</v>
      </c>
      <c r="B22" s="29">
        <v>43781</v>
      </c>
      <c r="C22" s="29">
        <v>60</v>
      </c>
      <c r="D22" s="29">
        <v>56809</v>
      </c>
      <c r="E22" s="68">
        <f t="shared" si="0"/>
        <v>729.68333333333328</v>
      </c>
      <c r="F22" s="69">
        <f t="shared" si="2"/>
        <v>0.43498261301539992</v>
      </c>
      <c r="G22" s="70">
        <f t="shared" si="3"/>
        <v>5.9612518628912071E-4</v>
      </c>
      <c r="H22" s="42">
        <f t="shared" si="1"/>
        <v>729.68333333333339</v>
      </c>
    </row>
    <row r="23" spans="1:8" s="29" customFormat="1" ht="13" x14ac:dyDescent="0.3">
      <c r="A23" s="29" t="s">
        <v>130</v>
      </c>
      <c r="B23" s="29">
        <v>41873</v>
      </c>
      <c r="C23" s="29">
        <v>60</v>
      </c>
      <c r="D23" s="29">
        <v>58717</v>
      </c>
      <c r="E23" s="68">
        <f t="shared" si="0"/>
        <v>697.88333333333333</v>
      </c>
      <c r="F23" s="69">
        <f t="shared" si="2"/>
        <v>0.41602583209140587</v>
      </c>
      <c r="G23" s="70">
        <f t="shared" si="3"/>
        <v>5.9612518628912071E-4</v>
      </c>
      <c r="H23" s="42">
        <f t="shared" si="1"/>
        <v>697.88333333333333</v>
      </c>
    </row>
    <row r="24" spans="1:8" s="29" customFormat="1" ht="13" x14ac:dyDescent="0.3">
      <c r="A24" s="29" t="s">
        <v>134</v>
      </c>
      <c r="B24" s="29">
        <v>41137</v>
      </c>
      <c r="C24" s="29">
        <v>54</v>
      </c>
      <c r="D24" s="29">
        <v>59459</v>
      </c>
      <c r="E24" s="68">
        <f t="shared" si="0"/>
        <v>761.7962962962963</v>
      </c>
      <c r="F24" s="69">
        <f t="shared" si="2"/>
        <v>0.40871336313959267</v>
      </c>
      <c r="G24" s="70">
        <f t="shared" si="3"/>
        <v>5.3651266766020864E-4</v>
      </c>
      <c r="H24" s="42">
        <f t="shared" si="1"/>
        <v>761.7962962962963</v>
      </c>
    </row>
    <row r="25" spans="1:8" s="29" customFormat="1" ht="13" x14ac:dyDescent="0.3">
      <c r="A25" s="29" t="s">
        <v>132</v>
      </c>
      <c r="B25" s="29">
        <v>1368</v>
      </c>
      <c r="C25" s="29">
        <v>76</v>
      </c>
      <c r="D25" s="29">
        <v>99206</v>
      </c>
      <c r="E25" s="68">
        <f t="shared" si="0"/>
        <v>18</v>
      </c>
      <c r="F25" s="69">
        <f t="shared" si="2"/>
        <v>1.3591654247391952E-2</v>
      </c>
      <c r="G25" s="70">
        <f t="shared" si="3"/>
        <v>7.5509190263288624E-4</v>
      </c>
      <c r="H25" s="42">
        <f t="shared" si="1"/>
        <v>18</v>
      </c>
    </row>
    <row r="26" spans="1:8" s="29" customFormat="1" ht="13" x14ac:dyDescent="0.3">
      <c r="A26" s="29" t="s">
        <v>135</v>
      </c>
      <c r="B26" s="29">
        <v>1258</v>
      </c>
      <c r="C26" s="29">
        <v>64</v>
      </c>
      <c r="D26" s="29">
        <v>99328</v>
      </c>
      <c r="E26" s="68">
        <f t="shared" si="0"/>
        <v>19.65625</v>
      </c>
      <c r="F26" s="69">
        <f t="shared" si="2"/>
        <v>1.2498758072528565E-2</v>
      </c>
      <c r="G26" s="70">
        <f t="shared" si="3"/>
        <v>6.358668653750621E-4</v>
      </c>
      <c r="H26" s="42">
        <f t="shared" si="1"/>
        <v>19.65625</v>
      </c>
    </row>
    <row r="27" spans="1:8" s="29" customFormat="1" ht="13" x14ac:dyDescent="0.3">
      <c r="A27" s="29" t="s">
        <v>136</v>
      </c>
      <c r="B27" s="29">
        <v>778</v>
      </c>
      <c r="C27" s="29">
        <v>75</v>
      </c>
      <c r="D27" s="29">
        <v>99797</v>
      </c>
      <c r="E27" s="68">
        <f t="shared" si="0"/>
        <v>10.373333333333333</v>
      </c>
      <c r="F27" s="69">
        <f t="shared" si="2"/>
        <v>7.7297565822155986E-3</v>
      </c>
      <c r="G27" s="70">
        <f t="shared" si="3"/>
        <v>7.4515648286140089E-4</v>
      </c>
      <c r="H27" s="42">
        <f t="shared" si="1"/>
        <v>10.373333333333333</v>
      </c>
    </row>
    <row r="28" spans="1:8" s="29" customFormat="1" ht="13" x14ac:dyDescent="0.3">
      <c r="A28" s="29" t="s">
        <v>137</v>
      </c>
      <c r="B28" s="29">
        <v>778</v>
      </c>
      <c r="C28" s="29">
        <v>75</v>
      </c>
      <c r="D28" s="29">
        <v>99797</v>
      </c>
      <c r="E28" s="68">
        <f t="shared" si="0"/>
        <v>10.373333333333333</v>
      </c>
      <c r="F28" s="69">
        <f t="shared" si="2"/>
        <v>7.7297565822155986E-3</v>
      </c>
      <c r="G28" s="70">
        <f t="shared" si="3"/>
        <v>7.4515648286140089E-4</v>
      </c>
      <c r="H28" s="42">
        <f t="shared" si="1"/>
        <v>10.373333333333333</v>
      </c>
    </row>
    <row r="29" spans="1:8" s="29" customFormat="1" ht="13" x14ac:dyDescent="0.3">
      <c r="A29" s="29" t="s">
        <v>138</v>
      </c>
      <c r="B29" s="29">
        <v>778</v>
      </c>
      <c r="C29" s="29">
        <v>75</v>
      </c>
      <c r="D29" s="29">
        <v>99797</v>
      </c>
      <c r="E29" s="68">
        <f t="shared" si="0"/>
        <v>10.373333333333333</v>
      </c>
      <c r="F29" s="69">
        <f t="shared" si="2"/>
        <v>7.7297565822155986E-3</v>
      </c>
      <c r="G29" s="70">
        <f t="shared" si="3"/>
        <v>7.4515648286140089E-4</v>
      </c>
      <c r="H29" s="42">
        <f t="shared" si="1"/>
        <v>10.373333333333333</v>
      </c>
    </row>
    <row r="30" spans="1:8" s="29" customFormat="1" ht="13" x14ac:dyDescent="0.3">
      <c r="A30" s="29" t="s">
        <v>140</v>
      </c>
      <c r="B30" s="29">
        <v>44961</v>
      </c>
      <c r="C30" s="29">
        <v>72</v>
      </c>
      <c r="D30" s="29">
        <v>55617</v>
      </c>
      <c r="E30" s="68">
        <f t="shared" si="0"/>
        <v>624.45833333333337</v>
      </c>
      <c r="F30" s="69">
        <f t="shared" si="2"/>
        <v>0.44670640834575259</v>
      </c>
      <c r="G30" s="70">
        <f t="shared" si="3"/>
        <v>7.1535022354694486E-4</v>
      </c>
      <c r="H30" s="42">
        <f t="shared" si="1"/>
        <v>624.45833333333326</v>
      </c>
    </row>
    <row r="31" spans="1:8" s="29" customFormat="1" ht="13" x14ac:dyDescent="0.3">
      <c r="A31" s="29" t="s">
        <v>143</v>
      </c>
      <c r="B31" s="29">
        <v>44453</v>
      </c>
      <c r="C31" s="29">
        <v>60</v>
      </c>
      <c r="D31" s="29">
        <v>56137</v>
      </c>
      <c r="E31" s="68">
        <f t="shared" si="0"/>
        <v>740.88333333333333</v>
      </c>
      <c r="F31" s="69">
        <f t="shared" si="2"/>
        <v>0.44165921510183803</v>
      </c>
      <c r="G31" s="70">
        <f t="shared" si="3"/>
        <v>5.9612518628912071E-4</v>
      </c>
      <c r="H31" s="42">
        <f t="shared" si="1"/>
        <v>740.88333333333333</v>
      </c>
    </row>
    <row r="32" spans="1:8" s="29" customFormat="1" ht="13" x14ac:dyDescent="0.3">
      <c r="A32" s="29" t="s">
        <v>139</v>
      </c>
      <c r="B32" s="29">
        <v>41938</v>
      </c>
      <c r="C32" s="29">
        <v>59</v>
      </c>
      <c r="D32" s="29">
        <v>58653</v>
      </c>
      <c r="E32" s="68">
        <f t="shared" si="0"/>
        <v>710.81355932203394</v>
      </c>
      <c r="F32" s="69">
        <f t="shared" si="2"/>
        <v>0.41667163437655241</v>
      </c>
      <c r="G32" s="70">
        <f t="shared" si="3"/>
        <v>5.8618976651763537E-4</v>
      </c>
      <c r="H32" s="42">
        <f t="shared" si="1"/>
        <v>710.81355932203394</v>
      </c>
    </row>
    <row r="33" spans="1:8" s="29" customFormat="1" ht="13" x14ac:dyDescent="0.3">
      <c r="A33" s="29" t="s">
        <v>142</v>
      </c>
      <c r="B33" s="29">
        <v>41171</v>
      </c>
      <c r="C33" s="29">
        <v>59</v>
      </c>
      <c r="D33" s="29">
        <v>59420</v>
      </c>
      <c r="E33" s="68">
        <f t="shared" si="0"/>
        <v>697.81355932203394</v>
      </c>
      <c r="F33" s="69">
        <f t="shared" si="2"/>
        <v>0.40905116741182312</v>
      </c>
      <c r="G33" s="70">
        <f t="shared" si="3"/>
        <v>5.8618976651763537E-4</v>
      </c>
      <c r="H33" s="42">
        <f t="shared" si="1"/>
        <v>697.81355932203383</v>
      </c>
    </row>
    <row r="34" spans="1:8" s="29" customFormat="1" ht="13" x14ac:dyDescent="0.3">
      <c r="A34" s="29" t="s">
        <v>141</v>
      </c>
      <c r="B34" s="29">
        <v>1046</v>
      </c>
      <c r="C34" s="29">
        <v>67</v>
      </c>
      <c r="D34" s="29">
        <v>99537</v>
      </c>
      <c r="E34" s="68">
        <f t="shared" si="0"/>
        <v>15.611940298507463</v>
      </c>
      <c r="F34" s="69">
        <f t="shared" si="2"/>
        <v>1.0392449080973672E-2</v>
      </c>
      <c r="G34" s="70">
        <f t="shared" si="3"/>
        <v>6.6567312468951813E-4</v>
      </c>
      <c r="H34" s="42">
        <f t="shared" si="1"/>
        <v>15.611940298507465</v>
      </c>
    </row>
    <row r="35" spans="1:8" s="29" customFormat="1" ht="13" x14ac:dyDescent="0.3">
      <c r="A35" s="29" t="s">
        <v>144</v>
      </c>
      <c r="B35" s="29">
        <v>938</v>
      </c>
      <c r="C35" s="29">
        <v>52</v>
      </c>
      <c r="D35" s="29">
        <v>99660</v>
      </c>
      <c r="E35" s="68">
        <f t="shared" si="0"/>
        <v>18.03846153846154</v>
      </c>
      <c r="F35" s="69">
        <f t="shared" si="2"/>
        <v>9.3194237456532547E-3</v>
      </c>
      <c r="G35" s="70">
        <f t="shared" si="3"/>
        <v>5.1664182811723795E-4</v>
      </c>
      <c r="H35" s="42">
        <f t="shared" si="1"/>
        <v>18.03846153846154</v>
      </c>
    </row>
    <row r="36" spans="1:8" s="29" customFormat="1" ht="13" x14ac:dyDescent="0.3">
      <c r="A36" s="29" t="s">
        <v>147</v>
      </c>
      <c r="B36" s="29">
        <v>611</v>
      </c>
      <c r="C36" s="29">
        <v>63</v>
      </c>
      <c r="D36" s="29">
        <v>99976</v>
      </c>
      <c r="E36" s="68">
        <f t="shared" si="0"/>
        <v>9.6984126984126977</v>
      </c>
      <c r="F36" s="69">
        <f t="shared" si="2"/>
        <v>6.0705414803775464E-3</v>
      </c>
      <c r="G36" s="70">
        <f t="shared" si="3"/>
        <v>6.2593144560357675E-4</v>
      </c>
      <c r="H36" s="42">
        <f t="shared" si="1"/>
        <v>9.6984126984126995</v>
      </c>
    </row>
    <row r="37" spans="1:8" s="29" customFormat="1" ht="13" x14ac:dyDescent="0.3">
      <c r="A37" s="29" t="s">
        <v>145</v>
      </c>
      <c r="B37" s="29">
        <v>611</v>
      </c>
      <c r="C37" s="29">
        <v>63</v>
      </c>
      <c r="D37" s="29">
        <v>99976</v>
      </c>
      <c r="E37" s="68">
        <f t="shared" si="0"/>
        <v>9.6984126984126977</v>
      </c>
      <c r="F37" s="69">
        <f t="shared" si="2"/>
        <v>6.0705414803775464E-3</v>
      </c>
      <c r="G37" s="70">
        <f t="shared" si="3"/>
        <v>6.2593144560357675E-4</v>
      </c>
      <c r="H37" s="42">
        <f t="shared" si="1"/>
        <v>9.6984126984126995</v>
      </c>
    </row>
    <row r="38" spans="1:8" s="29" customFormat="1" ht="13" x14ac:dyDescent="0.3">
      <c r="A38" s="29" t="s">
        <v>146</v>
      </c>
      <c r="B38" s="29">
        <v>611</v>
      </c>
      <c r="C38" s="29">
        <v>63</v>
      </c>
      <c r="D38" s="29">
        <v>99976</v>
      </c>
      <c r="E38" s="68">
        <f t="shared" si="0"/>
        <v>9.6984126984126977</v>
      </c>
      <c r="F38" s="69">
        <f t="shared" si="2"/>
        <v>6.0705414803775464E-3</v>
      </c>
      <c r="G38" s="70">
        <f t="shared" si="3"/>
        <v>6.2593144560357675E-4</v>
      </c>
      <c r="H38" s="42">
        <f t="shared" si="1"/>
        <v>9.6984126984126995</v>
      </c>
    </row>
    <row r="39" spans="1:8" s="29" customFormat="1" ht="13" x14ac:dyDescent="0.3">
      <c r="A39" s="29" t="s">
        <v>720</v>
      </c>
      <c r="B39" s="29">
        <v>47050</v>
      </c>
      <c r="C39" s="29">
        <v>86</v>
      </c>
      <c r="D39" s="29">
        <v>53514</v>
      </c>
      <c r="E39" s="68">
        <f t="shared" si="0"/>
        <v>547.09302325581393</v>
      </c>
      <c r="F39" s="69">
        <f t="shared" si="2"/>
        <v>0.46746150024838551</v>
      </c>
      <c r="G39" s="70">
        <f t="shared" si="3"/>
        <v>8.5444610034773969E-4</v>
      </c>
      <c r="H39" s="42">
        <f t="shared" si="1"/>
        <v>547.09302325581393</v>
      </c>
    </row>
    <row r="40" spans="1:8" s="29" customFormat="1" ht="13" x14ac:dyDescent="0.3">
      <c r="A40" s="29" t="s">
        <v>721</v>
      </c>
      <c r="B40" s="29">
        <v>45902</v>
      </c>
      <c r="C40" s="29">
        <v>79</v>
      </c>
      <c r="D40" s="29">
        <v>54669</v>
      </c>
      <c r="E40" s="68">
        <f t="shared" si="0"/>
        <v>581.03797468354435</v>
      </c>
      <c r="F40" s="69">
        <f t="shared" si="2"/>
        <v>0.45605563835072033</v>
      </c>
      <c r="G40" s="70">
        <f t="shared" si="3"/>
        <v>7.8489816194734227E-4</v>
      </c>
      <c r="H40" s="42">
        <f t="shared" si="1"/>
        <v>581.03797468354435</v>
      </c>
    </row>
    <row r="41" spans="1:8" s="29" customFormat="1" ht="13" x14ac:dyDescent="0.3">
      <c r="A41" s="29" t="s">
        <v>722</v>
      </c>
      <c r="B41" s="29">
        <v>42519</v>
      </c>
      <c r="C41" s="29">
        <v>70</v>
      </c>
      <c r="D41" s="29">
        <v>58061</v>
      </c>
      <c r="E41" s="68">
        <f t="shared" si="0"/>
        <v>607.41428571428571</v>
      </c>
      <c r="F41" s="69">
        <f t="shared" si="2"/>
        <v>0.42244411326378539</v>
      </c>
      <c r="G41" s="70">
        <f t="shared" si="3"/>
        <v>6.9547938400397417E-4</v>
      </c>
      <c r="H41" s="42">
        <f t="shared" si="1"/>
        <v>607.41428571428571</v>
      </c>
    </row>
    <row r="42" spans="1:8" s="29" customFormat="1" ht="13" x14ac:dyDescent="0.3">
      <c r="A42" s="29" t="s">
        <v>723</v>
      </c>
      <c r="B42" s="29">
        <v>41662</v>
      </c>
      <c r="C42" s="29">
        <v>68</v>
      </c>
      <c r="D42" s="29">
        <v>58920</v>
      </c>
      <c r="E42" s="68">
        <f t="shared" si="0"/>
        <v>612.67647058823525</v>
      </c>
      <c r="F42" s="69">
        <f t="shared" si="2"/>
        <v>0.41392945851962243</v>
      </c>
      <c r="G42" s="70">
        <f t="shared" si="3"/>
        <v>6.7560854446100348E-4</v>
      </c>
      <c r="H42" s="42">
        <f t="shared" si="1"/>
        <v>612.67647058823525</v>
      </c>
    </row>
    <row r="43" spans="1:8" s="29" customFormat="1" ht="13" x14ac:dyDescent="0.3">
      <c r="A43" s="29" t="s">
        <v>724</v>
      </c>
      <c r="B43" s="29">
        <v>578</v>
      </c>
      <c r="C43" s="29">
        <v>89</v>
      </c>
      <c r="D43" s="29">
        <v>99983</v>
      </c>
      <c r="E43" s="68">
        <f t="shared" si="0"/>
        <v>6.4943820224719104</v>
      </c>
      <c r="F43" s="69">
        <f t="shared" si="2"/>
        <v>5.7426726279185296E-3</v>
      </c>
      <c r="G43" s="70">
        <f t="shared" si="3"/>
        <v>8.8425235966219573E-4</v>
      </c>
      <c r="H43" s="42">
        <f t="shared" si="1"/>
        <v>6.4943820224719104</v>
      </c>
    </row>
    <row r="44" spans="1:8" s="29" customFormat="1" ht="13" x14ac:dyDescent="0.3">
      <c r="A44" s="29" t="s">
        <v>725</v>
      </c>
      <c r="B44" s="29">
        <v>573</v>
      </c>
      <c r="C44" s="29">
        <v>85</v>
      </c>
      <c r="D44" s="29">
        <v>99992</v>
      </c>
      <c r="E44" s="68">
        <f t="shared" si="0"/>
        <v>6.7411764705882353</v>
      </c>
      <c r="F44" s="69">
        <f t="shared" si="2"/>
        <v>5.6929955290611033E-3</v>
      </c>
      <c r="G44" s="70">
        <f t="shared" si="3"/>
        <v>8.4451068057625435E-4</v>
      </c>
      <c r="H44" s="42">
        <f t="shared" si="1"/>
        <v>6.7411764705882362</v>
      </c>
    </row>
    <row r="45" spans="1:8" s="29" customFormat="1" ht="13" x14ac:dyDescent="0.3">
      <c r="A45" s="29" t="s">
        <v>726</v>
      </c>
      <c r="B45" s="29">
        <v>428</v>
      </c>
      <c r="C45" s="29">
        <v>66</v>
      </c>
      <c r="D45" s="29">
        <v>100156</v>
      </c>
      <c r="E45" s="68">
        <f t="shared" si="0"/>
        <v>6.4848484848484844</v>
      </c>
      <c r="F45" s="69">
        <f t="shared" si="2"/>
        <v>4.2523596621957278E-3</v>
      </c>
      <c r="G45" s="70">
        <f t="shared" si="3"/>
        <v>6.5573770491803279E-4</v>
      </c>
      <c r="H45" s="42">
        <f t="shared" si="1"/>
        <v>6.4848484848484844</v>
      </c>
    </row>
    <row r="46" spans="1:8" s="29" customFormat="1" ht="13" x14ac:dyDescent="0.3">
      <c r="A46" s="29" t="s">
        <v>727</v>
      </c>
      <c r="B46" s="29">
        <v>428</v>
      </c>
      <c r="C46" s="29">
        <v>66</v>
      </c>
      <c r="D46" s="29">
        <v>100156</v>
      </c>
      <c r="E46" s="68">
        <f t="shared" si="0"/>
        <v>6.4848484848484844</v>
      </c>
      <c r="F46" s="69">
        <f t="shared" si="2"/>
        <v>4.2523596621957278E-3</v>
      </c>
      <c r="G46" s="70">
        <f t="shared" si="3"/>
        <v>6.5573770491803279E-4</v>
      </c>
      <c r="H46" s="42">
        <f t="shared" si="1"/>
        <v>6.4848484848484844</v>
      </c>
    </row>
    <row r="47" spans="1:8" s="29" customFormat="1" ht="13" x14ac:dyDescent="0.3">
      <c r="A47" s="29" t="s">
        <v>728</v>
      </c>
      <c r="B47" s="29">
        <v>428</v>
      </c>
      <c r="C47" s="29">
        <v>66</v>
      </c>
      <c r="D47" s="29">
        <v>100156</v>
      </c>
      <c r="E47" s="68">
        <f t="shared" si="0"/>
        <v>6.4848484848484844</v>
      </c>
      <c r="F47" s="69">
        <f t="shared" si="2"/>
        <v>4.2523596621957278E-3</v>
      </c>
      <c r="G47" s="70">
        <f t="shared" si="3"/>
        <v>6.5573770491803279E-4</v>
      </c>
      <c r="H47" s="42">
        <f t="shared" si="1"/>
        <v>6.4848484848484844</v>
      </c>
    </row>
    <row r="48" spans="1:8" s="29" customFormat="1" ht="13" x14ac:dyDescent="0.3">
      <c r="A48" s="29" t="s">
        <v>873</v>
      </c>
      <c r="B48" s="29">
        <v>51537</v>
      </c>
      <c r="C48" s="29">
        <v>244</v>
      </c>
      <c r="D48" s="29">
        <v>48869</v>
      </c>
      <c r="E48" s="68">
        <f t="shared" si="0"/>
        <v>211.21721311475409</v>
      </c>
      <c r="F48" s="69">
        <f t="shared" si="2"/>
        <v>0.51204172876304022</v>
      </c>
      <c r="G48" s="70">
        <f t="shared" si="3"/>
        <v>2.4242424242424242E-3</v>
      </c>
      <c r="H48" s="42">
        <f t="shared" si="1"/>
        <v>211.21721311475409</v>
      </c>
    </row>
    <row r="49" spans="1:8" s="29" customFormat="1" ht="13" x14ac:dyDescent="0.3">
      <c r="A49" s="29" t="s">
        <v>874</v>
      </c>
      <c r="B49" s="29">
        <v>49871</v>
      </c>
      <c r="C49" s="29">
        <v>318</v>
      </c>
      <c r="D49" s="29">
        <v>50461</v>
      </c>
      <c r="E49" s="68">
        <f t="shared" si="0"/>
        <v>156.82704402515722</v>
      </c>
      <c r="F49" s="69">
        <f t="shared" si="2"/>
        <v>0.49548931942374563</v>
      </c>
      <c r="G49" s="70">
        <f t="shared" si="3"/>
        <v>3.1594634873323398E-3</v>
      </c>
      <c r="H49" s="42">
        <f t="shared" si="1"/>
        <v>156.82704402515722</v>
      </c>
    </row>
    <row r="50" spans="1:8" s="29" customFormat="1" ht="13" x14ac:dyDescent="0.3">
      <c r="A50" s="29" t="s">
        <v>875</v>
      </c>
      <c r="B50" s="29">
        <v>48127</v>
      </c>
      <c r="C50" s="29">
        <v>331</v>
      </c>
      <c r="D50" s="29">
        <v>52192</v>
      </c>
      <c r="E50" s="68">
        <f t="shared" si="0"/>
        <v>145.39879154078551</v>
      </c>
      <c r="F50" s="69">
        <f t="shared" si="2"/>
        <v>0.47816194734227518</v>
      </c>
      <c r="G50" s="70">
        <f t="shared" si="3"/>
        <v>3.2886239443616493E-3</v>
      </c>
      <c r="H50" s="42">
        <f t="shared" si="1"/>
        <v>145.39879154078548</v>
      </c>
    </row>
    <row r="51" spans="1:8" s="29" customFormat="1" ht="13" x14ac:dyDescent="0.3">
      <c r="A51" s="29" t="s">
        <v>876</v>
      </c>
      <c r="B51" s="29">
        <v>47352</v>
      </c>
      <c r="C51" s="29">
        <v>331</v>
      </c>
      <c r="D51" s="29">
        <v>52967</v>
      </c>
      <c r="E51" s="68">
        <f t="shared" si="0"/>
        <v>143.05740181268882</v>
      </c>
      <c r="F51" s="69">
        <f t="shared" si="2"/>
        <v>0.47046199701937408</v>
      </c>
      <c r="G51" s="70">
        <f t="shared" si="3"/>
        <v>3.2886239443616493E-3</v>
      </c>
      <c r="H51" s="42">
        <f t="shared" si="1"/>
        <v>143.05740181268882</v>
      </c>
    </row>
    <row r="52" spans="1:8" s="29" customFormat="1" ht="13" x14ac:dyDescent="0.3">
      <c r="A52" s="29" t="s">
        <v>877</v>
      </c>
      <c r="B52" s="29">
        <v>122</v>
      </c>
      <c r="C52" s="29">
        <v>30</v>
      </c>
      <c r="D52" s="29">
        <v>100498</v>
      </c>
      <c r="E52" s="68">
        <f t="shared" si="0"/>
        <v>4.0666666666666664</v>
      </c>
      <c r="F52" s="69">
        <f t="shared" si="2"/>
        <v>1.2121212121212121E-3</v>
      </c>
      <c r="G52" s="70">
        <f t="shared" si="3"/>
        <v>2.9806259314456036E-4</v>
      </c>
      <c r="H52" s="42">
        <f t="shared" si="1"/>
        <v>4.0666666666666664</v>
      </c>
    </row>
    <row r="53" spans="1:8" s="29" customFormat="1" ht="13" x14ac:dyDescent="0.3">
      <c r="A53" s="29" t="s">
        <v>878</v>
      </c>
      <c r="B53" s="29">
        <v>106</v>
      </c>
      <c r="C53" s="29">
        <v>109</v>
      </c>
      <c r="D53" s="29">
        <v>100435</v>
      </c>
      <c r="E53" s="68">
        <f t="shared" si="0"/>
        <v>0.97247706422018354</v>
      </c>
      <c r="F53" s="69">
        <f t="shared" si="2"/>
        <v>1.0531544957774466E-3</v>
      </c>
      <c r="G53" s="70">
        <f t="shared" si="3"/>
        <v>1.0829607550919026E-3</v>
      </c>
      <c r="H53" s="42">
        <f t="shared" si="1"/>
        <v>0.97247706422018354</v>
      </c>
    </row>
    <row r="54" spans="1:8" s="29" customFormat="1" ht="13" x14ac:dyDescent="0.3">
      <c r="A54" s="29" t="s">
        <v>879</v>
      </c>
      <c r="B54" s="29">
        <v>0</v>
      </c>
      <c r="C54" s="29">
        <v>0</v>
      </c>
      <c r="D54" s="29">
        <v>100650</v>
      </c>
      <c r="E54" s="68" t="str">
        <f t="shared" si="0"/>
        <v>0/e</v>
      </c>
      <c r="F54" s="69">
        <f t="shared" si="2"/>
        <v>0</v>
      </c>
      <c r="G54" s="70">
        <f t="shared" si="3"/>
        <v>0</v>
      </c>
      <c r="H54" s="42" t="str">
        <f t="shared" si="1"/>
        <v>0/e</v>
      </c>
    </row>
    <row r="55" spans="1:8" s="29" customFormat="1" ht="13" x14ac:dyDescent="0.3">
      <c r="A55" s="29" t="s">
        <v>880</v>
      </c>
      <c r="B55" s="29">
        <v>0</v>
      </c>
      <c r="C55" s="29">
        <v>0</v>
      </c>
      <c r="D55" s="29">
        <v>100650</v>
      </c>
      <c r="E55" s="68" t="str">
        <f t="shared" si="0"/>
        <v>0/e</v>
      </c>
      <c r="F55" s="69">
        <f t="shared" si="2"/>
        <v>0</v>
      </c>
      <c r="G55" s="70">
        <f t="shared" si="3"/>
        <v>0</v>
      </c>
      <c r="H55" s="42" t="str">
        <f t="shared" si="1"/>
        <v>0/e</v>
      </c>
    </row>
    <row r="56" spans="1:8" s="29" customFormat="1" ht="13.5" thickBot="1" x14ac:dyDescent="0.35">
      <c r="A56" s="29" t="s">
        <v>881</v>
      </c>
      <c r="B56" s="29">
        <v>0</v>
      </c>
      <c r="C56" s="29">
        <v>0</v>
      </c>
      <c r="D56" s="29">
        <v>100650</v>
      </c>
      <c r="E56" s="68" t="str">
        <f t="shared" si="0"/>
        <v>0/e</v>
      </c>
      <c r="F56" s="71">
        <f t="shared" si="2"/>
        <v>0</v>
      </c>
      <c r="G56" s="72">
        <f t="shared" si="3"/>
        <v>0</v>
      </c>
      <c r="H56" s="51" t="str">
        <f t="shared" si="1"/>
        <v>0/e</v>
      </c>
    </row>
  </sheetData>
  <autoFilter ref="A2:G11" xr:uid="{5E69B324-57A8-4256-B539-E01C5647BE45}"/>
  <mergeCells count="5"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31B25-DE0E-4694-982D-270A4575194C}">
  <dimension ref="A1:H56"/>
  <sheetViews>
    <sheetView zoomScale="85" zoomScaleNormal="85" workbookViewId="0">
      <selection activeCell="C1" sqref="C1:C2"/>
    </sheetView>
  </sheetViews>
  <sheetFormatPr defaultRowHeight="13" x14ac:dyDescent="0.3"/>
  <cols>
    <col min="1" max="1" width="25.1796875" style="25" bestFit="1" customWidth="1"/>
    <col min="2" max="2" width="20" style="25" bestFit="1" customWidth="1"/>
    <col min="3" max="3" width="20.453125" style="25" bestFit="1" customWidth="1"/>
    <col min="4" max="4" width="9.81640625" style="25" bestFit="1" customWidth="1"/>
    <col min="5" max="5" width="16.08984375" style="73" bestFit="1" customWidth="1"/>
    <col min="6" max="6" width="16.90625" style="25" customWidth="1"/>
    <col min="7" max="7" width="13.08984375" style="25" customWidth="1"/>
    <col min="8" max="8" width="16.08984375" style="73" bestFit="1" customWidth="1"/>
    <col min="9" max="16384" width="8.7265625" style="25"/>
  </cols>
  <sheetData>
    <row r="1" spans="1:8" x14ac:dyDescent="0.3">
      <c r="A1" s="123" t="s">
        <v>293</v>
      </c>
      <c r="B1" s="125" t="s">
        <v>294</v>
      </c>
      <c r="C1" s="125" t="s">
        <v>295</v>
      </c>
      <c r="D1" s="125" t="s">
        <v>0</v>
      </c>
      <c r="E1" s="127" t="s">
        <v>292</v>
      </c>
      <c r="F1" s="7" t="s">
        <v>1008</v>
      </c>
      <c r="G1" s="8" t="s">
        <v>1009</v>
      </c>
      <c r="H1" s="9" t="s">
        <v>1010</v>
      </c>
    </row>
    <row r="2" spans="1:8" s="28" customFormat="1" ht="60" x14ac:dyDescent="0.35">
      <c r="A2" s="124"/>
      <c r="B2" s="126"/>
      <c r="C2" s="126"/>
      <c r="D2" s="126"/>
      <c r="E2" s="128"/>
      <c r="F2" s="26" t="s">
        <v>1011</v>
      </c>
      <c r="G2" s="27" t="s">
        <v>1012</v>
      </c>
      <c r="H2" s="67" t="s">
        <v>611</v>
      </c>
    </row>
    <row r="3" spans="1:8" x14ac:dyDescent="0.3">
      <c r="A3" s="29" t="s">
        <v>553</v>
      </c>
      <c r="B3" s="29">
        <v>59094</v>
      </c>
      <c r="C3" s="29">
        <v>20289</v>
      </c>
      <c r="D3" s="29">
        <v>21267</v>
      </c>
      <c r="E3" s="73">
        <f t="shared" ref="E3:E56" si="0">IF(C3=0, B3 &amp;"/e", B3/C3)</f>
        <v>2.9126127458228597</v>
      </c>
      <c r="F3" s="74">
        <f>-B3/SUM(B3:D3)</f>
        <v>-0.58712369597615499</v>
      </c>
      <c r="G3" s="74">
        <f>C3/SUM(B3:D3)</f>
        <v>0.20157973174366617</v>
      </c>
      <c r="H3" s="73">
        <f t="shared" ref="H3:H56" si="1">IF(G3=0, F3 &amp;"/e", F3/G3)</f>
        <v>-2.9126127458228597</v>
      </c>
    </row>
    <row r="4" spans="1:8" x14ac:dyDescent="0.3">
      <c r="A4" s="29" t="s">
        <v>548</v>
      </c>
      <c r="B4" s="29">
        <v>59094</v>
      </c>
      <c r="C4" s="29">
        <v>20289</v>
      </c>
      <c r="D4" s="29">
        <v>21267</v>
      </c>
      <c r="E4" s="73">
        <f t="shared" si="0"/>
        <v>2.9126127458228597</v>
      </c>
      <c r="F4" s="74">
        <f t="shared" ref="F4:F56" si="2">-B4/SUM(B4:D4)</f>
        <v>-0.58712369597615499</v>
      </c>
      <c r="G4" s="74">
        <f t="shared" ref="G4:G56" si="3">C4/SUM(B4:D4)</f>
        <v>0.20157973174366617</v>
      </c>
      <c r="H4" s="73">
        <f t="shared" si="1"/>
        <v>-2.9126127458228597</v>
      </c>
    </row>
    <row r="5" spans="1:8" x14ac:dyDescent="0.3">
      <c r="A5" s="29" t="s">
        <v>547</v>
      </c>
      <c r="B5" s="29">
        <v>59094</v>
      </c>
      <c r="C5" s="29">
        <v>20289</v>
      </c>
      <c r="D5" s="29">
        <v>21267</v>
      </c>
      <c r="E5" s="73">
        <f t="shared" si="0"/>
        <v>2.9126127458228597</v>
      </c>
      <c r="F5" s="74">
        <f t="shared" si="2"/>
        <v>-0.58712369597615499</v>
      </c>
      <c r="G5" s="74">
        <f t="shared" si="3"/>
        <v>0.20157973174366617</v>
      </c>
      <c r="H5" s="73">
        <f t="shared" si="1"/>
        <v>-2.9126127458228597</v>
      </c>
    </row>
    <row r="6" spans="1:8" x14ac:dyDescent="0.3">
      <c r="A6" s="29" t="s">
        <v>546</v>
      </c>
      <c r="B6" s="29">
        <v>59094</v>
      </c>
      <c r="C6" s="29">
        <v>20289</v>
      </c>
      <c r="D6" s="29">
        <v>21267</v>
      </c>
      <c r="E6" s="73">
        <f t="shared" si="0"/>
        <v>2.9126127458228597</v>
      </c>
      <c r="F6" s="74">
        <f t="shared" si="2"/>
        <v>-0.58712369597615499</v>
      </c>
      <c r="G6" s="74">
        <f t="shared" si="3"/>
        <v>0.20157973174366617</v>
      </c>
      <c r="H6" s="73">
        <f t="shared" si="1"/>
        <v>-2.9126127458228597</v>
      </c>
    </row>
    <row r="7" spans="1:8" x14ac:dyDescent="0.3">
      <c r="A7" s="29" t="s">
        <v>545</v>
      </c>
      <c r="B7" s="29">
        <v>59094</v>
      </c>
      <c r="C7" s="29">
        <v>20289</v>
      </c>
      <c r="D7" s="29">
        <v>21267</v>
      </c>
      <c r="E7" s="73">
        <f t="shared" si="0"/>
        <v>2.9126127458228597</v>
      </c>
      <c r="F7" s="74">
        <f t="shared" si="2"/>
        <v>-0.58712369597615499</v>
      </c>
      <c r="G7" s="74">
        <f t="shared" si="3"/>
        <v>0.20157973174366617</v>
      </c>
      <c r="H7" s="73">
        <f t="shared" si="1"/>
        <v>-2.9126127458228597</v>
      </c>
    </row>
    <row r="8" spans="1:8" x14ac:dyDescent="0.3">
      <c r="A8" s="29" t="s">
        <v>544</v>
      </c>
      <c r="B8" s="29">
        <v>59094</v>
      </c>
      <c r="C8" s="29">
        <v>20289</v>
      </c>
      <c r="D8" s="29">
        <v>21267</v>
      </c>
      <c r="E8" s="73">
        <f t="shared" si="0"/>
        <v>2.9126127458228597</v>
      </c>
      <c r="F8" s="74">
        <f t="shared" si="2"/>
        <v>-0.58712369597615499</v>
      </c>
      <c r="G8" s="74">
        <f t="shared" si="3"/>
        <v>0.20157973174366617</v>
      </c>
      <c r="H8" s="73">
        <f t="shared" si="1"/>
        <v>-2.9126127458228597</v>
      </c>
    </row>
    <row r="9" spans="1:8" x14ac:dyDescent="0.3">
      <c r="A9" s="29" t="s">
        <v>543</v>
      </c>
      <c r="B9" s="29">
        <v>59094</v>
      </c>
      <c r="C9" s="29">
        <v>20289</v>
      </c>
      <c r="D9" s="29">
        <v>21267</v>
      </c>
      <c r="E9" s="73">
        <f t="shared" si="0"/>
        <v>2.9126127458228597</v>
      </c>
      <c r="F9" s="74">
        <f t="shared" si="2"/>
        <v>-0.58712369597615499</v>
      </c>
      <c r="G9" s="74">
        <f t="shared" si="3"/>
        <v>0.20157973174366617</v>
      </c>
      <c r="H9" s="73">
        <f t="shared" si="1"/>
        <v>-2.9126127458228597</v>
      </c>
    </row>
    <row r="10" spans="1:8" x14ac:dyDescent="0.3">
      <c r="A10" s="29" t="s">
        <v>542</v>
      </c>
      <c r="B10" s="29">
        <v>59094</v>
      </c>
      <c r="C10" s="29">
        <v>20289</v>
      </c>
      <c r="D10" s="29">
        <v>21267</v>
      </c>
      <c r="E10" s="73">
        <f t="shared" si="0"/>
        <v>2.9126127458228597</v>
      </c>
      <c r="F10" s="74">
        <f t="shared" si="2"/>
        <v>-0.58712369597615499</v>
      </c>
      <c r="G10" s="74">
        <f t="shared" si="3"/>
        <v>0.20157973174366617</v>
      </c>
      <c r="H10" s="73">
        <f t="shared" si="1"/>
        <v>-2.9126127458228597</v>
      </c>
    </row>
    <row r="11" spans="1:8" x14ac:dyDescent="0.3">
      <c r="A11" s="29" t="s">
        <v>541</v>
      </c>
      <c r="B11" s="29">
        <v>59094</v>
      </c>
      <c r="C11" s="29">
        <v>20289</v>
      </c>
      <c r="D11" s="29">
        <v>21267</v>
      </c>
      <c r="E11" s="73">
        <f t="shared" si="0"/>
        <v>2.9126127458228597</v>
      </c>
      <c r="F11" s="74">
        <f t="shared" si="2"/>
        <v>-0.58712369597615499</v>
      </c>
      <c r="G11" s="74">
        <f t="shared" si="3"/>
        <v>0.20157973174366617</v>
      </c>
      <c r="H11" s="73">
        <f t="shared" si="1"/>
        <v>-2.9126127458228597</v>
      </c>
    </row>
    <row r="12" spans="1:8" x14ac:dyDescent="0.3">
      <c r="A12" s="29" t="s">
        <v>564</v>
      </c>
      <c r="B12" s="29">
        <v>59094</v>
      </c>
      <c r="C12" s="29">
        <v>20289</v>
      </c>
      <c r="D12" s="29">
        <v>21267</v>
      </c>
      <c r="E12" s="73">
        <f t="shared" si="0"/>
        <v>2.9126127458228597</v>
      </c>
      <c r="F12" s="74">
        <f t="shared" si="2"/>
        <v>-0.58712369597615499</v>
      </c>
      <c r="G12" s="74">
        <f t="shared" si="3"/>
        <v>0.20157973174366617</v>
      </c>
      <c r="H12" s="73">
        <f t="shared" si="1"/>
        <v>-2.9126127458228597</v>
      </c>
    </row>
    <row r="13" spans="1:8" x14ac:dyDescent="0.3">
      <c r="A13" s="29" t="s">
        <v>557</v>
      </c>
      <c r="B13" s="29">
        <v>59094</v>
      </c>
      <c r="C13" s="29">
        <v>20289</v>
      </c>
      <c r="D13" s="29">
        <v>21267</v>
      </c>
      <c r="E13" s="73">
        <f t="shared" si="0"/>
        <v>2.9126127458228597</v>
      </c>
      <c r="F13" s="74">
        <f t="shared" si="2"/>
        <v>-0.58712369597615499</v>
      </c>
      <c r="G13" s="74">
        <f t="shared" si="3"/>
        <v>0.20157973174366617</v>
      </c>
      <c r="H13" s="73">
        <f t="shared" si="1"/>
        <v>-2.9126127458228597</v>
      </c>
    </row>
    <row r="14" spans="1:8" x14ac:dyDescent="0.3">
      <c r="A14" s="29" t="s">
        <v>540</v>
      </c>
      <c r="B14" s="29">
        <v>59094</v>
      </c>
      <c r="C14" s="29">
        <v>20289</v>
      </c>
      <c r="D14" s="29">
        <v>21267</v>
      </c>
      <c r="E14" s="73">
        <f t="shared" si="0"/>
        <v>2.9126127458228597</v>
      </c>
      <c r="F14" s="74">
        <f t="shared" si="2"/>
        <v>-0.58712369597615499</v>
      </c>
      <c r="G14" s="74">
        <f t="shared" si="3"/>
        <v>0.20157973174366617</v>
      </c>
      <c r="H14" s="73">
        <f t="shared" si="1"/>
        <v>-2.9126127458228597</v>
      </c>
    </row>
    <row r="15" spans="1:8" x14ac:dyDescent="0.3">
      <c r="A15" s="29" t="s">
        <v>552</v>
      </c>
      <c r="B15" s="29">
        <v>59094</v>
      </c>
      <c r="C15" s="29">
        <v>20289</v>
      </c>
      <c r="D15" s="29">
        <v>21267</v>
      </c>
      <c r="E15" s="73">
        <f t="shared" si="0"/>
        <v>2.9126127458228597</v>
      </c>
      <c r="F15" s="74">
        <f t="shared" si="2"/>
        <v>-0.58712369597615499</v>
      </c>
      <c r="G15" s="74">
        <f t="shared" si="3"/>
        <v>0.20157973174366617</v>
      </c>
      <c r="H15" s="73">
        <f t="shared" si="1"/>
        <v>-2.9126127458228597</v>
      </c>
    </row>
    <row r="16" spans="1:8" x14ac:dyDescent="0.3">
      <c r="A16" s="29" t="s">
        <v>551</v>
      </c>
      <c r="B16" s="29">
        <v>59094</v>
      </c>
      <c r="C16" s="29">
        <v>20289</v>
      </c>
      <c r="D16" s="29">
        <v>21267</v>
      </c>
      <c r="E16" s="73">
        <f t="shared" si="0"/>
        <v>2.9126127458228597</v>
      </c>
      <c r="F16" s="74">
        <f t="shared" si="2"/>
        <v>-0.58712369597615499</v>
      </c>
      <c r="G16" s="74">
        <f t="shared" si="3"/>
        <v>0.20157973174366617</v>
      </c>
      <c r="H16" s="73">
        <f t="shared" si="1"/>
        <v>-2.9126127458228597</v>
      </c>
    </row>
    <row r="17" spans="1:8" x14ac:dyDescent="0.3">
      <c r="A17" s="29" t="s">
        <v>550</v>
      </c>
      <c r="B17" s="29">
        <v>59094</v>
      </c>
      <c r="C17" s="29">
        <v>20289</v>
      </c>
      <c r="D17" s="29">
        <v>21267</v>
      </c>
      <c r="E17" s="73">
        <f t="shared" si="0"/>
        <v>2.9126127458228597</v>
      </c>
      <c r="F17" s="74">
        <f t="shared" si="2"/>
        <v>-0.58712369597615499</v>
      </c>
      <c r="G17" s="74">
        <f t="shared" si="3"/>
        <v>0.20157973174366617</v>
      </c>
      <c r="H17" s="73">
        <f t="shared" si="1"/>
        <v>-2.9126127458228597</v>
      </c>
    </row>
    <row r="18" spans="1:8" x14ac:dyDescent="0.3">
      <c r="A18" s="29" t="s">
        <v>565</v>
      </c>
      <c r="B18" s="29">
        <v>59094</v>
      </c>
      <c r="C18" s="29">
        <v>20289</v>
      </c>
      <c r="D18" s="29">
        <v>21267</v>
      </c>
      <c r="E18" s="73">
        <f t="shared" si="0"/>
        <v>2.9126127458228597</v>
      </c>
      <c r="F18" s="74">
        <f t="shared" si="2"/>
        <v>-0.58712369597615499</v>
      </c>
      <c r="G18" s="74">
        <f t="shared" si="3"/>
        <v>0.20157973174366617</v>
      </c>
      <c r="H18" s="73">
        <f t="shared" si="1"/>
        <v>-2.9126127458228597</v>
      </c>
    </row>
    <row r="19" spans="1:8" x14ac:dyDescent="0.3">
      <c r="A19" s="29" t="s">
        <v>554</v>
      </c>
      <c r="B19" s="29">
        <v>59094</v>
      </c>
      <c r="C19" s="29">
        <v>20289</v>
      </c>
      <c r="D19" s="29">
        <v>21267</v>
      </c>
      <c r="E19" s="73">
        <f t="shared" si="0"/>
        <v>2.9126127458228597</v>
      </c>
      <c r="F19" s="74">
        <f t="shared" si="2"/>
        <v>-0.58712369597615499</v>
      </c>
      <c r="G19" s="74">
        <f t="shared" si="3"/>
        <v>0.20157973174366617</v>
      </c>
      <c r="H19" s="73">
        <f t="shared" si="1"/>
        <v>-2.9126127458228597</v>
      </c>
    </row>
    <row r="20" spans="1:8" x14ac:dyDescent="0.3">
      <c r="A20" s="29" t="s">
        <v>563</v>
      </c>
      <c r="B20" s="29">
        <v>59094</v>
      </c>
      <c r="C20" s="29">
        <v>20289</v>
      </c>
      <c r="D20" s="29">
        <v>21267</v>
      </c>
      <c r="E20" s="73">
        <f t="shared" si="0"/>
        <v>2.9126127458228597</v>
      </c>
      <c r="F20" s="74">
        <f t="shared" si="2"/>
        <v>-0.58712369597615499</v>
      </c>
      <c r="G20" s="74">
        <f t="shared" si="3"/>
        <v>0.20157973174366617</v>
      </c>
      <c r="H20" s="73">
        <f t="shared" si="1"/>
        <v>-2.9126127458228597</v>
      </c>
    </row>
    <row r="21" spans="1:8" s="29" customFormat="1" x14ac:dyDescent="0.3">
      <c r="A21" s="29" t="s">
        <v>539</v>
      </c>
      <c r="B21" s="29">
        <v>59094</v>
      </c>
      <c r="C21" s="29">
        <v>20289</v>
      </c>
      <c r="D21" s="29">
        <v>21267</v>
      </c>
      <c r="E21" s="73">
        <f t="shared" si="0"/>
        <v>2.9126127458228597</v>
      </c>
      <c r="F21" s="74">
        <f t="shared" si="2"/>
        <v>-0.58712369597615499</v>
      </c>
      <c r="G21" s="74">
        <f t="shared" si="3"/>
        <v>0.20157973174366617</v>
      </c>
      <c r="H21" s="73">
        <f t="shared" si="1"/>
        <v>-2.9126127458228597</v>
      </c>
    </row>
    <row r="22" spans="1:8" s="29" customFormat="1" x14ac:dyDescent="0.3">
      <c r="A22" s="29" t="s">
        <v>549</v>
      </c>
      <c r="B22" s="29">
        <v>59094</v>
      </c>
      <c r="C22" s="29">
        <v>20289</v>
      </c>
      <c r="D22" s="29">
        <v>21267</v>
      </c>
      <c r="E22" s="73">
        <f t="shared" si="0"/>
        <v>2.9126127458228597</v>
      </c>
      <c r="F22" s="74">
        <f t="shared" si="2"/>
        <v>-0.58712369597615499</v>
      </c>
      <c r="G22" s="74">
        <f t="shared" si="3"/>
        <v>0.20157973174366617</v>
      </c>
      <c r="H22" s="73">
        <f t="shared" si="1"/>
        <v>-2.9126127458228597</v>
      </c>
    </row>
    <row r="23" spans="1:8" s="29" customFormat="1" x14ac:dyDescent="0.3">
      <c r="A23" s="29" t="s">
        <v>562</v>
      </c>
      <c r="B23" s="29">
        <v>59094</v>
      </c>
      <c r="C23" s="29">
        <v>20289</v>
      </c>
      <c r="D23" s="29">
        <v>21267</v>
      </c>
      <c r="E23" s="73">
        <f t="shared" si="0"/>
        <v>2.9126127458228597</v>
      </c>
      <c r="F23" s="74">
        <f t="shared" si="2"/>
        <v>-0.58712369597615499</v>
      </c>
      <c r="G23" s="74">
        <f t="shared" si="3"/>
        <v>0.20157973174366617</v>
      </c>
      <c r="H23" s="73">
        <f t="shared" si="1"/>
        <v>-2.9126127458228597</v>
      </c>
    </row>
    <row r="24" spans="1:8" s="29" customFormat="1" x14ac:dyDescent="0.3">
      <c r="A24" s="29" t="s">
        <v>556</v>
      </c>
      <c r="B24" s="29">
        <v>59094</v>
      </c>
      <c r="C24" s="29">
        <v>20289</v>
      </c>
      <c r="D24" s="29">
        <v>21267</v>
      </c>
      <c r="E24" s="73">
        <f t="shared" si="0"/>
        <v>2.9126127458228597</v>
      </c>
      <c r="F24" s="74">
        <f t="shared" si="2"/>
        <v>-0.58712369597615499</v>
      </c>
      <c r="G24" s="74">
        <f t="shared" si="3"/>
        <v>0.20157973174366617</v>
      </c>
      <c r="H24" s="73">
        <f t="shared" si="1"/>
        <v>-2.9126127458228597</v>
      </c>
    </row>
    <row r="25" spans="1:8" s="29" customFormat="1" x14ac:dyDescent="0.3">
      <c r="A25" s="29" t="s">
        <v>560</v>
      </c>
      <c r="B25" s="29">
        <v>59094</v>
      </c>
      <c r="C25" s="29">
        <v>20289</v>
      </c>
      <c r="D25" s="29">
        <v>21267</v>
      </c>
      <c r="E25" s="73">
        <f t="shared" si="0"/>
        <v>2.9126127458228597</v>
      </c>
      <c r="F25" s="74">
        <f t="shared" si="2"/>
        <v>-0.58712369597615499</v>
      </c>
      <c r="G25" s="74">
        <f t="shared" si="3"/>
        <v>0.20157973174366617</v>
      </c>
      <c r="H25" s="73">
        <f t="shared" si="1"/>
        <v>-2.9126127458228597</v>
      </c>
    </row>
    <row r="26" spans="1:8" s="29" customFormat="1" x14ac:dyDescent="0.3">
      <c r="A26" s="29" t="s">
        <v>558</v>
      </c>
      <c r="B26" s="29">
        <v>59094</v>
      </c>
      <c r="C26" s="29">
        <v>20289</v>
      </c>
      <c r="D26" s="29">
        <v>21267</v>
      </c>
      <c r="E26" s="73">
        <f t="shared" si="0"/>
        <v>2.9126127458228597</v>
      </c>
      <c r="F26" s="74">
        <f t="shared" si="2"/>
        <v>-0.58712369597615499</v>
      </c>
      <c r="G26" s="74">
        <f t="shared" si="3"/>
        <v>0.20157973174366617</v>
      </c>
      <c r="H26" s="73">
        <f t="shared" si="1"/>
        <v>-2.9126127458228597</v>
      </c>
    </row>
    <row r="27" spans="1:8" s="29" customFormat="1" x14ac:dyDescent="0.3">
      <c r="A27" s="29" t="s">
        <v>555</v>
      </c>
      <c r="B27" s="29">
        <v>59094</v>
      </c>
      <c r="C27" s="29">
        <v>20289</v>
      </c>
      <c r="D27" s="29">
        <v>21267</v>
      </c>
      <c r="E27" s="73">
        <f t="shared" si="0"/>
        <v>2.9126127458228597</v>
      </c>
      <c r="F27" s="74">
        <f t="shared" si="2"/>
        <v>-0.58712369597615499</v>
      </c>
      <c r="G27" s="74">
        <f t="shared" si="3"/>
        <v>0.20157973174366617</v>
      </c>
      <c r="H27" s="73">
        <f t="shared" si="1"/>
        <v>-2.9126127458228597</v>
      </c>
    </row>
    <row r="28" spans="1:8" s="29" customFormat="1" x14ac:dyDescent="0.3">
      <c r="A28" s="29" t="s">
        <v>561</v>
      </c>
      <c r="B28" s="29">
        <v>59094</v>
      </c>
      <c r="C28" s="29">
        <v>20289</v>
      </c>
      <c r="D28" s="29">
        <v>21267</v>
      </c>
      <c r="E28" s="73">
        <f t="shared" si="0"/>
        <v>2.9126127458228597</v>
      </c>
      <c r="F28" s="74">
        <f t="shared" si="2"/>
        <v>-0.58712369597615499</v>
      </c>
      <c r="G28" s="74">
        <f t="shared" si="3"/>
        <v>0.20157973174366617</v>
      </c>
      <c r="H28" s="73">
        <f t="shared" si="1"/>
        <v>-2.9126127458228597</v>
      </c>
    </row>
    <row r="29" spans="1:8" s="29" customFormat="1" x14ac:dyDescent="0.3">
      <c r="A29" s="29" t="s">
        <v>559</v>
      </c>
      <c r="B29" s="29">
        <v>59094</v>
      </c>
      <c r="C29" s="29">
        <v>20289</v>
      </c>
      <c r="D29" s="29">
        <v>21267</v>
      </c>
      <c r="E29" s="73">
        <f t="shared" si="0"/>
        <v>2.9126127458228597</v>
      </c>
      <c r="F29" s="74">
        <f t="shared" si="2"/>
        <v>-0.58712369597615499</v>
      </c>
      <c r="G29" s="74">
        <f t="shared" si="3"/>
        <v>0.20157973174366617</v>
      </c>
      <c r="H29" s="73">
        <f t="shared" si="1"/>
        <v>-2.9126127458228597</v>
      </c>
    </row>
    <row r="30" spans="1:8" s="29" customFormat="1" x14ac:dyDescent="0.3">
      <c r="A30" s="29" t="s">
        <v>566</v>
      </c>
      <c r="B30" s="29">
        <v>51307</v>
      </c>
      <c r="C30" s="29">
        <v>872</v>
      </c>
      <c r="D30" s="29">
        <v>48471</v>
      </c>
      <c r="E30" s="73">
        <f t="shared" si="0"/>
        <v>58.838302752293579</v>
      </c>
      <c r="F30" s="74">
        <f t="shared" si="2"/>
        <v>-0.50975658221559861</v>
      </c>
      <c r="G30" s="74">
        <f t="shared" si="3"/>
        <v>8.6636860407352211E-3</v>
      </c>
      <c r="H30" s="73">
        <f t="shared" si="1"/>
        <v>-58.838302752293579</v>
      </c>
    </row>
    <row r="31" spans="1:8" s="29" customFormat="1" x14ac:dyDescent="0.3">
      <c r="A31" s="29" t="s">
        <v>567</v>
      </c>
      <c r="B31" s="29">
        <v>50810</v>
      </c>
      <c r="C31" s="29">
        <v>850</v>
      </c>
      <c r="D31" s="29">
        <v>48990</v>
      </c>
      <c r="E31" s="73">
        <f t="shared" si="0"/>
        <v>59.776470588235291</v>
      </c>
      <c r="F31" s="74">
        <f t="shared" si="2"/>
        <v>-0.5048186785891704</v>
      </c>
      <c r="G31" s="74">
        <f t="shared" si="3"/>
        <v>8.4451068057625443E-3</v>
      </c>
      <c r="H31" s="73">
        <f t="shared" si="1"/>
        <v>-59.776470588235291</v>
      </c>
    </row>
    <row r="32" spans="1:8" s="29" customFormat="1" x14ac:dyDescent="0.3">
      <c r="A32" s="29" t="s">
        <v>568</v>
      </c>
      <c r="B32" s="29">
        <v>50125</v>
      </c>
      <c r="C32" s="29">
        <v>850</v>
      </c>
      <c r="D32" s="29">
        <v>49675</v>
      </c>
      <c r="E32" s="73">
        <f t="shared" si="0"/>
        <v>58.970588235294116</v>
      </c>
      <c r="F32" s="74">
        <f t="shared" si="2"/>
        <v>-0.49801291604570291</v>
      </c>
      <c r="G32" s="74">
        <f t="shared" si="3"/>
        <v>8.4451068057625443E-3</v>
      </c>
      <c r="H32" s="73">
        <f t="shared" si="1"/>
        <v>-58.970588235294109</v>
      </c>
    </row>
    <row r="33" spans="1:8" s="29" customFormat="1" x14ac:dyDescent="0.3">
      <c r="A33" s="29" t="s">
        <v>569</v>
      </c>
      <c r="B33" s="29">
        <v>49870</v>
      </c>
      <c r="C33" s="29">
        <v>850</v>
      </c>
      <c r="D33" s="29">
        <v>49930</v>
      </c>
      <c r="E33" s="73">
        <f t="shared" si="0"/>
        <v>58.670588235294119</v>
      </c>
      <c r="F33" s="74">
        <f t="shared" si="2"/>
        <v>-0.49547938400397418</v>
      </c>
      <c r="G33" s="74">
        <f t="shared" si="3"/>
        <v>8.4451068057625443E-3</v>
      </c>
      <c r="H33" s="73">
        <f t="shared" si="1"/>
        <v>-58.670588235294112</v>
      </c>
    </row>
    <row r="34" spans="1:8" s="29" customFormat="1" x14ac:dyDescent="0.3">
      <c r="A34" s="29" t="s">
        <v>570</v>
      </c>
      <c r="B34" s="29">
        <v>499</v>
      </c>
      <c r="C34" s="29">
        <v>909</v>
      </c>
      <c r="D34" s="29">
        <v>99242</v>
      </c>
      <c r="E34" s="73">
        <f t="shared" si="0"/>
        <v>0.5489548954895489</v>
      </c>
      <c r="F34" s="74">
        <f t="shared" si="2"/>
        <v>-4.9577744659711877E-3</v>
      </c>
      <c r="G34" s="74">
        <f t="shared" si="3"/>
        <v>9.0312965722801793E-3</v>
      </c>
      <c r="H34" s="73">
        <f t="shared" si="1"/>
        <v>-0.54895489548954901</v>
      </c>
    </row>
    <row r="35" spans="1:8" s="29" customFormat="1" x14ac:dyDescent="0.3">
      <c r="A35" s="29" t="s">
        <v>571</v>
      </c>
      <c r="B35" s="29">
        <v>496</v>
      </c>
      <c r="C35" s="29">
        <v>898</v>
      </c>
      <c r="D35" s="29">
        <v>99256</v>
      </c>
      <c r="E35" s="73">
        <f t="shared" si="0"/>
        <v>0.5523385300668151</v>
      </c>
      <c r="F35" s="74">
        <f t="shared" si="2"/>
        <v>-4.9279682066567312E-3</v>
      </c>
      <c r="G35" s="74">
        <f t="shared" si="3"/>
        <v>8.9220069547938409E-3</v>
      </c>
      <c r="H35" s="73">
        <f t="shared" si="1"/>
        <v>-0.5523385300668151</v>
      </c>
    </row>
    <row r="36" spans="1:8" s="29" customFormat="1" x14ac:dyDescent="0.3">
      <c r="A36" s="29" t="s">
        <v>572</v>
      </c>
      <c r="B36" s="29">
        <v>489</v>
      </c>
      <c r="C36" s="29">
        <v>899</v>
      </c>
      <c r="D36" s="29">
        <v>99262</v>
      </c>
      <c r="E36" s="73">
        <f t="shared" si="0"/>
        <v>0.54393770856507229</v>
      </c>
      <c r="F36" s="74">
        <f t="shared" si="2"/>
        <v>-4.8584202682563343E-3</v>
      </c>
      <c r="G36" s="74">
        <f t="shared" si="3"/>
        <v>8.9319423745653249E-3</v>
      </c>
      <c r="H36" s="73">
        <f t="shared" si="1"/>
        <v>-0.5439377085650724</v>
      </c>
    </row>
    <row r="37" spans="1:8" s="29" customFormat="1" x14ac:dyDescent="0.3">
      <c r="A37" s="29" t="s">
        <v>573</v>
      </c>
      <c r="B37" s="29">
        <v>489</v>
      </c>
      <c r="C37" s="29">
        <v>899</v>
      </c>
      <c r="D37" s="29">
        <v>99262</v>
      </c>
      <c r="E37" s="73">
        <f t="shared" si="0"/>
        <v>0.54393770856507229</v>
      </c>
      <c r="F37" s="74">
        <f t="shared" si="2"/>
        <v>-4.8584202682563343E-3</v>
      </c>
      <c r="G37" s="74">
        <f t="shared" si="3"/>
        <v>8.9319423745653249E-3</v>
      </c>
      <c r="H37" s="73">
        <f t="shared" si="1"/>
        <v>-0.5439377085650724</v>
      </c>
    </row>
    <row r="38" spans="1:8" s="29" customFormat="1" x14ac:dyDescent="0.3">
      <c r="A38" s="29" t="s">
        <v>574</v>
      </c>
      <c r="B38" s="29">
        <v>489</v>
      </c>
      <c r="C38" s="29">
        <v>899</v>
      </c>
      <c r="D38" s="29">
        <v>99262</v>
      </c>
      <c r="E38" s="73">
        <f t="shared" si="0"/>
        <v>0.54393770856507229</v>
      </c>
      <c r="F38" s="74">
        <f t="shared" si="2"/>
        <v>-4.8584202682563343E-3</v>
      </c>
      <c r="G38" s="74">
        <f t="shared" si="3"/>
        <v>8.9319423745653249E-3</v>
      </c>
      <c r="H38" s="73">
        <f t="shared" si="1"/>
        <v>-0.5439377085650724</v>
      </c>
    </row>
    <row r="39" spans="1:8" s="29" customFormat="1" x14ac:dyDescent="0.3">
      <c r="A39" s="29" t="s">
        <v>729</v>
      </c>
      <c r="B39" s="29">
        <v>52534</v>
      </c>
      <c r="C39" s="29">
        <v>328</v>
      </c>
      <c r="D39" s="29">
        <v>47788</v>
      </c>
      <c r="E39" s="73">
        <f t="shared" si="0"/>
        <v>160.16463414634146</v>
      </c>
      <c r="F39" s="74">
        <f t="shared" si="2"/>
        <v>-0.52194734227521111</v>
      </c>
      <c r="G39" s="74">
        <f t="shared" si="3"/>
        <v>3.2588176850471932E-3</v>
      </c>
      <c r="H39" s="73">
        <f t="shared" si="1"/>
        <v>-160.16463414634146</v>
      </c>
    </row>
    <row r="40" spans="1:8" s="29" customFormat="1" x14ac:dyDescent="0.3">
      <c r="A40" s="29" t="s">
        <v>730</v>
      </c>
      <c r="B40" s="29">
        <v>52190</v>
      </c>
      <c r="C40" s="29">
        <v>331</v>
      </c>
      <c r="D40" s="29">
        <v>48129</v>
      </c>
      <c r="E40" s="73">
        <f t="shared" si="0"/>
        <v>157.67371601208458</v>
      </c>
      <c r="F40" s="74">
        <f t="shared" si="2"/>
        <v>-0.51852955787382016</v>
      </c>
      <c r="G40" s="74">
        <f t="shared" si="3"/>
        <v>3.2886239443616493E-3</v>
      </c>
      <c r="H40" s="73">
        <f t="shared" si="1"/>
        <v>-157.67371601208458</v>
      </c>
    </row>
    <row r="41" spans="1:8" s="29" customFormat="1" x14ac:dyDescent="0.3">
      <c r="A41" s="29" t="s">
        <v>731</v>
      </c>
      <c r="B41" s="29">
        <v>51493</v>
      </c>
      <c r="C41" s="29">
        <v>331</v>
      </c>
      <c r="D41" s="29">
        <v>48826</v>
      </c>
      <c r="E41" s="73">
        <f t="shared" si="0"/>
        <v>155.5679758308157</v>
      </c>
      <c r="F41" s="74">
        <f t="shared" si="2"/>
        <v>-0.51160457029309492</v>
      </c>
      <c r="G41" s="74">
        <f t="shared" si="3"/>
        <v>3.2886239443616493E-3</v>
      </c>
      <c r="H41" s="73">
        <f t="shared" si="1"/>
        <v>-155.56797583081573</v>
      </c>
    </row>
    <row r="42" spans="1:8" s="29" customFormat="1" x14ac:dyDescent="0.3">
      <c r="A42" s="29" t="s">
        <v>732</v>
      </c>
      <c r="B42" s="29">
        <v>51245</v>
      </c>
      <c r="C42" s="29">
        <v>331</v>
      </c>
      <c r="D42" s="29">
        <v>49074</v>
      </c>
      <c r="E42" s="73">
        <f t="shared" si="0"/>
        <v>154.81873111782477</v>
      </c>
      <c r="F42" s="74">
        <f t="shared" si="2"/>
        <v>-0.50914058618976654</v>
      </c>
      <c r="G42" s="74">
        <f t="shared" si="3"/>
        <v>3.2886239443616493E-3</v>
      </c>
      <c r="H42" s="73">
        <f t="shared" si="1"/>
        <v>-154.81873111782477</v>
      </c>
    </row>
    <row r="43" spans="1:8" s="29" customFormat="1" x14ac:dyDescent="0.3">
      <c r="A43" s="29" t="s">
        <v>733</v>
      </c>
      <c r="B43" s="29">
        <v>472</v>
      </c>
      <c r="C43" s="29">
        <v>368</v>
      </c>
      <c r="D43" s="29">
        <v>99810</v>
      </c>
      <c r="E43" s="73">
        <f t="shared" si="0"/>
        <v>1.2826086956521738</v>
      </c>
      <c r="F43" s="74">
        <f t="shared" si="2"/>
        <v>-4.689518132141083E-3</v>
      </c>
      <c r="G43" s="74">
        <f t="shared" si="3"/>
        <v>3.6562344759066071E-3</v>
      </c>
      <c r="H43" s="73">
        <f t="shared" si="1"/>
        <v>-1.2826086956521738</v>
      </c>
    </row>
    <row r="44" spans="1:8" s="29" customFormat="1" x14ac:dyDescent="0.3">
      <c r="A44" s="29" t="s">
        <v>734</v>
      </c>
      <c r="B44" s="29">
        <v>436</v>
      </c>
      <c r="C44" s="29">
        <v>354</v>
      </c>
      <c r="D44" s="29">
        <v>99860</v>
      </c>
      <c r="E44" s="73">
        <f t="shared" si="0"/>
        <v>1.231638418079096</v>
      </c>
      <c r="F44" s="74">
        <f t="shared" si="2"/>
        <v>-4.3318430203676105E-3</v>
      </c>
      <c r="G44" s="74">
        <f t="shared" si="3"/>
        <v>3.5171385991058122E-3</v>
      </c>
      <c r="H44" s="73">
        <f t="shared" si="1"/>
        <v>-1.231638418079096</v>
      </c>
    </row>
    <row r="45" spans="1:8" s="29" customFormat="1" x14ac:dyDescent="0.3">
      <c r="A45" s="29" t="s">
        <v>735</v>
      </c>
      <c r="B45" s="29">
        <v>419</v>
      </c>
      <c r="C45" s="29">
        <v>358</v>
      </c>
      <c r="D45" s="29">
        <v>99873</v>
      </c>
      <c r="E45" s="73">
        <f t="shared" si="0"/>
        <v>1.1703910614525139</v>
      </c>
      <c r="F45" s="74">
        <f t="shared" si="2"/>
        <v>-4.1629408842523601E-3</v>
      </c>
      <c r="G45" s="74">
        <f t="shared" si="3"/>
        <v>3.5568802781917536E-3</v>
      </c>
      <c r="H45" s="73">
        <f t="shared" si="1"/>
        <v>-1.1703910614525141</v>
      </c>
    </row>
    <row r="46" spans="1:8" s="29" customFormat="1" x14ac:dyDescent="0.3">
      <c r="A46" s="29" t="s">
        <v>736</v>
      </c>
      <c r="B46" s="29">
        <v>419</v>
      </c>
      <c r="C46" s="29">
        <v>358</v>
      </c>
      <c r="D46" s="29">
        <v>99873</v>
      </c>
      <c r="E46" s="73">
        <f t="shared" si="0"/>
        <v>1.1703910614525139</v>
      </c>
      <c r="F46" s="74">
        <f t="shared" si="2"/>
        <v>-4.1629408842523601E-3</v>
      </c>
      <c r="G46" s="74">
        <f t="shared" si="3"/>
        <v>3.5568802781917536E-3</v>
      </c>
      <c r="H46" s="73">
        <f t="shared" si="1"/>
        <v>-1.1703910614525141</v>
      </c>
    </row>
    <row r="47" spans="1:8" s="29" customFormat="1" x14ac:dyDescent="0.3">
      <c r="A47" s="29" t="s">
        <v>737</v>
      </c>
      <c r="B47" s="29">
        <v>419</v>
      </c>
      <c r="C47" s="29">
        <v>358</v>
      </c>
      <c r="D47" s="29">
        <v>99873</v>
      </c>
      <c r="E47" s="73">
        <f t="shared" si="0"/>
        <v>1.1703910614525139</v>
      </c>
      <c r="F47" s="74">
        <f t="shared" si="2"/>
        <v>-4.1629408842523601E-3</v>
      </c>
      <c r="G47" s="74">
        <f t="shared" si="3"/>
        <v>3.5568802781917536E-3</v>
      </c>
      <c r="H47" s="73">
        <f t="shared" si="1"/>
        <v>-1.1703910614525141</v>
      </c>
    </row>
    <row r="48" spans="1:8" s="29" customFormat="1" x14ac:dyDescent="0.3">
      <c r="A48" s="29" t="s">
        <v>882</v>
      </c>
      <c r="B48" s="29">
        <v>51537</v>
      </c>
      <c r="C48" s="29">
        <v>244</v>
      </c>
      <c r="D48" s="29">
        <v>48869</v>
      </c>
      <c r="E48" s="73">
        <f t="shared" si="0"/>
        <v>211.21721311475409</v>
      </c>
      <c r="F48" s="74">
        <f t="shared" si="2"/>
        <v>-0.51204172876304022</v>
      </c>
      <c r="G48" s="74">
        <f t="shared" si="3"/>
        <v>2.4242424242424242E-3</v>
      </c>
      <c r="H48" s="73">
        <f t="shared" si="1"/>
        <v>-211.21721311475409</v>
      </c>
    </row>
    <row r="49" spans="1:8" s="29" customFormat="1" x14ac:dyDescent="0.3">
      <c r="A49" s="29" t="s">
        <v>883</v>
      </c>
      <c r="B49" s="29">
        <v>49871</v>
      </c>
      <c r="C49" s="29">
        <v>318</v>
      </c>
      <c r="D49" s="29">
        <v>50461</v>
      </c>
      <c r="E49" s="73">
        <f t="shared" si="0"/>
        <v>156.82704402515722</v>
      </c>
      <c r="F49" s="74">
        <f t="shared" si="2"/>
        <v>-0.49548931942374563</v>
      </c>
      <c r="G49" s="74">
        <f t="shared" si="3"/>
        <v>3.1594634873323398E-3</v>
      </c>
      <c r="H49" s="73">
        <f t="shared" si="1"/>
        <v>-156.82704402515722</v>
      </c>
    </row>
    <row r="50" spans="1:8" s="29" customFormat="1" x14ac:dyDescent="0.3">
      <c r="A50" s="29" t="s">
        <v>884</v>
      </c>
      <c r="B50" s="29">
        <v>48127</v>
      </c>
      <c r="C50" s="29">
        <v>331</v>
      </c>
      <c r="D50" s="29">
        <v>52192</v>
      </c>
      <c r="E50" s="73">
        <f t="shared" si="0"/>
        <v>145.39879154078551</v>
      </c>
      <c r="F50" s="74">
        <f t="shared" si="2"/>
        <v>-0.47816194734227518</v>
      </c>
      <c r="G50" s="74">
        <f t="shared" si="3"/>
        <v>3.2886239443616493E-3</v>
      </c>
      <c r="H50" s="73">
        <f t="shared" si="1"/>
        <v>-145.39879154078548</v>
      </c>
    </row>
    <row r="51" spans="1:8" s="29" customFormat="1" x14ac:dyDescent="0.3">
      <c r="A51" s="29" t="s">
        <v>885</v>
      </c>
      <c r="B51" s="29">
        <v>47352</v>
      </c>
      <c r="C51" s="29">
        <v>331</v>
      </c>
      <c r="D51" s="29">
        <v>52967</v>
      </c>
      <c r="E51" s="73">
        <f t="shared" si="0"/>
        <v>143.05740181268882</v>
      </c>
      <c r="F51" s="74">
        <f t="shared" si="2"/>
        <v>-0.47046199701937408</v>
      </c>
      <c r="G51" s="74">
        <f t="shared" si="3"/>
        <v>3.2886239443616493E-3</v>
      </c>
      <c r="H51" s="73">
        <f t="shared" si="1"/>
        <v>-143.05740181268882</v>
      </c>
    </row>
    <row r="52" spans="1:8" s="29" customFormat="1" x14ac:dyDescent="0.3">
      <c r="A52" s="29" t="s">
        <v>886</v>
      </c>
      <c r="B52" s="29">
        <v>122</v>
      </c>
      <c r="C52" s="29">
        <v>30</v>
      </c>
      <c r="D52" s="29">
        <v>100498</v>
      </c>
      <c r="E52" s="73">
        <f t="shared" si="0"/>
        <v>4.0666666666666664</v>
      </c>
      <c r="F52" s="74">
        <f t="shared" si="2"/>
        <v>-1.2121212121212121E-3</v>
      </c>
      <c r="G52" s="74">
        <f t="shared" si="3"/>
        <v>2.9806259314456036E-4</v>
      </c>
      <c r="H52" s="73">
        <f t="shared" si="1"/>
        <v>-4.0666666666666664</v>
      </c>
    </row>
    <row r="53" spans="1:8" s="29" customFormat="1" x14ac:dyDescent="0.3">
      <c r="A53" s="29" t="s">
        <v>887</v>
      </c>
      <c r="B53" s="29">
        <v>106</v>
      </c>
      <c r="C53" s="29">
        <v>109</v>
      </c>
      <c r="D53" s="29">
        <v>100435</v>
      </c>
      <c r="E53" s="73">
        <f t="shared" si="0"/>
        <v>0.97247706422018354</v>
      </c>
      <c r="F53" s="74">
        <f t="shared" si="2"/>
        <v>-1.0531544957774466E-3</v>
      </c>
      <c r="G53" s="74">
        <f t="shared" si="3"/>
        <v>1.0829607550919026E-3</v>
      </c>
      <c r="H53" s="73">
        <f t="shared" si="1"/>
        <v>-0.97247706422018354</v>
      </c>
    </row>
    <row r="54" spans="1:8" s="29" customFormat="1" x14ac:dyDescent="0.3">
      <c r="A54" s="29" t="s">
        <v>888</v>
      </c>
      <c r="B54" s="29">
        <v>0</v>
      </c>
      <c r="C54" s="29">
        <v>0</v>
      </c>
      <c r="D54" s="29">
        <v>100650</v>
      </c>
      <c r="E54" s="73" t="str">
        <f t="shared" si="0"/>
        <v>0/e</v>
      </c>
      <c r="F54" s="74">
        <f t="shared" si="2"/>
        <v>0</v>
      </c>
      <c r="G54" s="74">
        <f t="shared" si="3"/>
        <v>0</v>
      </c>
      <c r="H54" s="73" t="str">
        <f t="shared" si="1"/>
        <v>0/e</v>
      </c>
    </row>
    <row r="55" spans="1:8" s="29" customFormat="1" x14ac:dyDescent="0.3">
      <c r="A55" s="29" t="s">
        <v>889</v>
      </c>
      <c r="B55" s="29">
        <v>0</v>
      </c>
      <c r="C55" s="29">
        <v>0</v>
      </c>
      <c r="D55" s="29">
        <v>100650</v>
      </c>
      <c r="E55" s="73" t="str">
        <f t="shared" si="0"/>
        <v>0/e</v>
      </c>
      <c r="F55" s="74">
        <f t="shared" si="2"/>
        <v>0</v>
      </c>
      <c r="G55" s="74">
        <f t="shared" si="3"/>
        <v>0</v>
      </c>
      <c r="H55" s="73" t="str">
        <f t="shared" si="1"/>
        <v>0/e</v>
      </c>
    </row>
    <row r="56" spans="1:8" s="29" customFormat="1" x14ac:dyDescent="0.3">
      <c r="A56" s="29" t="s">
        <v>890</v>
      </c>
      <c r="B56" s="29">
        <v>0</v>
      </c>
      <c r="C56" s="29">
        <v>0</v>
      </c>
      <c r="D56" s="29">
        <v>100650</v>
      </c>
      <c r="E56" s="73" t="str">
        <f t="shared" si="0"/>
        <v>0/e</v>
      </c>
      <c r="F56" s="74">
        <f t="shared" si="2"/>
        <v>0</v>
      </c>
      <c r="G56" s="74">
        <f t="shared" si="3"/>
        <v>0</v>
      </c>
      <c r="H56" s="73" t="str">
        <f t="shared" si="1"/>
        <v>0/e</v>
      </c>
    </row>
  </sheetData>
  <autoFilter ref="A1:E11" xr:uid="{E8305033-D90D-48D8-B920-093BE4221EAB}"/>
  <mergeCells count="5"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DFF47-613F-4BDC-B523-EE6017E033FF}">
  <dimension ref="A1:H56"/>
  <sheetViews>
    <sheetView zoomScale="85" zoomScaleNormal="85" workbookViewId="0">
      <selection activeCell="F24" sqref="F24"/>
    </sheetView>
  </sheetViews>
  <sheetFormatPr defaultColWidth="30.08984375" defaultRowHeight="12" x14ac:dyDescent="0.35"/>
  <cols>
    <col min="1" max="1" width="43.90625" style="28" customWidth="1"/>
    <col min="2" max="2" width="20.26953125" style="28" bestFit="1" customWidth="1"/>
    <col min="3" max="4" width="7.1796875" style="28" customWidth="1"/>
    <col min="5" max="5" width="14" style="68" customWidth="1"/>
    <col min="6" max="7" width="30.08984375" style="28"/>
    <col min="8" max="8" width="19.6328125" style="80" bestFit="1" customWidth="1"/>
    <col min="9" max="16384" width="30.08984375" style="28"/>
  </cols>
  <sheetData>
    <row r="1" spans="1:8" s="25" customFormat="1" ht="13" x14ac:dyDescent="0.3">
      <c r="A1" s="123" t="s">
        <v>293</v>
      </c>
      <c r="B1" s="125" t="s">
        <v>294</v>
      </c>
      <c r="C1" s="125" t="s">
        <v>295</v>
      </c>
      <c r="D1" s="125" t="s">
        <v>0</v>
      </c>
      <c r="E1" s="127" t="s">
        <v>292</v>
      </c>
      <c r="F1" s="7" t="s">
        <v>1008</v>
      </c>
      <c r="G1" s="8" t="s">
        <v>1009</v>
      </c>
      <c r="H1" s="75" t="s">
        <v>1010</v>
      </c>
    </row>
    <row r="2" spans="1:8" ht="24" x14ac:dyDescent="0.35">
      <c r="A2" s="124"/>
      <c r="B2" s="126"/>
      <c r="C2" s="126"/>
      <c r="D2" s="126"/>
      <c r="E2" s="128"/>
      <c r="F2" s="26" t="s">
        <v>1011</v>
      </c>
      <c r="G2" s="27" t="s">
        <v>1012</v>
      </c>
      <c r="H2" s="76" t="s">
        <v>611</v>
      </c>
    </row>
    <row r="3" spans="1:8" ht="13" x14ac:dyDescent="0.3">
      <c r="A3" s="29" t="s">
        <v>575</v>
      </c>
      <c r="B3" s="29">
        <v>79704</v>
      </c>
      <c r="C3" s="29">
        <v>0</v>
      </c>
      <c r="D3" s="29">
        <v>20946</v>
      </c>
      <c r="E3" s="77" t="str">
        <f>IF(C3=0, B3 &amp;"/e", B3/C3)</f>
        <v>79704/e</v>
      </c>
      <c r="F3" s="78">
        <f>B3/SUM(B3:D3)</f>
        <v>0.79189269746646795</v>
      </c>
      <c r="G3" s="78">
        <f>C3/SUM(B3:D3)</f>
        <v>0</v>
      </c>
      <c r="H3" s="79" t="str">
        <f>IF(G3=0, F3 &amp;"/e", F3/G3)</f>
        <v>0.791892697466468/e</v>
      </c>
    </row>
    <row r="4" spans="1:8" ht="13" x14ac:dyDescent="0.3">
      <c r="A4" s="29" t="s">
        <v>576</v>
      </c>
      <c r="B4" s="29">
        <v>79178</v>
      </c>
      <c r="C4" s="29">
        <v>0</v>
      </c>
      <c r="D4" s="29">
        <v>21472</v>
      </c>
      <c r="E4" s="77" t="str">
        <f t="shared" ref="E4:E56" si="0">IF(C4=0, B4 &amp;"/e", B4/C4)</f>
        <v>79178/e</v>
      </c>
      <c r="F4" s="78">
        <f t="shared" ref="F4:F56" si="1">B4/SUM(B4:D4)</f>
        <v>0.78666666666666663</v>
      </c>
      <c r="G4" s="78">
        <f t="shared" ref="G4:G56" si="2">C4/SUM(B4:D4)</f>
        <v>0</v>
      </c>
      <c r="H4" s="79" t="str">
        <f t="shared" ref="H4:H56" si="3">IF(G4=0, F4 &amp;"/e", F4/G4)</f>
        <v>0.786666666666667/e</v>
      </c>
    </row>
    <row r="5" spans="1:8" ht="13" x14ac:dyDescent="0.3">
      <c r="A5" s="29" t="s">
        <v>578</v>
      </c>
      <c r="B5" s="29">
        <v>61731</v>
      </c>
      <c r="C5" s="29">
        <v>0</v>
      </c>
      <c r="D5" s="29">
        <v>38919</v>
      </c>
      <c r="E5" s="77" t="str">
        <f t="shared" si="0"/>
        <v>61731/e</v>
      </c>
      <c r="F5" s="78">
        <f t="shared" si="1"/>
        <v>0.61332339791356183</v>
      </c>
      <c r="G5" s="78">
        <f t="shared" si="2"/>
        <v>0</v>
      </c>
      <c r="H5" s="79" t="str">
        <f t="shared" si="3"/>
        <v>0.613323397913562/e</v>
      </c>
    </row>
    <row r="6" spans="1:8" ht="13" x14ac:dyDescent="0.3">
      <c r="A6" s="29" t="s">
        <v>577</v>
      </c>
      <c r="B6" s="29">
        <v>61731</v>
      </c>
      <c r="C6" s="29">
        <v>0</v>
      </c>
      <c r="D6" s="29">
        <v>38919</v>
      </c>
      <c r="E6" s="77" t="str">
        <f t="shared" si="0"/>
        <v>61731/e</v>
      </c>
      <c r="F6" s="78">
        <f t="shared" si="1"/>
        <v>0.61332339791356183</v>
      </c>
      <c r="G6" s="78">
        <f t="shared" si="2"/>
        <v>0</v>
      </c>
      <c r="H6" s="79" t="str">
        <f t="shared" si="3"/>
        <v>0.613323397913562/e</v>
      </c>
    </row>
    <row r="7" spans="1:8" ht="13" x14ac:dyDescent="0.3">
      <c r="A7" s="29" t="s">
        <v>588</v>
      </c>
      <c r="B7" s="29">
        <v>59485</v>
      </c>
      <c r="C7" s="29">
        <v>0</v>
      </c>
      <c r="D7" s="29">
        <v>41165</v>
      </c>
      <c r="E7" s="77" t="str">
        <f t="shared" si="0"/>
        <v>59485/e</v>
      </c>
      <c r="F7" s="78">
        <f t="shared" si="1"/>
        <v>0.59100844510680572</v>
      </c>
      <c r="G7" s="78">
        <f t="shared" si="2"/>
        <v>0</v>
      </c>
      <c r="H7" s="79" t="str">
        <f t="shared" si="3"/>
        <v>0.591008445106806/e</v>
      </c>
    </row>
    <row r="8" spans="1:8" ht="13" x14ac:dyDescent="0.3">
      <c r="A8" s="29" t="s">
        <v>589</v>
      </c>
      <c r="B8" s="29">
        <v>59471</v>
      </c>
      <c r="C8" s="29">
        <v>0</v>
      </c>
      <c r="D8" s="29">
        <v>41179</v>
      </c>
      <c r="E8" s="77" t="str">
        <f t="shared" si="0"/>
        <v>59471/e</v>
      </c>
      <c r="F8" s="78">
        <f t="shared" si="1"/>
        <v>0.590869349230005</v>
      </c>
      <c r="G8" s="78">
        <f t="shared" si="2"/>
        <v>0</v>
      </c>
      <c r="H8" s="79" t="str">
        <f t="shared" si="3"/>
        <v>0.590869349230005/e</v>
      </c>
    </row>
    <row r="9" spans="1:8" ht="13" x14ac:dyDescent="0.3">
      <c r="A9" s="29" t="s">
        <v>590</v>
      </c>
      <c r="B9" s="29">
        <v>59295</v>
      </c>
      <c r="C9" s="29">
        <v>0</v>
      </c>
      <c r="D9" s="29">
        <v>41355</v>
      </c>
      <c r="E9" s="77" t="str">
        <f t="shared" si="0"/>
        <v>59295/e</v>
      </c>
      <c r="F9" s="78">
        <f t="shared" si="1"/>
        <v>0.58912071535022359</v>
      </c>
      <c r="G9" s="78">
        <f t="shared" si="2"/>
        <v>0</v>
      </c>
      <c r="H9" s="79" t="str">
        <f t="shared" si="3"/>
        <v>0.589120715350224/e</v>
      </c>
    </row>
    <row r="10" spans="1:8" ht="13" x14ac:dyDescent="0.3">
      <c r="A10" s="29" t="s">
        <v>591</v>
      </c>
      <c r="B10" s="29">
        <v>59295</v>
      </c>
      <c r="C10" s="29">
        <v>0</v>
      </c>
      <c r="D10" s="29">
        <v>41355</v>
      </c>
      <c r="E10" s="77" t="str">
        <f t="shared" si="0"/>
        <v>59295/e</v>
      </c>
      <c r="F10" s="78">
        <f t="shared" si="1"/>
        <v>0.58912071535022359</v>
      </c>
      <c r="G10" s="78">
        <f t="shared" si="2"/>
        <v>0</v>
      </c>
      <c r="H10" s="79" t="str">
        <f t="shared" si="3"/>
        <v>0.589120715350224/e</v>
      </c>
    </row>
    <row r="11" spans="1:8" ht="13" x14ac:dyDescent="0.3">
      <c r="A11" s="29" t="s">
        <v>592</v>
      </c>
      <c r="B11" s="29">
        <v>59295</v>
      </c>
      <c r="C11" s="29">
        <v>0</v>
      </c>
      <c r="D11" s="29">
        <v>41355</v>
      </c>
      <c r="E11" s="77" t="str">
        <f t="shared" si="0"/>
        <v>59295/e</v>
      </c>
      <c r="F11" s="78">
        <f t="shared" si="1"/>
        <v>0.58912071535022359</v>
      </c>
      <c r="G11" s="78">
        <f t="shared" si="2"/>
        <v>0</v>
      </c>
      <c r="H11" s="79" t="str">
        <f t="shared" si="3"/>
        <v>0.589120715350224/e</v>
      </c>
    </row>
    <row r="12" spans="1:8" ht="13" x14ac:dyDescent="0.3">
      <c r="A12" s="29" t="s">
        <v>580</v>
      </c>
      <c r="B12" s="29">
        <v>60453</v>
      </c>
      <c r="C12" s="29">
        <v>0</v>
      </c>
      <c r="D12" s="29">
        <v>40197</v>
      </c>
      <c r="E12" s="77" t="str">
        <f t="shared" si="0"/>
        <v>60453/e</v>
      </c>
      <c r="F12" s="78">
        <f t="shared" si="1"/>
        <v>0.60062593144560361</v>
      </c>
      <c r="G12" s="78">
        <f t="shared" si="2"/>
        <v>0</v>
      </c>
      <c r="H12" s="79" t="str">
        <f t="shared" si="3"/>
        <v>0.600625931445604/e</v>
      </c>
    </row>
    <row r="13" spans="1:8" ht="13" x14ac:dyDescent="0.3">
      <c r="A13" s="29" t="s">
        <v>582</v>
      </c>
      <c r="B13" s="29">
        <v>60453</v>
      </c>
      <c r="C13" s="29">
        <v>0</v>
      </c>
      <c r="D13" s="29">
        <v>40197</v>
      </c>
      <c r="E13" s="77" t="str">
        <f t="shared" si="0"/>
        <v>60453/e</v>
      </c>
      <c r="F13" s="78">
        <f t="shared" si="1"/>
        <v>0.60062593144560361</v>
      </c>
      <c r="G13" s="78">
        <f t="shared" si="2"/>
        <v>0</v>
      </c>
      <c r="H13" s="79" t="str">
        <f t="shared" si="3"/>
        <v>0.600625931445604/e</v>
      </c>
    </row>
    <row r="14" spans="1:8" ht="13" x14ac:dyDescent="0.3">
      <c r="A14" s="29" t="s">
        <v>581</v>
      </c>
      <c r="B14" s="29">
        <v>60453</v>
      </c>
      <c r="C14" s="29">
        <v>0</v>
      </c>
      <c r="D14" s="29">
        <v>40197</v>
      </c>
      <c r="E14" s="77" t="str">
        <f t="shared" si="0"/>
        <v>60453/e</v>
      </c>
      <c r="F14" s="78">
        <f t="shared" si="1"/>
        <v>0.60062593144560361</v>
      </c>
      <c r="G14" s="78">
        <f t="shared" si="2"/>
        <v>0</v>
      </c>
      <c r="H14" s="79" t="str">
        <f t="shared" si="3"/>
        <v>0.600625931445604/e</v>
      </c>
    </row>
    <row r="15" spans="1:8" ht="13" x14ac:dyDescent="0.3">
      <c r="A15" s="29" t="s">
        <v>579</v>
      </c>
      <c r="B15" s="29">
        <v>60453</v>
      </c>
      <c r="C15" s="29">
        <v>0</v>
      </c>
      <c r="D15" s="29">
        <v>40197</v>
      </c>
      <c r="E15" s="77" t="str">
        <f t="shared" si="0"/>
        <v>60453/e</v>
      </c>
      <c r="F15" s="78">
        <f t="shared" si="1"/>
        <v>0.60062593144560361</v>
      </c>
      <c r="G15" s="78">
        <f t="shared" si="2"/>
        <v>0</v>
      </c>
      <c r="H15" s="79" t="str">
        <f t="shared" si="3"/>
        <v>0.600625931445604/e</v>
      </c>
    </row>
    <row r="16" spans="1:8" ht="13" x14ac:dyDescent="0.3">
      <c r="A16" s="29" t="s">
        <v>585</v>
      </c>
      <c r="B16" s="29">
        <v>59525</v>
      </c>
      <c r="C16" s="29">
        <v>0</v>
      </c>
      <c r="D16" s="29">
        <v>41125</v>
      </c>
      <c r="E16" s="77" t="str">
        <f t="shared" si="0"/>
        <v>59525/e</v>
      </c>
      <c r="F16" s="78">
        <f t="shared" si="1"/>
        <v>0.5914058618976652</v>
      </c>
      <c r="G16" s="78">
        <f t="shared" si="2"/>
        <v>0</v>
      </c>
      <c r="H16" s="79" t="str">
        <f t="shared" si="3"/>
        <v>0.591405861897665/e</v>
      </c>
    </row>
    <row r="17" spans="1:8" ht="13" x14ac:dyDescent="0.3">
      <c r="A17" s="29" t="s">
        <v>584</v>
      </c>
      <c r="B17" s="29">
        <v>59525</v>
      </c>
      <c r="C17" s="29">
        <v>0</v>
      </c>
      <c r="D17" s="29">
        <v>41125</v>
      </c>
      <c r="E17" s="77" t="str">
        <f t="shared" si="0"/>
        <v>59525/e</v>
      </c>
      <c r="F17" s="78">
        <f t="shared" si="1"/>
        <v>0.5914058618976652</v>
      </c>
      <c r="G17" s="78">
        <f t="shared" si="2"/>
        <v>0</v>
      </c>
      <c r="H17" s="79" t="str">
        <f t="shared" si="3"/>
        <v>0.591405861897665/e</v>
      </c>
    </row>
    <row r="18" spans="1:8" ht="13" x14ac:dyDescent="0.3">
      <c r="A18" s="29" t="s">
        <v>583</v>
      </c>
      <c r="B18" s="29">
        <v>59525</v>
      </c>
      <c r="C18" s="29">
        <v>0</v>
      </c>
      <c r="D18" s="29">
        <v>41125</v>
      </c>
      <c r="E18" s="77" t="str">
        <f t="shared" si="0"/>
        <v>59525/e</v>
      </c>
      <c r="F18" s="78">
        <f t="shared" si="1"/>
        <v>0.5914058618976652</v>
      </c>
      <c r="G18" s="78">
        <f t="shared" si="2"/>
        <v>0</v>
      </c>
      <c r="H18" s="79" t="str">
        <f t="shared" si="3"/>
        <v>0.591405861897665/e</v>
      </c>
    </row>
    <row r="19" spans="1:8" ht="13" x14ac:dyDescent="0.3">
      <c r="A19" s="29" t="s">
        <v>587</v>
      </c>
      <c r="B19" s="29">
        <v>59525</v>
      </c>
      <c r="C19" s="29">
        <v>0</v>
      </c>
      <c r="D19" s="29">
        <v>41125</v>
      </c>
      <c r="E19" s="77" t="str">
        <f t="shared" si="0"/>
        <v>59525/e</v>
      </c>
      <c r="F19" s="78">
        <f t="shared" si="1"/>
        <v>0.5914058618976652</v>
      </c>
      <c r="G19" s="78">
        <f t="shared" si="2"/>
        <v>0</v>
      </c>
      <c r="H19" s="79" t="str">
        <f t="shared" si="3"/>
        <v>0.591405861897665/e</v>
      </c>
    </row>
    <row r="20" spans="1:8" ht="13" x14ac:dyDescent="0.3">
      <c r="A20" s="29" t="s">
        <v>586</v>
      </c>
      <c r="B20" s="29">
        <v>59525</v>
      </c>
      <c r="C20" s="29">
        <v>0</v>
      </c>
      <c r="D20" s="29">
        <v>41125</v>
      </c>
      <c r="E20" s="77" t="str">
        <f t="shared" si="0"/>
        <v>59525/e</v>
      </c>
      <c r="F20" s="78">
        <f t="shared" si="1"/>
        <v>0.5914058618976652</v>
      </c>
      <c r="G20" s="78">
        <f t="shared" si="2"/>
        <v>0</v>
      </c>
      <c r="H20" s="79" t="str">
        <f t="shared" si="3"/>
        <v>0.591405861897665/e</v>
      </c>
    </row>
    <row r="21" spans="1:8" s="29" customFormat="1" ht="13" x14ac:dyDescent="0.3">
      <c r="A21" s="29" t="s">
        <v>594</v>
      </c>
      <c r="B21" s="29">
        <v>50589</v>
      </c>
      <c r="C21" s="29">
        <v>64</v>
      </c>
      <c r="D21" s="29">
        <v>49997</v>
      </c>
      <c r="E21" s="77">
        <f t="shared" si="0"/>
        <v>790.453125</v>
      </c>
      <c r="F21" s="78">
        <f t="shared" si="1"/>
        <v>0.50262295081967212</v>
      </c>
      <c r="G21" s="78">
        <f t="shared" si="2"/>
        <v>6.358668653750621E-4</v>
      </c>
      <c r="H21" s="79">
        <f t="shared" si="3"/>
        <v>790.453125</v>
      </c>
    </row>
    <row r="22" spans="1:8" s="29" customFormat="1" ht="13" x14ac:dyDescent="0.3">
      <c r="A22" s="29" t="s">
        <v>597</v>
      </c>
      <c r="B22" s="29">
        <v>49384</v>
      </c>
      <c r="C22" s="29">
        <v>58</v>
      </c>
      <c r="D22" s="29">
        <v>51208</v>
      </c>
      <c r="E22" s="77">
        <f t="shared" si="0"/>
        <v>851.44827586206895</v>
      </c>
      <c r="F22" s="78">
        <f t="shared" si="1"/>
        <v>0.49065076999503227</v>
      </c>
      <c r="G22" s="78">
        <f t="shared" si="2"/>
        <v>5.7625434674615002E-4</v>
      </c>
      <c r="H22" s="79">
        <f t="shared" si="3"/>
        <v>851.44827586206895</v>
      </c>
    </row>
    <row r="23" spans="1:8" s="29" customFormat="1" ht="13" x14ac:dyDescent="0.3">
      <c r="A23" s="29" t="s">
        <v>599</v>
      </c>
      <c r="B23" s="29">
        <v>47778</v>
      </c>
      <c r="C23" s="29">
        <v>58</v>
      </c>
      <c r="D23" s="29">
        <v>52814</v>
      </c>
      <c r="E23" s="77">
        <f t="shared" si="0"/>
        <v>823.75862068965512</v>
      </c>
      <c r="F23" s="78">
        <f t="shared" si="1"/>
        <v>0.47469448584202684</v>
      </c>
      <c r="G23" s="78">
        <f t="shared" si="2"/>
        <v>5.7625434674615002E-4</v>
      </c>
      <c r="H23" s="79">
        <f t="shared" si="3"/>
        <v>823.75862068965523</v>
      </c>
    </row>
    <row r="24" spans="1:8" s="29" customFormat="1" ht="13" x14ac:dyDescent="0.3">
      <c r="A24" s="29" t="s">
        <v>600</v>
      </c>
      <c r="B24" s="29">
        <v>46862</v>
      </c>
      <c r="C24" s="29">
        <v>58</v>
      </c>
      <c r="D24" s="29">
        <v>53730</v>
      </c>
      <c r="E24" s="77">
        <f t="shared" si="0"/>
        <v>807.9655172413793</v>
      </c>
      <c r="F24" s="78">
        <f t="shared" si="1"/>
        <v>0.46559364133134623</v>
      </c>
      <c r="G24" s="78">
        <f t="shared" si="2"/>
        <v>5.7625434674615002E-4</v>
      </c>
      <c r="H24" s="79">
        <f t="shared" si="3"/>
        <v>807.9655172413793</v>
      </c>
    </row>
    <row r="25" spans="1:8" s="29" customFormat="1" ht="13" x14ac:dyDescent="0.3">
      <c r="A25" s="29" t="s">
        <v>601</v>
      </c>
      <c r="B25" s="29">
        <v>593</v>
      </c>
      <c r="C25" s="29">
        <v>104</v>
      </c>
      <c r="D25" s="29">
        <v>99953</v>
      </c>
      <c r="E25" s="77">
        <f t="shared" si="0"/>
        <v>5.7019230769230766</v>
      </c>
      <c r="F25" s="78">
        <f t="shared" si="1"/>
        <v>5.8917039244908102E-3</v>
      </c>
      <c r="G25" s="78">
        <f t="shared" si="2"/>
        <v>1.0332836562344759E-3</v>
      </c>
      <c r="H25" s="79">
        <f t="shared" si="3"/>
        <v>5.7019230769230775</v>
      </c>
    </row>
    <row r="26" spans="1:8" s="29" customFormat="1" ht="13" x14ac:dyDescent="0.3">
      <c r="A26" s="29" t="s">
        <v>602</v>
      </c>
      <c r="B26" s="29">
        <v>580</v>
      </c>
      <c r="C26" s="29">
        <v>107</v>
      </c>
      <c r="D26" s="29">
        <v>99963</v>
      </c>
      <c r="E26" s="77">
        <f t="shared" si="0"/>
        <v>5.4205607476635516</v>
      </c>
      <c r="F26" s="78">
        <f t="shared" si="1"/>
        <v>5.7625434674615002E-3</v>
      </c>
      <c r="G26" s="78">
        <f t="shared" si="2"/>
        <v>1.0630899155489319E-3</v>
      </c>
      <c r="H26" s="79">
        <f t="shared" si="3"/>
        <v>5.4205607476635516</v>
      </c>
    </row>
    <row r="27" spans="1:8" s="29" customFormat="1" ht="13" x14ac:dyDescent="0.3">
      <c r="A27" s="29" t="s">
        <v>603</v>
      </c>
      <c r="B27" s="29">
        <v>571</v>
      </c>
      <c r="C27" s="29">
        <v>113</v>
      </c>
      <c r="D27" s="29">
        <v>99966</v>
      </c>
      <c r="E27" s="77">
        <f t="shared" si="0"/>
        <v>5.053097345132743</v>
      </c>
      <c r="F27" s="78">
        <f t="shared" si="1"/>
        <v>5.6731246895181326E-3</v>
      </c>
      <c r="G27" s="78">
        <f t="shared" si="2"/>
        <v>1.122702434177844E-3</v>
      </c>
      <c r="H27" s="79">
        <f t="shared" si="3"/>
        <v>5.0530973451327439</v>
      </c>
    </row>
    <row r="28" spans="1:8" s="29" customFormat="1" ht="13" x14ac:dyDescent="0.3">
      <c r="A28" s="29" t="s">
        <v>604</v>
      </c>
      <c r="B28" s="29">
        <v>571</v>
      </c>
      <c r="C28" s="29">
        <v>113</v>
      </c>
      <c r="D28" s="29">
        <v>99966</v>
      </c>
      <c r="E28" s="77">
        <f t="shared" si="0"/>
        <v>5.053097345132743</v>
      </c>
      <c r="F28" s="78">
        <f t="shared" si="1"/>
        <v>5.6731246895181326E-3</v>
      </c>
      <c r="G28" s="78">
        <f t="shared" si="2"/>
        <v>1.122702434177844E-3</v>
      </c>
      <c r="H28" s="79">
        <f t="shared" si="3"/>
        <v>5.0530973451327439</v>
      </c>
    </row>
    <row r="29" spans="1:8" s="29" customFormat="1" ht="13" x14ac:dyDescent="0.3">
      <c r="A29" s="29" t="s">
        <v>605</v>
      </c>
      <c r="B29" s="29">
        <v>571</v>
      </c>
      <c r="C29" s="29">
        <v>113</v>
      </c>
      <c r="D29" s="29">
        <v>99966</v>
      </c>
      <c r="E29" s="77">
        <f t="shared" si="0"/>
        <v>5.053097345132743</v>
      </c>
      <c r="F29" s="78">
        <f t="shared" si="1"/>
        <v>5.6731246895181326E-3</v>
      </c>
      <c r="G29" s="78">
        <f t="shared" si="2"/>
        <v>1.122702434177844E-3</v>
      </c>
      <c r="H29" s="79">
        <f t="shared" si="3"/>
        <v>5.0530973451327439</v>
      </c>
    </row>
    <row r="30" spans="1:8" s="29" customFormat="1" ht="13" x14ac:dyDescent="0.3">
      <c r="A30" s="29" t="s">
        <v>593</v>
      </c>
      <c r="B30" s="29">
        <v>51086</v>
      </c>
      <c r="C30" s="29">
        <v>57</v>
      </c>
      <c r="D30" s="29">
        <v>49507</v>
      </c>
      <c r="E30" s="77">
        <f t="shared" si="0"/>
        <v>896.24561403508767</v>
      </c>
      <c r="F30" s="78">
        <f t="shared" si="1"/>
        <v>0.50756085444610033</v>
      </c>
      <c r="G30" s="78">
        <f t="shared" si="2"/>
        <v>5.6631892697466468E-4</v>
      </c>
      <c r="H30" s="79">
        <f t="shared" si="3"/>
        <v>896.24561403508767</v>
      </c>
    </row>
    <row r="31" spans="1:8" s="29" customFormat="1" ht="13" x14ac:dyDescent="0.3">
      <c r="A31" s="29" t="s">
        <v>595</v>
      </c>
      <c r="B31" s="29">
        <v>50076</v>
      </c>
      <c r="C31" s="29">
        <v>57</v>
      </c>
      <c r="D31" s="29">
        <v>50517</v>
      </c>
      <c r="E31" s="77">
        <f t="shared" si="0"/>
        <v>878.52631578947364</v>
      </c>
      <c r="F31" s="78">
        <f t="shared" si="1"/>
        <v>0.49752608047690017</v>
      </c>
      <c r="G31" s="78">
        <f t="shared" si="2"/>
        <v>5.6631892697466468E-4</v>
      </c>
      <c r="H31" s="79">
        <f t="shared" si="3"/>
        <v>878.52631578947376</v>
      </c>
    </row>
    <row r="32" spans="1:8" s="29" customFormat="1" ht="13" x14ac:dyDescent="0.3">
      <c r="A32" s="29" t="s">
        <v>596</v>
      </c>
      <c r="B32" s="29">
        <v>49517</v>
      </c>
      <c r="C32" s="29">
        <v>57</v>
      </c>
      <c r="D32" s="29">
        <v>51076</v>
      </c>
      <c r="E32" s="77">
        <f t="shared" si="0"/>
        <v>868.71929824561403</v>
      </c>
      <c r="F32" s="78">
        <f t="shared" si="1"/>
        <v>0.49197218082463984</v>
      </c>
      <c r="G32" s="78">
        <f t="shared" si="2"/>
        <v>5.6631892697466468E-4</v>
      </c>
      <c r="H32" s="79">
        <f t="shared" si="3"/>
        <v>868.71929824561403</v>
      </c>
    </row>
    <row r="33" spans="1:8" s="29" customFormat="1" ht="13" x14ac:dyDescent="0.3">
      <c r="A33" s="29" t="s">
        <v>598</v>
      </c>
      <c r="B33" s="29">
        <v>48598</v>
      </c>
      <c r="C33" s="29">
        <v>57</v>
      </c>
      <c r="D33" s="29">
        <v>51995</v>
      </c>
      <c r="E33" s="77">
        <f t="shared" si="0"/>
        <v>852.59649122807014</v>
      </c>
      <c r="F33" s="78">
        <f t="shared" si="1"/>
        <v>0.48284153005464481</v>
      </c>
      <c r="G33" s="78">
        <f t="shared" si="2"/>
        <v>5.6631892697466468E-4</v>
      </c>
      <c r="H33" s="79">
        <f t="shared" si="3"/>
        <v>852.59649122807014</v>
      </c>
    </row>
    <row r="34" spans="1:8" s="29" customFormat="1" ht="13" x14ac:dyDescent="0.3">
      <c r="A34" s="29" t="s">
        <v>606</v>
      </c>
      <c r="B34" s="29">
        <v>559</v>
      </c>
      <c r="C34" s="29">
        <v>93</v>
      </c>
      <c r="D34" s="29">
        <v>99998</v>
      </c>
      <c r="E34" s="77">
        <f t="shared" si="0"/>
        <v>6.010752688172043</v>
      </c>
      <c r="F34" s="78">
        <f t="shared" si="1"/>
        <v>5.5538996522603084E-3</v>
      </c>
      <c r="G34" s="78">
        <f t="shared" si="2"/>
        <v>9.2399403874813711E-4</v>
      </c>
      <c r="H34" s="79">
        <f t="shared" si="3"/>
        <v>6.0107526881720439</v>
      </c>
    </row>
    <row r="35" spans="1:8" s="29" customFormat="1" ht="13" x14ac:dyDescent="0.3">
      <c r="A35" s="29" t="s">
        <v>607</v>
      </c>
      <c r="B35" s="29">
        <v>556</v>
      </c>
      <c r="C35" s="29">
        <v>95</v>
      </c>
      <c r="D35" s="29">
        <v>99999</v>
      </c>
      <c r="E35" s="77">
        <f t="shared" si="0"/>
        <v>5.8526315789473689</v>
      </c>
      <c r="F35" s="78">
        <f t="shared" si="1"/>
        <v>5.524093392945852E-3</v>
      </c>
      <c r="G35" s="78">
        <f t="shared" si="2"/>
        <v>9.438648782911078E-4</v>
      </c>
      <c r="H35" s="79">
        <f t="shared" si="3"/>
        <v>5.8526315789473689</v>
      </c>
    </row>
    <row r="36" spans="1:8" s="29" customFormat="1" ht="13" x14ac:dyDescent="0.3">
      <c r="A36" s="29" t="s">
        <v>608</v>
      </c>
      <c r="B36" s="29">
        <v>538</v>
      </c>
      <c r="C36" s="29">
        <v>97</v>
      </c>
      <c r="D36" s="29">
        <v>100015</v>
      </c>
      <c r="E36" s="77">
        <f t="shared" si="0"/>
        <v>5.5463917525773194</v>
      </c>
      <c r="F36" s="78">
        <f t="shared" si="1"/>
        <v>5.3452558370591157E-3</v>
      </c>
      <c r="G36" s="78">
        <f t="shared" si="2"/>
        <v>9.6373571783407849E-4</v>
      </c>
      <c r="H36" s="79">
        <f t="shared" si="3"/>
        <v>5.5463917525773194</v>
      </c>
    </row>
    <row r="37" spans="1:8" s="29" customFormat="1" ht="13" x14ac:dyDescent="0.3">
      <c r="A37" s="29" t="s">
        <v>609</v>
      </c>
      <c r="B37" s="29">
        <v>538</v>
      </c>
      <c r="C37" s="29">
        <v>97</v>
      </c>
      <c r="D37" s="29">
        <v>100015</v>
      </c>
      <c r="E37" s="77">
        <f t="shared" si="0"/>
        <v>5.5463917525773194</v>
      </c>
      <c r="F37" s="78">
        <f t="shared" si="1"/>
        <v>5.3452558370591157E-3</v>
      </c>
      <c r="G37" s="78">
        <f t="shared" si="2"/>
        <v>9.6373571783407849E-4</v>
      </c>
      <c r="H37" s="79">
        <f t="shared" si="3"/>
        <v>5.5463917525773194</v>
      </c>
    </row>
    <row r="38" spans="1:8" s="29" customFormat="1" ht="13" x14ac:dyDescent="0.3">
      <c r="A38" s="29" t="s">
        <v>610</v>
      </c>
      <c r="B38" s="29">
        <v>538</v>
      </c>
      <c r="C38" s="29">
        <v>97</v>
      </c>
      <c r="D38" s="29">
        <v>100015</v>
      </c>
      <c r="E38" s="77">
        <f t="shared" si="0"/>
        <v>5.5463917525773194</v>
      </c>
      <c r="F38" s="78">
        <f t="shared" si="1"/>
        <v>5.3452558370591157E-3</v>
      </c>
      <c r="G38" s="78">
        <f t="shared" si="2"/>
        <v>9.6373571783407849E-4</v>
      </c>
      <c r="H38" s="79">
        <f t="shared" si="3"/>
        <v>5.5463917525773194</v>
      </c>
    </row>
    <row r="39" spans="1:8" s="29" customFormat="1" ht="13" x14ac:dyDescent="0.3">
      <c r="A39" s="29" t="s">
        <v>900</v>
      </c>
      <c r="B39" s="29">
        <v>53302</v>
      </c>
      <c r="C39" s="29">
        <v>55</v>
      </c>
      <c r="D39" s="29">
        <v>47293</v>
      </c>
      <c r="E39" s="77">
        <f t="shared" si="0"/>
        <v>969.12727272727273</v>
      </c>
      <c r="F39" s="78">
        <f t="shared" si="1"/>
        <v>0.52957774465971186</v>
      </c>
      <c r="G39" s="78">
        <f t="shared" si="2"/>
        <v>5.4644808743169399E-4</v>
      </c>
      <c r="H39" s="79">
        <f t="shared" si="3"/>
        <v>969.12727272727273</v>
      </c>
    </row>
    <row r="40" spans="1:8" s="29" customFormat="1" ht="13" x14ac:dyDescent="0.3">
      <c r="A40" s="29" t="s">
        <v>901</v>
      </c>
      <c r="B40" s="29">
        <v>52186</v>
      </c>
      <c r="C40" s="29">
        <v>52</v>
      </c>
      <c r="D40" s="29">
        <v>48412</v>
      </c>
      <c r="E40" s="77">
        <f t="shared" si="0"/>
        <v>1003.5769230769231</v>
      </c>
      <c r="F40" s="78">
        <f t="shared" si="1"/>
        <v>0.51848981619473422</v>
      </c>
      <c r="G40" s="78">
        <f t="shared" si="2"/>
        <v>5.1664182811723795E-4</v>
      </c>
      <c r="H40" s="79">
        <f t="shared" si="3"/>
        <v>1003.5769230769231</v>
      </c>
    </row>
    <row r="41" spans="1:8" s="29" customFormat="1" ht="13" x14ac:dyDescent="0.3">
      <c r="A41" s="29" t="s">
        <v>902</v>
      </c>
      <c r="B41" s="29">
        <v>51836</v>
      </c>
      <c r="C41" s="29">
        <v>52</v>
      </c>
      <c r="D41" s="29">
        <v>48762</v>
      </c>
      <c r="E41" s="77">
        <f t="shared" si="0"/>
        <v>996.84615384615381</v>
      </c>
      <c r="F41" s="78">
        <f t="shared" si="1"/>
        <v>0.51501241927471431</v>
      </c>
      <c r="G41" s="78">
        <f t="shared" si="2"/>
        <v>5.1664182811723795E-4</v>
      </c>
      <c r="H41" s="79">
        <f t="shared" si="3"/>
        <v>996.8461538461537</v>
      </c>
    </row>
    <row r="42" spans="1:8" s="29" customFormat="1" ht="13" x14ac:dyDescent="0.3">
      <c r="A42" s="29" t="s">
        <v>903</v>
      </c>
      <c r="B42" s="29">
        <v>50899</v>
      </c>
      <c r="C42" s="29">
        <v>52</v>
      </c>
      <c r="D42" s="29">
        <v>49699</v>
      </c>
      <c r="E42" s="77">
        <f t="shared" si="0"/>
        <v>978.82692307692309</v>
      </c>
      <c r="F42" s="78">
        <f t="shared" si="1"/>
        <v>0.50570293094883256</v>
      </c>
      <c r="G42" s="78">
        <f t="shared" si="2"/>
        <v>5.1664182811723795E-4</v>
      </c>
      <c r="H42" s="79">
        <f t="shared" si="3"/>
        <v>978.82692307692298</v>
      </c>
    </row>
    <row r="43" spans="1:8" s="29" customFormat="1" ht="13" x14ac:dyDescent="0.3">
      <c r="A43" s="29" t="s">
        <v>904</v>
      </c>
      <c r="B43" s="29">
        <v>480</v>
      </c>
      <c r="C43" s="29">
        <v>90</v>
      </c>
      <c r="D43" s="29">
        <v>100080</v>
      </c>
      <c r="E43" s="77">
        <f t="shared" si="0"/>
        <v>5.333333333333333</v>
      </c>
      <c r="F43" s="78">
        <f t="shared" si="1"/>
        <v>4.7690014903129657E-3</v>
      </c>
      <c r="G43" s="78">
        <f t="shared" si="2"/>
        <v>8.9418777943368107E-4</v>
      </c>
      <c r="H43" s="79">
        <f t="shared" si="3"/>
        <v>5.333333333333333</v>
      </c>
    </row>
    <row r="44" spans="1:8" s="29" customFormat="1" ht="13" x14ac:dyDescent="0.3">
      <c r="A44" s="29" t="s">
        <v>905</v>
      </c>
      <c r="B44" s="29">
        <v>480</v>
      </c>
      <c r="C44" s="29">
        <v>78</v>
      </c>
      <c r="D44" s="29">
        <v>100092</v>
      </c>
      <c r="E44" s="77">
        <f t="shared" si="0"/>
        <v>6.1538461538461542</v>
      </c>
      <c r="F44" s="78">
        <f t="shared" si="1"/>
        <v>4.7690014903129657E-3</v>
      </c>
      <c r="G44" s="78">
        <f t="shared" si="2"/>
        <v>7.7496274217585693E-4</v>
      </c>
      <c r="H44" s="79">
        <f t="shared" si="3"/>
        <v>6.1538461538461542</v>
      </c>
    </row>
    <row r="45" spans="1:8" s="29" customFormat="1" ht="13" x14ac:dyDescent="0.3">
      <c r="A45" s="29" t="s">
        <v>906</v>
      </c>
      <c r="B45" s="29">
        <v>435</v>
      </c>
      <c r="C45" s="29">
        <v>84</v>
      </c>
      <c r="D45" s="29">
        <v>100131</v>
      </c>
      <c r="E45" s="77">
        <f t="shared" si="0"/>
        <v>5.1785714285714288</v>
      </c>
      <c r="F45" s="78">
        <f t="shared" si="1"/>
        <v>4.3219076005961256E-3</v>
      </c>
      <c r="G45" s="78">
        <f t="shared" si="2"/>
        <v>8.34575260804769E-4</v>
      </c>
      <c r="H45" s="79">
        <f t="shared" si="3"/>
        <v>5.1785714285714288</v>
      </c>
    </row>
    <row r="46" spans="1:8" s="29" customFormat="1" ht="13" x14ac:dyDescent="0.3">
      <c r="A46" s="29" t="s">
        <v>907</v>
      </c>
      <c r="B46" s="29">
        <v>435</v>
      </c>
      <c r="C46" s="29">
        <v>84</v>
      </c>
      <c r="D46" s="29">
        <v>100131</v>
      </c>
      <c r="E46" s="77">
        <f t="shared" si="0"/>
        <v>5.1785714285714288</v>
      </c>
      <c r="F46" s="78">
        <f t="shared" si="1"/>
        <v>4.3219076005961256E-3</v>
      </c>
      <c r="G46" s="78">
        <f t="shared" si="2"/>
        <v>8.34575260804769E-4</v>
      </c>
      <c r="H46" s="79">
        <f t="shared" si="3"/>
        <v>5.1785714285714288</v>
      </c>
    </row>
    <row r="47" spans="1:8" s="29" customFormat="1" ht="13" x14ac:dyDescent="0.3">
      <c r="A47" s="29" t="s">
        <v>908</v>
      </c>
      <c r="B47" s="29">
        <v>435</v>
      </c>
      <c r="C47" s="29">
        <v>84</v>
      </c>
      <c r="D47" s="29">
        <v>100131</v>
      </c>
      <c r="E47" s="77">
        <f t="shared" si="0"/>
        <v>5.1785714285714288</v>
      </c>
      <c r="F47" s="78">
        <f t="shared" si="1"/>
        <v>4.3219076005961256E-3</v>
      </c>
      <c r="G47" s="78">
        <f t="shared" si="2"/>
        <v>8.34575260804769E-4</v>
      </c>
      <c r="H47" s="79">
        <f t="shared" si="3"/>
        <v>5.1785714285714288</v>
      </c>
    </row>
    <row r="48" spans="1:8" s="29" customFormat="1" ht="13" x14ac:dyDescent="0.3">
      <c r="A48" s="29" t="s">
        <v>891</v>
      </c>
      <c r="B48" s="29">
        <v>51537</v>
      </c>
      <c r="C48" s="29">
        <v>244</v>
      </c>
      <c r="D48" s="29">
        <v>48869</v>
      </c>
      <c r="E48" s="77">
        <f t="shared" si="0"/>
        <v>211.21721311475409</v>
      </c>
      <c r="F48" s="78">
        <f t="shared" si="1"/>
        <v>0.51204172876304022</v>
      </c>
      <c r="G48" s="78">
        <f t="shared" si="2"/>
        <v>2.4242424242424242E-3</v>
      </c>
      <c r="H48" s="79">
        <f t="shared" si="3"/>
        <v>211.21721311475409</v>
      </c>
    </row>
    <row r="49" spans="1:8" s="29" customFormat="1" ht="13" x14ac:dyDescent="0.3">
      <c r="A49" s="29" t="s">
        <v>892</v>
      </c>
      <c r="B49" s="29">
        <v>49871</v>
      </c>
      <c r="C49" s="29">
        <v>318</v>
      </c>
      <c r="D49" s="29">
        <v>50461</v>
      </c>
      <c r="E49" s="77">
        <f t="shared" si="0"/>
        <v>156.82704402515722</v>
      </c>
      <c r="F49" s="78">
        <f t="shared" si="1"/>
        <v>0.49548931942374563</v>
      </c>
      <c r="G49" s="78">
        <f t="shared" si="2"/>
        <v>3.1594634873323398E-3</v>
      </c>
      <c r="H49" s="79">
        <f t="shared" si="3"/>
        <v>156.82704402515722</v>
      </c>
    </row>
    <row r="50" spans="1:8" s="29" customFormat="1" ht="13" x14ac:dyDescent="0.3">
      <c r="A50" s="29" t="s">
        <v>893</v>
      </c>
      <c r="B50" s="29">
        <v>48127</v>
      </c>
      <c r="C50" s="29">
        <v>331</v>
      </c>
      <c r="D50" s="29">
        <v>52192</v>
      </c>
      <c r="E50" s="77">
        <f t="shared" si="0"/>
        <v>145.39879154078551</v>
      </c>
      <c r="F50" s="78">
        <f t="shared" si="1"/>
        <v>0.47816194734227518</v>
      </c>
      <c r="G50" s="78">
        <f t="shared" si="2"/>
        <v>3.2886239443616493E-3</v>
      </c>
      <c r="H50" s="79">
        <f t="shared" si="3"/>
        <v>145.39879154078548</v>
      </c>
    </row>
    <row r="51" spans="1:8" s="29" customFormat="1" ht="13" x14ac:dyDescent="0.3">
      <c r="A51" s="29" t="s">
        <v>894</v>
      </c>
      <c r="B51" s="29">
        <v>47352</v>
      </c>
      <c r="C51" s="29">
        <v>331</v>
      </c>
      <c r="D51" s="29">
        <v>52967</v>
      </c>
      <c r="E51" s="77">
        <f t="shared" si="0"/>
        <v>143.05740181268882</v>
      </c>
      <c r="F51" s="78">
        <f t="shared" si="1"/>
        <v>0.47046199701937408</v>
      </c>
      <c r="G51" s="78">
        <f t="shared" si="2"/>
        <v>3.2886239443616493E-3</v>
      </c>
      <c r="H51" s="79">
        <f t="shared" si="3"/>
        <v>143.05740181268882</v>
      </c>
    </row>
    <row r="52" spans="1:8" s="29" customFormat="1" ht="13" x14ac:dyDescent="0.3">
      <c r="A52" s="29" t="s">
        <v>895</v>
      </c>
      <c r="B52" s="29">
        <v>122</v>
      </c>
      <c r="C52" s="29">
        <v>30</v>
      </c>
      <c r="D52" s="29">
        <v>100498</v>
      </c>
      <c r="E52" s="77">
        <f t="shared" si="0"/>
        <v>4.0666666666666664</v>
      </c>
      <c r="F52" s="78">
        <f t="shared" si="1"/>
        <v>1.2121212121212121E-3</v>
      </c>
      <c r="G52" s="78">
        <f t="shared" si="2"/>
        <v>2.9806259314456036E-4</v>
      </c>
      <c r="H52" s="79">
        <f t="shared" si="3"/>
        <v>4.0666666666666664</v>
      </c>
    </row>
    <row r="53" spans="1:8" s="29" customFormat="1" ht="13" x14ac:dyDescent="0.3">
      <c r="A53" s="29" t="s">
        <v>896</v>
      </c>
      <c r="B53" s="29">
        <v>106</v>
      </c>
      <c r="C53" s="29">
        <v>109</v>
      </c>
      <c r="D53" s="29">
        <v>100435</v>
      </c>
      <c r="E53" s="77">
        <f t="shared" si="0"/>
        <v>0.97247706422018354</v>
      </c>
      <c r="F53" s="78">
        <f t="shared" si="1"/>
        <v>1.0531544957774466E-3</v>
      </c>
      <c r="G53" s="78">
        <f t="shared" si="2"/>
        <v>1.0829607550919026E-3</v>
      </c>
      <c r="H53" s="79">
        <f t="shared" si="3"/>
        <v>0.97247706422018354</v>
      </c>
    </row>
    <row r="54" spans="1:8" s="29" customFormat="1" ht="13" x14ac:dyDescent="0.3">
      <c r="A54" s="29" t="s">
        <v>897</v>
      </c>
      <c r="B54" s="29">
        <v>0</v>
      </c>
      <c r="C54" s="29">
        <v>0</v>
      </c>
      <c r="D54" s="29">
        <v>100650</v>
      </c>
      <c r="E54" s="77" t="str">
        <f t="shared" si="0"/>
        <v>0/e</v>
      </c>
      <c r="F54" s="78">
        <f t="shared" si="1"/>
        <v>0</v>
      </c>
      <c r="G54" s="78">
        <f t="shared" si="2"/>
        <v>0</v>
      </c>
      <c r="H54" s="79" t="str">
        <f t="shared" si="3"/>
        <v>0/e</v>
      </c>
    </row>
    <row r="55" spans="1:8" s="29" customFormat="1" ht="13" x14ac:dyDescent="0.3">
      <c r="A55" s="29" t="s">
        <v>898</v>
      </c>
      <c r="B55" s="29">
        <v>0</v>
      </c>
      <c r="C55" s="29">
        <v>0</v>
      </c>
      <c r="D55" s="29">
        <v>100650</v>
      </c>
      <c r="E55" s="77" t="str">
        <f t="shared" si="0"/>
        <v>0/e</v>
      </c>
      <c r="F55" s="78">
        <f t="shared" si="1"/>
        <v>0</v>
      </c>
      <c r="G55" s="78">
        <f t="shared" si="2"/>
        <v>0</v>
      </c>
      <c r="H55" s="79" t="str">
        <f t="shared" si="3"/>
        <v>0/e</v>
      </c>
    </row>
    <row r="56" spans="1:8" s="29" customFormat="1" ht="13" x14ac:dyDescent="0.3">
      <c r="A56" s="29" t="s">
        <v>899</v>
      </c>
      <c r="B56" s="29">
        <v>0</v>
      </c>
      <c r="C56" s="29">
        <v>0</v>
      </c>
      <c r="D56" s="29">
        <v>100650</v>
      </c>
      <c r="E56" s="77" t="str">
        <f t="shared" si="0"/>
        <v>0/e</v>
      </c>
      <c r="F56" s="78">
        <f t="shared" si="1"/>
        <v>0</v>
      </c>
      <c r="G56" s="78">
        <f t="shared" si="2"/>
        <v>0</v>
      </c>
      <c r="H56" s="79" t="str">
        <f t="shared" si="3"/>
        <v>0/e</v>
      </c>
    </row>
  </sheetData>
  <autoFilter ref="A1:A11" xr:uid="{2C995368-5BBA-4EC0-8AFB-590F8D665384}"/>
  <mergeCells count="5"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E9DEB-4B50-47EA-9A23-C4E674BD543C}">
  <dimension ref="A1:I56"/>
  <sheetViews>
    <sheetView zoomScale="85" zoomScaleNormal="85" workbookViewId="0">
      <selection activeCell="E9" sqref="E9"/>
    </sheetView>
  </sheetViews>
  <sheetFormatPr defaultRowHeight="13" x14ac:dyDescent="0.3"/>
  <cols>
    <col min="1" max="1" width="25.1796875" style="25" bestFit="1" customWidth="1"/>
    <col min="2" max="2" width="8.54296875" style="25" customWidth="1"/>
    <col min="3" max="3" width="6" style="25" customWidth="1"/>
    <col min="4" max="4" width="8.1796875" style="25" customWidth="1"/>
    <col min="5" max="5" width="14.6328125" style="90" customWidth="1"/>
    <col min="6" max="6" width="28.26953125" style="25" customWidth="1"/>
    <col min="7" max="7" width="25.7265625" style="25" customWidth="1"/>
    <col min="8" max="8" width="24.26953125" style="25" customWidth="1"/>
    <col min="9" max="16384" width="8.7265625" style="25"/>
  </cols>
  <sheetData>
    <row r="1" spans="1:9" ht="15" customHeight="1" x14ac:dyDescent="0.3">
      <c r="A1" s="123" t="s">
        <v>293</v>
      </c>
      <c r="B1" s="125" t="s">
        <v>294</v>
      </c>
      <c r="C1" s="125" t="s">
        <v>295</v>
      </c>
      <c r="D1" s="125" t="s">
        <v>0</v>
      </c>
      <c r="E1" s="129" t="s">
        <v>292</v>
      </c>
      <c r="F1" s="7" t="s">
        <v>1008</v>
      </c>
      <c r="G1" s="8" t="s">
        <v>1009</v>
      </c>
      <c r="H1" s="9" t="s">
        <v>1010</v>
      </c>
    </row>
    <row r="2" spans="1:9" s="28" customFormat="1" ht="24" x14ac:dyDescent="0.35">
      <c r="A2" s="124"/>
      <c r="B2" s="126"/>
      <c r="C2" s="126"/>
      <c r="D2" s="126"/>
      <c r="E2" s="130"/>
      <c r="F2" s="11" t="s">
        <v>1011</v>
      </c>
      <c r="G2" s="12" t="s">
        <v>1012</v>
      </c>
      <c r="H2" s="13" t="s">
        <v>611</v>
      </c>
    </row>
    <row r="3" spans="1:9" x14ac:dyDescent="0.3">
      <c r="A3" s="41" t="s">
        <v>458</v>
      </c>
      <c r="B3" s="29">
        <v>40089</v>
      </c>
      <c r="C3" s="29">
        <v>41525</v>
      </c>
      <c r="D3" s="29">
        <v>19036</v>
      </c>
      <c r="E3" s="81">
        <f>IF(C3=0, B3 &amp;"/e", B3/C3)</f>
        <v>0.96541842263696565</v>
      </c>
      <c r="F3" s="82">
        <f>B3/SUM(B3:D3)</f>
        <v>0.398301043219076</v>
      </c>
      <c r="G3" s="83">
        <f>C3/SUM(B3:D3)</f>
        <v>0.41256830601092898</v>
      </c>
      <c r="H3" s="81">
        <f>IF(G3=0, F3 &amp;"/e", F3/G3)</f>
        <v>0.96541842263696565</v>
      </c>
      <c r="I3" s="84"/>
    </row>
    <row r="4" spans="1:9" x14ac:dyDescent="0.3">
      <c r="A4" s="41" t="s">
        <v>457</v>
      </c>
      <c r="B4" s="29">
        <v>40089</v>
      </c>
      <c r="C4" s="29">
        <v>41525</v>
      </c>
      <c r="D4" s="29">
        <v>19036</v>
      </c>
      <c r="E4" s="81">
        <f t="shared" ref="E4:E56" si="0">IF(C4=0, B4 &amp;"/e", B4/C4)</f>
        <v>0.96541842263696565</v>
      </c>
      <c r="F4" s="82">
        <f t="shared" ref="F4:F56" si="1">B4/SUM(B4:D4)</f>
        <v>0.398301043219076</v>
      </c>
      <c r="G4" s="83">
        <f t="shared" ref="G4:G56" si="2">C4/SUM(B4:D4)</f>
        <v>0.41256830601092898</v>
      </c>
      <c r="H4" s="81">
        <f t="shared" ref="H4:H56" si="3">IF(G4=0, F4 &amp;"/e", F4/G4)</f>
        <v>0.96541842263696565</v>
      </c>
    </row>
    <row r="5" spans="1:9" x14ac:dyDescent="0.3">
      <c r="A5" s="41" t="s">
        <v>442</v>
      </c>
      <c r="B5" s="29">
        <v>40089</v>
      </c>
      <c r="C5" s="29">
        <v>41525</v>
      </c>
      <c r="D5" s="29">
        <v>19036</v>
      </c>
      <c r="E5" s="81">
        <f t="shared" si="0"/>
        <v>0.96541842263696565</v>
      </c>
      <c r="F5" s="82">
        <f t="shared" si="1"/>
        <v>0.398301043219076</v>
      </c>
      <c r="G5" s="83">
        <f t="shared" si="2"/>
        <v>0.41256830601092898</v>
      </c>
      <c r="H5" s="81">
        <f t="shared" si="3"/>
        <v>0.96541842263696565</v>
      </c>
    </row>
    <row r="6" spans="1:9" x14ac:dyDescent="0.3">
      <c r="A6" s="41" t="s">
        <v>443</v>
      </c>
      <c r="B6" s="29">
        <v>40089</v>
      </c>
      <c r="C6" s="29">
        <v>41525</v>
      </c>
      <c r="D6" s="29">
        <v>19036</v>
      </c>
      <c r="E6" s="81">
        <f t="shared" si="0"/>
        <v>0.96541842263696565</v>
      </c>
      <c r="F6" s="82">
        <f t="shared" si="1"/>
        <v>0.398301043219076</v>
      </c>
      <c r="G6" s="83">
        <f t="shared" si="2"/>
        <v>0.41256830601092898</v>
      </c>
      <c r="H6" s="81">
        <f t="shared" si="3"/>
        <v>0.96541842263696565</v>
      </c>
    </row>
    <row r="7" spans="1:9" x14ac:dyDescent="0.3">
      <c r="A7" s="41" t="s">
        <v>444</v>
      </c>
      <c r="B7" s="29">
        <v>40089</v>
      </c>
      <c r="C7" s="29">
        <v>41525</v>
      </c>
      <c r="D7" s="29">
        <v>19036</v>
      </c>
      <c r="E7" s="81">
        <f t="shared" si="0"/>
        <v>0.96541842263696565</v>
      </c>
      <c r="F7" s="82">
        <f t="shared" si="1"/>
        <v>0.398301043219076</v>
      </c>
      <c r="G7" s="83">
        <f t="shared" si="2"/>
        <v>0.41256830601092898</v>
      </c>
      <c r="H7" s="81">
        <f t="shared" si="3"/>
        <v>0.96541842263696565</v>
      </c>
    </row>
    <row r="8" spans="1:9" x14ac:dyDescent="0.3">
      <c r="A8" s="41" t="s">
        <v>445</v>
      </c>
      <c r="B8" s="29">
        <v>40089</v>
      </c>
      <c r="C8" s="29">
        <v>41525</v>
      </c>
      <c r="D8" s="29">
        <v>19036</v>
      </c>
      <c r="E8" s="81">
        <f t="shared" si="0"/>
        <v>0.96541842263696565</v>
      </c>
      <c r="F8" s="82">
        <f t="shared" si="1"/>
        <v>0.398301043219076</v>
      </c>
      <c r="G8" s="83">
        <f t="shared" si="2"/>
        <v>0.41256830601092898</v>
      </c>
      <c r="H8" s="81">
        <f t="shared" si="3"/>
        <v>0.96541842263696565</v>
      </c>
    </row>
    <row r="9" spans="1:9" x14ac:dyDescent="0.3">
      <c r="A9" s="41" t="s">
        <v>446</v>
      </c>
      <c r="B9" s="29">
        <v>40089</v>
      </c>
      <c r="C9" s="29">
        <v>41525</v>
      </c>
      <c r="D9" s="29">
        <v>19036</v>
      </c>
      <c r="E9" s="81">
        <f t="shared" si="0"/>
        <v>0.96541842263696565</v>
      </c>
      <c r="F9" s="82">
        <f t="shared" si="1"/>
        <v>0.398301043219076</v>
      </c>
      <c r="G9" s="83">
        <f t="shared" si="2"/>
        <v>0.41256830601092898</v>
      </c>
      <c r="H9" s="81">
        <f t="shared" si="3"/>
        <v>0.96541842263696565</v>
      </c>
    </row>
    <row r="10" spans="1:9" x14ac:dyDescent="0.3">
      <c r="A10" s="41" t="s">
        <v>447</v>
      </c>
      <c r="B10" s="29">
        <v>40089</v>
      </c>
      <c r="C10" s="29">
        <v>41525</v>
      </c>
      <c r="D10" s="29">
        <v>19036</v>
      </c>
      <c r="E10" s="81">
        <f t="shared" si="0"/>
        <v>0.96541842263696565</v>
      </c>
      <c r="F10" s="82">
        <f t="shared" si="1"/>
        <v>0.398301043219076</v>
      </c>
      <c r="G10" s="83">
        <f t="shared" si="2"/>
        <v>0.41256830601092898</v>
      </c>
      <c r="H10" s="81">
        <f t="shared" si="3"/>
        <v>0.96541842263696565</v>
      </c>
    </row>
    <row r="11" spans="1:9" x14ac:dyDescent="0.3">
      <c r="A11" s="41" t="s">
        <v>448</v>
      </c>
      <c r="B11" s="29">
        <v>40089</v>
      </c>
      <c r="C11" s="29">
        <v>41525</v>
      </c>
      <c r="D11" s="29">
        <v>19036</v>
      </c>
      <c r="E11" s="81">
        <f t="shared" si="0"/>
        <v>0.96541842263696565</v>
      </c>
      <c r="F11" s="82">
        <f t="shared" si="1"/>
        <v>0.398301043219076</v>
      </c>
      <c r="G11" s="83">
        <f t="shared" si="2"/>
        <v>0.41256830601092898</v>
      </c>
      <c r="H11" s="81">
        <f t="shared" si="3"/>
        <v>0.96541842263696565</v>
      </c>
    </row>
    <row r="12" spans="1:9" s="29" customFormat="1" x14ac:dyDescent="0.3">
      <c r="A12" s="41" t="s">
        <v>468</v>
      </c>
      <c r="B12" s="29">
        <v>40089</v>
      </c>
      <c r="C12" s="29">
        <v>41525</v>
      </c>
      <c r="D12" s="29">
        <v>19036</v>
      </c>
      <c r="E12" s="81">
        <f t="shared" si="0"/>
        <v>0.96541842263696565</v>
      </c>
      <c r="F12" s="82">
        <f t="shared" si="1"/>
        <v>0.398301043219076</v>
      </c>
      <c r="G12" s="83">
        <f t="shared" si="2"/>
        <v>0.41256830601092898</v>
      </c>
      <c r="H12" s="81">
        <f t="shared" si="3"/>
        <v>0.96541842263696565</v>
      </c>
    </row>
    <row r="13" spans="1:9" s="29" customFormat="1" x14ac:dyDescent="0.3">
      <c r="A13" s="41" t="s">
        <v>459</v>
      </c>
      <c r="B13" s="29">
        <v>40089</v>
      </c>
      <c r="C13" s="29">
        <v>41525</v>
      </c>
      <c r="D13" s="29">
        <v>19036</v>
      </c>
      <c r="E13" s="81">
        <f t="shared" si="0"/>
        <v>0.96541842263696565</v>
      </c>
      <c r="F13" s="82">
        <f t="shared" si="1"/>
        <v>0.398301043219076</v>
      </c>
      <c r="G13" s="83">
        <f t="shared" si="2"/>
        <v>0.41256830601092898</v>
      </c>
      <c r="H13" s="81">
        <f t="shared" si="3"/>
        <v>0.96541842263696565</v>
      </c>
    </row>
    <row r="14" spans="1:9" s="29" customFormat="1" x14ac:dyDescent="0.3">
      <c r="A14" s="41" t="s">
        <v>472</v>
      </c>
      <c r="B14" s="29">
        <v>40089</v>
      </c>
      <c r="C14" s="29">
        <v>41525</v>
      </c>
      <c r="D14" s="29">
        <v>19036</v>
      </c>
      <c r="E14" s="81">
        <f t="shared" si="0"/>
        <v>0.96541842263696565</v>
      </c>
      <c r="F14" s="82">
        <f t="shared" si="1"/>
        <v>0.398301043219076</v>
      </c>
      <c r="G14" s="83">
        <f t="shared" si="2"/>
        <v>0.41256830601092898</v>
      </c>
      <c r="H14" s="81">
        <f t="shared" si="3"/>
        <v>0.96541842263696565</v>
      </c>
    </row>
    <row r="15" spans="1:9" s="29" customFormat="1" x14ac:dyDescent="0.3">
      <c r="A15" s="41" t="s">
        <v>474</v>
      </c>
      <c r="B15" s="29">
        <v>40089</v>
      </c>
      <c r="C15" s="29">
        <v>41525</v>
      </c>
      <c r="D15" s="29">
        <v>19036</v>
      </c>
      <c r="E15" s="81">
        <f t="shared" si="0"/>
        <v>0.96541842263696565</v>
      </c>
      <c r="F15" s="82">
        <f t="shared" si="1"/>
        <v>0.398301043219076</v>
      </c>
      <c r="G15" s="83">
        <f t="shared" si="2"/>
        <v>0.41256830601092898</v>
      </c>
      <c r="H15" s="81">
        <f t="shared" si="3"/>
        <v>0.96541842263696565</v>
      </c>
    </row>
    <row r="16" spans="1:9" s="29" customFormat="1" x14ac:dyDescent="0.3">
      <c r="A16" s="41" t="s">
        <v>473</v>
      </c>
      <c r="B16" s="29">
        <v>40089</v>
      </c>
      <c r="C16" s="29">
        <v>41525</v>
      </c>
      <c r="D16" s="29">
        <v>19036</v>
      </c>
      <c r="E16" s="81">
        <f t="shared" si="0"/>
        <v>0.96541842263696565</v>
      </c>
      <c r="F16" s="82">
        <f t="shared" si="1"/>
        <v>0.398301043219076</v>
      </c>
      <c r="G16" s="83">
        <f t="shared" si="2"/>
        <v>0.41256830601092898</v>
      </c>
      <c r="H16" s="81">
        <f t="shared" si="3"/>
        <v>0.96541842263696565</v>
      </c>
    </row>
    <row r="17" spans="1:8" s="29" customFormat="1" x14ac:dyDescent="0.3">
      <c r="A17" s="41" t="s">
        <v>467</v>
      </c>
      <c r="B17" s="29">
        <v>40089</v>
      </c>
      <c r="C17" s="29">
        <v>41525</v>
      </c>
      <c r="D17" s="29">
        <v>19036</v>
      </c>
      <c r="E17" s="81">
        <f t="shared" si="0"/>
        <v>0.96541842263696565</v>
      </c>
      <c r="F17" s="82">
        <f t="shared" si="1"/>
        <v>0.398301043219076</v>
      </c>
      <c r="G17" s="83">
        <f t="shared" si="2"/>
        <v>0.41256830601092898</v>
      </c>
      <c r="H17" s="81">
        <f t="shared" si="3"/>
        <v>0.96541842263696565</v>
      </c>
    </row>
    <row r="18" spans="1:8" s="29" customFormat="1" x14ac:dyDescent="0.3">
      <c r="A18" s="41" t="s">
        <v>469</v>
      </c>
      <c r="B18" s="29">
        <v>40089</v>
      </c>
      <c r="C18" s="29">
        <v>41525</v>
      </c>
      <c r="D18" s="29">
        <v>19036</v>
      </c>
      <c r="E18" s="81">
        <f t="shared" si="0"/>
        <v>0.96541842263696565</v>
      </c>
      <c r="F18" s="82">
        <f t="shared" si="1"/>
        <v>0.398301043219076</v>
      </c>
      <c r="G18" s="83">
        <f t="shared" si="2"/>
        <v>0.41256830601092898</v>
      </c>
      <c r="H18" s="81">
        <f t="shared" si="3"/>
        <v>0.96541842263696565</v>
      </c>
    </row>
    <row r="19" spans="1:8" s="29" customFormat="1" x14ac:dyDescent="0.3">
      <c r="A19" s="41" t="s">
        <v>470</v>
      </c>
      <c r="B19" s="29">
        <v>40089</v>
      </c>
      <c r="C19" s="29">
        <v>41525</v>
      </c>
      <c r="D19" s="29">
        <v>19036</v>
      </c>
      <c r="E19" s="81">
        <f t="shared" si="0"/>
        <v>0.96541842263696565</v>
      </c>
      <c r="F19" s="82">
        <f t="shared" si="1"/>
        <v>0.398301043219076</v>
      </c>
      <c r="G19" s="83">
        <f t="shared" si="2"/>
        <v>0.41256830601092898</v>
      </c>
      <c r="H19" s="81">
        <f t="shared" si="3"/>
        <v>0.96541842263696565</v>
      </c>
    </row>
    <row r="20" spans="1:8" s="29" customFormat="1" x14ac:dyDescent="0.3">
      <c r="A20" s="41" t="s">
        <v>471</v>
      </c>
      <c r="B20" s="29">
        <v>40089</v>
      </c>
      <c r="C20" s="29">
        <v>41525</v>
      </c>
      <c r="D20" s="29">
        <v>19036</v>
      </c>
      <c r="E20" s="81">
        <f t="shared" si="0"/>
        <v>0.96541842263696565</v>
      </c>
      <c r="F20" s="82">
        <f t="shared" si="1"/>
        <v>0.398301043219076</v>
      </c>
      <c r="G20" s="83">
        <f t="shared" si="2"/>
        <v>0.41256830601092898</v>
      </c>
      <c r="H20" s="81">
        <f t="shared" si="3"/>
        <v>0.96541842263696565</v>
      </c>
    </row>
    <row r="21" spans="1:8" x14ac:dyDescent="0.3">
      <c r="A21" s="41" t="s">
        <v>440</v>
      </c>
      <c r="B21" s="29">
        <v>40089</v>
      </c>
      <c r="C21" s="29">
        <v>41525</v>
      </c>
      <c r="D21" s="29">
        <v>19036</v>
      </c>
      <c r="E21" s="81">
        <f t="shared" si="0"/>
        <v>0.96541842263696565</v>
      </c>
      <c r="F21" s="82">
        <f t="shared" si="1"/>
        <v>0.398301043219076</v>
      </c>
      <c r="G21" s="83">
        <f t="shared" si="2"/>
        <v>0.41256830601092898</v>
      </c>
      <c r="H21" s="81">
        <f t="shared" si="3"/>
        <v>0.96541842263696565</v>
      </c>
    </row>
    <row r="22" spans="1:8" x14ac:dyDescent="0.3">
      <c r="A22" s="41" t="s">
        <v>461</v>
      </c>
      <c r="B22" s="29">
        <v>40089</v>
      </c>
      <c r="C22" s="29">
        <v>41525</v>
      </c>
      <c r="D22" s="29">
        <v>19036</v>
      </c>
      <c r="E22" s="81">
        <f t="shared" si="0"/>
        <v>0.96541842263696565</v>
      </c>
      <c r="F22" s="82">
        <f t="shared" si="1"/>
        <v>0.398301043219076</v>
      </c>
      <c r="G22" s="83">
        <f t="shared" si="2"/>
        <v>0.41256830601092898</v>
      </c>
      <c r="H22" s="81">
        <f t="shared" si="3"/>
        <v>0.96541842263696565</v>
      </c>
    </row>
    <row r="23" spans="1:8" x14ac:dyDescent="0.3">
      <c r="A23" s="41" t="s">
        <v>462</v>
      </c>
      <c r="B23" s="29">
        <v>40089</v>
      </c>
      <c r="C23" s="29">
        <v>41525</v>
      </c>
      <c r="D23" s="29">
        <v>19036</v>
      </c>
      <c r="E23" s="81">
        <f t="shared" si="0"/>
        <v>0.96541842263696565</v>
      </c>
      <c r="F23" s="82">
        <f t="shared" si="1"/>
        <v>0.398301043219076</v>
      </c>
      <c r="G23" s="83">
        <f t="shared" si="2"/>
        <v>0.41256830601092898</v>
      </c>
      <c r="H23" s="81">
        <f t="shared" si="3"/>
        <v>0.96541842263696565</v>
      </c>
    </row>
    <row r="24" spans="1:8" x14ac:dyDescent="0.3">
      <c r="A24" s="41" t="s">
        <v>463</v>
      </c>
      <c r="B24" s="29">
        <v>40089</v>
      </c>
      <c r="C24" s="29">
        <v>41525</v>
      </c>
      <c r="D24" s="29">
        <v>19036</v>
      </c>
      <c r="E24" s="81">
        <f t="shared" si="0"/>
        <v>0.96541842263696565</v>
      </c>
      <c r="F24" s="82">
        <f t="shared" si="1"/>
        <v>0.398301043219076</v>
      </c>
      <c r="G24" s="83">
        <f t="shared" si="2"/>
        <v>0.41256830601092898</v>
      </c>
      <c r="H24" s="81">
        <f t="shared" si="3"/>
        <v>0.96541842263696565</v>
      </c>
    </row>
    <row r="25" spans="1:8" x14ac:dyDescent="0.3">
      <c r="A25" s="41" t="s">
        <v>464</v>
      </c>
      <c r="B25" s="29">
        <v>40089</v>
      </c>
      <c r="C25" s="29">
        <v>41525</v>
      </c>
      <c r="D25" s="29">
        <v>19036</v>
      </c>
      <c r="E25" s="81">
        <f t="shared" si="0"/>
        <v>0.96541842263696565</v>
      </c>
      <c r="F25" s="82">
        <f t="shared" si="1"/>
        <v>0.398301043219076</v>
      </c>
      <c r="G25" s="83">
        <f t="shared" si="2"/>
        <v>0.41256830601092898</v>
      </c>
      <c r="H25" s="81">
        <f t="shared" si="3"/>
        <v>0.96541842263696565</v>
      </c>
    </row>
    <row r="26" spans="1:8" x14ac:dyDescent="0.3">
      <c r="A26" s="41" t="s">
        <v>465</v>
      </c>
      <c r="B26" s="29">
        <v>40089</v>
      </c>
      <c r="C26" s="29">
        <v>41525</v>
      </c>
      <c r="D26" s="29">
        <v>19036</v>
      </c>
      <c r="E26" s="81">
        <f t="shared" si="0"/>
        <v>0.96541842263696565</v>
      </c>
      <c r="F26" s="82">
        <f t="shared" si="1"/>
        <v>0.398301043219076</v>
      </c>
      <c r="G26" s="83">
        <f t="shared" si="2"/>
        <v>0.41256830601092898</v>
      </c>
      <c r="H26" s="81">
        <f t="shared" si="3"/>
        <v>0.96541842263696565</v>
      </c>
    </row>
    <row r="27" spans="1:8" x14ac:dyDescent="0.3">
      <c r="A27" s="41" t="s">
        <v>466</v>
      </c>
      <c r="B27" s="29">
        <v>40089</v>
      </c>
      <c r="C27" s="29">
        <v>41525</v>
      </c>
      <c r="D27" s="29">
        <v>19036</v>
      </c>
      <c r="E27" s="81">
        <f t="shared" si="0"/>
        <v>0.96541842263696565</v>
      </c>
      <c r="F27" s="82">
        <f t="shared" si="1"/>
        <v>0.398301043219076</v>
      </c>
      <c r="G27" s="83">
        <f t="shared" si="2"/>
        <v>0.41256830601092898</v>
      </c>
      <c r="H27" s="81">
        <f t="shared" si="3"/>
        <v>0.96541842263696565</v>
      </c>
    </row>
    <row r="28" spans="1:8" x14ac:dyDescent="0.3">
      <c r="A28" s="41" t="s">
        <v>460</v>
      </c>
      <c r="B28" s="29">
        <v>40089</v>
      </c>
      <c r="C28" s="29">
        <v>41525</v>
      </c>
      <c r="D28" s="29">
        <v>19036</v>
      </c>
      <c r="E28" s="81">
        <f t="shared" si="0"/>
        <v>0.96541842263696565</v>
      </c>
      <c r="F28" s="82">
        <f t="shared" si="1"/>
        <v>0.398301043219076</v>
      </c>
      <c r="G28" s="83">
        <f t="shared" si="2"/>
        <v>0.41256830601092898</v>
      </c>
      <c r="H28" s="81">
        <f t="shared" si="3"/>
        <v>0.96541842263696565</v>
      </c>
    </row>
    <row r="29" spans="1:8" x14ac:dyDescent="0.3">
      <c r="A29" s="41" t="s">
        <v>441</v>
      </c>
      <c r="B29" s="29">
        <v>40089</v>
      </c>
      <c r="C29" s="29">
        <v>41525</v>
      </c>
      <c r="D29" s="29">
        <v>19036</v>
      </c>
      <c r="E29" s="81">
        <f t="shared" si="0"/>
        <v>0.96541842263696565</v>
      </c>
      <c r="F29" s="82">
        <f t="shared" si="1"/>
        <v>0.398301043219076</v>
      </c>
      <c r="G29" s="83">
        <f t="shared" si="2"/>
        <v>0.41256830601092898</v>
      </c>
      <c r="H29" s="81">
        <f t="shared" si="3"/>
        <v>0.96541842263696565</v>
      </c>
    </row>
    <row r="30" spans="1:8" s="29" customFormat="1" x14ac:dyDescent="0.3">
      <c r="A30" s="41" t="s">
        <v>449</v>
      </c>
      <c r="B30" s="29">
        <v>40089</v>
      </c>
      <c r="C30" s="29">
        <v>41525</v>
      </c>
      <c r="D30" s="29">
        <v>19036</v>
      </c>
      <c r="E30" s="81">
        <f t="shared" si="0"/>
        <v>0.96541842263696565</v>
      </c>
      <c r="F30" s="82">
        <f t="shared" si="1"/>
        <v>0.398301043219076</v>
      </c>
      <c r="G30" s="83">
        <f t="shared" si="2"/>
        <v>0.41256830601092898</v>
      </c>
      <c r="H30" s="81">
        <f t="shared" si="3"/>
        <v>0.96541842263696565</v>
      </c>
    </row>
    <row r="31" spans="1:8" s="29" customFormat="1" x14ac:dyDescent="0.3">
      <c r="A31" s="41" t="s">
        <v>450</v>
      </c>
      <c r="B31" s="29">
        <v>40089</v>
      </c>
      <c r="C31" s="29">
        <v>41525</v>
      </c>
      <c r="D31" s="29">
        <v>19036</v>
      </c>
      <c r="E31" s="81">
        <f t="shared" si="0"/>
        <v>0.96541842263696565</v>
      </c>
      <c r="F31" s="82">
        <f t="shared" si="1"/>
        <v>0.398301043219076</v>
      </c>
      <c r="G31" s="83">
        <f t="shared" si="2"/>
        <v>0.41256830601092898</v>
      </c>
      <c r="H31" s="81">
        <f t="shared" si="3"/>
        <v>0.96541842263696565</v>
      </c>
    </row>
    <row r="32" spans="1:8" s="29" customFormat="1" x14ac:dyDescent="0.3">
      <c r="A32" s="41" t="s">
        <v>451</v>
      </c>
      <c r="B32" s="29">
        <v>40089</v>
      </c>
      <c r="C32" s="29">
        <v>41525</v>
      </c>
      <c r="D32" s="29">
        <v>19036</v>
      </c>
      <c r="E32" s="81">
        <f t="shared" si="0"/>
        <v>0.96541842263696565</v>
      </c>
      <c r="F32" s="82">
        <f t="shared" si="1"/>
        <v>0.398301043219076</v>
      </c>
      <c r="G32" s="83">
        <f t="shared" si="2"/>
        <v>0.41256830601092898</v>
      </c>
      <c r="H32" s="81">
        <f t="shared" si="3"/>
        <v>0.96541842263696565</v>
      </c>
    </row>
    <row r="33" spans="1:8" s="29" customFormat="1" x14ac:dyDescent="0.3">
      <c r="A33" s="41" t="s">
        <v>452</v>
      </c>
      <c r="B33" s="29">
        <v>40089</v>
      </c>
      <c r="C33" s="29">
        <v>41525</v>
      </c>
      <c r="D33" s="29">
        <v>19036</v>
      </c>
      <c r="E33" s="81">
        <f t="shared" si="0"/>
        <v>0.96541842263696565</v>
      </c>
      <c r="F33" s="82">
        <f t="shared" si="1"/>
        <v>0.398301043219076</v>
      </c>
      <c r="G33" s="83">
        <f t="shared" si="2"/>
        <v>0.41256830601092898</v>
      </c>
      <c r="H33" s="81">
        <f t="shared" si="3"/>
        <v>0.96541842263696565</v>
      </c>
    </row>
    <row r="34" spans="1:8" s="29" customFormat="1" x14ac:dyDescent="0.3">
      <c r="A34" s="41" t="s">
        <v>453</v>
      </c>
      <c r="B34" s="29">
        <v>40089</v>
      </c>
      <c r="C34" s="29">
        <v>41525</v>
      </c>
      <c r="D34" s="29">
        <v>19036</v>
      </c>
      <c r="E34" s="81">
        <f t="shared" si="0"/>
        <v>0.96541842263696565</v>
      </c>
      <c r="F34" s="82">
        <f t="shared" si="1"/>
        <v>0.398301043219076</v>
      </c>
      <c r="G34" s="83">
        <f t="shared" si="2"/>
        <v>0.41256830601092898</v>
      </c>
      <c r="H34" s="81">
        <f t="shared" si="3"/>
        <v>0.96541842263696565</v>
      </c>
    </row>
    <row r="35" spans="1:8" s="29" customFormat="1" x14ac:dyDescent="0.3">
      <c r="A35" s="41" t="s">
        <v>454</v>
      </c>
      <c r="B35" s="29">
        <v>40089</v>
      </c>
      <c r="C35" s="29">
        <v>41525</v>
      </c>
      <c r="D35" s="29">
        <v>19036</v>
      </c>
      <c r="E35" s="81">
        <f t="shared" si="0"/>
        <v>0.96541842263696565</v>
      </c>
      <c r="F35" s="82">
        <f t="shared" si="1"/>
        <v>0.398301043219076</v>
      </c>
      <c r="G35" s="83">
        <f t="shared" si="2"/>
        <v>0.41256830601092898</v>
      </c>
      <c r="H35" s="81">
        <f t="shared" si="3"/>
        <v>0.96541842263696565</v>
      </c>
    </row>
    <row r="36" spans="1:8" s="29" customFormat="1" x14ac:dyDescent="0.3">
      <c r="A36" s="41" t="s">
        <v>455</v>
      </c>
      <c r="B36" s="29">
        <v>40089</v>
      </c>
      <c r="C36" s="29">
        <v>41525</v>
      </c>
      <c r="D36" s="29">
        <v>19036</v>
      </c>
      <c r="E36" s="81">
        <f t="shared" si="0"/>
        <v>0.96541842263696565</v>
      </c>
      <c r="F36" s="82">
        <f t="shared" si="1"/>
        <v>0.398301043219076</v>
      </c>
      <c r="G36" s="83">
        <f t="shared" si="2"/>
        <v>0.41256830601092898</v>
      </c>
      <c r="H36" s="81">
        <f t="shared" si="3"/>
        <v>0.96541842263696565</v>
      </c>
    </row>
    <row r="37" spans="1:8" s="29" customFormat="1" x14ac:dyDescent="0.3">
      <c r="A37" s="41" t="s">
        <v>456</v>
      </c>
      <c r="B37" s="29">
        <v>40089</v>
      </c>
      <c r="C37" s="29">
        <v>41525</v>
      </c>
      <c r="D37" s="29">
        <v>19036</v>
      </c>
      <c r="E37" s="81">
        <f t="shared" si="0"/>
        <v>0.96541842263696565</v>
      </c>
      <c r="F37" s="82">
        <f t="shared" si="1"/>
        <v>0.398301043219076</v>
      </c>
      <c r="G37" s="83">
        <f t="shared" si="2"/>
        <v>0.41256830601092898</v>
      </c>
      <c r="H37" s="81">
        <f t="shared" si="3"/>
        <v>0.96541842263696565</v>
      </c>
    </row>
    <row r="38" spans="1:8" s="29" customFormat="1" x14ac:dyDescent="0.3">
      <c r="A38" s="41" t="s">
        <v>475</v>
      </c>
      <c r="B38" s="29">
        <v>40089</v>
      </c>
      <c r="C38" s="29">
        <v>41525</v>
      </c>
      <c r="D38" s="29">
        <v>19036</v>
      </c>
      <c r="E38" s="81">
        <f t="shared" si="0"/>
        <v>0.96541842263696565</v>
      </c>
      <c r="F38" s="82">
        <f t="shared" si="1"/>
        <v>0.398301043219076</v>
      </c>
      <c r="G38" s="83">
        <f t="shared" si="2"/>
        <v>0.41256830601092898</v>
      </c>
      <c r="H38" s="81">
        <f t="shared" si="3"/>
        <v>0.96541842263696565</v>
      </c>
    </row>
    <row r="39" spans="1:8" s="29" customFormat="1" x14ac:dyDescent="0.3">
      <c r="A39" s="41" t="s">
        <v>738</v>
      </c>
      <c r="B39" s="29">
        <v>50444</v>
      </c>
      <c r="C39" s="29">
        <v>142</v>
      </c>
      <c r="D39" s="29">
        <v>50064</v>
      </c>
      <c r="E39" s="81">
        <f t="shared" si="0"/>
        <v>355.23943661971833</v>
      </c>
      <c r="F39" s="82">
        <f t="shared" si="1"/>
        <v>0.50118231495280674</v>
      </c>
      <c r="G39" s="83">
        <f t="shared" si="2"/>
        <v>1.410829607550919E-3</v>
      </c>
      <c r="H39" s="81">
        <f t="shared" si="3"/>
        <v>355.23943661971828</v>
      </c>
    </row>
    <row r="40" spans="1:8" s="29" customFormat="1" x14ac:dyDescent="0.3">
      <c r="A40" s="41" t="s">
        <v>739</v>
      </c>
      <c r="B40" s="29">
        <v>49613</v>
      </c>
      <c r="C40" s="29">
        <v>122</v>
      </c>
      <c r="D40" s="29">
        <v>50915</v>
      </c>
      <c r="E40" s="81">
        <f t="shared" si="0"/>
        <v>406.6639344262295</v>
      </c>
      <c r="F40" s="82">
        <f t="shared" si="1"/>
        <v>0.49292598112270242</v>
      </c>
      <c r="G40" s="83">
        <f t="shared" si="2"/>
        <v>1.2121212121212121E-3</v>
      </c>
      <c r="H40" s="81">
        <f t="shared" si="3"/>
        <v>406.6639344262295</v>
      </c>
    </row>
    <row r="41" spans="1:8" s="29" customFormat="1" x14ac:dyDescent="0.3">
      <c r="A41" s="41" t="s">
        <v>740</v>
      </c>
      <c r="B41" s="29">
        <v>43692</v>
      </c>
      <c r="C41" s="29">
        <v>178</v>
      </c>
      <c r="D41" s="29">
        <v>56780</v>
      </c>
      <c r="E41" s="81">
        <f t="shared" si="0"/>
        <v>245.46067415730337</v>
      </c>
      <c r="F41" s="82">
        <f t="shared" si="1"/>
        <v>0.4340983606557377</v>
      </c>
      <c r="G41" s="83">
        <f t="shared" si="2"/>
        <v>1.7685047193243915E-3</v>
      </c>
      <c r="H41" s="81">
        <f t="shared" si="3"/>
        <v>245.46067415730337</v>
      </c>
    </row>
    <row r="42" spans="1:8" s="29" customFormat="1" x14ac:dyDescent="0.3">
      <c r="A42" s="41" t="s">
        <v>741</v>
      </c>
      <c r="B42" s="29">
        <v>42756</v>
      </c>
      <c r="C42" s="29">
        <v>178</v>
      </c>
      <c r="D42" s="29">
        <v>57716</v>
      </c>
      <c r="E42" s="81">
        <f t="shared" si="0"/>
        <v>240.20224719101122</v>
      </c>
      <c r="F42" s="82">
        <f t="shared" si="1"/>
        <v>0.42479880774962742</v>
      </c>
      <c r="G42" s="83">
        <f t="shared" si="2"/>
        <v>1.7685047193243915E-3</v>
      </c>
      <c r="H42" s="81">
        <f t="shared" si="3"/>
        <v>240.20224719101122</v>
      </c>
    </row>
    <row r="43" spans="1:8" s="29" customFormat="1" x14ac:dyDescent="0.3">
      <c r="A43" s="41" t="s">
        <v>742</v>
      </c>
      <c r="B43" s="29">
        <v>223</v>
      </c>
      <c r="C43" s="29">
        <v>932</v>
      </c>
      <c r="D43" s="29">
        <v>99495</v>
      </c>
      <c r="E43" s="81">
        <f t="shared" si="0"/>
        <v>0.23927038626609443</v>
      </c>
      <c r="F43" s="82">
        <f t="shared" si="1"/>
        <v>2.215598609041232E-3</v>
      </c>
      <c r="G43" s="83">
        <f t="shared" si="2"/>
        <v>9.2598112270243418E-3</v>
      </c>
      <c r="H43" s="81">
        <f t="shared" si="3"/>
        <v>0.23927038626609443</v>
      </c>
    </row>
    <row r="44" spans="1:8" s="29" customFormat="1" x14ac:dyDescent="0.3">
      <c r="A44" s="41" t="s">
        <v>743</v>
      </c>
      <c r="B44" s="29">
        <v>202</v>
      </c>
      <c r="C44" s="29">
        <v>920</v>
      </c>
      <c r="D44" s="29">
        <v>99528</v>
      </c>
      <c r="E44" s="81">
        <f t="shared" si="0"/>
        <v>0.21956521739130436</v>
      </c>
      <c r="F44" s="82">
        <f t="shared" si="1"/>
        <v>2.0069547938400397E-3</v>
      </c>
      <c r="G44" s="83">
        <f t="shared" si="2"/>
        <v>9.1405861897665176E-3</v>
      </c>
      <c r="H44" s="81">
        <f t="shared" si="3"/>
        <v>0.21956521739130436</v>
      </c>
    </row>
    <row r="45" spans="1:8" s="29" customFormat="1" x14ac:dyDescent="0.3">
      <c r="A45" s="41" t="s">
        <v>744</v>
      </c>
      <c r="B45" s="29">
        <v>181</v>
      </c>
      <c r="C45" s="29">
        <v>1028</v>
      </c>
      <c r="D45" s="29">
        <v>99441</v>
      </c>
      <c r="E45" s="81">
        <f t="shared" si="0"/>
        <v>0.17607003891050585</v>
      </c>
      <c r="F45" s="82">
        <f t="shared" si="1"/>
        <v>1.7983109786388475E-3</v>
      </c>
      <c r="G45" s="83">
        <f t="shared" si="2"/>
        <v>1.0213611525086935E-2</v>
      </c>
      <c r="H45" s="81">
        <f t="shared" si="3"/>
        <v>0.17607003891050585</v>
      </c>
    </row>
    <row r="46" spans="1:8" s="29" customFormat="1" x14ac:dyDescent="0.3">
      <c r="A46" s="41" t="s">
        <v>745</v>
      </c>
      <c r="B46" s="29">
        <v>181</v>
      </c>
      <c r="C46" s="29">
        <v>1028</v>
      </c>
      <c r="D46" s="29">
        <v>99441</v>
      </c>
      <c r="E46" s="81">
        <f t="shared" si="0"/>
        <v>0.17607003891050585</v>
      </c>
      <c r="F46" s="82">
        <f t="shared" si="1"/>
        <v>1.7983109786388475E-3</v>
      </c>
      <c r="G46" s="83">
        <f t="shared" si="2"/>
        <v>1.0213611525086935E-2</v>
      </c>
      <c r="H46" s="81">
        <f t="shared" si="3"/>
        <v>0.17607003891050585</v>
      </c>
    </row>
    <row r="47" spans="1:8" s="29" customFormat="1" x14ac:dyDescent="0.3">
      <c r="A47" s="41" t="s">
        <v>746</v>
      </c>
      <c r="B47" s="29">
        <v>181</v>
      </c>
      <c r="C47" s="29">
        <v>1028</v>
      </c>
      <c r="D47" s="29">
        <v>99441</v>
      </c>
      <c r="E47" s="81">
        <f t="shared" si="0"/>
        <v>0.17607003891050585</v>
      </c>
      <c r="F47" s="82">
        <f t="shared" si="1"/>
        <v>1.7983109786388475E-3</v>
      </c>
      <c r="G47" s="83">
        <f t="shared" si="2"/>
        <v>1.0213611525086935E-2</v>
      </c>
      <c r="H47" s="81">
        <f t="shared" si="3"/>
        <v>0.17607003891050585</v>
      </c>
    </row>
    <row r="48" spans="1:8" s="29" customFormat="1" x14ac:dyDescent="0.3">
      <c r="A48" s="41" t="s">
        <v>909</v>
      </c>
      <c r="B48" s="29">
        <v>51537</v>
      </c>
      <c r="C48" s="29">
        <v>244</v>
      </c>
      <c r="D48" s="29">
        <v>48869</v>
      </c>
      <c r="E48" s="81">
        <f t="shared" si="0"/>
        <v>211.21721311475409</v>
      </c>
      <c r="F48" s="82">
        <f t="shared" si="1"/>
        <v>0.51204172876304022</v>
      </c>
      <c r="G48" s="83">
        <f t="shared" si="2"/>
        <v>2.4242424242424242E-3</v>
      </c>
      <c r="H48" s="81">
        <f t="shared" si="3"/>
        <v>211.21721311475409</v>
      </c>
    </row>
    <row r="49" spans="1:8" s="29" customFormat="1" x14ac:dyDescent="0.3">
      <c r="A49" s="41" t="s">
        <v>910</v>
      </c>
      <c r="B49" s="29">
        <v>49871</v>
      </c>
      <c r="C49" s="29">
        <v>318</v>
      </c>
      <c r="D49" s="29">
        <v>50461</v>
      </c>
      <c r="E49" s="81">
        <f t="shared" si="0"/>
        <v>156.82704402515722</v>
      </c>
      <c r="F49" s="82">
        <f t="shared" si="1"/>
        <v>0.49548931942374563</v>
      </c>
      <c r="G49" s="83">
        <f t="shared" si="2"/>
        <v>3.1594634873323398E-3</v>
      </c>
      <c r="H49" s="81">
        <f t="shared" si="3"/>
        <v>156.82704402515722</v>
      </c>
    </row>
    <row r="50" spans="1:8" s="29" customFormat="1" x14ac:dyDescent="0.3">
      <c r="A50" s="41" t="s">
        <v>911</v>
      </c>
      <c r="B50" s="29">
        <v>48127</v>
      </c>
      <c r="C50" s="29">
        <v>331</v>
      </c>
      <c r="D50" s="29">
        <v>52192</v>
      </c>
      <c r="E50" s="81">
        <f t="shared" si="0"/>
        <v>145.39879154078551</v>
      </c>
      <c r="F50" s="82">
        <f t="shared" si="1"/>
        <v>0.47816194734227518</v>
      </c>
      <c r="G50" s="83">
        <f t="shared" si="2"/>
        <v>3.2886239443616493E-3</v>
      </c>
      <c r="H50" s="81">
        <f t="shared" si="3"/>
        <v>145.39879154078548</v>
      </c>
    </row>
    <row r="51" spans="1:8" s="29" customFormat="1" x14ac:dyDescent="0.3">
      <c r="A51" s="41" t="s">
        <v>912</v>
      </c>
      <c r="B51" s="29">
        <v>47352</v>
      </c>
      <c r="C51" s="29">
        <v>331</v>
      </c>
      <c r="D51" s="29">
        <v>52967</v>
      </c>
      <c r="E51" s="81">
        <f t="shared" si="0"/>
        <v>143.05740181268882</v>
      </c>
      <c r="F51" s="82">
        <f t="shared" si="1"/>
        <v>0.47046199701937408</v>
      </c>
      <c r="G51" s="83">
        <f t="shared" si="2"/>
        <v>3.2886239443616493E-3</v>
      </c>
      <c r="H51" s="81">
        <f t="shared" si="3"/>
        <v>143.05740181268882</v>
      </c>
    </row>
    <row r="52" spans="1:8" s="29" customFormat="1" x14ac:dyDescent="0.3">
      <c r="A52" s="41" t="s">
        <v>913</v>
      </c>
      <c r="B52" s="29">
        <v>122</v>
      </c>
      <c r="C52" s="29">
        <v>30</v>
      </c>
      <c r="D52" s="29">
        <v>100498</v>
      </c>
      <c r="E52" s="81">
        <f t="shared" si="0"/>
        <v>4.0666666666666664</v>
      </c>
      <c r="F52" s="82">
        <f t="shared" si="1"/>
        <v>1.2121212121212121E-3</v>
      </c>
      <c r="G52" s="83">
        <f t="shared" si="2"/>
        <v>2.9806259314456036E-4</v>
      </c>
      <c r="H52" s="81">
        <f t="shared" si="3"/>
        <v>4.0666666666666664</v>
      </c>
    </row>
    <row r="53" spans="1:8" s="29" customFormat="1" x14ac:dyDescent="0.3">
      <c r="A53" s="41" t="s">
        <v>914</v>
      </c>
      <c r="B53" s="29">
        <v>106</v>
      </c>
      <c r="C53" s="29">
        <v>109</v>
      </c>
      <c r="D53" s="29">
        <v>100435</v>
      </c>
      <c r="E53" s="81">
        <f t="shared" si="0"/>
        <v>0.97247706422018354</v>
      </c>
      <c r="F53" s="82">
        <f t="shared" si="1"/>
        <v>1.0531544957774466E-3</v>
      </c>
      <c r="G53" s="83">
        <f t="shared" si="2"/>
        <v>1.0829607550919026E-3</v>
      </c>
      <c r="H53" s="81">
        <f t="shared" si="3"/>
        <v>0.97247706422018354</v>
      </c>
    </row>
    <row r="54" spans="1:8" s="29" customFormat="1" x14ac:dyDescent="0.3">
      <c r="A54" s="41" t="s">
        <v>915</v>
      </c>
      <c r="B54" s="29">
        <v>0</v>
      </c>
      <c r="C54" s="29">
        <v>0</v>
      </c>
      <c r="D54" s="29">
        <v>100650</v>
      </c>
      <c r="E54" s="81" t="str">
        <f t="shared" si="0"/>
        <v>0/e</v>
      </c>
      <c r="F54" s="85">
        <f t="shared" si="1"/>
        <v>0</v>
      </c>
      <c r="G54" s="86">
        <f t="shared" si="2"/>
        <v>0</v>
      </c>
      <c r="H54" s="81" t="str">
        <f t="shared" si="3"/>
        <v>0/e</v>
      </c>
    </row>
    <row r="55" spans="1:8" s="29" customFormat="1" x14ac:dyDescent="0.3">
      <c r="A55" s="41" t="s">
        <v>916</v>
      </c>
      <c r="B55" s="29">
        <v>0</v>
      </c>
      <c r="C55" s="29">
        <v>0</v>
      </c>
      <c r="D55" s="29">
        <v>100650</v>
      </c>
      <c r="E55" s="81" t="str">
        <f t="shared" si="0"/>
        <v>0/e</v>
      </c>
      <c r="F55" s="85">
        <f t="shared" si="1"/>
        <v>0</v>
      </c>
      <c r="G55" s="86">
        <f t="shared" si="2"/>
        <v>0</v>
      </c>
      <c r="H55" s="81" t="str">
        <f t="shared" si="3"/>
        <v>0/e</v>
      </c>
    </row>
    <row r="56" spans="1:8" s="29" customFormat="1" ht="13.5" thickBot="1" x14ac:dyDescent="0.35">
      <c r="A56" s="49" t="s">
        <v>917</v>
      </c>
      <c r="B56" s="50">
        <v>0</v>
      </c>
      <c r="C56" s="50">
        <v>0</v>
      </c>
      <c r="D56" s="50">
        <v>100650</v>
      </c>
      <c r="E56" s="87" t="str">
        <f t="shared" si="0"/>
        <v>0/e</v>
      </c>
      <c r="F56" s="88">
        <f t="shared" si="1"/>
        <v>0</v>
      </c>
      <c r="G56" s="89">
        <f t="shared" si="2"/>
        <v>0</v>
      </c>
      <c r="H56" s="87" t="str">
        <f t="shared" si="3"/>
        <v>0/e</v>
      </c>
    </row>
  </sheetData>
  <autoFilter ref="A2:E11" xr:uid="{E8305033-D90D-48D8-B920-093BE4221EAB}"/>
  <mergeCells count="5"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F8CC0-FD75-4CF9-9B06-386E9532B89B}">
  <dimension ref="A1:H47"/>
  <sheetViews>
    <sheetView zoomScale="85" zoomScaleNormal="85" workbookViewId="0">
      <selection activeCell="H24" sqref="H24"/>
    </sheetView>
  </sheetViews>
  <sheetFormatPr defaultRowHeight="12" x14ac:dyDescent="0.35"/>
  <cols>
    <col min="1" max="1" width="24.36328125" style="28" bestFit="1" customWidth="1"/>
    <col min="2" max="2" width="15.81640625" style="28" customWidth="1"/>
    <col min="3" max="4" width="11.54296875" style="28" customWidth="1"/>
    <col min="5" max="5" width="9.453125" style="68" bestFit="1" customWidth="1"/>
    <col min="6" max="6" width="17" style="28" customWidth="1"/>
    <col min="7" max="7" width="20.81640625" style="28" customWidth="1"/>
    <col min="8" max="8" width="9.453125" style="68" bestFit="1" customWidth="1"/>
    <col min="9" max="16384" width="8.7265625" style="28"/>
  </cols>
  <sheetData>
    <row r="1" spans="1:8" s="25" customFormat="1" ht="15" customHeight="1" x14ac:dyDescent="0.3">
      <c r="A1" s="123" t="s">
        <v>293</v>
      </c>
      <c r="B1" s="125" t="s">
        <v>294</v>
      </c>
      <c r="C1" s="125" t="s">
        <v>295</v>
      </c>
      <c r="D1" s="125" t="s">
        <v>0</v>
      </c>
      <c r="E1" s="129" t="s">
        <v>292</v>
      </c>
      <c r="F1" s="7" t="s">
        <v>1008</v>
      </c>
      <c r="G1" s="8" t="s">
        <v>1009</v>
      </c>
      <c r="H1" s="9" t="s">
        <v>1010</v>
      </c>
    </row>
    <row r="2" spans="1:8" ht="48" x14ac:dyDescent="0.35">
      <c r="A2" s="124"/>
      <c r="B2" s="126"/>
      <c r="C2" s="126"/>
      <c r="D2" s="126"/>
      <c r="E2" s="130"/>
      <c r="F2" s="11" t="s">
        <v>1011</v>
      </c>
      <c r="G2" s="12" t="s">
        <v>1012</v>
      </c>
      <c r="H2" s="13" t="s">
        <v>611</v>
      </c>
    </row>
    <row r="3" spans="1:8" ht="13" x14ac:dyDescent="0.3">
      <c r="A3" s="29" t="s">
        <v>481</v>
      </c>
      <c r="B3" s="29">
        <v>59197</v>
      </c>
      <c r="C3" s="29">
        <v>20253</v>
      </c>
      <c r="D3" s="29">
        <v>21200</v>
      </c>
      <c r="E3" s="77">
        <f t="shared" ref="E3:E47" si="0">IF(C3=0, B3 &amp;"/e", B3/C3)</f>
        <v>2.92287562336444</v>
      </c>
      <c r="F3" s="78">
        <f>B3/SUM(B3:D3)</f>
        <v>0.58814704421261799</v>
      </c>
      <c r="G3" s="78">
        <f>C3/SUM(B3:D3)</f>
        <v>0.20122205663189269</v>
      </c>
      <c r="H3" s="77">
        <f t="shared" ref="H3:H47" si="1">IF(G3=0, F3 &amp;"/e", F3/G3)</f>
        <v>2.92287562336444</v>
      </c>
    </row>
    <row r="4" spans="1:8" ht="13" x14ac:dyDescent="0.3">
      <c r="A4" s="29" t="s">
        <v>480</v>
      </c>
      <c r="B4" s="29">
        <v>59197</v>
      </c>
      <c r="C4" s="29">
        <v>20253</v>
      </c>
      <c r="D4" s="29">
        <v>21200</v>
      </c>
      <c r="E4" s="77">
        <f t="shared" si="0"/>
        <v>2.92287562336444</v>
      </c>
      <c r="F4" s="78">
        <f t="shared" ref="F4:F47" si="2">B4/SUM(B4:D4)</f>
        <v>0.58814704421261799</v>
      </c>
      <c r="G4" s="78">
        <f t="shared" ref="G4:G47" si="3">C4/SUM(B4:D4)</f>
        <v>0.20122205663189269</v>
      </c>
      <c r="H4" s="77">
        <f t="shared" si="1"/>
        <v>2.92287562336444</v>
      </c>
    </row>
    <row r="5" spans="1:8" ht="13" x14ac:dyDescent="0.3">
      <c r="A5" s="29" t="s">
        <v>479</v>
      </c>
      <c r="B5" s="29">
        <v>59197</v>
      </c>
      <c r="C5" s="29">
        <v>20253</v>
      </c>
      <c r="D5" s="29">
        <v>21200</v>
      </c>
      <c r="E5" s="77">
        <f t="shared" si="0"/>
        <v>2.92287562336444</v>
      </c>
      <c r="F5" s="78">
        <f t="shared" si="2"/>
        <v>0.58814704421261799</v>
      </c>
      <c r="G5" s="78">
        <f t="shared" si="3"/>
        <v>0.20122205663189269</v>
      </c>
      <c r="H5" s="77">
        <f t="shared" si="1"/>
        <v>2.92287562336444</v>
      </c>
    </row>
    <row r="6" spans="1:8" ht="13" x14ac:dyDescent="0.3">
      <c r="A6" s="29" t="s">
        <v>478</v>
      </c>
      <c r="B6" s="29">
        <v>59197</v>
      </c>
      <c r="C6" s="29">
        <v>20253</v>
      </c>
      <c r="D6" s="29">
        <v>21200</v>
      </c>
      <c r="E6" s="77">
        <f t="shared" si="0"/>
        <v>2.92287562336444</v>
      </c>
      <c r="F6" s="78">
        <f t="shared" si="2"/>
        <v>0.58814704421261799</v>
      </c>
      <c r="G6" s="78">
        <f t="shared" si="3"/>
        <v>0.20122205663189269</v>
      </c>
      <c r="H6" s="77">
        <f t="shared" si="1"/>
        <v>2.92287562336444</v>
      </c>
    </row>
    <row r="7" spans="1:8" ht="13" x14ac:dyDescent="0.3">
      <c r="A7" s="29" t="s">
        <v>488</v>
      </c>
      <c r="B7" s="29">
        <v>42178</v>
      </c>
      <c r="C7" s="29">
        <v>20253</v>
      </c>
      <c r="D7" s="29">
        <v>38219</v>
      </c>
      <c r="E7" s="77">
        <f t="shared" si="0"/>
        <v>2.0825556707648252</v>
      </c>
      <c r="F7" s="78">
        <f t="shared" si="2"/>
        <v>0.41905613512170892</v>
      </c>
      <c r="G7" s="78">
        <f t="shared" si="3"/>
        <v>0.20122205663189269</v>
      </c>
      <c r="H7" s="77">
        <f t="shared" si="1"/>
        <v>2.0825556707648252</v>
      </c>
    </row>
    <row r="8" spans="1:8" ht="13" x14ac:dyDescent="0.3">
      <c r="A8" s="29" t="s">
        <v>497</v>
      </c>
      <c r="B8" s="29">
        <v>42178</v>
      </c>
      <c r="C8" s="29">
        <v>20253</v>
      </c>
      <c r="D8" s="29">
        <v>38219</v>
      </c>
      <c r="E8" s="77">
        <f t="shared" si="0"/>
        <v>2.0825556707648252</v>
      </c>
      <c r="F8" s="78">
        <f t="shared" si="2"/>
        <v>0.41905613512170892</v>
      </c>
      <c r="G8" s="78">
        <f t="shared" si="3"/>
        <v>0.20122205663189269</v>
      </c>
      <c r="H8" s="77">
        <f t="shared" si="1"/>
        <v>2.0825556707648252</v>
      </c>
    </row>
    <row r="9" spans="1:8" ht="13" x14ac:dyDescent="0.3">
      <c r="A9" s="29" t="s">
        <v>489</v>
      </c>
      <c r="B9" s="29">
        <v>42178</v>
      </c>
      <c r="C9" s="29">
        <v>20253</v>
      </c>
      <c r="D9" s="29">
        <v>38219</v>
      </c>
      <c r="E9" s="77">
        <f t="shared" si="0"/>
        <v>2.0825556707648252</v>
      </c>
      <c r="F9" s="78">
        <f t="shared" si="2"/>
        <v>0.41905613512170892</v>
      </c>
      <c r="G9" s="78">
        <f t="shared" si="3"/>
        <v>0.20122205663189269</v>
      </c>
      <c r="H9" s="77">
        <f t="shared" si="1"/>
        <v>2.0825556707648252</v>
      </c>
    </row>
    <row r="10" spans="1:8" ht="13" x14ac:dyDescent="0.3">
      <c r="A10" s="29" t="s">
        <v>490</v>
      </c>
      <c r="B10" s="29">
        <v>42178</v>
      </c>
      <c r="C10" s="29">
        <v>20253</v>
      </c>
      <c r="D10" s="29">
        <v>38219</v>
      </c>
      <c r="E10" s="77">
        <f t="shared" si="0"/>
        <v>2.0825556707648252</v>
      </c>
      <c r="F10" s="78">
        <f t="shared" si="2"/>
        <v>0.41905613512170892</v>
      </c>
      <c r="G10" s="78">
        <f t="shared" si="3"/>
        <v>0.20122205663189269</v>
      </c>
      <c r="H10" s="77">
        <f t="shared" si="1"/>
        <v>2.0825556707648252</v>
      </c>
    </row>
    <row r="11" spans="1:8" ht="13" x14ac:dyDescent="0.3">
      <c r="A11" s="29" t="s">
        <v>491</v>
      </c>
      <c r="B11" s="29">
        <v>42178</v>
      </c>
      <c r="C11" s="29">
        <v>20253</v>
      </c>
      <c r="D11" s="29">
        <v>38219</v>
      </c>
      <c r="E11" s="77">
        <f t="shared" si="0"/>
        <v>2.0825556707648252</v>
      </c>
      <c r="F11" s="78">
        <f t="shared" si="2"/>
        <v>0.41905613512170892</v>
      </c>
      <c r="G11" s="78">
        <f t="shared" si="3"/>
        <v>0.20122205663189269</v>
      </c>
      <c r="H11" s="77">
        <f t="shared" si="1"/>
        <v>2.0825556707648252</v>
      </c>
    </row>
    <row r="12" spans="1:8" s="29" customFormat="1" ht="13" x14ac:dyDescent="0.3">
      <c r="A12" s="29" t="s">
        <v>483</v>
      </c>
      <c r="B12" s="29">
        <v>59197</v>
      </c>
      <c r="C12" s="29">
        <v>20253</v>
      </c>
      <c r="D12" s="29">
        <v>21200</v>
      </c>
      <c r="E12" s="77">
        <f t="shared" si="0"/>
        <v>2.92287562336444</v>
      </c>
      <c r="F12" s="78">
        <f t="shared" si="2"/>
        <v>0.58814704421261799</v>
      </c>
      <c r="G12" s="78">
        <f t="shared" si="3"/>
        <v>0.20122205663189269</v>
      </c>
      <c r="H12" s="77">
        <f t="shared" si="1"/>
        <v>2.92287562336444</v>
      </c>
    </row>
    <row r="13" spans="1:8" s="29" customFormat="1" ht="13" x14ac:dyDescent="0.3">
      <c r="A13" s="29" t="s">
        <v>484</v>
      </c>
      <c r="B13" s="29">
        <v>59197</v>
      </c>
      <c r="C13" s="29">
        <v>20253</v>
      </c>
      <c r="D13" s="29">
        <v>21200</v>
      </c>
      <c r="E13" s="77">
        <f t="shared" si="0"/>
        <v>2.92287562336444</v>
      </c>
      <c r="F13" s="78">
        <f t="shared" si="2"/>
        <v>0.58814704421261799</v>
      </c>
      <c r="G13" s="78">
        <f t="shared" si="3"/>
        <v>0.20122205663189269</v>
      </c>
      <c r="H13" s="77">
        <f t="shared" si="1"/>
        <v>2.92287562336444</v>
      </c>
    </row>
    <row r="14" spans="1:8" s="29" customFormat="1" ht="13" x14ac:dyDescent="0.3">
      <c r="A14" s="29" t="s">
        <v>477</v>
      </c>
      <c r="B14" s="29">
        <v>59197</v>
      </c>
      <c r="C14" s="29">
        <v>20253</v>
      </c>
      <c r="D14" s="29">
        <v>21200</v>
      </c>
      <c r="E14" s="77">
        <f t="shared" si="0"/>
        <v>2.92287562336444</v>
      </c>
      <c r="F14" s="78">
        <f t="shared" si="2"/>
        <v>0.58814704421261799</v>
      </c>
      <c r="G14" s="78">
        <f t="shared" si="3"/>
        <v>0.20122205663189269</v>
      </c>
      <c r="H14" s="77">
        <f t="shared" si="1"/>
        <v>2.92287562336444</v>
      </c>
    </row>
    <row r="15" spans="1:8" s="29" customFormat="1" ht="13" x14ac:dyDescent="0.3">
      <c r="A15" s="29" t="s">
        <v>476</v>
      </c>
      <c r="B15" s="29">
        <v>59197</v>
      </c>
      <c r="C15" s="29">
        <v>20253</v>
      </c>
      <c r="D15" s="29">
        <v>21200</v>
      </c>
      <c r="E15" s="77">
        <f t="shared" si="0"/>
        <v>2.92287562336444</v>
      </c>
      <c r="F15" s="78">
        <f t="shared" si="2"/>
        <v>0.58814704421261799</v>
      </c>
      <c r="G15" s="78">
        <f t="shared" si="3"/>
        <v>0.20122205663189269</v>
      </c>
      <c r="H15" s="77">
        <f t="shared" si="1"/>
        <v>2.92287562336444</v>
      </c>
    </row>
    <row r="16" spans="1:8" s="29" customFormat="1" ht="13" x14ac:dyDescent="0.3">
      <c r="A16" s="29" t="s">
        <v>495</v>
      </c>
      <c r="B16" s="29">
        <v>42178</v>
      </c>
      <c r="C16" s="29">
        <v>20253</v>
      </c>
      <c r="D16" s="29">
        <v>38219</v>
      </c>
      <c r="E16" s="77">
        <f t="shared" si="0"/>
        <v>2.0825556707648252</v>
      </c>
      <c r="F16" s="78">
        <f t="shared" si="2"/>
        <v>0.41905613512170892</v>
      </c>
      <c r="G16" s="78">
        <f t="shared" si="3"/>
        <v>0.20122205663189269</v>
      </c>
      <c r="H16" s="77">
        <f t="shared" si="1"/>
        <v>2.0825556707648252</v>
      </c>
    </row>
    <row r="17" spans="1:8" s="29" customFormat="1" ht="13" x14ac:dyDescent="0.3">
      <c r="A17" s="29" t="s">
        <v>494</v>
      </c>
      <c r="B17" s="29">
        <v>42178</v>
      </c>
      <c r="C17" s="29">
        <v>20253</v>
      </c>
      <c r="D17" s="29">
        <v>38219</v>
      </c>
      <c r="E17" s="77">
        <f t="shared" si="0"/>
        <v>2.0825556707648252</v>
      </c>
      <c r="F17" s="78">
        <f t="shared" si="2"/>
        <v>0.41905613512170892</v>
      </c>
      <c r="G17" s="78">
        <f t="shared" si="3"/>
        <v>0.20122205663189269</v>
      </c>
      <c r="H17" s="77">
        <f t="shared" si="1"/>
        <v>2.0825556707648252</v>
      </c>
    </row>
    <row r="18" spans="1:8" s="29" customFormat="1" ht="13" x14ac:dyDescent="0.3">
      <c r="A18" s="29" t="s">
        <v>496</v>
      </c>
      <c r="B18" s="29">
        <v>42178</v>
      </c>
      <c r="C18" s="29">
        <v>20253</v>
      </c>
      <c r="D18" s="29">
        <v>38219</v>
      </c>
      <c r="E18" s="77">
        <f t="shared" si="0"/>
        <v>2.0825556707648252</v>
      </c>
      <c r="F18" s="78">
        <f t="shared" si="2"/>
        <v>0.41905613512170892</v>
      </c>
      <c r="G18" s="78">
        <f t="shared" si="3"/>
        <v>0.20122205663189269</v>
      </c>
      <c r="H18" s="77">
        <f t="shared" si="1"/>
        <v>2.0825556707648252</v>
      </c>
    </row>
    <row r="19" spans="1:8" s="29" customFormat="1" ht="13" x14ac:dyDescent="0.3">
      <c r="A19" s="29" t="s">
        <v>493</v>
      </c>
      <c r="B19" s="29">
        <v>42178</v>
      </c>
      <c r="C19" s="29">
        <v>20253</v>
      </c>
      <c r="D19" s="29">
        <v>38219</v>
      </c>
      <c r="E19" s="77">
        <f t="shared" si="0"/>
        <v>2.0825556707648252</v>
      </c>
      <c r="F19" s="78">
        <f t="shared" si="2"/>
        <v>0.41905613512170892</v>
      </c>
      <c r="G19" s="78">
        <f t="shared" si="3"/>
        <v>0.20122205663189269</v>
      </c>
      <c r="H19" s="77">
        <f t="shared" si="1"/>
        <v>2.0825556707648252</v>
      </c>
    </row>
    <row r="20" spans="1:8" s="29" customFormat="1" ht="13" x14ac:dyDescent="0.3">
      <c r="A20" s="29" t="s">
        <v>492</v>
      </c>
      <c r="B20" s="29">
        <v>42178</v>
      </c>
      <c r="C20" s="29">
        <v>20253</v>
      </c>
      <c r="D20" s="29">
        <v>38219</v>
      </c>
      <c r="E20" s="77">
        <f t="shared" si="0"/>
        <v>2.0825556707648252</v>
      </c>
      <c r="F20" s="78">
        <f t="shared" si="2"/>
        <v>0.41905613512170892</v>
      </c>
      <c r="G20" s="78">
        <f t="shared" si="3"/>
        <v>0.20122205663189269</v>
      </c>
      <c r="H20" s="77">
        <f t="shared" si="1"/>
        <v>2.0825556707648252</v>
      </c>
    </row>
    <row r="21" spans="1:8" s="29" customFormat="1" ht="13" x14ac:dyDescent="0.3">
      <c r="A21" s="29" t="s">
        <v>482</v>
      </c>
      <c r="B21" s="29">
        <v>59197</v>
      </c>
      <c r="C21" s="29">
        <v>20253</v>
      </c>
      <c r="D21" s="29">
        <v>21200</v>
      </c>
      <c r="E21" s="77">
        <f t="shared" si="0"/>
        <v>2.92287562336444</v>
      </c>
      <c r="F21" s="78">
        <f t="shared" si="2"/>
        <v>0.58814704421261799</v>
      </c>
      <c r="G21" s="78">
        <f t="shared" si="3"/>
        <v>0.20122205663189269</v>
      </c>
      <c r="H21" s="77">
        <f t="shared" si="1"/>
        <v>2.92287562336444</v>
      </c>
    </row>
    <row r="22" spans="1:8" s="29" customFormat="1" ht="13" x14ac:dyDescent="0.3">
      <c r="A22" s="29" t="s">
        <v>487</v>
      </c>
      <c r="B22" s="29">
        <v>59197</v>
      </c>
      <c r="C22" s="29">
        <v>20253</v>
      </c>
      <c r="D22" s="29">
        <v>21200</v>
      </c>
      <c r="E22" s="77">
        <f t="shared" si="0"/>
        <v>2.92287562336444</v>
      </c>
      <c r="F22" s="78">
        <f t="shared" si="2"/>
        <v>0.58814704421261799</v>
      </c>
      <c r="G22" s="78">
        <f t="shared" si="3"/>
        <v>0.20122205663189269</v>
      </c>
      <c r="H22" s="77">
        <f t="shared" si="1"/>
        <v>2.92287562336444</v>
      </c>
    </row>
    <row r="23" spans="1:8" s="29" customFormat="1" ht="13" x14ac:dyDescent="0.3">
      <c r="A23" s="29" t="s">
        <v>485</v>
      </c>
      <c r="B23" s="29">
        <v>59197</v>
      </c>
      <c r="C23" s="29">
        <v>20253</v>
      </c>
      <c r="D23" s="29">
        <v>21200</v>
      </c>
      <c r="E23" s="77">
        <f t="shared" si="0"/>
        <v>2.92287562336444</v>
      </c>
      <c r="F23" s="78">
        <f t="shared" si="2"/>
        <v>0.58814704421261799</v>
      </c>
      <c r="G23" s="78">
        <f t="shared" si="3"/>
        <v>0.20122205663189269</v>
      </c>
      <c r="H23" s="77">
        <f t="shared" si="1"/>
        <v>2.92287562336444</v>
      </c>
    </row>
    <row r="24" spans="1:8" s="29" customFormat="1" ht="13" x14ac:dyDescent="0.3">
      <c r="A24" s="29" t="s">
        <v>486</v>
      </c>
      <c r="B24" s="29">
        <v>59197</v>
      </c>
      <c r="C24" s="29">
        <v>20253</v>
      </c>
      <c r="D24" s="29">
        <v>21200</v>
      </c>
      <c r="E24" s="77">
        <f t="shared" si="0"/>
        <v>2.92287562336444</v>
      </c>
      <c r="F24" s="78">
        <f t="shared" si="2"/>
        <v>0.58814704421261799</v>
      </c>
      <c r="G24" s="78">
        <f t="shared" si="3"/>
        <v>0.20122205663189269</v>
      </c>
      <c r="H24" s="77">
        <f t="shared" si="1"/>
        <v>2.92287562336444</v>
      </c>
    </row>
    <row r="25" spans="1:8" s="29" customFormat="1" ht="13" x14ac:dyDescent="0.3">
      <c r="A25" s="29" t="s">
        <v>498</v>
      </c>
      <c r="B25" s="29">
        <v>40309</v>
      </c>
      <c r="C25" s="29">
        <v>21119</v>
      </c>
      <c r="D25" s="29">
        <v>39222</v>
      </c>
      <c r="E25" s="77">
        <f t="shared" si="0"/>
        <v>1.9086604479378759</v>
      </c>
      <c r="F25" s="78">
        <f t="shared" si="2"/>
        <v>0.40048683556880277</v>
      </c>
      <c r="G25" s="78">
        <f t="shared" si="3"/>
        <v>0.20982613015399901</v>
      </c>
      <c r="H25" s="77">
        <f t="shared" si="1"/>
        <v>1.9086604479378757</v>
      </c>
    </row>
    <row r="26" spans="1:8" s="29" customFormat="1" ht="13" x14ac:dyDescent="0.3">
      <c r="A26" s="29" t="s">
        <v>499</v>
      </c>
      <c r="B26" s="29">
        <v>40309</v>
      </c>
      <c r="C26" s="29">
        <v>21119</v>
      </c>
      <c r="D26" s="29">
        <v>39222</v>
      </c>
      <c r="E26" s="77">
        <f t="shared" si="0"/>
        <v>1.9086604479378759</v>
      </c>
      <c r="F26" s="78">
        <f t="shared" si="2"/>
        <v>0.40048683556880277</v>
      </c>
      <c r="G26" s="78">
        <f t="shared" si="3"/>
        <v>0.20982613015399901</v>
      </c>
      <c r="H26" s="77">
        <f t="shared" si="1"/>
        <v>1.9086604479378757</v>
      </c>
    </row>
    <row r="27" spans="1:8" s="29" customFormat="1" ht="13" x14ac:dyDescent="0.3">
      <c r="A27" s="29" t="s">
        <v>500</v>
      </c>
      <c r="B27" s="29">
        <v>40309</v>
      </c>
      <c r="C27" s="29">
        <v>21119</v>
      </c>
      <c r="D27" s="29">
        <v>39222</v>
      </c>
      <c r="E27" s="77">
        <f t="shared" si="0"/>
        <v>1.9086604479378759</v>
      </c>
      <c r="F27" s="78">
        <f t="shared" si="2"/>
        <v>0.40048683556880277</v>
      </c>
      <c r="G27" s="78">
        <f t="shared" si="3"/>
        <v>0.20982613015399901</v>
      </c>
      <c r="H27" s="77">
        <f t="shared" si="1"/>
        <v>1.9086604479378757</v>
      </c>
    </row>
    <row r="28" spans="1:8" s="29" customFormat="1" ht="13" x14ac:dyDescent="0.3">
      <c r="A28" s="29" t="s">
        <v>501</v>
      </c>
      <c r="B28" s="29">
        <v>40309</v>
      </c>
      <c r="C28" s="29">
        <v>21119</v>
      </c>
      <c r="D28" s="29">
        <v>39222</v>
      </c>
      <c r="E28" s="77">
        <f t="shared" si="0"/>
        <v>1.9086604479378759</v>
      </c>
      <c r="F28" s="78">
        <f t="shared" si="2"/>
        <v>0.40048683556880277</v>
      </c>
      <c r="G28" s="78">
        <f t="shared" si="3"/>
        <v>0.20982613015399901</v>
      </c>
      <c r="H28" s="77">
        <f t="shared" si="1"/>
        <v>1.9086604479378757</v>
      </c>
    </row>
    <row r="29" spans="1:8" s="29" customFormat="1" ht="13" x14ac:dyDescent="0.3">
      <c r="A29" s="29" t="s">
        <v>502</v>
      </c>
      <c r="B29" s="29">
        <v>40309</v>
      </c>
      <c r="C29" s="29">
        <v>21119</v>
      </c>
      <c r="D29" s="29">
        <v>39222</v>
      </c>
      <c r="E29" s="77">
        <f t="shared" si="0"/>
        <v>1.9086604479378759</v>
      </c>
      <c r="F29" s="78">
        <f t="shared" si="2"/>
        <v>0.40048683556880277</v>
      </c>
      <c r="G29" s="78">
        <f t="shared" si="3"/>
        <v>0.20982613015399901</v>
      </c>
      <c r="H29" s="77">
        <f t="shared" si="1"/>
        <v>1.9086604479378757</v>
      </c>
    </row>
    <row r="30" spans="1:8" s="29" customFormat="1" ht="13" x14ac:dyDescent="0.3">
      <c r="A30" s="29" t="s">
        <v>747</v>
      </c>
      <c r="B30" s="29">
        <v>50602</v>
      </c>
      <c r="C30" s="29">
        <v>446</v>
      </c>
      <c r="D30" s="29">
        <v>49602</v>
      </c>
      <c r="E30" s="77">
        <f t="shared" si="0"/>
        <v>113.45739910313901</v>
      </c>
      <c r="F30" s="78">
        <f t="shared" si="2"/>
        <v>0.50275211127670139</v>
      </c>
      <c r="G30" s="78">
        <f t="shared" si="3"/>
        <v>4.431197218082464E-3</v>
      </c>
      <c r="H30" s="77">
        <f t="shared" si="1"/>
        <v>113.457399103139</v>
      </c>
    </row>
    <row r="31" spans="1:8" s="29" customFormat="1" ht="13" x14ac:dyDescent="0.3">
      <c r="A31" s="29" t="s">
        <v>748</v>
      </c>
      <c r="B31" s="29">
        <v>49404</v>
      </c>
      <c r="C31" s="29">
        <v>444</v>
      </c>
      <c r="D31" s="29">
        <v>50802</v>
      </c>
      <c r="E31" s="77">
        <f t="shared" si="0"/>
        <v>111.27027027027027</v>
      </c>
      <c r="F31" s="78">
        <f t="shared" si="2"/>
        <v>0.490849478390462</v>
      </c>
      <c r="G31" s="78">
        <f t="shared" si="3"/>
        <v>4.4113263785394933E-3</v>
      </c>
      <c r="H31" s="77">
        <f t="shared" si="1"/>
        <v>111.27027027027027</v>
      </c>
    </row>
    <row r="32" spans="1:8" s="29" customFormat="1" ht="13" x14ac:dyDescent="0.3">
      <c r="A32" s="29" t="s">
        <v>749</v>
      </c>
      <c r="B32" s="29">
        <v>48892</v>
      </c>
      <c r="C32" s="29">
        <v>446</v>
      </c>
      <c r="D32" s="29">
        <v>51312</v>
      </c>
      <c r="E32" s="77">
        <f t="shared" si="0"/>
        <v>109.62331838565022</v>
      </c>
      <c r="F32" s="78">
        <f t="shared" si="2"/>
        <v>0.48576254346746151</v>
      </c>
      <c r="G32" s="78">
        <f t="shared" si="3"/>
        <v>4.431197218082464E-3</v>
      </c>
      <c r="H32" s="77">
        <f t="shared" si="1"/>
        <v>109.62331838565022</v>
      </c>
    </row>
    <row r="33" spans="1:8" s="29" customFormat="1" ht="13" x14ac:dyDescent="0.3">
      <c r="A33" s="29" t="s">
        <v>750</v>
      </c>
      <c r="B33" s="29">
        <v>47949</v>
      </c>
      <c r="C33" s="29">
        <v>446</v>
      </c>
      <c r="D33" s="29">
        <v>52255</v>
      </c>
      <c r="E33" s="77">
        <f t="shared" si="0"/>
        <v>107.50896860986548</v>
      </c>
      <c r="F33" s="78">
        <f t="shared" si="2"/>
        <v>0.4763934426229508</v>
      </c>
      <c r="G33" s="78">
        <f t="shared" si="3"/>
        <v>4.431197218082464E-3</v>
      </c>
      <c r="H33" s="77">
        <f t="shared" si="1"/>
        <v>107.50896860986546</v>
      </c>
    </row>
    <row r="34" spans="1:8" s="29" customFormat="1" ht="13" x14ac:dyDescent="0.3">
      <c r="A34" s="29" t="s">
        <v>751</v>
      </c>
      <c r="B34" s="29">
        <v>484</v>
      </c>
      <c r="C34" s="29">
        <v>490</v>
      </c>
      <c r="D34" s="29">
        <v>99676</v>
      </c>
      <c r="E34" s="77">
        <f t="shared" si="0"/>
        <v>0.98775510204081629</v>
      </c>
      <c r="F34" s="78">
        <f t="shared" si="2"/>
        <v>4.8087431693989071E-3</v>
      </c>
      <c r="G34" s="78">
        <f t="shared" si="3"/>
        <v>4.8683556880278192E-3</v>
      </c>
      <c r="H34" s="77">
        <f t="shared" si="1"/>
        <v>0.98775510204081629</v>
      </c>
    </row>
    <row r="35" spans="1:8" s="29" customFormat="1" ht="13" x14ac:dyDescent="0.3">
      <c r="A35" s="29" t="s">
        <v>752</v>
      </c>
      <c r="B35" s="29">
        <v>462</v>
      </c>
      <c r="C35" s="29">
        <v>495</v>
      </c>
      <c r="D35" s="29">
        <v>99693</v>
      </c>
      <c r="E35" s="77">
        <f t="shared" si="0"/>
        <v>0.93333333333333335</v>
      </c>
      <c r="F35" s="78">
        <f t="shared" si="2"/>
        <v>4.5901639344262295E-3</v>
      </c>
      <c r="G35" s="78">
        <f t="shared" si="3"/>
        <v>4.9180327868852463E-3</v>
      </c>
      <c r="H35" s="77">
        <f t="shared" si="1"/>
        <v>0.93333333333333324</v>
      </c>
    </row>
    <row r="36" spans="1:8" s="29" customFormat="1" ht="13" x14ac:dyDescent="0.3">
      <c r="A36" s="29" t="s">
        <v>753</v>
      </c>
      <c r="B36" s="29">
        <v>292</v>
      </c>
      <c r="C36" s="29">
        <v>491</v>
      </c>
      <c r="D36" s="29">
        <v>99867</v>
      </c>
      <c r="E36" s="77">
        <f t="shared" si="0"/>
        <v>0.59470468431771895</v>
      </c>
      <c r="F36" s="78">
        <f t="shared" si="2"/>
        <v>2.9011425732737208E-3</v>
      </c>
      <c r="G36" s="78">
        <f t="shared" si="3"/>
        <v>4.878291107799305E-3</v>
      </c>
      <c r="H36" s="77">
        <f t="shared" si="1"/>
        <v>0.59470468431771883</v>
      </c>
    </row>
    <row r="37" spans="1:8" s="29" customFormat="1" ht="13" x14ac:dyDescent="0.3">
      <c r="A37" s="29" t="s">
        <v>754</v>
      </c>
      <c r="B37" s="29">
        <v>292</v>
      </c>
      <c r="C37" s="29">
        <v>491</v>
      </c>
      <c r="D37" s="29">
        <v>99867</v>
      </c>
      <c r="E37" s="77">
        <f t="shared" si="0"/>
        <v>0.59470468431771895</v>
      </c>
      <c r="F37" s="78">
        <f t="shared" si="2"/>
        <v>2.9011425732737208E-3</v>
      </c>
      <c r="G37" s="78">
        <f t="shared" si="3"/>
        <v>4.878291107799305E-3</v>
      </c>
      <c r="H37" s="77">
        <f t="shared" si="1"/>
        <v>0.59470468431771883</v>
      </c>
    </row>
    <row r="38" spans="1:8" s="29" customFormat="1" ht="13" x14ac:dyDescent="0.3">
      <c r="A38" s="29" t="s">
        <v>755</v>
      </c>
      <c r="B38" s="29">
        <v>292</v>
      </c>
      <c r="C38" s="29">
        <v>491</v>
      </c>
      <c r="D38" s="29">
        <v>99867</v>
      </c>
      <c r="E38" s="77">
        <f t="shared" si="0"/>
        <v>0.59470468431771895</v>
      </c>
      <c r="F38" s="78">
        <f t="shared" si="2"/>
        <v>2.9011425732737208E-3</v>
      </c>
      <c r="G38" s="78">
        <f t="shared" si="3"/>
        <v>4.878291107799305E-3</v>
      </c>
      <c r="H38" s="77">
        <f t="shared" si="1"/>
        <v>0.59470468431771883</v>
      </c>
    </row>
    <row r="39" spans="1:8" s="29" customFormat="1" ht="13" x14ac:dyDescent="0.3">
      <c r="A39" s="29" t="s">
        <v>918</v>
      </c>
      <c r="B39" s="29">
        <v>51537</v>
      </c>
      <c r="C39" s="29">
        <v>244</v>
      </c>
      <c r="D39" s="29">
        <v>48869</v>
      </c>
      <c r="E39" s="77">
        <f t="shared" si="0"/>
        <v>211.21721311475409</v>
      </c>
      <c r="F39" s="78">
        <f t="shared" si="2"/>
        <v>0.51204172876304022</v>
      </c>
      <c r="G39" s="78">
        <f t="shared" si="3"/>
        <v>2.4242424242424242E-3</v>
      </c>
      <c r="H39" s="77">
        <f t="shared" si="1"/>
        <v>211.21721311475409</v>
      </c>
    </row>
    <row r="40" spans="1:8" s="29" customFormat="1" ht="13" x14ac:dyDescent="0.3">
      <c r="A40" s="29" t="s">
        <v>919</v>
      </c>
      <c r="B40" s="29">
        <v>49871</v>
      </c>
      <c r="C40" s="29">
        <v>318</v>
      </c>
      <c r="D40" s="29">
        <v>50461</v>
      </c>
      <c r="E40" s="77">
        <f t="shared" si="0"/>
        <v>156.82704402515722</v>
      </c>
      <c r="F40" s="78">
        <f t="shared" si="2"/>
        <v>0.49548931942374563</v>
      </c>
      <c r="G40" s="78">
        <f t="shared" si="3"/>
        <v>3.1594634873323398E-3</v>
      </c>
      <c r="H40" s="77">
        <f t="shared" si="1"/>
        <v>156.82704402515722</v>
      </c>
    </row>
    <row r="41" spans="1:8" s="29" customFormat="1" ht="13" x14ac:dyDescent="0.3">
      <c r="A41" s="29" t="s">
        <v>920</v>
      </c>
      <c r="B41" s="29">
        <v>48127</v>
      </c>
      <c r="C41" s="29">
        <v>331</v>
      </c>
      <c r="D41" s="29">
        <v>52192</v>
      </c>
      <c r="E41" s="77">
        <f t="shared" si="0"/>
        <v>145.39879154078551</v>
      </c>
      <c r="F41" s="78">
        <f t="shared" si="2"/>
        <v>0.47816194734227518</v>
      </c>
      <c r="G41" s="78">
        <f t="shared" si="3"/>
        <v>3.2886239443616493E-3</v>
      </c>
      <c r="H41" s="77">
        <f t="shared" si="1"/>
        <v>145.39879154078548</v>
      </c>
    </row>
    <row r="42" spans="1:8" s="29" customFormat="1" ht="13" x14ac:dyDescent="0.3">
      <c r="A42" s="29" t="s">
        <v>921</v>
      </c>
      <c r="B42" s="29">
        <v>47352</v>
      </c>
      <c r="C42" s="29">
        <v>331</v>
      </c>
      <c r="D42" s="29">
        <v>52967</v>
      </c>
      <c r="E42" s="77">
        <f t="shared" si="0"/>
        <v>143.05740181268882</v>
      </c>
      <c r="F42" s="78">
        <f t="shared" si="2"/>
        <v>0.47046199701937408</v>
      </c>
      <c r="G42" s="78">
        <f t="shared" si="3"/>
        <v>3.2886239443616493E-3</v>
      </c>
      <c r="H42" s="77">
        <f t="shared" si="1"/>
        <v>143.05740181268882</v>
      </c>
    </row>
    <row r="43" spans="1:8" s="29" customFormat="1" ht="13" x14ac:dyDescent="0.3">
      <c r="A43" s="29" t="s">
        <v>922</v>
      </c>
      <c r="B43" s="29">
        <v>122</v>
      </c>
      <c r="C43" s="29">
        <v>30</v>
      </c>
      <c r="D43" s="29">
        <v>100498</v>
      </c>
      <c r="E43" s="77">
        <f t="shared" si="0"/>
        <v>4.0666666666666664</v>
      </c>
      <c r="F43" s="78">
        <f t="shared" si="2"/>
        <v>1.2121212121212121E-3</v>
      </c>
      <c r="G43" s="78">
        <f t="shared" si="3"/>
        <v>2.9806259314456036E-4</v>
      </c>
      <c r="H43" s="77">
        <f t="shared" si="1"/>
        <v>4.0666666666666664</v>
      </c>
    </row>
    <row r="44" spans="1:8" s="29" customFormat="1" ht="13" x14ac:dyDescent="0.3">
      <c r="A44" s="29" t="s">
        <v>923</v>
      </c>
      <c r="B44" s="29">
        <v>106</v>
      </c>
      <c r="C44" s="29">
        <v>109</v>
      </c>
      <c r="D44" s="29">
        <v>100435</v>
      </c>
      <c r="E44" s="77">
        <f t="shared" si="0"/>
        <v>0.97247706422018354</v>
      </c>
      <c r="F44" s="78">
        <f t="shared" si="2"/>
        <v>1.0531544957774466E-3</v>
      </c>
      <c r="G44" s="78">
        <f t="shared" si="3"/>
        <v>1.0829607550919026E-3</v>
      </c>
      <c r="H44" s="77">
        <f t="shared" si="1"/>
        <v>0.97247706422018354</v>
      </c>
    </row>
    <row r="45" spans="1:8" s="29" customFormat="1" ht="13" x14ac:dyDescent="0.3">
      <c r="A45" s="29" t="s">
        <v>924</v>
      </c>
      <c r="B45" s="29">
        <v>0</v>
      </c>
      <c r="C45" s="29">
        <v>0</v>
      </c>
      <c r="D45" s="29">
        <v>100650</v>
      </c>
      <c r="E45" s="77" t="str">
        <f t="shared" si="0"/>
        <v>0/e</v>
      </c>
      <c r="F45" s="78">
        <f t="shared" si="2"/>
        <v>0</v>
      </c>
      <c r="G45" s="78">
        <f t="shared" si="3"/>
        <v>0</v>
      </c>
      <c r="H45" s="77" t="str">
        <f t="shared" si="1"/>
        <v>0/e</v>
      </c>
    </row>
    <row r="46" spans="1:8" s="29" customFormat="1" ht="13" x14ac:dyDescent="0.3">
      <c r="A46" s="29" t="s">
        <v>925</v>
      </c>
      <c r="B46" s="29">
        <v>0</v>
      </c>
      <c r="C46" s="29">
        <v>0</v>
      </c>
      <c r="D46" s="29">
        <v>100650</v>
      </c>
      <c r="E46" s="77" t="str">
        <f t="shared" si="0"/>
        <v>0/e</v>
      </c>
      <c r="F46" s="78">
        <f t="shared" si="2"/>
        <v>0</v>
      </c>
      <c r="G46" s="78">
        <f t="shared" si="3"/>
        <v>0</v>
      </c>
      <c r="H46" s="77" t="str">
        <f t="shared" si="1"/>
        <v>0/e</v>
      </c>
    </row>
    <row r="47" spans="1:8" s="29" customFormat="1" ht="13" x14ac:dyDescent="0.3">
      <c r="A47" s="29" t="s">
        <v>926</v>
      </c>
      <c r="B47" s="29">
        <v>0</v>
      </c>
      <c r="C47" s="29">
        <v>0</v>
      </c>
      <c r="D47" s="29">
        <v>100650</v>
      </c>
      <c r="E47" s="77" t="str">
        <f t="shared" si="0"/>
        <v>0/e</v>
      </c>
      <c r="F47" s="78">
        <f t="shared" si="2"/>
        <v>0</v>
      </c>
      <c r="G47" s="78">
        <f t="shared" si="3"/>
        <v>0</v>
      </c>
      <c r="H47" s="77" t="str">
        <f t="shared" si="1"/>
        <v>0/e</v>
      </c>
    </row>
  </sheetData>
  <autoFilter ref="A1:E11" xr:uid="{5034E70A-E706-44ED-991A-5EAF7EF754F6}"/>
  <mergeCells count="5"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Pen0</vt:lpstr>
      <vt:lpstr>Pen0_Ext</vt:lpstr>
      <vt:lpstr>Pen0-1</vt:lpstr>
      <vt:lpstr>Pen0-2</vt:lpstr>
      <vt:lpstr>Pen0-3</vt:lpstr>
      <vt:lpstr>Pen1</vt:lpstr>
      <vt:lpstr>Pen1-0</vt:lpstr>
      <vt:lpstr>Pen2</vt:lpstr>
      <vt:lpstr>Pen2-1</vt:lpstr>
      <vt:lpstr>Pen2-0</vt:lpstr>
      <vt:lpstr>Pen3</vt:lpstr>
      <vt:lpstr>Pen3-2</vt:lpstr>
      <vt:lpstr>Pen3-1</vt:lpstr>
      <vt:lpstr>Pen3-0</vt:lpstr>
      <vt:lpstr>Pen4</vt:lpstr>
      <vt:lpstr>Pen4-3</vt:lpstr>
      <vt:lpstr>Pen4-2</vt:lpstr>
      <vt:lpstr>Pen4-1</vt:lpstr>
      <vt:lpstr>NA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Reni Sulastri</dc:creator>
  <cp:lastModifiedBy>Reni Sulastri</cp:lastModifiedBy>
  <dcterms:created xsi:type="dcterms:W3CDTF">2024-10-16T19:34:54Z</dcterms:created>
  <dcterms:modified xsi:type="dcterms:W3CDTF">2025-04-03T22:36:04Z</dcterms:modified>
</cp:coreProperties>
</file>