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D:\Master ChemE\MEP_19-20\thesis_adarsh_kalikadien_data\ChemSpaX Exploration of chemical space by automated functionalization of molecular scaffold\full_datasets\2_Mn-pincers\"/>
    </mc:Choice>
  </mc:AlternateContent>
  <xr:revisionPtr revIDLastSave="0" documentId="13_ncr:1_{B021C5C0-2121-4D7C-AC42-8E6975BBE4DF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ristine" sheetId="1" r:id="rId1"/>
    <sheet name="Br" sheetId="9" r:id="rId2"/>
    <sheet name="OH" sheetId="10" r:id="rId3"/>
    <sheet name="iPrO" sheetId="11" r:id="rId4"/>
    <sheet name="H" sheetId="8" r:id="rId5"/>
    <sheet name="substituents" sheetId="12" r:id="rId6"/>
    <sheet name="delta_e" sheetId="13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2" l="1"/>
  <c r="I4" i="12"/>
  <c r="I5" i="12"/>
  <c r="I2" i="12"/>
  <c r="J2" i="12"/>
  <c r="G5" i="13"/>
  <c r="H5" i="13"/>
  <c r="I5" i="13"/>
  <c r="J5" i="13"/>
  <c r="K5" i="13"/>
  <c r="L5" i="13"/>
  <c r="M5" i="13"/>
  <c r="N5" i="13"/>
  <c r="O5" i="13"/>
  <c r="P5" i="13"/>
  <c r="Q5" i="13"/>
  <c r="F5" i="13"/>
  <c r="P3" i="13"/>
  <c r="P4" i="13"/>
  <c r="P6" i="13"/>
  <c r="P7" i="13"/>
  <c r="P8" i="13"/>
  <c r="P9" i="13"/>
  <c r="P10" i="13"/>
  <c r="P11" i="13"/>
  <c r="P12" i="13"/>
  <c r="P13" i="13"/>
  <c r="P14" i="13"/>
  <c r="P15" i="13"/>
  <c r="P16" i="13"/>
  <c r="P17" i="13"/>
  <c r="P18" i="13"/>
  <c r="Q18" i="13" s="1"/>
  <c r="P19" i="13"/>
  <c r="P20" i="13"/>
  <c r="P21" i="13"/>
  <c r="P22" i="13"/>
  <c r="P23" i="13"/>
  <c r="P24" i="13"/>
  <c r="P25" i="13"/>
  <c r="P26" i="13"/>
  <c r="P27" i="13"/>
  <c r="P28" i="13"/>
  <c r="P29" i="13"/>
  <c r="P30" i="13"/>
  <c r="P31" i="13"/>
  <c r="P32" i="13"/>
  <c r="P33" i="13"/>
  <c r="P34" i="13"/>
  <c r="P35" i="13"/>
  <c r="P36" i="13"/>
  <c r="P37" i="13"/>
  <c r="P38" i="13"/>
  <c r="P39" i="13"/>
  <c r="P40" i="13"/>
  <c r="P41" i="13"/>
  <c r="P42" i="13"/>
  <c r="P43" i="13"/>
  <c r="P44" i="13"/>
  <c r="P45" i="13"/>
  <c r="P46" i="13"/>
  <c r="P47" i="13"/>
  <c r="P48" i="13"/>
  <c r="P49" i="13"/>
  <c r="P50" i="13"/>
  <c r="P51" i="13"/>
  <c r="P52" i="13"/>
  <c r="P53" i="13"/>
  <c r="P54" i="13"/>
  <c r="P55" i="13"/>
  <c r="P56" i="13"/>
  <c r="P57" i="13"/>
  <c r="P58" i="13"/>
  <c r="Q58" i="13" s="1"/>
  <c r="P59" i="13"/>
  <c r="P60" i="13"/>
  <c r="P61" i="13"/>
  <c r="P62" i="13"/>
  <c r="P63" i="13"/>
  <c r="P64" i="13"/>
  <c r="P65" i="13"/>
  <c r="P66" i="13"/>
  <c r="P67" i="13"/>
  <c r="P68" i="13"/>
  <c r="P69" i="13"/>
  <c r="P70" i="13"/>
  <c r="P71" i="13"/>
  <c r="P72" i="13"/>
  <c r="P73" i="13"/>
  <c r="P74" i="13"/>
  <c r="P75" i="13"/>
  <c r="P76" i="13"/>
  <c r="P77" i="13"/>
  <c r="P78" i="13"/>
  <c r="P79" i="13"/>
  <c r="P80" i="13"/>
  <c r="P81" i="13"/>
  <c r="P82" i="13"/>
  <c r="P83" i="13"/>
  <c r="P84" i="13"/>
  <c r="P85" i="13"/>
  <c r="P86" i="13"/>
  <c r="P87" i="13"/>
  <c r="P88" i="13"/>
  <c r="P89" i="13"/>
  <c r="P90" i="13"/>
  <c r="Q90" i="13" s="1"/>
  <c r="P91" i="13"/>
  <c r="P92" i="13"/>
  <c r="P93" i="13"/>
  <c r="P94" i="13"/>
  <c r="Q94" i="13" s="1"/>
  <c r="P95" i="13"/>
  <c r="P96" i="13"/>
  <c r="P97" i="13"/>
  <c r="P98" i="13"/>
  <c r="P99" i="13"/>
  <c r="Q99" i="13" s="1"/>
  <c r="P100" i="13"/>
  <c r="P101" i="13"/>
  <c r="P102" i="13"/>
  <c r="P103" i="13"/>
  <c r="P104" i="13"/>
  <c r="Q104" i="13" s="1"/>
  <c r="P105" i="13"/>
  <c r="P106" i="13"/>
  <c r="P107" i="13"/>
  <c r="Q107" i="13" s="1"/>
  <c r="P108" i="13"/>
  <c r="P109" i="13"/>
  <c r="P2" i="13"/>
  <c r="O3" i="13"/>
  <c r="O4" i="13"/>
  <c r="O6" i="13"/>
  <c r="Q6" i="13" s="1"/>
  <c r="O7" i="13"/>
  <c r="O8" i="13"/>
  <c r="O9" i="13"/>
  <c r="O10" i="13"/>
  <c r="O11" i="13"/>
  <c r="O12" i="13"/>
  <c r="O13" i="13"/>
  <c r="O14" i="13"/>
  <c r="O15" i="13"/>
  <c r="O16" i="13"/>
  <c r="O17" i="13"/>
  <c r="O18" i="13"/>
  <c r="O19" i="13"/>
  <c r="O20" i="13"/>
  <c r="O21" i="13"/>
  <c r="O22" i="13"/>
  <c r="O23" i="13"/>
  <c r="O24" i="13"/>
  <c r="O25" i="13"/>
  <c r="O26" i="13"/>
  <c r="Q26" i="13" s="1"/>
  <c r="O27" i="13"/>
  <c r="O28" i="13"/>
  <c r="O29" i="13"/>
  <c r="O30" i="13"/>
  <c r="Q30" i="13" s="1"/>
  <c r="O31" i="13"/>
  <c r="O32" i="13"/>
  <c r="O33" i="13"/>
  <c r="O34" i="13"/>
  <c r="O35" i="13"/>
  <c r="O36" i="13"/>
  <c r="O37" i="13"/>
  <c r="O38" i="13"/>
  <c r="Q38" i="13" s="1"/>
  <c r="O39" i="13"/>
  <c r="O40" i="13"/>
  <c r="O41" i="13"/>
  <c r="O42" i="13"/>
  <c r="Q42" i="13" s="1"/>
  <c r="O43" i="13"/>
  <c r="O44" i="13"/>
  <c r="O45" i="13"/>
  <c r="O46" i="13"/>
  <c r="Q46" i="13" s="1"/>
  <c r="O47" i="13"/>
  <c r="O48" i="13"/>
  <c r="O49" i="13"/>
  <c r="O50" i="13"/>
  <c r="Q50" i="13" s="1"/>
  <c r="O51" i="13"/>
  <c r="O52" i="13"/>
  <c r="O53" i="13"/>
  <c r="O54" i="13"/>
  <c r="Q54" i="13" s="1"/>
  <c r="O55" i="13"/>
  <c r="O56" i="13"/>
  <c r="O57" i="13"/>
  <c r="O58" i="13"/>
  <c r="O59" i="13"/>
  <c r="O60" i="13"/>
  <c r="O61" i="13"/>
  <c r="O62" i="13"/>
  <c r="Q62" i="13" s="1"/>
  <c r="O63" i="13"/>
  <c r="O64" i="13"/>
  <c r="O65" i="13"/>
  <c r="O66" i="13"/>
  <c r="Q66" i="13" s="1"/>
  <c r="O67" i="13"/>
  <c r="O68" i="13"/>
  <c r="O69" i="13"/>
  <c r="O70" i="13"/>
  <c r="Q70" i="13" s="1"/>
  <c r="O71" i="13"/>
  <c r="O72" i="13"/>
  <c r="O73" i="13"/>
  <c r="O74" i="13"/>
  <c r="O75" i="13"/>
  <c r="O76" i="13"/>
  <c r="O77" i="13"/>
  <c r="O78" i="13"/>
  <c r="O79" i="13"/>
  <c r="O80" i="13"/>
  <c r="O81" i="13"/>
  <c r="O82" i="13"/>
  <c r="O83" i="13"/>
  <c r="O84" i="13"/>
  <c r="O85" i="13"/>
  <c r="O86" i="13"/>
  <c r="Q86" i="13" s="1"/>
  <c r="O87" i="13"/>
  <c r="O88" i="13"/>
  <c r="O89" i="13"/>
  <c r="O90" i="13"/>
  <c r="O91" i="13"/>
  <c r="O92" i="13"/>
  <c r="O93" i="13"/>
  <c r="O94" i="13"/>
  <c r="O95" i="13"/>
  <c r="O96" i="13"/>
  <c r="O97" i="13"/>
  <c r="O98" i="13"/>
  <c r="Q98" i="13" s="1"/>
  <c r="O99" i="13"/>
  <c r="O100" i="13"/>
  <c r="O101" i="13"/>
  <c r="O102" i="13"/>
  <c r="Q102" i="13" s="1"/>
  <c r="O103" i="13"/>
  <c r="O104" i="13"/>
  <c r="O105" i="13"/>
  <c r="O106" i="13"/>
  <c r="O107" i="13"/>
  <c r="O108" i="13"/>
  <c r="O109" i="13"/>
  <c r="O2" i="13"/>
  <c r="Q2" i="13" s="1"/>
  <c r="M3" i="13"/>
  <c r="M4" i="13"/>
  <c r="M6" i="13"/>
  <c r="M7" i="13"/>
  <c r="M8" i="13"/>
  <c r="M9" i="13"/>
  <c r="M10" i="13"/>
  <c r="N10" i="13" s="1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N30" i="13" s="1"/>
  <c r="M31" i="13"/>
  <c r="M32" i="13"/>
  <c r="M33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46" i="13"/>
  <c r="M47" i="13"/>
  <c r="M48" i="13"/>
  <c r="M49" i="13"/>
  <c r="M50" i="13"/>
  <c r="M51" i="13"/>
  <c r="M52" i="13"/>
  <c r="M53" i="13"/>
  <c r="M54" i="13"/>
  <c r="M55" i="13"/>
  <c r="M56" i="13"/>
  <c r="M57" i="13"/>
  <c r="M58" i="13"/>
  <c r="M59" i="13"/>
  <c r="M60" i="13"/>
  <c r="M61" i="13"/>
  <c r="M62" i="13"/>
  <c r="M63" i="13"/>
  <c r="M64" i="13"/>
  <c r="M65" i="13"/>
  <c r="M66" i="13"/>
  <c r="M67" i="13"/>
  <c r="M68" i="13"/>
  <c r="M69" i="13"/>
  <c r="M70" i="13"/>
  <c r="M71" i="13"/>
  <c r="M72" i="13"/>
  <c r="M73" i="13"/>
  <c r="M74" i="13"/>
  <c r="M75" i="13"/>
  <c r="M76" i="13"/>
  <c r="M77" i="13"/>
  <c r="M78" i="13"/>
  <c r="M79" i="13"/>
  <c r="M80" i="13"/>
  <c r="M81" i="13"/>
  <c r="M82" i="13"/>
  <c r="M83" i="13"/>
  <c r="M84" i="13"/>
  <c r="M85" i="13"/>
  <c r="M86" i="13"/>
  <c r="M87" i="13"/>
  <c r="M88" i="13"/>
  <c r="M89" i="13"/>
  <c r="M90" i="13"/>
  <c r="M91" i="13"/>
  <c r="M92" i="13"/>
  <c r="M93" i="13"/>
  <c r="M94" i="13"/>
  <c r="M95" i="13"/>
  <c r="M96" i="13"/>
  <c r="M97" i="13"/>
  <c r="M98" i="13"/>
  <c r="M99" i="13"/>
  <c r="M100" i="13"/>
  <c r="M101" i="13"/>
  <c r="M102" i="13"/>
  <c r="N102" i="13" s="1"/>
  <c r="M103" i="13"/>
  <c r="M104" i="13"/>
  <c r="M105" i="13"/>
  <c r="M106" i="13"/>
  <c r="M107" i="13"/>
  <c r="M108" i="13"/>
  <c r="M109" i="13"/>
  <c r="M2" i="13"/>
  <c r="N2" i="13" s="1"/>
  <c r="L3" i="13"/>
  <c r="L4" i="13"/>
  <c r="L6" i="13"/>
  <c r="N6" i="13" s="1"/>
  <c r="L7" i="13"/>
  <c r="L8" i="13"/>
  <c r="N8" i="13" s="1"/>
  <c r="L9" i="13"/>
  <c r="L10" i="13"/>
  <c r="L11" i="13"/>
  <c r="L12" i="13"/>
  <c r="L13" i="13"/>
  <c r="L14" i="13"/>
  <c r="N14" i="13" s="1"/>
  <c r="L15" i="13"/>
  <c r="L16" i="13"/>
  <c r="L17" i="13"/>
  <c r="N17" i="13" s="1"/>
  <c r="L18" i="13"/>
  <c r="N18" i="13" s="1"/>
  <c r="L19" i="13"/>
  <c r="L20" i="13"/>
  <c r="L21" i="13"/>
  <c r="L22" i="13"/>
  <c r="L23" i="13"/>
  <c r="L24" i="13"/>
  <c r="N24" i="13" s="1"/>
  <c r="L25" i="13"/>
  <c r="L26" i="13"/>
  <c r="L27" i="13"/>
  <c r="L28" i="13"/>
  <c r="L29" i="13"/>
  <c r="L30" i="13"/>
  <c r="L31" i="13"/>
  <c r="L32" i="13"/>
  <c r="L33" i="13"/>
  <c r="N33" i="13" s="1"/>
  <c r="L34" i="13"/>
  <c r="N34" i="13" s="1"/>
  <c r="L35" i="13"/>
  <c r="L36" i="13"/>
  <c r="L37" i="13"/>
  <c r="L38" i="13"/>
  <c r="N38" i="13" s="1"/>
  <c r="L39" i="13"/>
  <c r="L40" i="13"/>
  <c r="N40" i="13" s="1"/>
  <c r="L41" i="13"/>
  <c r="L42" i="13"/>
  <c r="N42" i="13" s="1"/>
  <c r="L43" i="13"/>
  <c r="L44" i="13"/>
  <c r="L45" i="13"/>
  <c r="L46" i="13"/>
  <c r="N46" i="13" s="1"/>
  <c r="L47" i="13"/>
  <c r="L48" i="13"/>
  <c r="L49" i="13"/>
  <c r="N49" i="13" s="1"/>
  <c r="L50" i="13"/>
  <c r="L51" i="13"/>
  <c r="L52" i="13"/>
  <c r="L53" i="13"/>
  <c r="L54" i="13"/>
  <c r="N54" i="13" s="1"/>
  <c r="L55" i="13"/>
  <c r="L56" i="13"/>
  <c r="N56" i="13" s="1"/>
  <c r="L57" i="13"/>
  <c r="L58" i="13"/>
  <c r="N58" i="13" s="1"/>
  <c r="L59" i="13"/>
  <c r="L60" i="13"/>
  <c r="N60" i="13" s="1"/>
  <c r="L61" i="13"/>
  <c r="L62" i="13"/>
  <c r="N62" i="13" s="1"/>
  <c r="L63" i="13"/>
  <c r="L64" i="13"/>
  <c r="N64" i="13" s="1"/>
  <c r="L65" i="13"/>
  <c r="L66" i="13"/>
  <c r="N66" i="13" s="1"/>
  <c r="L67" i="13"/>
  <c r="L68" i="13"/>
  <c r="N68" i="13" s="1"/>
  <c r="L69" i="13"/>
  <c r="L70" i="13"/>
  <c r="N70" i="13" s="1"/>
  <c r="L71" i="13"/>
  <c r="L72" i="13"/>
  <c r="N72" i="13" s="1"/>
  <c r="L73" i="13"/>
  <c r="L74" i="13"/>
  <c r="N74" i="13" s="1"/>
  <c r="L75" i="13"/>
  <c r="L76" i="13"/>
  <c r="L77" i="13"/>
  <c r="L78" i="13"/>
  <c r="N78" i="13" s="1"/>
  <c r="L79" i="13"/>
  <c r="L80" i="13"/>
  <c r="L81" i="13"/>
  <c r="L82" i="13"/>
  <c r="N82" i="13" s="1"/>
  <c r="L83" i="13"/>
  <c r="L84" i="13"/>
  <c r="L85" i="13"/>
  <c r="L86" i="13"/>
  <c r="N86" i="13" s="1"/>
  <c r="L87" i="13"/>
  <c r="L88" i="13"/>
  <c r="L89" i="13"/>
  <c r="L90" i="13"/>
  <c r="N90" i="13" s="1"/>
  <c r="L91" i="13"/>
  <c r="L92" i="13"/>
  <c r="L93" i="13"/>
  <c r="N93" i="13" s="1"/>
  <c r="L94" i="13"/>
  <c r="N94" i="13" s="1"/>
  <c r="L95" i="13"/>
  <c r="L96" i="13"/>
  <c r="L97" i="13"/>
  <c r="L98" i="13"/>
  <c r="N98" i="13" s="1"/>
  <c r="L99" i="13"/>
  <c r="L100" i="13"/>
  <c r="N100" i="13" s="1"/>
  <c r="L101" i="13"/>
  <c r="L102" i="13"/>
  <c r="L103" i="13"/>
  <c r="L104" i="13"/>
  <c r="L105" i="13"/>
  <c r="N105" i="13" s="1"/>
  <c r="L106" i="13"/>
  <c r="N106" i="13" s="1"/>
  <c r="L107" i="13"/>
  <c r="L108" i="13"/>
  <c r="L109" i="13"/>
  <c r="L2" i="13"/>
  <c r="J3" i="13"/>
  <c r="J4" i="13"/>
  <c r="J6" i="13"/>
  <c r="J7" i="13"/>
  <c r="J8" i="13"/>
  <c r="J9" i="13"/>
  <c r="J10" i="13"/>
  <c r="J11" i="13"/>
  <c r="J12" i="13"/>
  <c r="J13" i="13"/>
  <c r="J14" i="13"/>
  <c r="J15" i="13"/>
  <c r="J16" i="13"/>
  <c r="J17" i="13"/>
  <c r="K17" i="13" s="1"/>
  <c r="J18" i="13"/>
  <c r="J19" i="13"/>
  <c r="J20" i="13"/>
  <c r="J21" i="13"/>
  <c r="J22" i="13"/>
  <c r="J23" i="13"/>
  <c r="J24" i="13"/>
  <c r="J25" i="13"/>
  <c r="J26" i="13"/>
  <c r="J27" i="13"/>
  <c r="J28" i="13"/>
  <c r="J29" i="13"/>
  <c r="K29" i="13" s="1"/>
  <c r="J30" i="13"/>
  <c r="J31" i="13"/>
  <c r="J32" i="13"/>
  <c r="J33" i="13"/>
  <c r="J34" i="13"/>
  <c r="J35" i="13"/>
  <c r="J36" i="13"/>
  <c r="J37" i="13"/>
  <c r="K37" i="13" s="1"/>
  <c r="J38" i="13"/>
  <c r="J39" i="13"/>
  <c r="J40" i="13"/>
  <c r="J41" i="13"/>
  <c r="J42" i="13"/>
  <c r="K42" i="13" s="1"/>
  <c r="J43" i="13"/>
  <c r="J44" i="13"/>
  <c r="J45" i="13"/>
  <c r="K45" i="13" s="1"/>
  <c r="J46" i="13"/>
  <c r="J47" i="13"/>
  <c r="J48" i="13"/>
  <c r="J49" i="13"/>
  <c r="J50" i="13"/>
  <c r="J51" i="13"/>
  <c r="J52" i="13"/>
  <c r="J53" i="13"/>
  <c r="J54" i="13"/>
  <c r="J55" i="13"/>
  <c r="J56" i="13"/>
  <c r="J57" i="13"/>
  <c r="K57" i="13" s="1"/>
  <c r="J58" i="13"/>
  <c r="J59" i="13"/>
  <c r="J60" i="13"/>
  <c r="J61" i="13"/>
  <c r="K61" i="13" s="1"/>
  <c r="J62" i="13"/>
  <c r="J63" i="13"/>
  <c r="J64" i="13"/>
  <c r="J65" i="13"/>
  <c r="J66" i="13"/>
  <c r="J67" i="13"/>
  <c r="J68" i="13"/>
  <c r="J69" i="13"/>
  <c r="J70" i="13"/>
  <c r="J71" i="13"/>
  <c r="J72" i="13"/>
  <c r="J73" i="13"/>
  <c r="J74" i="13"/>
  <c r="J75" i="13"/>
  <c r="J76" i="13"/>
  <c r="J77" i="13"/>
  <c r="J78" i="13"/>
  <c r="J79" i="13"/>
  <c r="J80" i="13"/>
  <c r="J81" i="13"/>
  <c r="J82" i="13"/>
  <c r="K82" i="13" s="1"/>
  <c r="J83" i="13"/>
  <c r="J84" i="13"/>
  <c r="J85" i="13"/>
  <c r="J86" i="13"/>
  <c r="J87" i="13"/>
  <c r="J88" i="13"/>
  <c r="J89" i="13"/>
  <c r="J90" i="13"/>
  <c r="J91" i="13"/>
  <c r="J92" i="13"/>
  <c r="J93" i="13"/>
  <c r="K93" i="13" s="1"/>
  <c r="J94" i="13"/>
  <c r="J95" i="13"/>
  <c r="J96" i="13"/>
  <c r="J97" i="13"/>
  <c r="K97" i="13" s="1"/>
  <c r="J98" i="13"/>
  <c r="J99" i="13"/>
  <c r="J100" i="13"/>
  <c r="J101" i="13"/>
  <c r="K101" i="13" s="1"/>
  <c r="J102" i="13"/>
  <c r="J103" i="13"/>
  <c r="J104" i="13"/>
  <c r="J105" i="13"/>
  <c r="K105" i="13" s="1"/>
  <c r="J106" i="13"/>
  <c r="J107" i="13"/>
  <c r="J108" i="13"/>
  <c r="J109" i="13"/>
  <c r="K109" i="13" s="1"/>
  <c r="J2" i="13"/>
  <c r="I3" i="13"/>
  <c r="I4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84" i="13"/>
  <c r="I85" i="13"/>
  <c r="I86" i="13"/>
  <c r="I87" i="13"/>
  <c r="I88" i="13"/>
  <c r="I89" i="13"/>
  <c r="I90" i="13"/>
  <c r="I91" i="13"/>
  <c r="I92" i="13"/>
  <c r="I93" i="13"/>
  <c r="I94" i="13"/>
  <c r="I95" i="13"/>
  <c r="I96" i="13"/>
  <c r="I97" i="13"/>
  <c r="I98" i="13"/>
  <c r="I99" i="13"/>
  <c r="I100" i="13"/>
  <c r="I101" i="13"/>
  <c r="I102" i="13"/>
  <c r="I103" i="13"/>
  <c r="I104" i="13"/>
  <c r="I105" i="13"/>
  <c r="I106" i="13"/>
  <c r="I107" i="13"/>
  <c r="I108" i="13"/>
  <c r="I109" i="13"/>
  <c r="I2" i="13"/>
  <c r="G3" i="13"/>
  <c r="G4" i="13"/>
  <c r="G6" i="13"/>
  <c r="H6" i="13" s="1"/>
  <c r="G7" i="13"/>
  <c r="G8" i="13"/>
  <c r="H8" i="13" s="1"/>
  <c r="G9" i="13"/>
  <c r="H9" i="13" s="1"/>
  <c r="G10" i="13"/>
  <c r="G11" i="13"/>
  <c r="G12" i="13"/>
  <c r="G13" i="13"/>
  <c r="H13" i="13" s="1"/>
  <c r="G14" i="13"/>
  <c r="G15" i="13"/>
  <c r="G16" i="13"/>
  <c r="G17" i="13"/>
  <c r="G18" i="13"/>
  <c r="G19" i="13"/>
  <c r="G20" i="13"/>
  <c r="G21" i="13"/>
  <c r="G22" i="13"/>
  <c r="G23" i="13"/>
  <c r="G24" i="13"/>
  <c r="H24" i="13" s="1"/>
  <c r="G25" i="13"/>
  <c r="H25" i="13" s="1"/>
  <c r="G26" i="13"/>
  <c r="G27" i="13"/>
  <c r="G28" i="13"/>
  <c r="G29" i="13"/>
  <c r="H29" i="13" s="1"/>
  <c r="G30" i="13"/>
  <c r="G31" i="13"/>
  <c r="G32" i="13"/>
  <c r="G33" i="13"/>
  <c r="G34" i="13"/>
  <c r="G35" i="13"/>
  <c r="G36" i="13"/>
  <c r="H36" i="13" s="1"/>
  <c r="G37" i="13"/>
  <c r="G38" i="13"/>
  <c r="G39" i="13"/>
  <c r="G40" i="13"/>
  <c r="G41" i="13"/>
  <c r="H41" i="13" s="1"/>
  <c r="G42" i="13"/>
  <c r="G43" i="13"/>
  <c r="G44" i="13"/>
  <c r="G45" i="13"/>
  <c r="H45" i="13" s="1"/>
  <c r="G46" i="13"/>
  <c r="G47" i="13"/>
  <c r="G48" i="13"/>
  <c r="G49" i="13"/>
  <c r="G50" i="13"/>
  <c r="G51" i="13"/>
  <c r="G52" i="13"/>
  <c r="H52" i="13" s="1"/>
  <c r="G53" i="13"/>
  <c r="G54" i="13"/>
  <c r="G55" i="13"/>
  <c r="G56" i="13"/>
  <c r="G57" i="13"/>
  <c r="H57" i="13" s="1"/>
  <c r="G58" i="13"/>
  <c r="G59" i="13"/>
  <c r="G60" i="13"/>
  <c r="G61" i="13"/>
  <c r="H61" i="13" s="1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H89" i="13" s="1"/>
  <c r="G90" i="13"/>
  <c r="G91" i="13"/>
  <c r="G92" i="13"/>
  <c r="H92" i="13" s="1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H104" i="13" s="1"/>
  <c r="G105" i="13"/>
  <c r="H105" i="13" s="1"/>
  <c r="G106" i="13"/>
  <c r="G107" i="13"/>
  <c r="G108" i="13"/>
  <c r="G109" i="13"/>
  <c r="G2" i="13"/>
  <c r="F3" i="13"/>
  <c r="F4" i="13"/>
  <c r="F6" i="13"/>
  <c r="F7" i="13"/>
  <c r="F8" i="13"/>
  <c r="F9" i="13"/>
  <c r="F10" i="13"/>
  <c r="H10" i="13" s="1"/>
  <c r="F11" i="13"/>
  <c r="F12" i="13"/>
  <c r="F13" i="13"/>
  <c r="F14" i="13"/>
  <c r="H14" i="13" s="1"/>
  <c r="F15" i="13"/>
  <c r="F16" i="13"/>
  <c r="F17" i="13"/>
  <c r="F18" i="13"/>
  <c r="H18" i="13" s="1"/>
  <c r="F19" i="13"/>
  <c r="F20" i="13"/>
  <c r="F21" i="13"/>
  <c r="F22" i="13"/>
  <c r="H22" i="13" s="1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2" i="13"/>
  <c r="H2" i="13" s="1"/>
  <c r="Q109" i="13"/>
  <c r="N109" i="13"/>
  <c r="H109" i="13"/>
  <c r="Q108" i="13"/>
  <c r="N108" i="13"/>
  <c r="K108" i="13"/>
  <c r="N107" i="13"/>
  <c r="K107" i="13"/>
  <c r="Q105" i="13"/>
  <c r="N104" i="13"/>
  <c r="K104" i="13"/>
  <c r="Q103" i="13"/>
  <c r="N103" i="13"/>
  <c r="K103" i="13"/>
  <c r="Q101" i="13"/>
  <c r="N101" i="13"/>
  <c r="H101" i="13"/>
  <c r="Q100" i="13"/>
  <c r="K100" i="13"/>
  <c r="H100" i="13"/>
  <c r="N99" i="13"/>
  <c r="K99" i="13"/>
  <c r="Q97" i="13"/>
  <c r="N97" i="13"/>
  <c r="Q96" i="13"/>
  <c r="N96" i="13"/>
  <c r="K96" i="13"/>
  <c r="H96" i="13"/>
  <c r="Q95" i="13"/>
  <c r="N95" i="13"/>
  <c r="K95" i="13"/>
  <c r="Q93" i="13"/>
  <c r="Q92" i="13"/>
  <c r="N92" i="13"/>
  <c r="K92" i="13"/>
  <c r="Q91" i="13"/>
  <c r="N91" i="13"/>
  <c r="K91" i="13"/>
  <c r="Q89" i="13"/>
  <c r="N89" i="13"/>
  <c r="K89" i="13"/>
  <c r="Q88" i="13"/>
  <c r="N88" i="13"/>
  <c r="K88" i="13"/>
  <c r="H88" i="13"/>
  <c r="Q87" i="13"/>
  <c r="N87" i="13"/>
  <c r="K87" i="13"/>
  <c r="Q85" i="13"/>
  <c r="N85" i="13"/>
  <c r="K85" i="13"/>
  <c r="Q84" i="13"/>
  <c r="N84" i="13"/>
  <c r="K84" i="13"/>
  <c r="Q83" i="13"/>
  <c r="N83" i="13"/>
  <c r="K83" i="13"/>
  <c r="H83" i="13"/>
  <c r="Q81" i="13"/>
  <c r="N81" i="13"/>
  <c r="K81" i="13"/>
  <c r="Q80" i="13"/>
  <c r="N80" i="13"/>
  <c r="K80" i="13"/>
  <c r="Q79" i="13"/>
  <c r="N79" i="13"/>
  <c r="K79" i="13"/>
  <c r="H79" i="13"/>
  <c r="Q77" i="13"/>
  <c r="N77" i="13"/>
  <c r="K77" i="13"/>
  <c r="Q76" i="13"/>
  <c r="N76" i="13"/>
  <c r="K76" i="13"/>
  <c r="Q75" i="13"/>
  <c r="N75" i="13"/>
  <c r="K75" i="13"/>
  <c r="H75" i="13"/>
  <c r="Q73" i="13"/>
  <c r="N73" i="13"/>
  <c r="K73" i="13"/>
  <c r="Q72" i="13"/>
  <c r="K72" i="13"/>
  <c r="H72" i="13"/>
  <c r="Q71" i="13"/>
  <c r="N71" i="13"/>
  <c r="K71" i="13"/>
  <c r="Q69" i="13"/>
  <c r="N69" i="13"/>
  <c r="K69" i="13"/>
  <c r="Q68" i="13"/>
  <c r="K68" i="13"/>
  <c r="H68" i="13"/>
  <c r="Q67" i="13"/>
  <c r="N67" i="13"/>
  <c r="K67" i="13"/>
  <c r="Q65" i="13"/>
  <c r="N65" i="13"/>
  <c r="K65" i="13"/>
  <c r="Q64" i="13"/>
  <c r="K64" i="13"/>
  <c r="H64" i="13"/>
  <c r="Q63" i="13"/>
  <c r="N63" i="13"/>
  <c r="K63" i="13"/>
  <c r="H63" i="13"/>
  <c r="Q61" i="13"/>
  <c r="N61" i="13"/>
  <c r="Q60" i="13"/>
  <c r="K60" i="13"/>
  <c r="H60" i="13"/>
  <c r="Q59" i="13"/>
  <c r="N59" i="13"/>
  <c r="K59" i="13"/>
  <c r="H59" i="13"/>
  <c r="Q57" i="13"/>
  <c r="N57" i="13"/>
  <c r="Q56" i="13"/>
  <c r="K56" i="13"/>
  <c r="H56" i="13"/>
  <c r="Q55" i="13"/>
  <c r="N55" i="13"/>
  <c r="K55" i="13"/>
  <c r="H55" i="13"/>
  <c r="Q53" i="13"/>
  <c r="N53" i="13"/>
  <c r="K53" i="13"/>
  <c r="H53" i="13"/>
  <c r="Q52" i="13"/>
  <c r="N52" i="13"/>
  <c r="K52" i="13"/>
  <c r="Q51" i="13"/>
  <c r="N51" i="13"/>
  <c r="K51" i="13"/>
  <c r="H51" i="13"/>
  <c r="N50" i="13"/>
  <c r="Q49" i="13"/>
  <c r="K49" i="13"/>
  <c r="H49" i="13"/>
  <c r="Q48" i="13"/>
  <c r="N48" i="13"/>
  <c r="K48" i="13"/>
  <c r="H48" i="13"/>
  <c r="Q47" i="13"/>
  <c r="N47" i="13"/>
  <c r="K47" i="13"/>
  <c r="H47" i="13"/>
  <c r="Q45" i="13"/>
  <c r="N45" i="13"/>
  <c r="Q44" i="13"/>
  <c r="N44" i="13"/>
  <c r="K44" i="13"/>
  <c r="H44" i="13"/>
  <c r="Q43" i="13"/>
  <c r="N43" i="13"/>
  <c r="K43" i="13"/>
  <c r="H43" i="13"/>
  <c r="Q41" i="13"/>
  <c r="N41" i="13"/>
  <c r="K41" i="13"/>
  <c r="Q40" i="13"/>
  <c r="K40" i="13"/>
  <c r="H40" i="13"/>
  <c r="Q39" i="13"/>
  <c r="N39" i="13"/>
  <c r="K39" i="13"/>
  <c r="H39" i="13"/>
  <c r="Q37" i="13"/>
  <c r="N37" i="13"/>
  <c r="H37" i="13"/>
  <c r="Q36" i="13"/>
  <c r="N36" i="13"/>
  <c r="K36" i="13"/>
  <c r="Q35" i="13"/>
  <c r="N35" i="13"/>
  <c r="K35" i="13"/>
  <c r="H35" i="13"/>
  <c r="Q34" i="13"/>
  <c r="K34" i="13"/>
  <c r="Q33" i="13"/>
  <c r="K33" i="13"/>
  <c r="H33" i="13"/>
  <c r="Q32" i="13"/>
  <c r="N32" i="13"/>
  <c r="K32" i="13"/>
  <c r="H32" i="13"/>
  <c r="Q31" i="13"/>
  <c r="N31" i="13"/>
  <c r="K31" i="13"/>
  <c r="H31" i="13"/>
  <c r="K30" i="13"/>
  <c r="Q29" i="13"/>
  <c r="Q28" i="13"/>
  <c r="K28" i="13"/>
  <c r="H28" i="13"/>
  <c r="Q27" i="13"/>
  <c r="N27" i="13"/>
  <c r="K27" i="13"/>
  <c r="H27" i="13"/>
  <c r="Q25" i="13"/>
  <c r="K25" i="13"/>
  <c r="Q24" i="13"/>
  <c r="K24" i="13"/>
  <c r="Q23" i="13"/>
  <c r="N23" i="13"/>
  <c r="K23" i="13"/>
  <c r="H23" i="13"/>
  <c r="N22" i="13"/>
  <c r="Q21" i="13"/>
  <c r="N21" i="13"/>
  <c r="K21" i="13"/>
  <c r="H21" i="13"/>
  <c r="Q20" i="13"/>
  <c r="N20" i="13"/>
  <c r="K20" i="13"/>
  <c r="H20" i="13"/>
  <c r="Q19" i="13"/>
  <c r="N19" i="13"/>
  <c r="K19" i="13"/>
  <c r="H19" i="13"/>
  <c r="Q17" i="13"/>
  <c r="H17" i="13"/>
  <c r="Q16" i="13"/>
  <c r="N16" i="13"/>
  <c r="K16" i="13"/>
  <c r="H16" i="13"/>
  <c r="Q15" i="13"/>
  <c r="N15" i="13"/>
  <c r="K15" i="13"/>
  <c r="H15" i="13"/>
  <c r="Q13" i="13"/>
  <c r="N13" i="13"/>
  <c r="K13" i="13"/>
  <c r="Q12" i="13"/>
  <c r="N12" i="13"/>
  <c r="K12" i="13"/>
  <c r="H12" i="13"/>
  <c r="Q11" i="13"/>
  <c r="N11" i="13"/>
  <c r="K11" i="13"/>
  <c r="H11" i="13"/>
  <c r="Q9" i="13"/>
  <c r="N9" i="13"/>
  <c r="K9" i="13"/>
  <c r="Q8" i="13"/>
  <c r="K8" i="13"/>
  <c r="Q7" i="13"/>
  <c r="N7" i="13"/>
  <c r="K7" i="13"/>
  <c r="H7" i="13"/>
  <c r="Q4" i="13"/>
  <c r="N4" i="13"/>
  <c r="K4" i="13"/>
  <c r="H4" i="13"/>
  <c r="Q3" i="13"/>
  <c r="N3" i="13"/>
  <c r="K3" i="13"/>
  <c r="H3" i="13"/>
  <c r="K2" i="13"/>
  <c r="K107" i="11"/>
  <c r="M107" i="11" s="1"/>
  <c r="M103" i="11"/>
  <c r="M99" i="11"/>
  <c r="M95" i="11"/>
  <c r="M91" i="11"/>
  <c r="M87" i="11"/>
  <c r="M83" i="11"/>
  <c r="M79" i="11"/>
  <c r="M75" i="11"/>
  <c r="M71" i="11"/>
  <c r="M67" i="11"/>
  <c r="M63" i="11"/>
  <c r="M59" i="11"/>
  <c r="M55" i="11"/>
  <c r="K53" i="11"/>
  <c r="M53" i="11" s="1"/>
  <c r="M52" i="11"/>
  <c r="K49" i="11"/>
  <c r="M49" i="11" s="1"/>
  <c r="M45" i="11"/>
  <c r="M41" i="11"/>
  <c r="M37" i="11"/>
  <c r="M33" i="11"/>
  <c r="M29" i="11"/>
  <c r="K27" i="11"/>
  <c r="M27" i="11" s="1"/>
  <c r="M26" i="11"/>
  <c r="K26" i="11"/>
  <c r="M24" i="11"/>
  <c r="M23" i="11"/>
  <c r="M20" i="11"/>
  <c r="M19" i="11"/>
  <c r="M16" i="11"/>
  <c r="M15" i="11"/>
  <c r="M12" i="11"/>
  <c r="M11" i="11"/>
  <c r="M8" i="11"/>
  <c r="M7" i="11"/>
  <c r="M4" i="11"/>
  <c r="M3" i="11"/>
  <c r="N2" i="11"/>
  <c r="M109" i="11" s="1"/>
  <c r="M106" i="10"/>
  <c r="M102" i="10"/>
  <c r="K101" i="10"/>
  <c r="M101" i="10" s="1"/>
  <c r="M99" i="10"/>
  <c r="M95" i="10"/>
  <c r="M91" i="10"/>
  <c r="K90" i="10"/>
  <c r="M90" i="10" s="1"/>
  <c r="M88" i="10"/>
  <c r="M84" i="10"/>
  <c r="M80" i="10"/>
  <c r="M76" i="10"/>
  <c r="K73" i="10"/>
  <c r="M73" i="10" s="1"/>
  <c r="K70" i="10"/>
  <c r="M70" i="10" s="1"/>
  <c r="M66" i="10"/>
  <c r="M62" i="10"/>
  <c r="M58" i="10"/>
  <c r="M54" i="10"/>
  <c r="K53" i="10"/>
  <c r="M53" i="10" s="1"/>
  <c r="M51" i="10"/>
  <c r="M47" i="10"/>
  <c r="M43" i="10"/>
  <c r="M39" i="10"/>
  <c r="M35" i="10"/>
  <c r="M33" i="10"/>
  <c r="M31" i="10"/>
  <c r="M29" i="10"/>
  <c r="M27" i="10"/>
  <c r="M25" i="10"/>
  <c r="M23" i="10"/>
  <c r="M21" i="10"/>
  <c r="M19" i="10"/>
  <c r="M17" i="10"/>
  <c r="M15" i="10"/>
  <c r="M13" i="10"/>
  <c r="M11" i="10"/>
  <c r="M9" i="10"/>
  <c r="M7" i="10"/>
  <c r="M5" i="10"/>
  <c r="M3" i="10"/>
  <c r="N2" i="10"/>
  <c r="M109" i="10" s="1"/>
  <c r="M2" i="10"/>
  <c r="K103" i="9"/>
  <c r="M103" i="9" s="1"/>
  <c r="K81" i="9"/>
  <c r="M81" i="9" s="1"/>
  <c r="K73" i="9"/>
  <c r="M73" i="9" s="1"/>
  <c r="K39" i="9"/>
  <c r="M39" i="9" s="1"/>
  <c r="N2" i="9"/>
  <c r="M109" i="9" s="1"/>
  <c r="K6" i="8"/>
  <c r="N2" i="8"/>
  <c r="M109" i="8" s="1"/>
  <c r="Q10" i="13" l="1"/>
  <c r="Q14" i="13"/>
  <c r="Q82" i="13"/>
  <c r="Q22" i="13"/>
  <c r="Q78" i="13"/>
  <c r="Q106" i="13"/>
  <c r="Q74" i="13"/>
  <c r="N25" i="13"/>
  <c r="N26" i="13"/>
  <c r="N28" i="13"/>
  <c r="N29" i="13"/>
  <c r="K10" i="13"/>
  <c r="K22" i="13"/>
  <c r="K50" i="13"/>
  <c r="K58" i="13"/>
  <c r="K66" i="13"/>
  <c r="K86" i="13"/>
  <c r="K18" i="13"/>
  <c r="K26" i="13"/>
  <c r="K38" i="13"/>
  <c r="K46" i="13"/>
  <c r="K70" i="13"/>
  <c r="K74" i="13"/>
  <c r="K90" i="13"/>
  <c r="K94" i="13"/>
  <c r="K6" i="13"/>
  <c r="K14" i="13"/>
  <c r="K54" i="13"/>
  <c r="K62" i="13"/>
  <c r="K78" i="13"/>
  <c r="K98" i="13"/>
  <c r="K102" i="13"/>
  <c r="K106" i="13"/>
  <c r="H26" i="13"/>
  <c r="H30" i="13"/>
  <c r="H74" i="13"/>
  <c r="H78" i="13"/>
  <c r="H82" i="13"/>
  <c r="H86" i="13"/>
  <c r="H34" i="13"/>
  <c r="H38" i="13"/>
  <c r="H42" i="13"/>
  <c r="H46" i="13"/>
  <c r="H50" i="13"/>
  <c r="H54" i="13"/>
  <c r="H58" i="13"/>
  <c r="H62" i="13"/>
  <c r="H66" i="13"/>
  <c r="H70" i="13"/>
  <c r="H90" i="13"/>
  <c r="H94" i="13"/>
  <c r="H98" i="13"/>
  <c r="H76" i="13"/>
  <c r="H80" i="13"/>
  <c r="H84" i="13"/>
  <c r="H87" i="13"/>
  <c r="H91" i="13"/>
  <c r="H93" i="13"/>
  <c r="H95" i="13"/>
  <c r="H97" i="13"/>
  <c r="H99" i="13"/>
  <c r="H102" i="13"/>
  <c r="H106" i="13"/>
  <c r="H65" i="13"/>
  <c r="H67" i="13"/>
  <c r="H69" i="13"/>
  <c r="H71" i="13"/>
  <c r="H73" i="13"/>
  <c r="H77" i="13"/>
  <c r="H81" i="13"/>
  <c r="H85" i="13"/>
  <c r="H103" i="13"/>
  <c r="H107" i="13"/>
  <c r="H108" i="13"/>
  <c r="M30" i="11"/>
  <c r="M34" i="11"/>
  <c r="M38" i="11"/>
  <c r="M42" i="11"/>
  <c r="M46" i="11"/>
  <c r="M56" i="11"/>
  <c r="M60" i="11"/>
  <c r="M64" i="11"/>
  <c r="M68" i="11"/>
  <c r="M72" i="11"/>
  <c r="M76" i="11"/>
  <c r="M80" i="11"/>
  <c r="M84" i="11"/>
  <c r="M88" i="11"/>
  <c r="M92" i="11"/>
  <c r="M96" i="11"/>
  <c r="M100" i="11"/>
  <c r="M104" i="11"/>
  <c r="M2" i="11"/>
  <c r="M5" i="11"/>
  <c r="M9" i="11"/>
  <c r="M13" i="11"/>
  <c r="M17" i="11"/>
  <c r="M21" i="11"/>
  <c r="M25" i="11"/>
  <c r="M31" i="11"/>
  <c r="M35" i="11"/>
  <c r="M39" i="11"/>
  <c r="M43" i="11"/>
  <c r="M47" i="11"/>
  <c r="M50" i="11"/>
  <c r="M57" i="11"/>
  <c r="M61" i="11"/>
  <c r="M65" i="11"/>
  <c r="M69" i="11"/>
  <c r="M73" i="11"/>
  <c r="M77" i="11"/>
  <c r="M81" i="11"/>
  <c r="M85" i="11"/>
  <c r="M89" i="11"/>
  <c r="M93" i="11"/>
  <c r="M97" i="11"/>
  <c r="M101" i="11"/>
  <c r="M105" i="11"/>
  <c r="M108" i="11"/>
  <c r="M6" i="11"/>
  <c r="M10" i="11"/>
  <c r="M14" i="11"/>
  <c r="M18" i="11"/>
  <c r="M22" i="11"/>
  <c r="M28" i="11"/>
  <c r="M32" i="11"/>
  <c r="M36" i="11"/>
  <c r="M40" i="11"/>
  <c r="M44" i="11"/>
  <c r="M48" i="11"/>
  <c r="M51" i="11"/>
  <c r="M54" i="11"/>
  <c r="M58" i="11"/>
  <c r="M62" i="11"/>
  <c r="M66" i="11"/>
  <c r="M70" i="11"/>
  <c r="M74" i="11"/>
  <c r="M78" i="11"/>
  <c r="M82" i="11"/>
  <c r="M86" i="11"/>
  <c r="M90" i="11"/>
  <c r="M94" i="11"/>
  <c r="M98" i="11"/>
  <c r="M102" i="11"/>
  <c r="M106" i="11"/>
  <c r="M4" i="10"/>
  <c r="M8" i="10"/>
  <c r="M12" i="10"/>
  <c r="M16" i="10"/>
  <c r="M20" i="10"/>
  <c r="M24" i="10"/>
  <c r="M28" i="10"/>
  <c r="M32" i="10"/>
  <c r="M36" i="10"/>
  <c r="M40" i="10"/>
  <c r="M44" i="10"/>
  <c r="M48" i="10"/>
  <c r="M52" i="10"/>
  <c r="M55" i="10"/>
  <c r="M59" i="10"/>
  <c r="M63" i="10"/>
  <c r="M67" i="10"/>
  <c r="M77" i="10"/>
  <c r="M81" i="10"/>
  <c r="M85" i="10"/>
  <c r="M89" i="10"/>
  <c r="M92" i="10"/>
  <c r="M96" i="10"/>
  <c r="M100" i="10"/>
  <c r="M103" i="10"/>
  <c r="M107" i="10"/>
  <c r="M37" i="10"/>
  <c r="M41" i="10"/>
  <c r="M45" i="10"/>
  <c r="M49" i="10"/>
  <c r="M56" i="10"/>
  <c r="M60" i="10"/>
  <c r="M64" i="10"/>
  <c r="M68" i="10"/>
  <c r="M71" i="10"/>
  <c r="M74" i="10"/>
  <c r="M78" i="10"/>
  <c r="M82" i="10"/>
  <c r="M86" i="10"/>
  <c r="M93" i="10"/>
  <c r="M97" i="10"/>
  <c r="M104" i="10"/>
  <c r="M108" i="10"/>
  <c r="M6" i="10"/>
  <c r="M10" i="10"/>
  <c r="M14" i="10"/>
  <c r="M18" i="10"/>
  <c r="M22" i="10"/>
  <c r="M26" i="10"/>
  <c r="M30" i="10"/>
  <c r="M34" i="10"/>
  <c r="M38" i="10"/>
  <c r="M42" i="10"/>
  <c r="M46" i="10"/>
  <c r="M50" i="10"/>
  <c r="M57" i="10"/>
  <c r="M61" i="10"/>
  <c r="M65" i="10"/>
  <c r="M69" i="10"/>
  <c r="M72" i="10"/>
  <c r="M75" i="10"/>
  <c r="M79" i="10"/>
  <c r="M83" i="10"/>
  <c r="M87" i="10"/>
  <c r="M94" i="10"/>
  <c r="M98" i="10"/>
  <c r="M105" i="10"/>
  <c r="M6" i="9"/>
  <c r="M14" i="9"/>
  <c r="M22" i="9"/>
  <c r="M30" i="9"/>
  <c r="M38" i="9"/>
  <c r="M45" i="9"/>
  <c r="M53" i="9"/>
  <c r="M61" i="9"/>
  <c r="M69" i="9"/>
  <c r="M80" i="9"/>
  <c r="M87" i="9"/>
  <c r="M91" i="9"/>
  <c r="M95" i="9"/>
  <c r="M106" i="9"/>
  <c r="M3" i="9"/>
  <c r="M7" i="9"/>
  <c r="M11" i="9"/>
  <c r="M15" i="9"/>
  <c r="M19" i="9"/>
  <c r="M23" i="9"/>
  <c r="M27" i="9"/>
  <c r="M31" i="9"/>
  <c r="M35" i="9"/>
  <c r="M42" i="9"/>
  <c r="M46" i="9"/>
  <c r="M50" i="9"/>
  <c r="M54" i="9"/>
  <c r="M58" i="9"/>
  <c r="M62" i="9"/>
  <c r="M66" i="9"/>
  <c r="M70" i="9"/>
  <c r="M77" i="9"/>
  <c r="M84" i="9"/>
  <c r="M88" i="9"/>
  <c r="M92" i="9"/>
  <c r="M96" i="9"/>
  <c r="M100" i="9"/>
  <c r="M107" i="9"/>
  <c r="M10" i="9"/>
  <c r="M18" i="9"/>
  <c r="M26" i="9"/>
  <c r="M34" i="9"/>
  <c r="M41" i="9"/>
  <c r="M49" i="9"/>
  <c r="M57" i="9"/>
  <c r="M65" i="9"/>
  <c r="M76" i="9"/>
  <c r="M83" i="9"/>
  <c r="M4" i="9"/>
  <c r="M8" i="9"/>
  <c r="M12" i="9"/>
  <c r="M16" i="9"/>
  <c r="M20" i="9"/>
  <c r="M24" i="9"/>
  <c r="M28" i="9"/>
  <c r="M32" i="9"/>
  <c r="M36" i="9"/>
  <c r="M43" i="9"/>
  <c r="M47" i="9"/>
  <c r="M51" i="9"/>
  <c r="M55" i="9"/>
  <c r="M59" i="9"/>
  <c r="M63" i="9"/>
  <c r="M67" i="9"/>
  <c r="M71" i="9"/>
  <c r="M74" i="9"/>
  <c r="M78" i="9"/>
  <c r="M85" i="9"/>
  <c r="M89" i="9"/>
  <c r="M93" i="9"/>
  <c r="M97" i="9"/>
  <c r="M101" i="9"/>
  <c r="M104" i="9"/>
  <c r="M108" i="9"/>
  <c r="M99" i="9"/>
  <c r="M2" i="9"/>
  <c r="M5" i="9"/>
  <c r="M9" i="9"/>
  <c r="M13" i="9"/>
  <c r="M17" i="9"/>
  <c r="M21" i="9"/>
  <c r="M25" i="9"/>
  <c r="M29" i="9"/>
  <c r="M33" i="9"/>
  <c r="M37" i="9"/>
  <c r="M40" i="9"/>
  <c r="M44" i="9"/>
  <c r="M48" i="9"/>
  <c r="M52" i="9"/>
  <c r="M56" i="9"/>
  <c r="M60" i="9"/>
  <c r="M64" i="9"/>
  <c r="M68" i="9"/>
  <c r="M72" i="9"/>
  <c r="M75" i="9"/>
  <c r="M79" i="9"/>
  <c r="M82" i="9"/>
  <c r="M86" i="9"/>
  <c r="M90" i="9"/>
  <c r="M94" i="9"/>
  <c r="M98" i="9"/>
  <c r="M102" i="9"/>
  <c r="M105" i="9"/>
  <c r="M10" i="8"/>
  <c r="M14" i="8"/>
  <c r="M22" i="8"/>
  <c r="M30" i="8"/>
  <c r="M38" i="8"/>
  <c r="M46" i="8"/>
  <c r="M54" i="8"/>
  <c r="M62" i="8"/>
  <c r="M70" i="8"/>
  <c r="M78" i="8"/>
  <c r="M86" i="8"/>
  <c r="M94" i="8"/>
  <c r="M106" i="8"/>
  <c r="M7" i="8"/>
  <c r="M19" i="8"/>
  <c r="M27" i="8"/>
  <c r="M35" i="8"/>
  <c r="M43" i="8"/>
  <c r="M51" i="8"/>
  <c r="M55" i="8"/>
  <c r="M63" i="8"/>
  <c r="M71" i="8"/>
  <c r="M79" i="8"/>
  <c r="M87" i="8"/>
  <c r="M95" i="8"/>
  <c r="M103" i="8"/>
  <c r="M4" i="8"/>
  <c r="M8" i="8"/>
  <c r="M12" i="8"/>
  <c r="M16" i="8"/>
  <c r="M20" i="8"/>
  <c r="M24" i="8"/>
  <c r="M28" i="8"/>
  <c r="M32" i="8"/>
  <c r="M36" i="8"/>
  <c r="M40" i="8"/>
  <c r="M44" i="8"/>
  <c r="M48" i="8"/>
  <c r="M52" i="8"/>
  <c r="M56" i="8"/>
  <c r="M60" i="8"/>
  <c r="M64" i="8"/>
  <c r="M68" i="8"/>
  <c r="M72" i="8"/>
  <c r="M76" i="8"/>
  <c r="M80" i="8"/>
  <c r="M84" i="8"/>
  <c r="M88" i="8"/>
  <c r="M92" i="8"/>
  <c r="M96" i="8"/>
  <c r="M100" i="8"/>
  <c r="M104" i="8"/>
  <c r="M108" i="8"/>
  <c r="M6" i="8"/>
  <c r="M18" i="8"/>
  <c r="M26" i="8"/>
  <c r="M34" i="8"/>
  <c r="M42" i="8"/>
  <c r="M50" i="8"/>
  <c r="M58" i="8"/>
  <c r="M66" i="8"/>
  <c r="M74" i="8"/>
  <c r="M82" i="8"/>
  <c r="M90" i="8"/>
  <c r="M98" i="8"/>
  <c r="M102" i="8"/>
  <c r="M3" i="8"/>
  <c r="M11" i="8"/>
  <c r="M15" i="8"/>
  <c r="M23" i="8"/>
  <c r="M31" i="8"/>
  <c r="M39" i="8"/>
  <c r="M47" i="8"/>
  <c r="M59" i="8"/>
  <c r="M67" i="8"/>
  <c r="M75" i="8"/>
  <c r="M83" i="8"/>
  <c r="M91" i="8"/>
  <c r="M99" i="8"/>
  <c r="M107" i="8"/>
  <c r="M2" i="8"/>
  <c r="M5" i="8"/>
  <c r="M9" i="8"/>
  <c r="M13" i="8"/>
  <c r="M17" i="8"/>
  <c r="M21" i="8"/>
  <c r="M25" i="8"/>
  <c r="M29" i="8"/>
  <c r="M33" i="8"/>
  <c r="M37" i="8"/>
  <c r="M41" i="8"/>
  <c r="M45" i="8"/>
  <c r="M49" i="8"/>
  <c r="M53" i="8"/>
  <c r="M57" i="8"/>
  <c r="M61" i="8"/>
  <c r="M65" i="8"/>
  <c r="M69" i="8"/>
  <c r="M73" i="8"/>
  <c r="M77" i="8"/>
  <c r="M81" i="8"/>
  <c r="M85" i="8"/>
  <c r="M89" i="8"/>
  <c r="M93" i="8"/>
  <c r="M97" i="8"/>
  <c r="M101" i="8"/>
  <c r="M105" i="8"/>
</calcChain>
</file>

<file path=xl/sharedStrings.xml><?xml version="1.0" encoding="utf-8"?>
<sst xmlns="http://schemas.openxmlformats.org/spreadsheetml/2006/main" count="3862" uniqueCount="152">
  <si>
    <t>Name</t>
  </si>
  <si>
    <t>Metal</t>
  </si>
  <si>
    <t>Ligand</t>
  </si>
  <si>
    <t>Site1</t>
  </si>
  <si>
    <t>Site2</t>
  </si>
  <si>
    <t>file_name</t>
  </si>
  <si>
    <t>energy_first</t>
  </si>
  <si>
    <t>energy_last</t>
  </si>
  <si>
    <t>n_optimizations</t>
  </si>
  <si>
    <t>cpu_time</t>
  </si>
  <si>
    <t>homo</t>
  </si>
  <si>
    <t>lumo</t>
  </si>
  <si>
    <t>homo_lumo_gap</t>
  </si>
  <si>
    <t>hartree_to_ev</t>
  </si>
  <si>
    <t>PCP-pincer-CF3-CF3</t>
  </si>
  <si>
    <t>Mn</t>
  </si>
  <si>
    <t>PCP</t>
  </si>
  <si>
    <t>CF3</t>
  </si>
  <si>
    <t>PCP-pincer-CF3-cy</t>
  </si>
  <si>
    <t>cy</t>
  </si>
  <si>
    <t>PCP-pincer-CF3-iPr</t>
  </si>
  <si>
    <t>iPr</t>
  </si>
  <si>
    <t>PCP-pincer-CF3</t>
  </si>
  <si>
    <t>MISTAKE IN GEOMETRY, DON'T USE, THIS ENTRY IS JUST HERE SO I COULD COPY-PASTE DATA IN EASILY</t>
  </si>
  <si>
    <t>PCP-pincer-CF3-ph</t>
  </si>
  <si>
    <t>ph</t>
  </si>
  <si>
    <t>PCP-pincer-CF3-tBut</t>
  </si>
  <si>
    <t>tBut</t>
  </si>
  <si>
    <t>PCP-pincer-cy-CF3</t>
  </si>
  <si>
    <t>PCP-pincer-cy-cy</t>
  </si>
  <si>
    <t>PCP-pincer-cy-iPr</t>
  </si>
  <si>
    <t>PCP-pincer-cy</t>
  </si>
  <si>
    <t>H</t>
  </si>
  <si>
    <t>PCP-pincer-cy-ph</t>
  </si>
  <si>
    <t>PCP-pincer-cy-tBut</t>
  </si>
  <si>
    <t>PCP-pincer-H-CF3</t>
  </si>
  <si>
    <t>PCP-pincer-H-cy</t>
  </si>
  <si>
    <t>PCP-pincer-H-iPr</t>
  </si>
  <si>
    <t>PCP-pincer-H</t>
  </si>
  <si>
    <t>PCP-pincer-H-ph</t>
  </si>
  <si>
    <t>PCP-pincer-H-tBut</t>
  </si>
  <si>
    <t>PCP-pincer-iPr-CF3</t>
  </si>
  <si>
    <t>PCP-pincer-iPr-cy</t>
  </si>
  <si>
    <t>PCP-pincer-iPr-iPr</t>
  </si>
  <si>
    <t>PCP-pincer-iPr</t>
  </si>
  <si>
    <t xml:space="preserve">PCP-pincer-iPr-ph </t>
  </si>
  <si>
    <t>PCP-pincer-iPr-ph</t>
  </si>
  <si>
    <t>PCP-pincer-iPr-tBut</t>
  </si>
  <si>
    <t>PCP-pincer-ph-CF3</t>
  </si>
  <si>
    <t>PCP-pincer-ph-cy</t>
  </si>
  <si>
    <t>PCP-pincer-ph-iPr</t>
  </si>
  <si>
    <t>PCP-pincer-ph</t>
  </si>
  <si>
    <t>PCP-pincer-ph-ph</t>
  </si>
  <si>
    <t>PCP-pincer-ph-tBut</t>
  </si>
  <si>
    <t>PCP-pincer-tBut-CF3</t>
  </si>
  <si>
    <t>PCP-pincer-tBut-cy</t>
  </si>
  <si>
    <t>PCP-pincer-tBut-iPr</t>
  </si>
  <si>
    <t>PCP-pincer-tBut</t>
  </si>
  <si>
    <t>PCP-pincer-tBut-ph</t>
  </si>
  <si>
    <t>PCP-pincer-tBut-tBut</t>
  </si>
  <si>
    <t>PNN-pincer-CF3-CF3</t>
  </si>
  <si>
    <t>PNN</t>
  </si>
  <si>
    <t>PNN-pincer-CF3-cy</t>
  </si>
  <si>
    <t>PNN-pincer-CF3-iPr</t>
  </si>
  <si>
    <t>PNN-pincer-CF3</t>
  </si>
  <si>
    <t>PNN-pincer-CF3-ph</t>
  </si>
  <si>
    <t>PNN-pincer-CF3-tBut</t>
  </si>
  <si>
    <t>PNN-pincer-cy-CF3</t>
  </si>
  <si>
    <t>PNN-pincer-cy-cy</t>
  </si>
  <si>
    <t>PNN-pincer-cy-iPr</t>
  </si>
  <si>
    <t>PNN-pincer-cy</t>
  </si>
  <si>
    <t>PNN-pincer-cy-ph</t>
  </si>
  <si>
    <t>PNN-pincer-cy-tBut</t>
  </si>
  <si>
    <t>PNN-pincer-H-CF3</t>
  </si>
  <si>
    <t>PNN-pincer-H-cy</t>
  </si>
  <si>
    <t>PNN-pincer-H-iPr</t>
  </si>
  <si>
    <t>PNN-pincer-H</t>
  </si>
  <si>
    <t>PNN-pincer-H-ph</t>
  </si>
  <si>
    <t>PNN-pincer-H-tBut</t>
  </si>
  <si>
    <t>PNN-pincer-iPr-CF3</t>
  </si>
  <si>
    <t>PNN-pincer-iPr-cy</t>
  </si>
  <si>
    <t>PNN-pincer-iPr-iPr</t>
  </si>
  <si>
    <t>PNN-pincer-iPr</t>
  </si>
  <si>
    <t xml:space="preserve">PNN-pincer-iPr-ph </t>
  </si>
  <si>
    <t>PNN-pincer-iPr-ph</t>
  </si>
  <si>
    <t>PNN-pincer-iPr-tBut</t>
  </si>
  <si>
    <t>PNN-pincer-ph-CF3</t>
  </si>
  <si>
    <t>PNN-pincer-ph-cy</t>
  </si>
  <si>
    <t>PNN-pincer-ph-iPr</t>
  </si>
  <si>
    <t>PNN-pincer-ph</t>
  </si>
  <si>
    <t>PNN-pincer-ph-ph</t>
  </si>
  <si>
    <t>PNN-pincer-ph-tBut</t>
  </si>
  <si>
    <t>PNN-pincer-tBut-CF3</t>
  </si>
  <si>
    <t>PNN-pincer-tBut-cy</t>
  </si>
  <si>
    <t>PNN-pincer-tBut-iPr</t>
  </si>
  <si>
    <t>PNN-pincer-tBut</t>
  </si>
  <si>
    <t>PNN-pincer-tBut-ph</t>
  </si>
  <si>
    <t>PNN-pincer-tBut-tBut</t>
  </si>
  <si>
    <t>CNC-pincer-CF3-CF3</t>
  </si>
  <si>
    <t>CNC</t>
  </si>
  <si>
    <t>CNC-pincer-CF3-cy</t>
  </si>
  <si>
    <t>CNC-pincer-CF3-iPr</t>
  </si>
  <si>
    <t>CNC-pincer-CF3</t>
  </si>
  <si>
    <t>CNC-pincer-CF3-ph</t>
  </si>
  <si>
    <t>CNC-pincer-CF3-tBut</t>
  </si>
  <si>
    <t>CNC-pincer-cy-CF3</t>
  </si>
  <si>
    <t>CNC-pincer-cy-cy</t>
  </si>
  <si>
    <t>CNC-pincer-cy-iPr</t>
  </si>
  <si>
    <t>CNC-pincer-cy</t>
  </si>
  <si>
    <t>CNC-pincer-cy-ph</t>
  </si>
  <si>
    <t>CNC-pincer-cy-tBut</t>
  </si>
  <si>
    <t>CNC-pincer-H-CF3</t>
  </si>
  <si>
    <t>CNC-pincer-H-cy</t>
  </si>
  <si>
    <t>CNC-pincer-H-iPr</t>
  </si>
  <si>
    <t>CNC-pincer-H</t>
  </si>
  <si>
    <t>CNC-pincer-H-ph</t>
  </si>
  <si>
    <t>CNC-pincer-H-tBut</t>
  </si>
  <si>
    <t>CNC-pincer-iPr-CF3</t>
  </si>
  <si>
    <t>CNC-pincer-iPr-cy</t>
  </si>
  <si>
    <t>CNC-pincer-iPr-iPr</t>
  </si>
  <si>
    <t>CNC-pincer-iPr</t>
  </si>
  <si>
    <t xml:space="preserve">CNC-pincer-iPr-ph </t>
  </si>
  <si>
    <t>CNC-pincer-iPr-ph</t>
  </si>
  <si>
    <t>CNC-pincer-iPr-tBut</t>
  </si>
  <si>
    <t>CNC-pincer-ph-CF3</t>
  </si>
  <si>
    <t>CNC-pincer-ph-cy</t>
  </si>
  <si>
    <t>CNC-pincer-ph-iPr</t>
  </si>
  <si>
    <t>CNC-pincer-ph</t>
  </si>
  <si>
    <t>CNC-pincer-ph-ph</t>
  </si>
  <si>
    <t>CNC-pincer-ph-tBut</t>
  </si>
  <si>
    <t>CNC-pincer-tBut-CF3</t>
  </si>
  <si>
    <t>CNC-pincer-tBut-cy</t>
  </si>
  <si>
    <t>CNC-pincer-tBut-iPr</t>
  </si>
  <si>
    <t>CNC-pincer-tBut</t>
  </si>
  <si>
    <t>CNC-pincer-tBut-ph</t>
  </si>
  <si>
    <t>CNC-pincer-tBut-tBut</t>
  </si>
  <si>
    <t>HBr</t>
  </si>
  <si>
    <t>H2O</t>
  </si>
  <si>
    <t>iPrOH</t>
  </si>
  <si>
    <t>H2</t>
  </si>
  <si>
    <t>HBr_first</t>
  </si>
  <si>
    <t>HBr_last</t>
  </si>
  <si>
    <t>HBr_abs_diff_E_FF_bp86</t>
  </si>
  <si>
    <t>H2O_first</t>
  </si>
  <si>
    <t>H2O_last</t>
  </si>
  <si>
    <t>H2O_abs_diff_E_FF_bp86</t>
  </si>
  <si>
    <t>iPrOH_first</t>
  </si>
  <si>
    <t>iPrOH_last</t>
  </si>
  <si>
    <t>iPrOH_abs_diff_E_FF_bp86</t>
  </si>
  <si>
    <t>H2_first</t>
  </si>
  <si>
    <t>H2_last</t>
  </si>
  <si>
    <t>H2_abs_diff_E_FF_bp86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</si>
</sst>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9"/>
  <sheetViews>
    <sheetView workbookViewId="0">
      <selection activeCell="P8" sqref="P8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">
      <c r="A2" t="s">
        <v>14</v>
      </c>
      <c r="B2" t="s">
        <v>15</v>
      </c>
      <c r="C2" t="s">
        <v>16</v>
      </c>
      <c r="D2" t="s">
        <v>17</v>
      </c>
      <c r="E2" t="s">
        <v>17</v>
      </c>
      <c r="F2" t="s">
        <v>14</v>
      </c>
      <c r="G2">
        <v>-4087.4548521000002</v>
      </c>
      <c r="H2">
        <v>-4087.4873519399998</v>
      </c>
      <c r="I2">
        <v>234</v>
      </c>
      <c r="J2">
        <v>621437.19999999995</v>
      </c>
      <c r="K2" t="e">
        <v>#N/A</v>
      </c>
      <c r="M2" t="e">
        <v>#N/A</v>
      </c>
      <c r="N2">
        <v>27.211396100000002</v>
      </c>
    </row>
    <row r="3" spans="1:14" x14ac:dyDescent="0.3">
      <c r="A3" t="s">
        <v>18</v>
      </c>
      <c r="B3" t="s">
        <v>15</v>
      </c>
      <c r="C3" t="s">
        <v>16</v>
      </c>
      <c r="D3" t="s">
        <v>17</v>
      </c>
      <c r="E3" t="s">
        <v>19</v>
      </c>
      <c r="F3" t="s">
        <v>18</v>
      </c>
      <c r="G3">
        <v>-3985.1642020999998</v>
      </c>
      <c r="H3">
        <v>-3985.21440403</v>
      </c>
      <c r="I3">
        <v>68</v>
      </c>
      <c r="J3">
        <v>117188.7</v>
      </c>
      <c r="K3">
        <v>-0.19485</v>
      </c>
      <c r="L3">
        <v>-0.14016999999999999</v>
      </c>
      <c r="M3">
        <v>1.4879191387480002</v>
      </c>
    </row>
    <row r="4" spans="1:14" x14ac:dyDescent="0.3">
      <c r="A4" t="s">
        <v>20</v>
      </c>
      <c r="B4" t="s">
        <v>15</v>
      </c>
      <c r="C4" t="s">
        <v>16</v>
      </c>
      <c r="D4" t="s">
        <v>17</v>
      </c>
      <c r="E4" t="s">
        <v>21</v>
      </c>
      <c r="F4" t="s">
        <v>20</v>
      </c>
      <c r="G4">
        <v>-3868.5052447600001</v>
      </c>
      <c r="H4">
        <v>-3868.5552713799998</v>
      </c>
      <c r="I4">
        <v>75</v>
      </c>
      <c r="J4">
        <v>187756.4</v>
      </c>
      <c r="K4" t="e">
        <v>#N/A</v>
      </c>
      <c r="M4" t="e">
        <v>#N/A</v>
      </c>
    </row>
    <row r="5" spans="1:14" x14ac:dyDescent="0.3">
      <c r="A5" t="s">
        <v>22</v>
      </c>
      <c r="B5" t="s">
        <v>23</v>
      </c>
      <c r="F5" t="s">
        <v>22</v>
      </c>
      <c r="G5">
        <v>-3663.90766128</v>
      </c>
      <c r="H5">
        <v>-3663.9665826999999</v>
      </c>
      <c r="I5">
        <v>254</v>
      </c>
      <c r="J5">
        <v>632085.69999999995</v>
      </c>
      <c r="K5">
        <v>-0.17524000000000001</v>
      </c>
      <c r="L5">
        <v>-0.10953</v>
      </c>
      <c r="M5">
        <v>1.7880608377310003</v>
      </c>
    </row>
    <row r="6" spans="1:14" x14ac:dyDescent="0.3">
      <c r="A6" t="s">
        <v>24</v>
      </c>
      <c r="B6" t="s">
        <v>15</v>
      </c>
      <c r="C6" t="s">
        <v>16</v>
      </c>
      <c r="D6" t="s">
        <v>17</v>
      </c>
      <c r="E6" t="s">
        <v>25</v>
      </c>
      <c r="F6" t="s">
        <v>24</v>
      </c>
      <c r="G6">
        <v>-3981.5400350700002</v>
      </c>
      <c r="H6">
        <v>-3981.59290749</v>
      </c>
      <c r="I6">
        <v>52</v>
      </c>
      <c r="J6">
        <v>84653.2</v>
      </c>
      <c r="K6">
        <v>-0.19583</v>
      </c>
      <c r="L6">
        <v>-0.14213000000000001</v>
      </c>
      <c r="M6">
        <v>1.46125197057</v>
      </c>
    </row>
    <row r="7" spans="1:14" x14ac:dyDescent="0.3">
      <c r="A7" t="s">
        <v>26</v>
      </c>
      <c r="B7" t="s">
        <v>15</v>
      </c>
      <c r="C7" t="s">
        <v>16</v>
      </c>
      <c r="D7" t="s">
        <v>17</v>
      </c>
      <c r="E7" t="s">
        <v>27</v>
      </c>
      <c r="F7" t="s">
        <v>26</v>
      </c>
      <c r="G7">
        <v>-3907.7919040699999</v>
      </c>
      <c r="H7">
        <v>-3907.84075932</v>
      </c>
      <c r="I7">
        <v>61</v>
      </c>
      <c r="J7">
        <v>93723.8</v>
      </c>
      <c r="K7">
        <v>-0.19475000000000001</v>
      </c>
      <c r="L7">
        <v>-0.14030000000000001</v>
      </c>
      <c r="M7">
        <v>1.481660517645</v>
      </c>
    </row>
    <row r="8" spans="1:14" x14ac:dyDescent="0.3">
      <c r="A8" t="s">
        <v>28</v>
      </c>
      <c r="B8" t="s">
        <v>15</v>
      </c>
      <c r="C8" t="s">
        <v>16</v>
      </c>
      <c r="D8" t="s">
        <v>19</v>
      </c>
      <c r="E8" t="s">
        <v>17</v>
      </c>
      <c r="F8" t="s">
        <v>28</v>
      </c>
      <c r="G8">
        <v>-3678.3902328600002</v>
      </c>
      <c r="H8">
        <v>-3678.4551364099998</v>
      </c>
      <c r="I8">
        <v>105</v>
      </c>
      <c r="J8">
        <v>495591</v>
      </c>
      <c r="K8">
        <v>-0.16849</v>
      </c>
      <c r="L8">
        <v>-0.10428999999999999</v>
      </c>
      <c r="M8">
        <v>1.7469716296200004</v>
      </c>
    </row>
    <row r="9" spans="1:14" x14ac:dyDescent="0.3">
      <c r="A9" t="s">
        <v>29</v>
      </c>
      <c r="B9" t="s">
        <v>15</v>
      </c>
      <c r="C9" t="s">
        <v>16</v>
      </c>
      <c r="D9" t="s">
        <v>19</v>
      </c>
      <c r="E9" t="s">
        <v>19</v>
      </c>
      <c r="F9" t="s">
        <v>29</v>
      </c>
      <c r="G9">
        <v>-3576.1134421199999</v>
      </c>
      <c r="H9">
        <v>-3576.1812519800001</v>
      </c>
      <c r="I9">
        <v>163</v>
      </c>
      <c r="J9">
        <v>985990.3</v>
      </c>
      <c r="K9">
        <v>-0.15923000000000001</v>
      </c>
      <c r="L9">
        <v>-9.4759999999999997E-2</v>
      </c>
      <c r="M9">
        <v>1.7543187065670005</v>
      </c>
    </row>
    <row r="10" spans="1:14" x14ac:dyDescent="0.3">
      <c r="A10" t="s">
        <v>30</v>
      </c>
      <c r="B10" t="s">
        <v>15</v>
      </c>
      <c r="C10" t="s">
        <v>16</v>
      </c>
      <c r="D10" t="s">
        <v>19</v>
      </c>
      <c r="E10" t="s">
        <v>21</v>
      </c>
      <c r="F10" t="s">
        <v>30</v>
      </c>
      <c r="G10">
        <v>-3459.4537343699999</v>
      </c>
      <c r="H10">
        <v>-3459.51849472</v>
      </c>
      <c r="I10">
        <v>105</v>
      </c>
      <c r="J10">
        <v>541565.6</v>
      </c>
      <c r="K10">
        <v>-0.16156000000000001</v>
      </c>
      <c r="L10">
        <v>-9.8460000000000006E-2</v>
      </c>
      <c r="M10">
        <v>1.7170390939100002</v>
      </c>
    </row>
    <row r="11" spans="1:14" x14ac:dyDescent="0.3">
      <c r="A11" t="s">
        <v>31</v>
      </c>
      <c r="B11" t="s">
        <v>15</v>
      </c>
      <c r="C11" t="s">
        <v>16</v>
      </c>
      <c r="D11" t="s">
        <v>19</v>
      </c>
      <c r="E11" t="s">
        <v>32</v>
      </c>
      <c r="F11" t="s">
        <v>31</v>
      </c>
      <c r="G11">
        <v>-3341.5920141299998</v>
      </c>
      <c r="H11">
        <v>-3341.6550080400002</v>
      </c>
      <c r="I11">
        <v>105</v>
      </c>
      <c r="J11">
        <v>476280.6</v>
      </c>
      <c r="K11">
        <v>-0.16364999999999999</v>
      </c>
      <c r="L11">
        <v>-9.9890000000000007E-2</v>
      </c>
      <c r="M11">
        <v>1.7349986153359997</v>
      </c>
    </row>
    <row r="12" spans="1:14" x14ac:dyDescent="0.3">
      <c r="A12" t="s">
        <v>33</v>
      </c>
      <c r="B12" t="s">
        <v>15</v>
      </c>
      <c r="C12" t="s">
        <v>16</v>
      </c>
      <c r="D12" t="s">
        <v>19</v>
      </c>
      <c r="E12" t="s">
        <v>25</v>
      </c>
      <c r="F12" t="s">
        <v>33</v>
      </c>
      <c r="G12">
        <v>-3572.4898741500001</v>
      </c>
      <c r="H12">
        <v>-3572.5571296500002</v>
      </c>
      <c r="I12">
        <v>188</v>
      </c>
      <c r="J12">
        <v>1033716.8</v>
      </c>
      <c r="K12">
        <v>-0.16335</v>
      </c>
      <c r="L12">
        <v>-0.10159</v>
      </c>
      <c r="M12">
        <v>1.680575823136</v>
      </c>
    </row>
    <row r="13" spans="1:14" x14ac:dyDescent="0.3">
      <c r="A13" t="s">
        <v>34</v>
      </c>
      <c r="B13" t="s">
        <v>15</v>
      </c>
      <c r="C13" t="s">
        <v>16</v>
      </c>
      <c r="D13" t="s">
        <v>19</v>
      </c>
      <c r="E13" t="s">
        <v>27</v>
      </c>
      <c r="F13" t="s">
        <v>34</v>
      </c>
      <c r="G13">
        <v>-3498.7408285400002</v>
      </c>
      <c r="H13">
        <v>-3498.8039645700001</v>
      </c>
      <c r="I13">
        <v>110</v>
      </c>
      <c r="J13">
        <v>609875</v>
      </c>
      <c r="K13">
        <v>-0.16067999999999999</v>
      </c>
      <c r="L13">
        <v>-9.7989999999999994E-2</v>
      </c>
      <c r="M13">
        <v>1.705882421509</v>
      </c>
    </row>
    <row r="14" spans="1:14" x14ac:dyDescent="0.3">
      <c r="A14" t="s">
        <v>35</v>
      </c>
      <c r="B14" t="s">
        <v>15</v>
      </c>
      <c r="C14" t="s">
        <v>16</v>
      </c>
      <c r="D14" t="s">
        <v>32</v>
      </c>
      <c r="E14" t="s">
        <v>17</v>
      </c>
      <c r="F14" t="s">
        <v>35</v>
      </c>
      <c r="G14">
        <v>-2740.2935833400002</v>
      </c>
      <c r="H14">
        <v>-2740.3327299399998</v>
      </c>
      <c r="I14">
        <v>50</v>
      </c>
      <c r="J14">
        <v>29718.7</v>
      </c>
      <c r="K14">
        <v>-0.18376000000000001</v>
      </c>
      <c r="L14">
        <v>-0.11949</v>
      </c>
      <c r="M14">
        <v>1.7488764273470003</v>
      </c>
    </row>
    <row r="15" spans="1:14" x14ac:dyDescent="0.3">
      <c r="A15" t="s">
        <v>36</v>
      </c>
      <c r="B15" t="s">
        <v>15</v>
      </c>
      <c r="C15" t="s">
        <v>16</v>
      </c>
      <c r="D15" t="s">
        <v>32</v>
      </c>
      <c r="E15" t="s">
        <v>19</v>
      </c>
      <c r="F15" t="s">
        <v>36</v>
      </c>
      <c r="G15">
        <v>-2638.0175185899998</v>
      </c>
      <c r="H15">
        <v>-2638.0567251699999</v>
      </c>
      <c r="I15">
        <v>52</v>
      </c>
      <c r="J15">
        <v>49668</v>
      </c>
      <c r="K15">
        <v>-0.17541000000000001</v>
      </c>
      <c r="L15">
        <v>-0.11312</v>
      </c>
      <c r="M15">
        <v>1.6949978630690004</v>
      </c>
    </row>
    <row r="16" spans="1:14" x14ac:dyDescent="0.3">
      <c r="A16" t="s">
        <v>37</v>
      </c>
      <c r="B16" t="s">
        <v>15</v>
      </c>
      <c r="C16" t="s">
        <v>16</v>
      </c>
      <c r="D16" t="s">
        <v>32</v>
      </c>
      <c r="E16" t="s">
        <v>21</v>
      </c>
      <c r="F16" t="s">
        <v>37</v>
      </c>
      <c r="G16">
        <v>-2521.3583074799999</v>
      </c>
      <c r="H16">
        <v>-2521.3977287500002</v>
      </c>
      <c r="I16">
        <v>47</v>
      </c>
      <c r="J16">
        <v>33586.400000000001</v>
      </c>
      <c r="K16">
        <v>-0.1762</v>
      </c>
      <c r="L16">
        <v>-0.11328000000000001</v>
      </c>
      <c r="M16">
        <v>1.7121410426119998</v>
      </c>
    </row>
    <row r="17" spans="1:13" x14ac:dyDescent="0.3">
      <c r="A17" t="s">
        <v>38</v>
      </c>
      <c r="B17" t="s">
        <v>15</v>
      </c>
      <c r="C17" t="s">
        <v>16</v>
      </c>
      <c r="D17" t="s">
        <v>32</v>
      </c>
      <c r="E17" t="s">
        <v>32</v>
      </c>
      <c r="F17" t="s">
        <v>38</v>
      </c>
      <c r="G17">
        <v>-2403.4969885300002</v>
      </c>
      <c r="H17">
        <v>-2403.5342640600002</v>
      </c>
      <c r="I17">
        <v>40</v>
      </c>
      <c r="J17">
        <v>20383.2</v>
      </c>
      <c r="K17">
        <v>-0.17827999999999999</v>
      </c>
      <c r="L17">
        <v>-0.115</v>
      </c>
      <c r="M17">
        <v>1.7219371452079999</v>
      </c>
    </row>
    <row r="18" spans="1:13" x14ac:dyDescent="0.3">
      <c r="A18" t="s">
        <v>39</v>
      </c>
      <c r="B18" t="s">
        <v>15</v>
      </c>
      <c r="C18" t="s">
        <v>16</v>
      </c>
      <c r="D18" t="s">
        <v>32</v>
      </c>
      <c r="E18" t="s">
        <v>25</v>
      </c>
      <c r="F18" t="s">
        <v>39</v>
      </c>
      <c r="G18">
        <v>-2634.3939137900002</v>
      </c>
      <c r="H18">
        <v>-2634.43590709</v>
      </c>
      <c r="I18">
        <v>42</v>
      </c>
      <c r="J18">
        <v>32908.699999999997</v>
      </c>
      <c r="K18">
        <v>-0.17801</v>
      </c>
      <c r="L18">
        <v>-0.11567</v>
      </c>
      <c r="M18">
        <v>1.6963584328740002</v>
      </c>
    </row>
    <row r="19" spans="1:13" x14ac:dyDescent="0.3">
      <c r="A19" t="s">
        <v>40</v>
      </c>
      <c r="B19" t="s">
        <v>15</v>
      </c>
      <c r="C19" t="s">
        <v>16</v>
      </c>
      <c r="D19" t="s">
        <v>32</v>
      </c>
      <c r="E19" t="s">
        <v>27</v>
      </c>
      <c r="F19" t="s">
        <v>40</v>
      </c>
      <c r="G19">
        <v>-2560.6451079100002</v>
      </c>
      <c r="H19">
        <v>-2560.68310415</v>
      </c>
      <c r="I19">
        <v>46</v>
      </c>
      <c r="J19">
        <v>37337.300000000003</v>
      </c>
      <c r="K19">
        <v>-0.17526</v>
      </c>
      <c r="L19">
        <v>-0.11328000000000001</v>
      </c>
      <c r="M19">
        <v>1.686562330278</v>
      </c>
    </row>
    <row r="20" spans="1:13" x14ac:dyDescent="0.3">
      <c r="A20" t="s">
        <v>41</v>
      </c>
      <c r="B20" t="s">
        <v>15</v>
      </c>
      <c r="C20" t="s">
        <v>16</v>
      </c>
      <c r="D20" t="s">
        <v>21</v>
      </c>
      <c r="E20" t="s">
        <v>17</v>
      </c>
      <c r="F20" t="s">
        <v>41</v>
      </c>
      <c r="G20">
        <v>-3211.7737579499999</v>
      </c>
      <c r="H20">
        <v>-3211.8350538499999</v>
      </c>
      <c r="I20">
        <v>57</v>
      </c>
      <c r="J20">
        <v>122804.1</v>
      </c>
      <c r="K20">
        <v>-0.17154</v>
      </c>
      <c r="L20">
        <v>-0.10575</v>
      </c>
      <c r="M20">
        <v>1.790237749419</v>
      </c>
    </row>
    <row r="21" spans="1:13" x14ac:dyDescent="0.3">
      <c r="A21" t="s">
        <v>42</v>
      </c>
      <c r="B21" t="s">
        <v>15</v>
      </c>
      <c r="C21" t="s">
        <v>16</v>
      </c>
      <c r="D21" t="s">
        <v>21</v>
      </c>
      <c r="E21" t="s">
        <v>19</v>
      </c>
      <c r="F21" t="s">
        <v>42</v>
      </c>
      <c r="G21">
        <v>-3109.4963642299999</v>
      </c>
      <c r="H21">
        <v>-3109.5576017200001</v>
      </c>
      <c r="I21">
        <v>120</v>
      </c>
      <c r="J21">
        <v>257087.9</v>
      </c>
      <c r="K21">
        <v>-0.16397999999999999</v>
      </c>
      <c r="L21">
        <v>-9.9559999999999996E-2</v>
      </c>
      <c r="M21">
        <v>1.752958136762</v>
      </c>
    </row>
    <row r="22" spans="1:13" x14ac:dyDescent="0.3">
      <c r="A22" t="s">
        <v>43</v>
      </c>
      <c r="B22" t="s">
        <v>15</v>
      </c>
      <c r="C22" t="s">
        <v>16</v>
      </c>
      <c r="D22" t="s">
        <v>21</v>
      </c>
      <c r="E22" t="s">
        <v>21</v>
      </c>
      <c r="F22" t="s">
        <v>43</v>
      </c>
      <c r="G22">
        <v>-2992.83678212</v>
      </c>
      <c r="H22">
        <v>-2992.8983702</v>
      </c>
      <c r="I22">
        <v>48</v>
      </c>
      <c r="J22">
        <v>111702.5</v>
      </c>
      <c r="K22">
        <v>-0.1643</v>
      </c>
      <c r="L22">
        <v>-9.9779999999999994E-2</v>
      </c>
      <c r="M22">
        <v>1.7556792763720004</v>
      </c>
    </row>
    <row r="23" spans="1:13" x14ac:dyDescent="0.3">
      <c r="A23" t="s">
        <v>44</v>
      </c>
      <c r="B23" t="s">
        <v>15</v>
      </c>
      <c r="C23" t="s">
        <v>16</v>
      </c>
      <c r="D23" t="s">
        <v>21</v>
      </c>
      <c r="E23" t="s">
        <v>32</v>
      </c>
      <c r="F23" t="s">
        <v>44</v>
      </c>
      <c r="G23">
        <v>-2874.9754262599999</v>
      </c>
      <c r="H23">
        <v>-2875.0350502299998</v>
      </c>
      <c r="I23">
        <v>49</v>
      </c>
      <c r="J23">
        <v>97999.6</v>
      </c>
      <c r="K23">
        <v>-0.16658999999999999</v>
      </c>
      <c r="L23">
        <v>-0.1012</v>
      </c>
      <c r="M23">
        <v>1.7793531909789999</v>
      </c>
    </row>
    <row r="24" spans="1:13" x14ac:dyDescent="0.3">
      <c r="A24" t="s">
        <v>45</v>
      </c>
      <c r="B24" t="s">
        <v>15</v>
      </c>
      <c r="C24" t="s">
        <v>16</v>
      </c>
      <c r="D24" t="s">
        <v>21</v>
      </c>
      <c r="E24" t="s">
        <v>25</v>
      </c>
      <c r="F24" t="s">
        <v>46</v>
      </c>
      <c r="G24">
        <v>-3105.8729347799999</v>
      </c>
      <c r="H24">
        <v>-3105.93699831</v>
      </c>
      <c r="I24">
        <v>45</v>
      </c>
      <c r="J24">
        <v>107530.8</v>
      </c>
      <c r="K24">
        <v>-0.16600000000000001</v>
      </c>
      <c r="L24">
        <v>-0.10273</v>
      </c>
      <c r="M24">
        <v>1.7216650312470003</v>
      </c>
    </row>
    <row r="25" spans="1:13" x14ac:dyDescent="0.3">
      <c r="A25" t="s">
        <v>47</v>
      </c>
      <c r="B25" t="s">
        <v>15</v>
      </c>
      <c r="C25" t="s">
        <v>16</v>
      </c>
      <c r="D25" t="s">
        <v>21</v>
      </c>
      <c r="E25" t="s">
        <v>27</v>
      </c>
      <c r="F25" t="s">
        <v>47</v>
      </c>
      <c r="G25">
        <v>-3032.12359711</v>
      </c>
      <c r="H25">
        <v>-3032.1838196399999</v>
      </c>
      <c r="I25">
        <v>48</v>
      </c>
      <c r="J25">
        <v>119053.7</v>
      </c>
      <c r="K25">
        <v>-0.16381000000000001</v>
      </c>
      <c r="L25">
        <v>-9.937E-2</v>
      </c>
      <c r="M25">
        <v>1.7535023646840004</v>
      </c>
    </row>
    <row r="26" spans="1:13" x14ac:dyDescent="0.3">
      <c r="A26" t="s">
        <v>48</v>
      </c>
      <c r="B26" t="s">
        <v>15</v>
      </c>
      <c r="C26" t="s">
        <v>16</v>
      </c>
      <c r="D26" t="s">
        <v>25</v>
      </c>
      <c r="E26" t="s">
        <v>17</v>
      </c>
      <c r="F26" t="s">
        <v>48</v>
      </c>
      <c r="G26">
        <v>-3663.90766128</v>
      </c>
      <c r="H26">
        <v>-3663.9665826999999</v>
      </c>
      <c r="I26">
        <v>198</v>
      </c>
      <c r="J26">
        <v>530618.69999999995</v>
      </c>
      <c r="K26">
        <v>-0.17524000000000001</v>
      </c>
      <c r="L26">
        <v>-0.10953</v>
      </c>
      <c r="M26">
        <v>1.7880608377310003</v>
      </c>
    </row>
    <row r="27" spans="1:13" x14ac:dyDescent="0.3">
      <c r="A27" t="s">
        <v>49</v>
      </c>
      <c r="B27" t="s">
        <v>15</v>
      </c>
      <c r="C27" t="s">
        <v>16</v>
      </c>
      <c r="D27" t="s">
        <v>25</v>
      </c>
      <c r="E27" t="s">
        <v>19</v>
      </c>
      <c r="F27" t="s">
        <v>49</v>
      </c>
      <c r="G27">
        <v>-3561.6338223399998</v>
      </c>
      <c r="H27">
        <v>-3561.6893799700001</v>
      </c>
      <c r="I27">
        <v>361</v>
      </c>
      <c r="J27">
        <v>1317158.8999999999</v>
      </c>
      <c r="K27" t="e">
        <v>#N/A</v>
      </c>
      <c r="M27" t="e">
        <v>#N/A</v>
      </c>
    </row>
    <row r="28" spans="1:13" x14ac:dyDescent="0.3">
      <c r="A28" t="s">
        <v>50</v>
      </c>
      <c r="B28" t="s">
        <v>15</v>
      </c>
      <c r="C28" t="s">
        <v>16</v>
      </c>
      <c r="D28" t="s">
        <v>25</v>
      </c>
      <c r="E28" t="s">
        <v>21</v>
      </c>
      <c r="F28" t="s">
        <v>50</v>
      </c>
      <c r="G28">
        <v>-3444.97158838</v>
      </c>
      <c r="H28">
        <v>-3445.0299820599998</v>
      </c>
      <c r="I28">
        <v>416</v>
      </c>
      <c r="J28">
        <v>1484809.6</v>
      </c>
      <c r="K28">
        <v>-0.16830000000000001</v>
      </c>
      <c r="L28">
        <v>-0.10535</v>
      </c>
      <c r="M28">
        <v>1.7129573844950003</v>
      </c>
    </row>
    <row r="29" spans="1:13" x14ac:dyDescent="0.3">
      <c r="A29" t="s">
        <v>51</v>
      </c>
      <c r="B29" t="s">
        <v>15</v>
      </c>
      <c r="C29" t="s">
        <v>16</v>
      </c>
      <c r="D29" t="s">
        <v>25</v>
      </c>
      <c r="E29" t="s">
        <v>32</v>
      </c>
      <c r="F29" t="s">
        <v>51</v>
      </c>
      <c r="G29">
        <v>-3327.1099791000001</v>
      </c>
      <c r="H29">
        <v>-3327.1667017099999</v>
      </c>
      <c r="I29">
        <v>95</v>
      </c>
      <c r="J29">
        <v>294204.7</v>
      </c>
      <c r="K29">
        <v>-0.17096</v>
      </c>
      <c r="L29">
        <v>-0.10688</v>
      </c>
      <c r="M29">
        <v>1.7437062620880002</v>
      </c>
    </row>
    <row r="30" spans="1:13" x14ac:dyDescent="0.3">
      <c r="A30" t="s">
        <v>52</v>
      </c>
      <c r="B30" t="s">
        <v>15</v>
      </c>
      <c r="C30" t="s">
        <v>16</v>
      </c>
      <c r="D30" t="s">
        <v>25</v>
      </c>
      <c r="E30" t="s">
        <v>25</v>
      </c>
      <c r="F30" t="s">
        <v>52</v>
      </c>
      <c r="G30">
        <v>-3558.0075793599999</v>
      </c>
      <c r="H30">
        <v>-3558.0686581499999</v>
      </c>
      <c r="I30">
        <v>210</v>
      </c>
      <c r="J30">
        <v>787883.2</v>
      </c>
      <c r="K30">
        <v>-0.16986000000000001</v>
      </c>
      <c r="L30">
        <v>-0.10783</v>
      </c>
      <c r="M30">
        <v>1.6879229000830005</v>
      </c>
    </row>
    <row r="31" spans="1:13" x14ac:dyDescent="0.3">
      <c r="A31" t="s">
        <v>53</v>
      </c>
      <c r="B31" t="s">
        <v>15</v>
      </c>
      <c r="C31" t="s">
        <v>16</v>
      </c>
      <c r="D31" t="s">
        <v>25</v>
      </c>
      <c r="E31" t="s">
        <v>27</v>
      </c>
      <c r="F31" t="s">
        <v>53</v>
      </c>
      <c r="G31">
        <v>-3484.2585967099999</v>
      </c>
      <c r="H31">
        <v>-3484.31548733</v>
      </c>
      <c r="I31">
        <v>135</v>
      </c>
      <c r="J31">
        <v>439729.6</v>
      </c>
      <c r="K31">
        <v>-0.16829</v>
      </c>
      <c r="L31">
        <v>-0.10542</v>
      </c>
      <c r="M31">
        <v>1.710780472807</v>
      </c>
    </row>
    <row r="32" spans="1:13" x14ac:dyDescent="0.3">
      <c r="A32" t="s">
        <v>54</v>
      </c>
      <c r="B32" t="s">
        <v>15</v>
      </c>
      <c r="C32" t="s">
        <v>16</v>
      </c>
      <c r="D32" t="s">
        <v>27</v>
      </c>
      <c r="E32" t="s">
        <v>17</v>
      </c>
      <c r="F32" t="s">
        <v>54</v>
      </c>
      <c r="G32">
        <v>-3368.8950449600002</v>
      </c>
      <c r="H32">
        <v>-3368.9819182900001</v>
      </c>
      <c r="I32">
        <v>145</v>
      </c>
      <c r="J32">
        <v>397701.5</v>
      </c>
      <c r="K32">
        <v>-0.17127999999999999</v>
      </c>
      <c r="L32">
        <v>-0.10375</v>
      </c>
      <c r="M32">
        <v>1.837585578633</v>
      </c>
    </row>
    <row r="33" spans="1:13" x14ac:dyDescent="0.3">
      <c r="A33" t="s">
        <v>55</v>
      </c>
      <c r="B33" t="s">
        <v>15</v>
      </c>
      <c r="C33" t="s">
        <v>16</v>
      </c>
      <c r="D33" t="s">
        <v>27</v>
      </c>
      <c r="E33" t="s">
        <v>19</v>
      </c>
      <c r="F33" t="s">
        <v>55</v>
      </c>
      <c r="G33">
        <v>-3266.6185316999999</v>
      </c>
      <c r="H33">
        <v>-3266.7045698400002</v>
      </c>
      <c r="I33">
        <v>76</v>
      </c>
      <c r="J33">
        <v>295559.7</v>
      </c>
      <c r="K33">
        <v>-0.16358</v>
      </c>
      <c r="L33">
        <v>-9.7229999999999997E-2</v>
      </c>
      <c r="M33">
        <v>1.8054761312350003</v>
      </c>
    </row>
    <row r="34" spans="1:13" x14ac:dyDescent="0.3">
      <c r="A34" t="s">
        <v>56</v>
      </c>
      <c r="B34" t="s">
        <v>15</v>
      </c>
      <c r="C34" t="s">
        <v>16</v>
      </c>
      <c r="D34" t="s">
        <v>27</v>
      </c>
      <c r="E34" t="s">
        <v>21</v>
      </c>
      <c r="F34" t="s">
        <v>56</v>
      </c>
      <c r="G34">
        <v>-3149.96021324</v>
      </c>
      <c r="H34">
        <v>-3150.0452704099998</v>
      </c>
      <c r="I34">
        <v>485</v>
      </c>
      <c r="J34">
        <v>1925183</v>
      </c>
      <c r="K34">
        <v>-0.16383</v>
      </c>
      <c r="L34">
        <v>-9.7259999999999999E-2</v>
      </c>
      <c r="M34">
        <v>1.8114626383770003</v>
      </c>
    </row>
    <row r="35" spans="1:13" x14ac:dyDescent="0.3">
      <c r="A35" t="s">
        <v>57</v>
      </c>
      <c r="B35" t="s">
        <v>15</v>
      </c>
      <c r="C35" t="s">
        <v>16</v>
      </c>
      <c r="D35" t="s">
        <v>27</v>
      </c>
      <c r="E35" t="s">
        <v>32</v>
      </c>
      <c r="F35" t="s">
        <v>57</v>
      </c>
      <c r="G35">
        <v>-3032.09716076</v>
      </c>
      <c r="H35">
        <v>-3032.1818783799999</v>
      </c>
      <c r="I35">
        <v>61</v>
      </c>
      <c r="J35">
        <v>191173.2</v>
      </c>
      <c r="K35">
        <v>-0.16625999999999999</v>
      </c>
      <c r="L35">
        <v>-9.9040000000000003E-2</v>
      </c>
      <c r="M35">
        <v>1.8291500458419998</v>
      </c>
    </row>
    <row r="36" spans="1:13" x14ac:dyDescent="0.3">
      <c r="A36" t="s">
        <v>58</v>
      </c>
      <c r="B36" t="s">
        <v>15</v>
      </c>
      <c r="C36" t="s">
        <v>16</v>
      </c>
      <c r="D36" t="s">
        <v>27</v>
      </c>
      <c r="E36" t="s">
        <v>25</v>
      </c>
      <c r="F36" t="s">
        <v>58</v>
      </c>
      <c r="G36">
        <v>-3262.99491386</v>
      </c>
      <c r="H36">
        <v>-3263.0839234599998</v>
      </c>
      <c r="I36">
        <v>91</v>
      </c>
      <c r="J36">
        <v>297745.7</v>
      </c>
      <c r="K36">
        <v>-0.1658</v>
      </c>
      <c r="L36">
        <v>-0.10088999999999999</v>
      </c>
      <c r="M36">
        <v>1.7662917208510003</v>
      </c>
    </row>
    <row r="37" spans="1:13" x14ac:dyDescent="0.3">
      <c r="A37" t="s">
        <v>59</v>
      </c>
      <c r="B37" t="s">
        <v>15</v>
      </c>
      <c r="C37" t="s">
        <v>16</v>
      </c>
      <c r="D37" t="s">
        <v>27</v>
      </c>
      <c r="E37" t="s">
        <v>27</v>
      </c>
      <c r="F37" t="s">
        <v>59</v>
      </c>
      <c r="G37">
        <v>-3189.2461307799999</v>
      </c>
      <c r="H37">
        <v>-3189.3307855500002</v>
      </c>
      <c r="I37">
        <v>68</v>
      </c>
      <c r="J37">
        <v>269243.3</v>
      </c>
      <c r="K37">
        <v>-0.16364999999999999</v>
      </c>
      <c r="L37">
        <v>-9.7549999999999998E-2</v>
      </c>
      <c r="M37">
        <v>1.79867328221</v>
      </c>
    </row>
    <row r="38" spans="1:13" x14ac:dyDescent="0.3">
      <c r="A38" t="s">
        <v>60</v>
      </c>
      <c r="B38" t="s">
        <v>15</v>
      </c>
      <c r="C38" t="s">
        <v>61</v>
      </c>
      <c r="D38" t="s">
        <v>17</v>
      </c>
      <c r="E38" t="s">
        <v>17</v>
      </c>
      <c r="F38" t="s">
        <v>60</v>
      </c>
      <c r="G38">
        <v>-4086.9809649899998</v>
      </c>
      <c r="H38">
        <v>-4087.1944695299999</v>
      </c>
      <c r="I38">
        <v>99</v>
      </c>
      <c r="J38">
        <v>234855</v>
      </c>
      <c r="K38">
        <v>-0.18362000000000001</v>
      </c>
      <c r="L38">
        <v>-0.11226999999999999</v>
      </c>
      <c r="M38">
        <v>1.9415331117350003</v>
      </c>
    </row>
    <row r="39" spans="1:13" x14ac:dyDescent="0.3">
      <c r="A39" t="s">
        <v>62</v>
      </c>
      <c r="B39" t="s">
        <v>15</v>
      </c>
      <c r="C39" t="s">
        <v>61</v>
      </c>
      <c r="D39" t="s">
        <v>17</v>
      </c>
      <c r="E39" t="s">
        <v>19</v>
      </c>
      <c r="F39" t="s">
        <v>62</v>
      </c>
      <c r="G39">
        <v>-3882.3440296799999</v>
      </c>
      <c r="H39">
        <v>-3882.6510227499998</v>
      </c>
      <c r="I39">
        <v>130</v>
      </c>
      <c r="J39">
        <v>526002.6</v>
      </c>
      <c r="K39">
        <v>-0.17183000000000001</v>
      </c>
      <c r="L39">
        <v>-9.8960000000000006E-2</v>
      </c>
      <c r="M39">
        <v>1.9828944338070003</v>
      </c>
    </row>
    <row r="40" spans="1:13" x14ac:dyDescent="0.3">
      <c r="A40" t="s">
        <v>63</v>
      </c>
      <c r="B40" t="s">
        <v>15</v>
      </c>
      <c r="C40" t="s">
        <v>61</v>
      </c>
      <c r="D40" t="s">
        <v>17</v>
      </c>
      <c r="E40" t="s">
        <v>21</v>
      </c>
      <c r="F40" t="s">
        <v>63</v>
      </c>
      <c r="G40">
        <v>-3649.06432447</v>
      </c>
      <c r="H40">
        <v>-3649.3174499699999</v>
      </c>
      <c r="I40">
        <v>111</v>
      </c>
      <c r="J40">
        <v>294018</v>
      </c>
      <c r="K40">
        <v>-0.16508999999999999</v>
      </c>
      <c r="L40">
        <v>-0.10478</v>
      </c>
      <c r="M40">
        <v>1.6411192987909997</v>
      </c>
    </row>
    <row r="41" spans="1:13" x14ac:dyDescent="0.3">
      <c r="A41" t="s">
        <v>64</v>
      </c>
      <c r="B41" t="s">
        <v>15</v>
      </c>
      <c r="C41" t="s">
        <v>61</v>
      </c>
      <c r="D41" t="s">
        <v>17</v>
      </c>
      <c r="E41" t="s">
        <v>32</v>
      </c>
      <c r="F41" t="s">
        <v>64</v>
      </c>
      <c r="G41">
        <v>-3413.4351525500001</v>
      </c>
      <c r="H41">
        <v>-3413.6125078599998</v>
      </c>
      <c r="I41">
        <v>91</v>
      </c>
      <c r="J41">
        <v>267276.90000000002</v>
      </c>
      <c r="K41" t="e">
        <v>#N/A</v>
      </c>
      <c r="M41" t="e">
        <v>#N/A</v>
      </c>
    </row>
    <row r="42" spans="1:13" x14ac:dyDescent="0.3">
      <c r="A42" t="s">
        <v>65</v>
      </c>
      <c r="B42" t="s">
        <v>15</v>
      </c>
      <c r="C42" t="s">
        <v>61</v>
      </c>
      <c r="D42" t="s">
        <v>17</v>
      </c>
      <c r="E42" t="s">
        <v>25</v>
      </c>
      <c r="F42" t="s">
        <v>65</v>
      </c>
      <c r="G42">
        <v>-3875.20911303</v>
      </c>
      <c r="H42">
        <v>-3875.4133125200001</v>
      </c>
      <c r="I42">
        <v>68</v>
      </c>
      <c r="J42">
        <v>211198.8</v>
      </c>
      <c r="K42">
        <v>-0.19078000000000001</v>
      </c>
      <c r="L42">
        <v>-0.1009</v>
      </c>
      <c r="M42">
        <v>2.4457602814680004</v>
      </c>
    </row>
    <row r="43" spans="1:13" x14ac:dyDescent="0.3">
      <c r="A43" t="s">
        <v>66</v>
      </c>
      <c r="B43" t="s">
        <v>15</v>
      </c>
      <c r="C43" t="s">
        <v>61</v>
      </c>
      <c r="D43" t="s">
        <v>17</v>
      </c>
      <c r="E43" t="s">
        <v>27</v>
      </c>
      <c r="F43" t="s">
        <v>66</v>
      </c>
      <c r="G43">
        <v>-3727.5176262999998</v>
      </c>
      <c r="H43">
        <v>-3727.8884545300002</v>
      </c>
      <c r="I43">
        <v>138</v>
      </c>
      <c r="J43">
        <v>447725.5</v>
      </c>
      <c r="K43">
        <v>-0.15820999999999999</v>
      </c>
      <c r="L43">
        <v>-0.10945000000000001</v>
      </c>
      <c r="M43">
        <v>1.3268276738359996</v>
      </c>
    </row>
    <row r="44" spans="1:13" x14ac:dyDescent="0.3">
      <c r="A44" t="s">
        <v>67</v>
      </c>
      <c r="B44" t="s">
        <v>15</v>
      </c>
      <c r="C44" t="s">
        <v>61</v>
      </c>
      <c r="D44" t="s">
        <v>19</v>
      </c>
      <c r="E44" t="s">
        <v>17</v>
      </c>
      <c r="F44" t="s">
        <v>67</v>
      </c>
      <c r="G44">
        <v>-3677.9929901999999</v>
      </c>
      <c r="H44">
        <v>-3678.1161877999998</v>
      </c>
      <c r="I44">
        <v>70</v>
      </c>
      <c r="J44">
        <v>371397</v>
      </c>
      <c r="K44">
        <v>-0.15262999999999999</v>
      </c>
      <c r="L44">
        <v>-8.8270000000000001E-2</v>
      </c>
      <c r="M44">
        <v>1.7513254529959998</v>
      </c>
    </row>
    <row r="45" spans="1:13" x14ac:dyDescent="0.3">
      <c r="A45" t="s">
        <v>68</v>
      </c>
      <c r="B45" t="s">
        <v>15</v>
      </c>
      <c r="C45" t="s">
        <v>61</v>
      </c>
      <c r="D45" t="s">
        <v>19</v>
      </c>
      <c r="E45" t="s">
        <v>19</v>
      </c>
      <c r="F45" t="s">
        <v>68</v>
      </c>
      <c r="G45">
        <v>-3473.3906944400001</v>
      </c>
      <c r="H45">
        <v>-3473.55842738</v>
      </c>
      <c r="I45">
        <v>70</v>
      </c>
      <c r="J45">
        <v>655994.6</v>
      </c>
      <c r="K45">
        <v>-0.14280999999999999</v>
      </c>
      <c r="L45">
        <v>-8.0759999999999998E-2</v>
      </c>
      <c r="M45">
        <v>1.6884671280049999</v>
      </c>
    </row>
    <row r="46" spans="1:13" x14ac:dyDescent="0.3">
      <c r="A46" t="s">
        <v>69</v>
      </c>
      <c r="B46" t="s">
        <v>15</v>
      </c>
      <c r="C46" t="s">
        <v>61</v>
      </c>
      <c r="D46" t="s">
        <v>19</v>
      </c>
      <c r="E46" t="s">
        <v>21</v>
      </c>
      <c r="F46" t="s">
        <v>69</v>
      </c>
      <c r="G46">
        <v>-3240.0869094899999</v>
      </c>
      <c r="H46">
        <v>-3240.2380427399999</v>
      </c>
      <c r="I46">
        <v>72</v>
      </c>
      <c r="J46">
        <v>486223.2</v>
      </c>
      <c r="K46">
        <v>-0.14631</v>
      </c>
      <c r="L46">
        <v>-7.374E-2</v>
      </c>
      <c r="M46">
        <v>1.9747310149770001</v>
      </c>
    </row>
    <row r="47" spans="1:13" x14ac:dyDescent="0.3">
      <c r="A47" t="s">
        <v>70</v>
      </c>
      <c r="B47" t="s">
        <v>15</v>
      </c>
      <c r="C47" t="s">
        <v>61</v>
      </c>
      <c r="D47" t="s">
        <v>19</v>
      </c>
      <c r="E47" t="s">
        <v>32</v>
      </c>
      <c r="F47" t="s">
        <v>70</v>
      </c>
      <c r="G47">
        <v>-3004.44274606</v>
      </c>
      <c r="H47">
        <v>-3004.52204708</v>
      </c>
      <c r="I47">
        <v>51</v>
      </c>
      <c r="J47">
        <v>320263.7</v>
      </c>
      <c r="K47" t="e">
        <v>#N/A</v>
      </c>
      <c r="M47" t="e">
        <v>#N/A</v>
      </c>
    </row>
    <row r="48" spans="1:13" x14ac:dyDescent="0.3">
      <c r="A48" t="s">
        <v>71</v>
      </c>
      <c r="B48" t="s">
        <v>15</v>
      </c>
      <c r="C48" t="s">
        <v>61</v>
      </c>
      <c r="D48" t="s">
        <v>19</v>
      </c>
      <c r="E48" t="s">
        <v>25</v>
      </c>
      <c r="F48" t="s">
        <v>71</v>
      </c>
      <c r="G48">
        <v>-3466.2045327400001</v>
      </c>
      <c r="H48">
        <v>-3466.3321028199998</v>
      </c>
      <c r="I48">
        <v>114</v>
      </c>
      <c r="J48">
        <v>834583.1</v>
      </c>
      <c r="K48">
        <v>-0.15085999999999999</v>
      </c>
      <c r="L48">
        <v>-7.85E-2</v>
      </c>
      <c r="M48">
        <v>1.9690166217959999</v>
      </c>
    </row>
    <row r="49" spans="1:13" x14ac:dyDescent="0.3">
      <c r="A49" t="s">
        <v>72</v>
      </c>
      <c r="B49" t="s">
        <v>15</v>
      </c>
      <c r="C49" t="s">
        <v>61</v>
      </c>
      <c r="D49" t="s">
        <v>19</v>
      </c>
      <c r="E49" t="s">
        <v>27</v>
      </c>
      <c r="F49" t="s">
        <v>72</v>
      </c>
      <c r="G49">
        <v>-3318.6136756800001</v>
      </c>
      <c r="H49">
        <v>-3318.8215090600002</v>
      </c>
      <c r="I49">
        <v>77</v>
      </c>
      <c r="J49">
        <v>655003.19999999995</v>
      </c>
      <c r="K49">
        <v>-0.12820999999999999</v>
      </c>
      <c r="L49">
        <v>-7.621E-2</v>
      </c>
      <c r="M49">
        <v>1.4149925971999999</v>
      </c>
    </row>
    <row r="50" spans="1:13" x14ac:dyDescent="0.3">
      <c r="A50" t="s">
        <v>73</v>
      </c>
      <c r="B50" t="s">
        <v>15</v>
      </c>
      <c r="C50" t="s">
        <v>61</v>
      </c>
      <c r="D50" t="s">
        <v>32</v>
      </c>
      <c r="E50" t="s">
        <v>17</v>
      </c>
      <c r="F50" t="s">
        <v>73</v>
      </c>
      <c r="G50">
        <v>-2739.9875757499999</v>
      </c>
      <c r="H50">
        <v>-2740.0742982699999</v>
      </c>
      <c r="I50">
        <v>71</v>
      </c>
      <c r="J50">
        <v>81532</v>
      </c>
      <c r="K50">
        <v>-0.14394999999999999</v>
      </c>
      <c r="L50">
        <v>-8.1739999999999993E-2</v>
      </c>
      <c r="M50">
        <v>1.6928209513810002</v>
      </c>
    </row>
    <row r="51" spans="1:13" x14ac:dyDescent="0.3">
      <c r="A51" t="s">
        <v>74</v>
      </c>
      <c r="B51" t="s">
        <v>15</v>
      </c>
      <c r="C51" t="s">
        <v>61</v>
      </c>
      <c r="D51" t="s">
        <v>32</v>
      </c>
      <c r="E51" t="s">
        <v>19</v>
      </c>
      <c r="F51" t="s">
        <v>74</v>
      </c>
      <c r="G51">
        <v>-2535.27065313</v>
      </c>
      <c r="H51">
        <v>-2535.4996488400002</v>
      </c>
      <c r="I51">
        <v>43</v>
      </c>
      <c r="J51">
        <v>170411.3</v>
      </c>
      <c r="K51" t="e">
        <v>#N/A</v>
      </c>
      <c r="M51" t="e">
        <v>#N/A</v>
      </c>
    </row>
    <row r="52" spans="1:13" x14ac:dyDescent="0.3">
      <c r="A52" t="s">
        <v>75</v>
      </c>
      <c r="B52" t="s">
        <v>15</v>
      </c>
      <c r="C52" t="s">
        <v>61</v>
      </c>
      <c r="D52" t="s">
        <v>32</v>
      </c>
      <c r="E52" t="s">
        <v>21</v>
      </c>
      <c r="F52" t="s">
        <v>75</v>
      </c>
      <c r="G52">
        <v>-2302.0730646799998</v>
      </c>
      <c r="H52">
        <v>-2302.18592872</v>
      </c>
      <c r="I52">
        <v>68</v>
      </c>
      <c r="J52">
        <v>115554.6</v>
      </c>
      <c r="K52">
        <v>-0.13278000000000001</v>
      </c>
      <c r="L52">
        <v>-7.954E-2</v>
      </c>
      <c r="M52">
        <v>1.4487347283640004</v>
      </c>
    </row>
    <row r="53" spans="1:13" x14ac:dyDescent="0.3">
      <c r="A53" t="s">
        <v>76</v>
      </c>
      <c r="B53" t="s">
        <v>15</v>
      </c>
      <c r="C53" t="s">
        <v>61</v>
      </c>
      <c r="D53" t="s">
        <v>32</v>
      </c>
      <c r="E53" t="s">
        <v>32</v>
      </c>
      <c r="F53" t="s">
        <v>76</v>
      </c>
      <c r="G53">
        <v>-2066.2360843199999</v>
      </c>
      <c r="H53">
        <v>-2066.4582547499999</v>
      </c>
      <c r="I53">
        <v>24</v>
      </c>
      <c r="J53">
        <v>62880.4</v>
      </c>
      <c r="K53" t="e">
        <v>#N/A</v>
      </c>
      <c r="M53" t="e">
        <v>#N/A</v>
      </c>
    </row>
    <row r="54" spans="1:13" x14ac:dyDescent="0.3">
      <c r="A54" t="s">
        <v>77</v>
      </c>
      <c r="B54" t="s">
        <v>15</v>
      </c>
      <c r="C54" t="s">
        <v>61</v>
      </c>
      <c r="D54" t="s">
        <v>32</v>
      </c>
      <c r="E54" t="s">
        <v>25</v>
      </c>
      <c r="F54" t="s">
        <v>77</v>
      </c>
      <c r="G54">
        <v>-2528.1860307500001</v>
      </c>
      <c r="H54">
        <v>-2528.26458344</v>
      </c>
      <c r="I54">
        <v>112</v>
      </c>
      <c r="J54">
        <v>184121.9</v>
      </c>
      <c r="K54">
        <v>-0.14285</v>
      </c>
      <c r="L54">
        <v>-8.3019999999999997E-2</v>
      </c>
      <c r="M54">
        <v>1.6280578286630003</v>
      </c>
    </row>
    <row r="55" spans="1:13" x14ac:dyDescent="0.3">
      <c r="A55" t="s">
        <v>78</v>
      </c>
      <c r="B55" t="s">
        <v>15</v>
      </c>
      <c r="C55" t="s">
        <v>61</v>
      </c>
      <c r="D55" t="s">
        <v>32</v>
      </c>
      <c r="E55" t="s">
        <v>27</v>
      </c>
      <c r="F55" t="s">
        <v>78</v>
      </c>
      <c r="G55">
        <v>-2380.5234212599999</v>
      </c>
      <c r="H55">
        <v>-2380.7553637599999</v>
      </c>
      <c r="I55">
        <v>50</v>
      </c>
      <c r="J55">
        <v>182244.5</v>
      </c>
      <c r="K55" t="e">
        <v>#N/A</v>
      </c>
      <c r="M55" t="e">
        <v>#N/A</v>
      </c>
    </row>
    <row r="56" spans="1:13" x14ac:dyDescent="0.3">
      <c r="A56" t="s">
        <v>79</v>
      </c>
      <c r="B56" t="s">
        <v>15</v>
      </c>
      <c r="C56" t="s">
        <v>61</v>
      </c>
      <c r="D56" t="s">
        <v>21</v>
      </c>
      <c r="E56" t="s">
        <v>17</v>
      </c>
      <c r="F56" t="s">
        <v>79</v>
      </c>
      <c r="G56">
        <v>-3211.3642171500001</v>
      </c>
      <c r="H56">
        <v>-3211.4880182500001</v>
      </c>
      <c r="I56">
        <v>64</v>
      </c>
      <c r="J56">
        <v>193432.3</v>
      </c>
      <c r="K56">
        <v>-0.15490999999999999</v>
      </c>
      <c r="L56">
        <v>-8.795E-2</v>
      </c>
      <c r="M56">
        <v>1.822075082856</v>
      </c>
    </row>
    <row r="57" spans="1:13" x14ac:dyDescent="0.3">
      <c r="A57" t="s">
        <v>80</v>
      </c>
      <c r="B57" t="s">
        <v>15</v>
      </c>
      <c r="C57" t="s">
        <v>61</v>
      </c>
      <c r="D57" t="s">
        <v>21</v>
      </c>
      <c r="E57" t="s">
        <v>19</v>
      </c>
      <c r="F57" t="s">
        <v>80</v>
      </c>
      <c r="G57">
        <v>-3006.7581285199999</v>
      </c>
      <c r="H57">
        <v>-3006.93084645</v>
      </c>
      <c r="I57">
        <v>69</v>
      </c>
      <c r="J57">
        <v>411156.6</v>
      </c>
      <c r="K57">
        <v>-0.14605000000000001</v>
      </c>
      <c r="L57">
        <v>-7.9710000000000003E-2</v>
      </c>
      <c r="M57">
        <v>1.8052040172740005</v>
      </c>
    </row>
    <row r="58" spans="1:13" x14ac:dyDescent="0.3">
      <c r="A58" t="s">
        <v>81</v>
      </c>
      <c r="B58" t="s">
        <v>15</v>
      </c>
      <c r="C58" t="s">
        <v>61</v>
      </c>
      <c r="D58" t="s">
        <v>21</v>
      </c>
      <c r="E58" t="s">
        <v>21</v>
      </c>
      <c r="F58" t="s">
        <v>81</v>
      </c>
      <c r="G58">
        <v>-2773.45247548</v>
      </c>
      <c r="H58">
        <v>-2773.6149819799998</v>
      </c>
      <c r="I58">
        <v>80</v>
      </c>
      <c r="J58">
        <v>331931.40000000002</v>
      </c>
      <c r="K58">
        <v>-0.14796000000000001</v>
      </c>
      <c r="L58">
        <v>-7.6679999999999998E-2</v>
      </c>
      <c r="M58">
        <v>1.9396283140080004</v>
      </c>
    </row>
    <row r="59" spans="1:13" x14ac:dyDescent="0.3">
      <c r="A59" t="s">
        <v>82</v>
      </c>
      <c r="B59" t="s">
        <v>15</v>
      </c>
      <c r="C59" t="s">
        <v>61</v>
      </c>
      <c r="D59" t="s">
        <v>21</v>
      </c>
      <c r="E59" t="s">
        <v>32</v>
      </c>
      <c r="F59" t="s">
        <v>82</v>
      </c>
      <c r="G59">
        <v>-2537.7567911699998</v>
      </c>
      <c r="H59">
        <v>-2537.8866246399998</v>
      </c>
      <c r="I59">
        <v>100</v>
      </c>
      <c r="J59">
        <v>253479.7</v>
      </c>
      <c r="K59">
        <v>-0.15634999999999999</v>
      </c>
      <c r="L59">
        <v>-7.3719999999999994E-2</v>
      </c>
      <c r="M59">
        <v>2.2484776597430001</v>
      </c>
    </row>
    <row r="60" spans="1:13" x14ac:dyDescent="0.3">
      <c r="A60" t="s">
        <v>83</v>
      </c>
      <c r="B60" t="s">
        <v>15</v>
      </c>
      <c r="C60" t="s">
        <v>61</v>
      </c>
      <c r="D60" t="s">
        <v>21</v>
      </c>
      <c r="E60" t="s">
        <v>25</v>
      </c>
      <c r="F60" t="s">
        <v>84</v>
      </c>
      <c r="G60">
        <v>-2999.57391143</v>
      </c>
      <c r="H60">
        <v>-2999.6950225400001</v>
      </c>
      <c r="I60">
        <v>58</v>
      </c>
      <c r="J60">
        <v>233876.6</v>
      </c>
      <c r="K60">
        <v>-0.15337000000000001</v>
      </c>
      <c r="L60">
        <v>-7.9329999999999998E-2</v>
      </c>
      <c r="M60">
        <v>2.0147317672440002</v>
      </c>
    </row>
    <row r="61" spans="1:13" x14ac:dyDescent="0.3">
      <c r="A61" t="s">
        <v>85</v>
      </c>
      <c r="B61" t="s">
        <v>15</v>
      </c>
      <c r="C61" t="s">
        <v>61</v>
      </c>
      <c r="D61" t="s">
        <v>21</v>
      </c>
      <c r="E61" t="s">
        <v>27</v>
      </c>
      <c r="F61" t="s">
        <v>85</v>
      </c>
      <c r="G61">
        <v>-2851.9647247500002</v>
      </c>
      <c r="H61">
        <v>-2852.18684626</v>
      </c>
      <c r="I61">
        <v>68</v>
      </c>
      <c r="J61">
        <v>325516.09999999998</v>
      </c>
      <c r="K61">
        <v>-0.14437</v>
      </c>
      <c r="L61">
        <v>-7.7770000000000006E-2</v>
      </c>
      <c r="M61">
        <v>1.8122789802599999</v>
      </c>
    </row>
    <row r="62" spans="1:13" x14ac:dyDescent="0.3">
      <c r="A62" t="s">
        <v>86</v>
      </c>
      <c r="B62" t="s">
        <v>15</v>
      </c>
      <c r="C62" t="s">
        <v>61</v>
      </c>
      <c r="D62" t="s">
        <v>25</v>
      </c>
      <c r="E62" t="s">
        <v>17</v>
      </c>
      <c r="F62" t="s">
        <v>86</v>
      </c>
      <c r="G62">
        <v>-3663.5235256000001</v>
      </c>
      <c r="H62">
        <v>-3663.63401729</v>
      </c>
      <c r="I62">
        <v>71</v>
      </c>
      <c r="J62">
        <v>323758.90000000002</v>
      </c>
      <c r="K62">
        <v>-0.15318000000000001</v>
      </c>
      <c r="L62">
        <v>-9.4210000000000002E-2</v>
      </c>
      <c r="M62">
        <v>1.6046560280170004</v>
      </c>
    </row>
    <row r="63" spans="1:13" x14ac:dyDescent="0.3">
      <c r="A63" t="s">
        <v>87</v>
      </c>
      <c r="B63" t="s">
        <v>15</v>
      </c>
      <c r="C63" t="s">
        <v>61</v>
      </c>
      <c r="D63" t="s">
        <v>25</v>
      </c>
      <c r="E63" t="s">
        <v>19</v>
      </c>
      <c r="F63" t="s">
        <v>87</v>
      </c>
      <c r="G63">
        <v>-3458.9136023800002</v>
      </c>
      <c r="H63">
        <v>-3459.0676350499998</v>
      </c>
      <c r="I63">
        <v>138</v>
      </c>
      <c r="J63">
        <v>1004306.9</v>
      </c>
      <c r="K63">
        <v>-0.14157</v>
      </c>
      <c r="L63">
        <v>-9.0590000000000004E-2</v>
      </c>
      <c r="M63">
        <v>1.3872369731780001</v>
      </c>
    </row>
    <row r="64" spans="1:13" x14ac:dyDescent="0.3">
      <c r="A64" t="s">
        <v>88</v>
      </c>
      <c r="B64" t="s">
        <v>15</v>
      </c>
      <c r="C64" t="s">
        <v>61</v>
      </c>
      <c r="D64" t="s">
        <v>25</v>
      </c>
      <c r="E64" t="s">
        <v>21</v>
      </c>
      <c r="F64" t="s">
        <v>88</v>
      </c>
      <c r="G64">
        <v>-3225.6120544400001</v>
      </c>
      <c r="H64">
        <v>-3225.7688449799998</v>
      </c>
      <c r="I64">
        <v>90</v>
      </c>
      <c r="J64">
        <v>445487.7</v>
      </c>
      <c r="K64">
        <v>-0.1691</v>
      </c>
      <c r="L64">
        <v>-7.7210000000000001E-2</v>
      </c>
      <c r="M64">
        <v>2.500455187629</v>
      </c>
    </row>
    <row r="65" spans="1:13" x14ac:dyDescent="0.3">
      <c r="A65" t="s">
        <v>89</v>
      </c>
      <c r="B65" t="s">
        <v>15</v>
      </c>
      <c r="C65" t="s">
        <v>61</v>
      </c>
      <c r="D65" t="s">
        <v>25</v>
      </c>
      <c r="E65" t="s">
        <v>32</v>
      </c>
      <c r="F65" t="s">
        <v>89</v>
      </c>
      <c r="G65">
        <v>-2989.8903640200001</v>
      </c>
      <c r="H65">
        <v>-2990.0374339499999</v>
      </c>
      <c r="I65">
        <v>73</v>
      </c>
      <c r="J65">
        <v>265446.09999999998</v>
      </c>
      <c r="K65">
        <v>-0.15462999999999999</v>
      </c>
      <c r="L65">
        <v>-8.2409999999999997E-2</v>
      </c>
      <c r="M65">
        <v>1.9652070263419998</v>
      </c>
    </row>
    <row r="66" spans="1:13" x14ac:dyDescent="0.3">
      <c r="A66" t="s">
        <v>90</v>
      </c>
      <c r="B66" t="s">
        <v>15</v>
      </c>
      <c r="C66" t="s">
        <v>61</v>
      </c>
      <c r="D66" t="s">
        <v>25</v>
      </c>
      <c r="E66" t="s">
        <v>25</v>
      </c>
      <c r="F66" t="s">
        <v>90</v>
      </c>
      <c r="G66">
        <v>-3451.72198815</v>
      </c>
      <c r="H66">
        <v>-3451.8442460400001</v>
      </c>
      <c r="I66">
        <v>90</v>
      </c>
      <c r="J66">
        <v>504205.5</v>
      </c>
      <c r="K66">
        <v>-0.15464</v>
      </c>
      <c r="L66">
        <v>-9.3039999999999998E-2</v>
      </c>
      <c r="M66">
        <v>1.6762219997600001</v>
      </c>
    </row>
    <row r="67" spans="1:13" x14ac:dyDescent="0.3">
      <c r="A67" t="s">
        <v>91</v>
      </c>
      <c r="B67" t="s">
        <v>15</v>
      </c>
      <c r="C67" t="s">
        <v>61</v>
      </c>
      <c r="D67" t="s">
        <v>25</v>
      </c>
      <c r="E67" t="s">
        <v>27</v>
      </c>
      <c r="F67" t="s">
        <v>91</v>
      </c>
      <c r="G67">
        <v>-3304.1474232099999</v>
      </c>
      <c r="H67">
        <v>-3304.3136350099999</v>
      </c>
      <c r="I67">
        <v>109</v>
      </c>
      <c r="J67">
        <v>685409.1</v>
      </c>
      <c r="K67">
        <v>-0.15726999999999999</v>
      </c>
      <c r="L67">
        <v>-8.2919999999999994E-2</v>
      </c>
      <c r="M67">
        <v>2.0231673000349999</v>
      </c>
    </row>
    <row r="68" spans="1:13" x14ac:dyDescent="0.3">
      <c r="A68" t="s">
        <v>92</v>
      </c>
      <c r="B68" t="s">
        <v>15</v>
      </c>
      <c r="C68" t="s">
        <v>61</v>
      </c>
      <c r="D68" t="s">
        <v>27</v>
      </c>
      <c r="E68" t="s">
        <v>17</v>
      </c>
      <c r="F68" t="s">
        <v>92</v>
      </c>
      <c r="G68">
        <v>-3368.4821392899999</v>
      </c>
      <c r="H68">
        <v>-3368.6199502899999</v>
      </c>
      <c r="I68">
        <v>57</v>
      </c>
      <c r="J68">
        <v>227530.3</v>
      </c>
      <c r="K68">
        <v>-0.16186</v>
      </c>
      <c r="L68">
        <v>-8.5989999999999997E-2</v>
      </c>
      <c r="M68">
        <v>2.0645286221070003</v>
      </c>
    </row>
    <row r="69" spans="1:13" x14ac:dyDescent="0.3">
      <c r="A69" t="s">
        <v>93</v>
      </c>
      <c r="B69" t="s">
        <v>15</v>
      </c>
      <c r="C69" t="s">
        <v>61</v>
      </c>
      <c r="D69" t="s">
        <v>27</v>
      </c>
      <c r="E69" t="s">
        <v>19</v>
      </c>
      <c r="F69" t="s">
        <v>93</v>
      </c>
      <c r="G69">
        <v>-3163.8567510100002</v>
      </c>
      <c r="H69">
        <v>-3164.05506436</v>
      </c>
      <c r="I69">
        <v>104</v>
      </c>
      <c r="J69">
        <v>682881.1</v>
      </c>
      <c r="K69">
        <v>-0.14618999999999999</v>
      </c>
      <c r="L69">
        <v>-7.4880000000000002E-2</v>
      </c>
      <c r="M69">
        <v>1.9404446558909998</v>
      </c>
    </row>
    <row r="70" spans="1:13" x14ac:dyDescent="0.3">
      <c r="A70" t="s">
        <v>94</v>
      </c>
      <c r="B70" t="s">
        <v>15</v>
      </c>
      <c r="C70" t="s">
        <v>61</v>
      </c>
      <c r="D70" t="s">
        <v>27</v>
      </c>
      <c r="E70" t="s">
        <v>21</v>
      </c>
      <c r="F70" t="s">
        <v>94</v>
      </c>
      <c r="G70">
        <v>-2930.5715478799998</v>
      </c>
      <c r="H70">
        <v>-2930.7501598200001</v>
      </c>
      <c r="I70">
        <v>272</v>
      </c>
      <c r="J70">
        <v>1718524.9</v>
      </c>
      <c r="K70">
        <v>-0.14932000000000001</v>
      </c>
      <c r="L70">
        <v>-7.5399999999999995E-2</v>
      </c>
      <c r="M70">
        <v>2.0114663997120004</v>
      </c>
    </row>
    <row r="71" spans="1:13" x14ac:dyDescent="0.3">
      <c r="A71" t="s">
        <v>95</v>
      </c>
      <c r="B71" t="s">
        <v>15</v>
      </c>
      <c r="C71" t="s">
        <v>61</v>
      </c>
      <c r="D71" t="s">
        <v>27</v>
      </c>
      <c r="E71" t="s">
        <v>32</v>
      </c>
      <c r="F71" t="s">
        <v>95</v>
      </c>
      <c r="G71">
        <v>-2694.81240609</v>
      </c>
      <c r="H71">
        <v>-2695.0228314800001</v>
      </c>
      <c r="I71">
        <v>78</v>
      </c>
      <c r="J71">
        <v>282583.09999999998</v>
      </c>
      <c r="K71">
        <v>-0.15678</v>
      </c>
      <c r="L71">
        <v>-7.4209999999999998E-2</v>
      </c>
      <c r="M71">
        <v>2.2468449759770004</v>
      </c>
    </row>
    <row r="72" spans="1:13" x14ac:dyDescent="0.3">
      <c r="A72" t="s">
        <v>96</v>
      </c>
      <c r="B72" t="s">
        <v>15</v>
      </c>
      <c r="C72" t="s">
        <v>61</v>
      </c>
      <c r="D72" t="s">
        <v>27</v>
      </c>
      <c r="E72" t="s">
        <v>25</v>
      </c>
      <c r="F72" t="s">
        <v>96</v>
      </c>
      <c r="G72">
        <v>-3156.6742833399999</v>
      </c>
      <c r="H72">
        <v>-3156.8252029</v>
      </c>
      <c r="I72">
        <v>54</v>
      </c>
      <c r="J72">
        <v>311628.7</v>
      </c>
      <c r="K72">
        <v>-0.15862999999999999</v>
      </c>
      <c r="L72">
        <v>-7.7229999999999993E-2</v>
      </c>
      <c r="M72">
        <v>2.2150076425400003</v>
      </c>
    </row>
    <row r="73" spans="1:13" x14ac:dyDescent="0.3">
      <c r="A73" t="s">
        <v>97</v>
      </c>
      <c r="B73" t="s">
        <v>15</v>
      </c>
      <c r="C73" t="s">
        <v>61</v>
      </c>
      <c r="D73" t="s">
        <v>27</v>
      </c>
      <c r="E73" t="s">
        <v>27</v>
      </c>
      <c r="F73" t="s">
        <v>97</v>
      </c>
      <c r="G73">
        <v>-3009.0913211799998</v>
      </c>
      <c r="H73">
        <v>-3009.3074264900001</v>
      </c>
      <c r="I73">
        <v>69</v>
      </c>
      <c r="J73">
        <v>423138.7</v>
      </c>
      <c r="K73">
        <v>-0.14746999999999999</v>
      </c>
      <c r="L73">
        <v>-7.4870000000000006E-2</v>
      </c>
      <c r="M73">
        <v>1.9755473568599997</v>
      </c>
    </row>
    <row r="74" spans="1:13" x14ac:dyDescent="0.3">
      <c r="A74" t="s">
        <v>98</v>
      </c>
      <c r="B74" t="s">
        <v>15</v>
      </c>
      <c r="C74" t="s">
        <v>99</v>
      </c>
      <c r="D74" t="s">
        <v>17</v>
      </c>
      <c r="E74" t="s">
        <v>17</v>
      </c>
      <c r="F74" t="s">
        <v>98</v>
      </c>
      <c r="G74">
        <v>-3387.4783171200002</v>
      </c>
      <c r="H74">
        <v>-3387.5876813499999</v>
      </c>
      <c r="I74">
        <v>276</v>
      </c>
      <c r="J74">
        <v>1071461.6000000001</v>
      </c>
      <c r="K74" t="e">
        <v>#N/A</v>
      </c>
      <c r="M74" t="e">
        <v>#N/A</v>
      </c>
    </row>
    <row r="75" spans="1:13" x14ac:dyDescent="0.3">
      <c r="A75" t="s">
        <v>100</v>
      </c>
      <c r="B75" t="s">
        <v>15</v>
      </c>
      <c r="C75" t="s">
        <v>99</v>
      </c>
      <c r="D75" t="s">
        <v>17</v>
      </c>
      <c r="E75" t="s">
        <v>19</v>
      </c>
      <c r="F75" t="s">
        <v>100</v>
      </c>
      <c r="G75">
        <v>-3182.9705523500002</v>
      </c>
      <c r="H75">
        <v>-3183.0232623500001</v>
      </c>
      <c r="I75">
        <v>50</v>
      </c>
      <c r="J75">
        <v>173955.20000000001</v>
      </c>
      <c r="K75">
        <v>-0.13849</v>
      </c>
      <c r="L75">
        <v>-8.4379999999999997E-2</v>
      </c>
      <c r="M75">
        <v>1.4724086429710002</v>
      </c>
    </row>
    <row r="76" spans="1:13" x14ac:dyDescent="0.3">
      <c r="A76" t="s">
        <v>101</v>
      </c>
      <c r="B76" t="s">
        <v>15</v>
      </c>
      <c r="C76" t="s">
        <v>99</v>
      </c>
      <c r="D76" t="s">
        <v>17</v>
      </c>
      <c r="E76" t="s">
        <v>21</v>
      </c>
      <c r="F76" t="s">
        <v>101</v>
      </c>
      <c r="G76">
        <v>-2949.6705833199999</v>
      </c>
      <c r="H76">
        <v>-2949.7158523799999</v>
      </c>
      <c r="I76">
        <v>61</v>
      </c>
      <c r="J76">
        <v>172183.6</v>
      </c>
      <c r="K76">
        <v>-0.12941</v>
      </c>
      <c r="L76">
        <v>-8.0769999999999995E-2</v>
      </c>
      <c r="M76">
        <v>1.3235623063040001</v>
      </c>
    </row>
    <row r="77" spans="1:13" x14ac:dyDescent="0.3">
      <c r="A77" t="s">
        <v>102</v>
      </c>
      <c r="B77" t="s">
        <v>15</v>
      </c>
      <c r="C77" t="s">
        <v>99</v>
      </c>
      <c r="D77" t="s">
        <v>17</v>
      </c>
      <c r="E77" t="s">
        <v>32</v>
      </c>
      <c r="F77" t="s">
        <v>102</v>
      </c>
      <c r="G77">
        <v>-2713.9459514300002</v>
      </c>
      <c r="H77">
        <v>-2713.9880595999998</v>
      </c>
      <c r="I77">
        <v>40</v>
      </c>
      <c r="J77">
        <v>50322.8</v>
      </c>
      <c r="K77">
        <v>-0.14563000000000001</v>
      </c>
      <c r="L77">
        <v>-8.2419999999999993E-2</v>
      </c>
      <c r="M77">
        <v>1.7200323474810006</v>
      </c>
    </row>
    <row r="78" spans="1:13" x14ac:dyDescent="0.3">
      <c r="A78" t="s">
        <v>103</v>
      </c>
      <c r="B78" t="s">
        <v>15</v>
      </c>
      <c r="C78" t="s">
        <v>99</v>
      </c>
      <c r="D78" t="s">
        <v>17</v>
      </c>
      <c r="E78" t="s">
        <v>25</v>
      </c>
      <c r="F78" t="s">
        <v>103</v>
      </c>
      <c r="G78">
        <v>-3175.7578101099998</v>
      </c>
      <c r="H78">
        <v>-3175.7894619799999</v>
      </c>
      <c r="I78">
        <v>58</v>
      </c>
      <c r="J78">
        <v>164172.9</v>
      </c>
      <c r="K78">
        <v>-0.14212</v>
      </c>
      <c r="L78">
        <v>-8.7230000000000002E-2</v>
      </c>
      <c r="M78">
        <v>1.4936335319289999</v>
      </c>
    </row>
    <row r="79" spans="1:13" x14ac:dyDescent="0.3">
      <c r="A79" t="s">
        <v>104</v>
      </c>
      <c r="B79" t="s">
        <v>15</v>
      </c>
      <c r="C79" t="s">
        <v>99</v>
      </c>
      <c r="D79" t="s">
        <v>17</v>
      </c>
      <c r="E79" t="s">
        <v>27</v>
      </c>
      <c r="F79" t="s">
        <v>104</v>
      </c>
      <c r="G79">
        <v>-3028.2207147600002</v>
      </c>
      <c r="H79">
        <v>-3028.2876233000002</v>
      </c>
      <c r="I79">
        <v>64</v>
      </c>
      <c r="J79">
        <v>198948.1</v>
      </c>
      <c r="K79">
        <v>-0.12817000000000001</v>
      </c>
      <c r="L79">
        <v>-8.1920000000000007E-2</v>
      </c>
      <c r="M79">
        <v>1.2585270696250002</v>
      </c>
    </row>
    <row r="80" spans="1:13" x14ac:dyDescent="0.3">
      <c r="A80" t="s">
        <v>105</v>
      </c>
      <c r="B80" t="s">
        <v>15</v>
      </c>
      <c r="C80" t="s">
        <v>99</v>
      </c>
      <c r="D80" t="s">
        <v>19</v>
      </c>
      <c r="E80" t="s">
        <v>17</v>
      </c>
      <c r="F80" t="s">
        <v>105</v>
      </c>
      <c r="G80">
        <v>-3183.0133983999999</v>
      </c>
      <c r="H80">
        <v>-3183.0619919199999</v>
      </c>
      <c r="I80">
        <v>86</v>
      </c>
      <c r="J80">
        <v>282787.7</v>
      </c>
      <c r="K80">
        <v>-0.13938999999999999</v>
      </c>
      <c r="L80">
        <v>-7.8770000000000007E-2</v>
      </c>
      <c r="M80">
        <v>1.6495548315819994</v>
      </c>
    </row>
    <row r="81" spans="1:13" x14ac:dyDescent="0.3">
      <c r="A81" t="s">
        <v>106</v>
      </c>
      <c r="B81" t="s">
        <v>15</v>
      </c>
      <c r="C81" t="s">
        <v>99</v>
      </c>
      <c r="D81" t="s">
        <v>19</v>
      </c>
      <c r="E81" t="s">
        <v>19</v>
      </c>
      <c r="F81" t="s">
        <v>106</v>
      </c>
      <c r="G81">
        <v>-2978.4271441999999</v>
      </c>
      <c r="H81">
        <v>-2978.4961210500001</v>
      </c>
      <c r="I81">
        <v>137</v>
      </c>
      <c r="J81">
        <v>846650.2</v>
      </c>
      <c r="K81">
        <v>-0.12587999999999999</v>
      </c>
      <c r="L81">
        <v>-7.1110000000000007E-2</v>
      </c>
      <c r="M81">
        <v>1.4903681643969997</v>
      </c>
    </row>
    <row r="82" spans="1:13" x14ac:dyDescent="0.3">
      <c r="A82" t="s">
        <v>107</v>
      </c>
      <c r="B82" t="s">
        <v>15</v>
      </c>
      <c r="C82" t="s">
        <v>99</v>
      </c>
      <c r="D82" t="s">
        <v>19</v>
      </c>
      <c r="E82" t="s">
        <v>21</v>
      </c>
      <c r="F82" t="s">
        <v>107</v>
      </c>
      <c r="G82">
        <v>-2745.1270549300002</v>
      </c>
      <c r="H82">
        <v>-2745.1733973800001</v>
      </c>
      <c r="I82">
        <v>41</v>
      </c>
      <c r="J82">
        <v>155496.20000000001</v>
      </c>
      <c r="K82">
        <v>-0.13658000000000001</v>
      </c>
      <c r="L82">
        <v>-7.2830000000000006E-2</v>
      </c>
      <c r="M82">
        <v>1.7347265013750002</v>
      </c>
    </row>
    <row r="83" spans="1:13" x14ac:dyDescent="0.3">
      <c r="A83" t="s">
        <v>108</v>
      </c>
      <c r="B83" t="s">
        <v>15</v>
      </c>
      <c r="C83" t="s">
        <v>99</v>
      </c>
      <c r="D83" t="s">
        <v>19</v>
      </c>
      <c r="E83" t="s">
        <v>32</v>
      </c>
      <c r="F83" t="s">
        <v>108</v>
      </c>
      <c r="G83">
        <v>-2509.38892231</v>
      </c>
      <c r="H83">
        <v>-2509.4558758500002</v>
      </c>
      <c r="I83">
        <v>73</v>
      </c>
      <c r="J83">
        <v>214587.7</v>
      </c>
      <c r="K83">
        <v>-0.13719000000000001</v>
      </c>
      <c r="L83">
        <v>-7.2590000000000002E-2</v>
      </c>
      <c r="M83">
        <v>1.7578561880600003</v>
      </c>
    </row>
    <row r="84" spans="1:13" x14ac:dyDescent="0.3">
      <c r="A84" t="s">
        <v>109</v>
      </c>
      <c r="B84" t="s">
        <v>15</v>
      </c>
      <c r="C84" t="s">
        <v>99</v>
      </c>
      <c r="D84" t="s">
        <v>19</v>
      </c>
      <c r="E84" t="s">
        <v>25</v>
      </c>
      <c r="F84" t="s">
        <v>109</v>
      </c>
      <c r="G84">
        <v>-2971.2175444300001</v>
      </c>
      <c r="H84">
        <v>-2971.2599066900002</v>
      </c>
      <c r="I84">
        <v>95</v>
      </c>
      <c r="J84">
        <v>412591.7</v>
      </c>
      <c r="K84">
        <v>-0.13533999999999999</v>
      </c>
      <c r="L84">
        <v>-7.825E-2</v>
      </c>
      <c r="M84">
        <v>1.5534986033489997</v>
      </c>
    </row>
    <row r="85" spans="1:13" x14ac:dyDescent="0.3">
      <c r="A85" t="s">
        <v>110</v>
      </c>
      <c r="B85" t="s">
        <v>15</v>
      </c>
      <c r="C85" t="s">
        <v>99</v>
      </c>
      <c r="D85" t="s">
        <v>19</v>
      </c>
      <c r="E85" t="s">
        <v>27</v>
      </c>
      <c r="F85" t="s">
        <v>110</v>
      </c>
      <c r="G85">
        <v>-2823.6820819200002</v>
      </c>
      <c r="H85">
        <v>-2823.7402772800001</v>
      </c>
      <c r="I85">
        <v>41</v>
      </c>
      <c r="J85">
        <v>183859.9</v>
      </c>
      <c r="K85">
        <v>-0.13630999999999999</v>
      </c>
      <c r="L85">
        <v>-7.3950000000000002E-2</v>
      </c>
      <c r="M85">
        <v>1.6969026607959996</v>
      </c>
    </row>
    <row r="86" spans="1:13" x14ac:dyDescent="0.3">
      <c r="A86" t="s">
        <v>111</v>
      </c>
      <c r="B86" t="s">
        <v>15</v>
      </c>
      <c r="C86" t="s">
        <v>99</v>
      </c>
      <c r="D86" t="s">
        <v>32</v>
      </c>
      <c r="E86" t="s">
        <v>17</v>
      </c>
      <c r="F86" t="s">
        <v>111</v>
      </c>
      <c r="G86">
        <v>-2713.9964095099999</v>
      </c>
      <c r="H86">
        <v>-2714.0313075399999</v>
      </c>
      <c r="I86">
        <v>57</v>
      </c>
      <c r="J86">
        <v>80681.399999999994</v>
      </c>
      <c r="K86">
        <v>-0.14552999999999999</v>
      </c>
      <c r="L86">
        <v>-8.4449999999999997E-2</v>
      </c>
      <c r="M86">
        <v>1.6620720737879999</v>
      </c>
    </row>
    <row r="87" spans="1:13" x14ac:dyDescent="0.3">
      <c r="A87" t="s">
        <v>112</v>
      </c>
      <c r="B87" t="s">
        <v>15</v>
      </c>
      <c r="C87" t="s">
        <v>99</v>
      </c>
      <c r="D87" t="s">
        <v>32</v>
      </c>
      <c r="E87" t="s">
        <v>19</v>
      </c>
      <c r="F87" t="s">
        <v>112</v>
      </c>
      <c r="G87">
        <v>-2509.4223880700001</v>
      </c>
      <c r="H87">
        <v>-2509.4682255299999</v>
      </c>
      <c r="I87">
        <v>61</v>
      </c>
      <c r="J87">
        <v>173051.5</v>
      </c>
      <c r="K87">
        <v>-0.12992000000000001</v>
      </c>
      <c r="L87">
        <v>-7.1319999999999995E-2</v>
      </c>
      <c r="M87">
        <v>1.5945878114600005</v>
      </c>
    </row>
    <row r="88" spans="1:13" x14ac:dyDescent="0.3">
      <c r="A88" t="s">
        <v>113</v>
      </c>
      <c r="B88" t="s">
        <v>15</v>
      </c>
      <c r="C88" t="s">
        <v>99</v>
      </c>
      <c r="D88" t="s">
        <v>32</v>
      </c>
      <c r="E88" t="s">
        <v>21</v>
      </c>
      <c r="F88" t="s">
        <v>113</v>
      </c>
      <c r="G88">
        <v>-2276.1040557599999</v>
      </c>
      <c r="H88">
        <v>-2276.1547753200002</v>
      </c>
      <c r="I88">
        <v>53</v>
      </c>
      <c r="J88">
        <v>108048.6</v>
      </c>
      <c r="K88">
        <v>-0.12748000000000001</v>
      </c>
      <c r="L88">
        <v>-7.17E-2</v>
      </c>
      <c r="M88">
        <v>1.5178516744580004</v>
      </c>
    </row>
    <row r="89" spans="1:13" x14ac:dyDescent="0.3">
      <c r="A89" t="s">
        <v>114</v>
      </c>
      <c r="B89" t="s">
        <v>15</v>
      </c>
      <c r="C89" t="s">
        <v>99</v>
      </c>
      <c r="D89" t="s">
        <v>32</v>
      </c>
      <c r="E89" t="s">
        <v>32</v>
      </c>
      <c r="F89" t="s">
        <v>114</v>
      </c>
      <c r="G89">
        <v>-2040.31867121</v>
      </c>
      <c r="H89">
        <v>-2040.42862745</v>
      </c>
      <c r="I89">
        <v>204</v>
      </c>
      <c r="J89">
        <v>520896.8</v>
      </c>
      <c r="K89" t="e">
        <v>#N/A</v>
      </c>
      <c r="M89" t="e">
        <v>#N/A</v>
      </c>
    </row>
    <row r="90" spans="1:13" x14ac:dyDescent="0.3">
      <c r="A90" t="s">
        <v>115</v>
      </c>
      <c r="B90" t="s">
        <v>15</v>
      </c>
      <c r="C90" t="s">
        <v>99</v>
      </c>
      <c r="D90" t="s">
        <v>32</v>
      </c>
      <c r="E90" t="s">
        <v>25</v>
      </c>
      <c r="F90" t="s">
        <v>115</v>
      </c>
      <c r="G90">
        <v>-2502.20132543</v>
      </c>
      <c r="H90">
        <v>-2502.2300209099999</v>
      </c>
      <c r="I90">
        <v>46</v>
      </c>
      <c r="J90">
        <v>104626.3</v>
      </c>
      <c r="K90">
        <v>-0.14545</v>
      </c>
      <c r="L90">
        <v>-7.5700000000000003E-2</v>
      </c>
      <c r="M90">
        <v>1.897994877975</v>
      </c>
    </row>
    <row r="91" spans="1:13" x14ac:dyDescent="0.3">
      <c r="A91" t="s">
        <v>116</v>
      </c>
      <c r="B91" t="s">
        <v>15</v>
      </c>
      <c r="C91" t="s">
        <v>99</v>
      </c>
      <c r="D91" t="s">
        <v>32</v>
      </c>
      <c r="E91" t="s">
        <v>27</v>
      </c>
      <c r="F91" t="s">
        <v>116</v>
      </c>
      <c r="G91">
        <v>-2354.6498690600001</v>
      </c>
      <c r="H91">
        <v>-2354.72622219</v>
      </c>
      <c r="I91">
        <v>62</v>
      </c>
      <c r="J91">
        <v>154747</v>
      </c>
      <c r="K91">
        <v>-0.12576999999999999</v>
      </c>
      <c r="L91">
        <v>-7.3230000000000003E-2</v>
      </c>
      <c r="M91">
        <v>1.4296867510939999</v>
      </c>
    </row>
    <row r="92" spans="1:13" x14ac:dyDescent="0.3">
      <c r="A92" t="s">
        <v>117</v>
      </c>
      <c r="B92" t="s">
        <v>15</v>
      </c>
      <c r="C92" t="s">
        <v>99</v>
      </c>
      <c r="D92" t="s">
        <v>21</v>
      </c>
      <c r="E92" t="s">
        <v>17</v>
      </c>
      <c r="F92" t="s">
        <v>117</v>
      </c>
      <c r="G92">
        <v>-2949.6977118099999</v>
      </c>
      <c r="H92">
        <v>-2949.7401353400001</v>
      </c>
      <c r="I92">
        <v>39</v>
      </c>
      <c r="J92">
        <v>92240.6</v>
      </c>
      <c r="K92">
        <v>-0.14482</v>
      </c>
      <c r="L92">
        <v>-8.6419999999999997E-2</v>
      </c>
      <c r="M92">
        <v>1.5891455322400003</v>
      </c>
    </row>
    <row r="93" spans="1:13" x14ac:dyDescent="0.3">
      <c r="A93" t="s">
        <v>118</v>
      </c>
      <c r="B93" t="s">
        <v>15</v>
      </c>
      <c r="C93" t="s">
        <v>99</v>
      </c>
      <c r="D93" t="s">
        <v>21</v>
      </c>
      <c r="E93" t="s">
        <v>19</v>
      </c>
      <c r="F93" t="s">
        <v>118</v>
      </c>
      <c r="G93">
        <v>-2745.1199806700001</v>
      </c>
      <c r="H93">
        <v>-2745.1775555099998</v>
      </c>
      <c r="I93">
        <v>38</v>
      </c>
      <c r="J93">
        <v>141017</v>
      </c>
      <c r="K93">
        <v>-0.13297999999999999</v>
      </c>
      <c r="L93">
        <v>-7.2700000000000001E-2</v>
      </c>
      <c r="M93">
        <v>1.6403029569079997</v>
      </c>
    </row>
    <row r="94" spans="1:13" x14ac:dyDescent="0.3">
      <c r="A94" t="s">
        <v>119</v>
      </c>
      <c r="B94" t="s">
        <v>15</v>
      </c>
      <c r="C94" t="s">
        <v>99</v>
      </c>
      <c r="D94" t="s">
        <v>21</v>
      </c>
      <c r="E94" t="s">
        <v>21</v>
      </c>
      <c r="F94" t="s">
        <v>119</v>
      </c>
      <c r="G94">
        <v>-2511.8186607600001</v>
      </c>
      <c r="H94">
        <v>-2511.8629687500002</v>
      </c>
      <c r="I94">
        <v>39</v>
      </c>
      <c r="J94">
        <v>101525.1</v>
      </c>
      <c r="K94">
        <v>-0.13136999999999999</v>
      </c>
      <c r="L94">
        <v>-7.3849999999999999E-2</v>
      </c>
      <c r="M94">
        <v>1.5651995036719997</v>
      </c>
    </row>
    <row r="95" spans="1:13" x14ac:dyDescent="0.3">
      <c r="A95" t="s">
        <v>120</v>
      </c>
      <c r="B95" t="s">
        <v>15</v>
      </c>
      <c r="C95" t="s">
        <v>99</v>
      </c>
      <c r="D95" t="s">
        <v>21</v>
      </c>
      <c r="E95" t="s">
        <v>32</v>
      </c>
      <c r="F95" t="s">
        <v>120</v>
      </c>
      <c r="G95">
        <v>-2276.1167861600002</v>
      </c>
      <c r="H95">
        <v>-2276.1468983999998</v>
      </c>
      <c r="I95">
        <v>35</v>
      </c>
      <c r="J95">
        <v>63132.9</v>
      </c>
      <c r="K95">
        <v>-0.13714000000000001</v>
      </c>
      <c r="L95">
        <v>-7.2279999999999997E-2</v>
      </c>
      <c r="M95">
        <v>1.7649311510460006</v>
      </c>
    </row>
    <row r="96" spans="1:13" x14ac:dyDescent="0.3">
      <c r="A96" t="s">
        <v>121</v>
      </c>
      <c r="B96" t="s">
        <v>15</v>
      </c>
      <c r="C96" t="s">
        <v>99</v>
      </c>
      <c r="D96" t="s">
        <v>21</v>
      </c>
      <c r="E96" t="s">
        <v>25</v>
      </c>
      <c r="F96" t="s">
        <v>122</v>
      </c>
      <c r="G96">
        <v>-2737.9192546200002</v>
      </c>
      <c r="H96">
        <v>-2737.9512464300001</v>
      </c>
      <c r="I96">
        <v>34</v>
      </c>
      <c r="J96">
        <v>104433.60000000001</v>
      </c>
      <c r="K96">
        <v>-0.13639999999999999</v>
      </c>
      <c r="L96">
        <v>-7.5509999999999994E-2</v>
      </c>
      <c r="M96">
        <v>1.656901908529</v>
      </c>
    </row>
    <row r="97" spans="1:13" x14ac:dyDescent="0.3">
      <c r="A97" t="s">
        <v>123</v>
      </c>
      <c r="B97" t="s">
        <v>15</v>
      </c>
      <c r="C97" t="s">
        <v>99</v>
      </c>
      <c r="D97" t="s">
        <v>21</v>
      </c>
      <c r="E97" t="s">
        <v>27</v>
      </c>
      <c r="F97" t="s">
        <v>123</v>
      </c>
      <c r="G97">
        <v>-2590.3617998499999</v>
      </c>
      <c r="H97">
        <v>-2590.4223363199999</v>
      </c>
      <c r="I97">
        <v>42</v>
      </c>
      <c r="J97">
        <v>194691.4</v>
      </c>
      <c r="K97" t="e">
        <v>#N/A</v>
      </c>
      <c r="M97" t="e">
        <v>#N/A</v>
      </c>
    </row>
    <row r="98" spans="1:13" x14ac:dyDescent="0.3">
      <c r="A98" t="s">
        <v>124</v>
      </c>
      <c r="B98" t="s">
        <v>15</v>
      </c>
      <c r="C98" t="s">
        <v>99</v>
      </c>
      <c r="D98" t="s">
        <v>25</v>
      </c>
      <c r="E98" t="s">
        <v>17</v>
      </c>
      <c r="F98" t="s">
        <v>124</v>
      </c>
      <c r="G98">
        <v>-3175.77099163</v>
      </c>
      <c r="H98">
        <v>-3175.8137895599998</v>
      </c>
      <c r="I98">
        <v>72</v>
      </c>
      <c r="J98">
        <v>203574</v>
      </c>
      <c r="K98">
        <v>-0.14754</v>
      </c>
      <c r="L98">
        <v>-8.4839999999999999E-2</v>
      </c>
      <c r="M98">
        <v>1.7061545354700003</v>
      </c>
    </row>
    <row r="99" spans="1:13" x14ac:dyDescent="0.3">
      <c r="A99" t="s">
        <v>125</v>
      </c>
      <c r="B99" t="s">
        <v>15</v>
      </c>
      <c r="C99" t="s">
        <v>99</v>
      </c>
      <c r="D99" t="s">
        <v>25</v>
      </c>
      <c r="E99" t="s">
        <v>19</v>
      </c>
      <c r="F99" t="s">
        <v>125</v>
      </c>
      <c r="G99">
        <v>-2971.18575758</v>
      </c>
      <c r="H99">
        <v>-2971.2498888</v>
      </c>
      <c r="I99">
        <v>62</v>
      </c>
      <c r="J99">
        <v>283963.59999999998</v>
      </c>
      <c r="K99">
        <v>-0.13225000000000001</v>
      </c>
      <c r="L99">
        <v>-7.2700000000000001E-2</v>
      </c>
      <c r="M99">
        <v>1.6204386377550002</v>
      </c>
    </row>
    <row r="100" spans="1:13" x14ac:dyDescent="0.3">
      <c r="A100" t="s">
        <v>126</v>
      </c>
      <c r="B100" t="s">
        <v>15</v>
      </c>
      <c r="C100" t="s">
        <v>99</v>
      </c>
      <c r="D100" t="s">
        <v>25</v>
      </c>
      <c r="E100" t="s">
        <v>21</v>
      </c>
      <c r="F100" t="s">
        <v>126</v>
      </c>
      <c r="G100">
        <v>-2737.8860006800001</v>
      </c>
      <c r="H100">
        <v>-2737.9296888600002</v>
      </c>
      <c r="I100">
        <v>97</v>
      </c>
      <c r="J100">
        <v>283891.40000000002</v>
      </c>
      <c r="K100">
        <v>-0.13658000000000001</v>
      </c>
      <c r="L100">
        <v>-7.2270000000000001E-2</v>
      </c>
      <c r="M100">
        <v>1.7499648831910002</v>
      </c>
    </row>
    <row r="101" spans="1:13" x14ac:dyDescent="0.3">
      <c r="A101" t="s">
        <v>127</v>
      </c>
      <c r="B101" t="s">
        <v>15</v>
      </c>
      <c r="C101" t="s">
        <v>99</v>
      </c>
      <c r="D101" t="s">
        <v>25</v>
      </c>
      <c r="E101" t="s">
        <v>32</v>
      </c>
      <c r="F101" t="s">
        <v>127</v>
      </c>
      <c r="G101">
        <v>-2502.19102729</v>
      </c>
      <c r="H101">
        <v>-2502.2135412600001</v>
      </c>
      <c r="I101">
        <v>63</v>
      </c>
      <c r="J101">
        <v>138226</v>
      </c>
      <c r="K101">
        <v>-0.13988</v>
      </c>
      <c r="L101">
        <v>-7.195E-2</v>
      </c>
      <c r="M101">
        <v>1.8484701370730003</v>
      </c>
    </row>
    <row r="102" spans="1:13" x14ac:dyDescent="0.3">
      <c r="A102" t="s">
        <v>128</v>
      </c>
      <c r="B102" t="s">
        <v>15</v>
      </c>
      <c r="C102" t="s">
        <v>99</v>
      </c>
      <c r="D102" t="s">
        <v>25</v>
      </c>
      <c r="E102" t="s">
        <v>25</v>
      </c>
      <c r="F102" t="s">
        <v>128</v>
      </c>
      <c r="G102">
        <v>-2963.9733257900002</v>
      </c>
      <c r="H102">
        <v>-2964.0152397400002</v>
      </c>
      <c r="I102">
        <v>51</v>
      </c>
      <c r="J102">
        <v>177247.7</v>
      </c>
      <c r="K102">
        <v>-0.13955000000000001</v>
      </c>
      <c r="L102">
        <v>-7.7109999999999998E-2</v>
      </c>
      <c r="M102">
        <v>1.6990795724840004</v>
      </c>
    </row>
    <row r="103" spans="1:13" x14ac:dyDescent="0.3">
      <c r="A103" t="s">
        <v>129</v>
      </c>
      <c r="B103" t="s">
        <v>15</v>
      </c>
      <c r="C103" t="s">
        <v>99</v>
      </c>
      <c r="D103" t="s">
        <v>25</v>
      </c>
      <c r="E103" t="s">
        <v>27</v>
      </c>
      <c r="F103" t="s">
        <v>129</v>
      </c>
      <c r="G103">
        <v>-2816.43965093</v>
      </c>
      <c r="H103">
        <v>-2816.4956192999998</v>
      </c>
      <c r="I103">
        <v>52</v>
      </c>
      <c r="J103">
        <v>185592.6</v>
      </c>
      <c r="K103">
        <v>-0.13627</v>
      </c>
      <c r="L103">
        <v>-7.3830000000000007E-2</v>
      </c>
      <c r="M103">
        <v>1.699079572484</v>
      </c>
    </row>
    <row r="104" spans="1:13" x14ac:dyDescent="0.3">
      <c r="A104" t="s">
        <v>130</v>
      </c>
      <c r="B104" t="s">
        <v>15</v>
      </c>
      <c r="C104" t="s">
        <v>99</v>
      </c>
      <c r="D104" t="s">
        <v>27</v>
      </c>
      <c r="E104" t="s">
        <v>17</v>
      </c>
      <c r="F104" t="s">
        <v>130</v>
      </c>
      <c r="G104">
        <v>-3028.25348558</v>
      </c>
      <c r="H104">
        <v>-3028.3057774499998</v>
      </c>
      <c r="I104">
        <v>162</v>
      </c>
      <c r="J104">
        <v>501766</v>
      </c>
      <c r="K104">
        <v>-0.14338999999999999</v>
      </c>
      <c r="L104">
        <v>-8.5959999999999995E-2</v>
      </c>
      <c r="M104">
        <v>1.5627504780229999</v>
      </c>
    </row>
    <row r="105" spans="1:13" x14ac:dyDescent="0.3">
      <c r="A105" t="s">
        <v>131</v>
      </c>
      <c r="B105" t="s">
        <v>15</v>
      </c>
      <c r="C105" t="s">
        <v>99</v>
      </c>
      <c r="D105" t="s">
        <v>27</v>
      </c>
      <c r="E105" t="s">
        <v>19</v>
      </c>
      <c r="F105" t="s">
        <v>131</v>
      </c>
      <c r="G105">
        <v>-2823.6774427199998</v>
      </c>
      <c r="H105">
        <v>-2823.7465581900001</v>
      </c>
      <c r="I105">
        <v>101</v>
      </c>
      <c r="J105">
        <v>510544.1</v>
      </c>
      <c r="K105">
        <v>-0.12338</v>
      </c>
      <c r="L105">
        <v>-7.6119999999999993E-2</v>
      </c>
      <c r="M105">
        <v>1.2860105796860004</v>
      </c>
    </row>
    <row r="106" spans="1:13" x14ac:dyDescent="0.3">
      <c r="A106" t="s">
        <v>132</v>
      </c>
      <c r="B106" t="s">
        <v>15</v>
      </c>
      <c r="C106" t="s">
        <v>99</v>
      </c>
      <c r="D106" t="s">
        <v>27</v>
      </c>
      <c r="E106" t="s">
        <v>21</v>
      </c>
      <c r="F106" t="s">
        <v>132</v>
      </c>
      <c r="G106">
        <v>-2590.3679768500001</v>
      </c>
      <c r="H106">
        <v>-2590.4271195900001</v>
      </c>
      <c r="I106">
        <v>69</v>
      </c>
      <c r="J106">
        <v>261022.4</v>
      </c>
      <c r="K106">
        <v>-0.12386</v>
      </c>
      <c r="L106">
        <v>-7.4550000000000005E-2</v>
      </c>
      <c r="M106">
        <v>1.3417939416909999</v>
      </c>
    </row>
    <row r="107" spans="1:13" x14ac:dyDescent="0.3">
      <c r="A107" t="s">
        <v>133</v>
      </c>
      <c r="B107" t="s">
        <v>15</v>
      </c>
      <c r="C107" t="s">
        <v>99</v>
      </c>
      <c r="D107" t="s">
        <v>27</v>
      </c>
      <c r="E107" t="s">
        <v>32</v>
      </c>
      <c r="F107" t="s">
        <v>133</v>
      </c>
      <c r="G107">
        <v>-2354.61987469</v>
      </c>
      <c r="H107">
        <v>-2354.69789644</v>
      </c>
      <c r="I107">
        <v>74</v>
      </c>
      <c r="J107">
        <v>154289.60000000001</v>
      </c>
      <c r="K107">
        <v>-0.13225999999999999</v>
      </c>
      <c r="L107">
        <v>-7.1209999999999996E-2</v>
      </c>
      <c r="M107">
        <v>1.6612557319049999</v>
      </c>
    </row>
    <row r="108" spans="1:13" x14ac:dyDescent="0.3">
      <c r="A108" t="s">
        <v>134</v>
      </c>
      <c r="B108" t="s">
        <v>15</v>
      </c>
      <c r="C108" t="s">
        <v>99</v>
      </c>
      <c r="D108" t="s">
        <v>27</v>
      </c>
      <c r="E108" t="s">
        <v>25</v>
      </c>
      <c r="F108" t="s">
        <v>134</v>
      </c>
      <c r="G108">
        <v>-2816.4587077900001</v>
      </c>
      <c r="H108">
        <v>-2816.5045917699999</v>
      </c>
      <c r="I108">
        <v>67</v>
      </c>
      <c r="J108">
        <v>276095.3</v>
      </c>
      <c r="K108">
        <v>-0.13092000000000001</v>
      </c>
      <c r="L108">
        <v>-8.0439999999999998E-2</v>
      </c>
      <c r="M108">
        <v>1.3736312751280004</v>
      </c>
    </row>
    <row r="109" spans="1:13" x14ac:dyDescent="0.3">
      <c r="A109" t="s">
        <v>135</v>
      </c>
      <c r="B109" t="s">
        <v>15</v>
      </c>
      <c r="C109" t="s">
        <v>99</v>
      </c>
      <c r="D109" t="s">
        <v>27</v>
      </c>
      <c r="E109" t="s">
        <v>27</v>
      </c>
      <c r="F109" t="s">
        <v>135</v>
      </c>
      <c r="G109">
        <v>-2668.92454696</v>
      </c>
      <c r="H109">
        <v>-2668.9993055499999</v>
      </c>
      <c r="I109">
        <v>101</v>
      </c>
      <c r="J109">
        <v>458227.4</v>
      </c>
      <c r="K109">
        <v>-0.12343999999999999</v>
      </c>
      <c r="L109">
        <v>-7.6590000000000005E-2</v>
      </c>
      <c r="M109">
        <v>1.2748539072849998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2F883-AB92-4E22-AEE2-351F9C3C670A}">
  <dimension ref="A1:N110"/>
  <sheetViews>
    <sheetView tabSelected="1" workbookViewId="0">
      <selection activeCell="N8" sqref="N8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">
      <c r="A2" t="s">
        <v>14</v>
      </c>
      <c r="B2" t="s">
        <v>15</v>
      </c>
      <c r="C2" t="s">
        <v>16</v>
      </c>
      <c r="D2" t="s">
        <v>17</v>
      </c>
      <c r="E2" t="s">
        <v>17</v>
      </c>
      <c r="F2" t="s">
        <v>14</v>
      </c>
      <c r="G2">
        <v>-6662.2175899399999</v>
      </c>
      <c r="H2">
        <v>-6662.2422173599998</v>
      </c>
      <c r="I2">
        <v>68</v>
      </c>
      <c r="J2">
        <v>105092.8</v>
      </c>
      <c r="K2">
        <v>-0.20199</v>
      </c>
      <c r="L2">
        <v>-0.10584</v>
      </c>
      <c r="M2">
        <f>ABS(K2-L2)*$N$2</f>
        <v>2.6163757350150001</v>
      </c>
      <c r="N2">
        <f>27.2113961</f>
        <v>27.211396100000002</v>
      </c>
    </row>
    <row r="3" spans="1:14" x14ac:dyDescent="0.3">
      <c r="A3" t="s">
        <v>18</v>
      </c>
      <c r="B3" t="s">
        <v>15</v>
      </c>
      <c r="C3" t="s">
        <v>16</v>
      </c>
      <c r="D3" t="s">
        <v>17</v>
      </c>
      <c r="E3" t="s">
        <v>19</v>
      </c>
      <c r="F3" t="s">
        <v>18</v>
      </c>
      <c r="G3">
        <v>-6559.9442516299996</v>
      </c>
      <c r="H3">
        <v>-6559.9682368100002</v>
      </c>
      <c r="I3">
        <v>81</v>
      </c>
      <c r="J3">
        <v>171442.2</v>
      </c>
      <c r="K3">
        <v>-0.19184000000000001</v>
      </c>
      <c r="L3">
        <v>-0.10011</v>
      </c>
      <c r="M3">
        <f t="shared" ref="M3:M66" si="0">ABS(K3-L3)*$N$2</f>
        <v>2.4961013642530001</v>
      </c>
    </row>
    <row r="4" spans="1:14" x14ac:dyDescent="0.3">
      <c r="A4" t="s">
        <v>20</v>
      </c>
      <c r="B4" t="s">
        <v>15</v>
      </c>
      <c r="C4" t="s">
        <v>16</v>
      </c>
      <c r="D4" t="s">
        <v>17</v>
      </c>
      <c r="E4" t="s">
        <v>21</v>
      </c>
      <c r="F4" t="s">
        <v>20</v>
      </c>
      <c r="G4">
        <v>-6443.2850852499996</v>
      </c>
      <c r="H4">
        <v>-6443.3088872899998</v>
      </c>
      <c r="I4">
        <v>38</v>
      </c>
      <c r="J4">
        <v>75976.100000000006</v>
      </c>
      <c r="K4">
        <v>-0.19283</v>
      </c>
      <c r="L4">
        <v>-0.10059999999999999</v>
      </c>
      <c r="M4">
        <f t="shared" si="0"/>
        <v>2.5097070623030002</v>
      </c>
    </row>
    <row r="5" spans="1:14" x14ac:dyDescent="0.3">
      <c r="A5" s="2" t="s">
        <v>22</v>
      </c>
      <c r="B5" s="2" t="s">
        <v>23</v>
      </c>
      <c r="C5" s="2"/>
      <c r="D5" s="2"/>
      <c r="E5" s="2"/>
      <c r="F5" t="s">
        <v>22</v>
      </c>
      <c r="G5">
        <v>-6238.6897231200001</v>
      </c>
      <c r="H5">
        <v>-6238.7260660700003</v>
      </c>
      <c r="I5">
        <v>43</v>
      </c>
      <c r="J5">
        <v>127182.6</v>
      </c>
      <c r="K5">
        <v>-0.17701</v>
      </c>
      <c r="L5">
        <v>-9.307E-2</v>
      </c>
      <c r="M5">
        <f t="shared" si="0"/>
        <v>2.284124588634</v>
      </c>
    </row>
    <row r="6" spans="1:14" x14ac:dyDescent="0.3">
      <c r="A6" t="s">
        <v>24</v>
      </c>
      <c r="B6" t="s">
        <v>15</v>
      </c>
      <c r="C6" t="s">
        <v>16</v>
      </c>
      <c r="D6" t="s">
        <v>17</v>
      </c>
      <c r="E6" t="s">
        <v>25</v>
      </c>
      <c r="F6" t="s">
        <v>24</v>
      </c>
      <c r="G6">
        <v>-6556.3195207999997</v>
      </c>
      <c r="H6">
        <v>-6556.3464539099996</v>
      </c>
      <c r="I6">
        <v>36</v>
      </c>
      <c r="J6">
        <v>75379.5</v>
      </c>
      <c r="K6">
        <v>-0.19322</v>
      </c>
      <c r="L6">
        <v>-0.10223</v>
      </c>
      <c r="M6">
        <f t="shared" si="0"/>
        <v>2.4759649311390004</v>
      </c>
    </row>
    <row r="7" spans="1:14" x14ac:dyDescent="0.3">
      <c r="A7" t="s">
        <v>26</v>
      </c>
      <c r="B7" t="s">
        <v>15</v>
      </c>
      <c r="C7" t="s">
        <v>16</v>
      </c>
      <c r="D7" t="s">
        <v>17</v>
      </c>
      <c r="E7" t="s">
        <v>27</v>
      </c>
      <c r="F7" t="s">
        <v>26</v>
      </c>
      <c r="G7">
        <v>-6482.5719738799999</v>
      </c>
      <c r="H7">
        <v>-6482.5944931200002</v>
      </c>
      <c r="I7">
        <v>38</v>
      </c>
      <c r="J7">
        <v>78989.7</v>
      </c>
      <c r="K7">
        <v>-0.19131999999999999</v>
      </c>
      <c r="L7">
        <v>-0.10006</v>
      </c>
      <c r="M7">
        <f t="shared" si="0"/>
        <v>2.4833120080860001</v>
      </c>
    </row>
    <row r="8" spans="1:14" x14ac:dyDescent="0.3">
      <c r="A8" t="s">
        <v>28</v>
      </c>
      <c r="B8" t="s">
        <v>15</v>
      </c>
      <c r="C8" t="s">
        <v>16</v>
      </c>
      <c r="D8" t="s">
        <v>19</v>
      </c>
      <c r="E8" t="s">
        <v>17</v>
      </c>
      <c r="F8" t="s">
        <v>28</v>
      </c>
      <c r="G8">
        <v>-6253.1761598900002</v>
      </c>
      <c r="H8">
        <v>-6253.2125849699996</v>
      </c>
      <c r="I8">
        <v>54</v>
      </c>
      <c r="J8">
        <v>232602</v>
      </c>
      <c r="K8">
        <v>-0.16861999999999999</v>
      </c>
      <c r="L8">
        <v>-6.8330000000000002E-2</v>
      </c>
      <c r="M8">
        <f t="shared" si="0"/>
        <v>2.729030914869</v>
      </c>
    </row>
    <row r="9" spans="1:14" x14ac:dyDescent="0.3">
      <c r="A9" t="s">
        <v>29</v>
      </c>
      <c r="B9" t="s">
        <v>15</v>
      </c>
      <c r="C9" t="s">
        <v>16</v>
      </c>
      <c r="D9" t="s">
        <v>19</v>
      </c>
      <c r="E9" t="s">
        <v>19</v>
      </c>
      <c r="F9" t="s">
        <v>29</v>
      </c>
      <c r="G9">
        <v>-6150.8999897499998</v>
      </c>
      <c r="H9">
        <v>-6150.9356051200002</v>
      </c>
      <c r="I9">
        <v>38</v>
      </c>
      <c r="J9">
        <v>202192</v>
      </c>
      <c r="K9">
        <v>-0.16086</v>
      </c>
      <c r="L9">
        <v>-6.0139999999999999E-2</v>
      </c>
      <c r="M9">
        <f t="shared" si="0"/>
        <v>2.7407318151920004</v>
      </c>
    </row>
    <row r="10" spans="1:14" x14ac:dyDescent="0.3">
      <c r="A10" t="s">
        <v>30</v>
      </c>
      <c r="B10" t="s">
        <v>15</v>
      </c>
      <c r="C10" t="s">
        <v>16</v>
      </c>
      <c r="D10" t="s">
        <v>19</v>
      </c>
      <c r="E10" t="s">
        <v>21</v>
      </c>
      <c r="F10" t="s">
        <v>30</v>
      </c>
      <c r="G10">
        <v>-6034.2401979699998</v>
      </c>
      <c r="H10">
        <v>-6034.2760651400004</v>
      </c>
      <c r="I10">
        <v>41</v>
      </c>
      <c r="J10">
        <v>198877.6</v>
      </c>
      <c r="K10">
        <v>-0.16169</v>
      </c>
      <c r="L10">
        <v>-6.0249999999999998E-2</v>
      </c>
      <c r="M10">
        <f t="shared" si="0"/>
        <v>2.760324020384</v>
      </c>
    </row>
    <row r="11" spans="1:14" x14ac:dyDescent="0.3">
      <c r="A11" t="s">
        <v>31</v>
      </c>
      <c r="B11" t="s">
        <v>15</v>
      </c>
      <c r="C11" t="s">
        <v>16</v>
      </c>
      <c r="D11" t="s">
        <v>19</v>
      </c>
      <c r="E11" t="s">
        <v>32</v>
      </c>
      <c r="F11" t="s">
        <v>31</v>
      </c>
      <c r="G11">
        <v>-5916.3790043500003</v>
      </c>
      <c r="H11">
        <v>-5916.4127794599999</v>
      </c>
      <c r="I11">
        <v>33</v>
      </c>
      <c r="J11">
        <v>140204.9</v>
      </c>
      <c r="K11">
        <v>-0.16367000000000001</v>
      </c>
      <c r="L11">
        <v>-6.1379999999999997E-2</v>
      </c>
      <c r="M11">
        <f t="shared" si="0"/>
        <v>2.7834537070690009</v>
      </c>
    </row>
    <row r="12" spans="1:14" x14ac:dyDescent="0.3">
      <c r="A12" t="s">
        <v>33</v>
      </c>
      <c r="B12" t="s">
        <v>15</v>
      </c>
      <c r="C12" t="s">
        <v>16</v>
      </c>
      <c r="D12" t="s">
        <v>19</v>
      </c>
      <c r="E12" t="s">
        <v>25</v>
      </c>
      <c r="F12" t="s">
        <v>33</v>
      </c>
      <c r="G12">
        <v>-6147.2759326300002</v>
      </c>
      <c r="H12">
        <v>-6147.3146523100004</v>
      </c>
      <c r="I12">
        <v>43</v>
      </c>
      <c r="J12">
        <v>205679.7</v>
      </c>
      <c r="K12">
        <v>-0.16361000000000001</v>
      </c>
      <c r="L12">
        <v>-6.8430000000000005E-2</v>
      </c>
      <c r="M12">
        <f t="shared" si="0"/>
        <v>2.5899806807980004</v>
      </c>
    </row>
    <row r="13" spans="1:14" x14ac:dyDescent="0.3">
      <c r="A13" t="s">
        <v>34</v>
      </c>
      <c r="B13" t="s">
        <v>15</v>
      </c>
      <c r="C13" t="s">
        <v>16</v>
      </c>
      <c r="D13" t="s">
        <v>19</v>
      </c>
      <c r="E13" t="s">
        <v>27</v>
      </c>
      <c r="F13" t="s">
        <v>34</v>
      </c>
      <c r="G13">
        <v>-6073.5272570200004</v>
      </c>
      <c r="H13">
        <v>-6073.5616304699997</v>
      </c>
      <c r="I13">
        <v>42</v>
      </c>
      <c r="J13">
        <v>187402.7</v>
      </c>
      <c r="K13">
        <v>-0.16045000000000001</v>
      </c>
      <c r="L13">
        <v>-6.003E-2</v>
      </c>
      <c r="M13">
        <f t="shared" si="0"/>
        <v>2.7325683963620002</v>
      </c>
    </row>
    <row r="14" spans="1:14" x14ac:dyDescent="0.3">
      <c r="A14" t="s">
        <v>35</v>
      </c>
      <c r="B14" t="s">
        <v>15</v>
      </c>
      <c r="C14" t="s">
        <v>16</v>
      </c>
      <c r="D14" t="s">
        <v>32</v>
      </c>
      <c r="E14" t="s">
        <v>17</v>
      </c>
      <c r="F14" t="s">
        <v>35</v>
      </c>
      <c r="G14">
        <v>-5315.0716707399997</v>
      </c>
      <c r="H14">
        <v>-5315.0924643199996</v>
      </c>
      <c r="I14">
        <v>41</v>
      </c>
      <c r="J14">
        <v>45975.3</v>
      </c>
      <c r="K14">
        <v>-0.18209</v>
      </c>
      <c r="L14">
        <v>-7.8020000000000006E-2</v>
      </c>
      <c r="M14">
        <f t="shared" si="0"/>
        <v>2.831889992127</v>
      </c>
    </row>
    <row r="15" spans="1:14" x14ac:dyDescent="0.3">
      <c r="A15" t="s">
        <v>36</v>
      </c>
      <c r="B15" t="s">
        <v>15</v>
      </c>
      <c r="C15" t="s">
        <v>16</v>
      </c>
      <c r="D15" t="s">
        <v>32</v>
      </c>
      <c r="E15" t="s">
        <v>19</v>
      </c>
      <c r="F15" t="s">
        <v>36</v>
      </c>
      <c r="G15">
        <v>-5212.7958808599997</v>
      </c>
      <c r="H15">
        <v>-5212.8159878400002</v>
      </c>
      <c r="I15">
        <v>38</v>
      </c>
      <c r="J15">
        <v>56691.8</v>
      </c>
      <c r="K15">
        <v>-0.17279</v>
      </c>
      <c r="L15">
        <v>-7.0760000000000003E-2</v>
      </c>
      <c r="M15">
        <f t="shared" si="0"/>
        <v>2.7763787440829999</v>
      </c>
    </row>
    <row r="16" spans="1:14" x14ac:dyDescent="0.3">
      <c r="A16" t="s">
        <v>37</v>
      </c>
      <c r="B16" t="s">
        <v>15</v>
      </c>
      <c r="C16" t="s">
        <v>16</v>
      </c>
      <c r="D16" t="s">
        <v>32</v>
      </c>
      <c r="E16" t="s">
        <v>21</v>
      </c>
      <c r="F16" t="s">
        <v>37</v>
      </c>
      <c r="G16">
        <v>-5096.1365306799999</v>
      </c>
      <c r="H16">
        <v>-5096.1568242499998</v>
      </c>
      <c r="I16">
        <v>38</v>
      </c>
      <c r="J16">
        <v>47098.1</v>
      </c>
      <c r="K16">
        <v>-0.17366000000000001</v>
      </c>
      <c r="L16">
        <v>-7.102E-2</v>
      </c>
      <c r="M16">
        <f t="shared" si="0"/>
        <v>2.7929776957040002</v>
      </c>
    </row>
    <row r="17" spans="1:13" x14ac:dyDescent="0.3">
      <c r="A17" t="s">
        <v>38</v>
      </c>
      <c r="B17" t="s">
        <v>15</v>
      </c>
      <c r="C17" t="s">
        <v>16</v>
      </c>
      <c r="D17" t="s">
        <v>32</v>
      </c>
      <c r="E17" t="s">
        <v>32</v>
      </c>
      <c r="F17" t="s">
        <v>38</v>
      </c>
      <c r="G17">
        <v>-4978.2758949500003</v>
      </c>
      <c r="H17">
        <v>-4978.2939822199996</v>
      </c>
      <c r="I17">
        <v>39</v>
      </c>
      <c r="J17">
        <v>38020.1</v>
      </c>
      <c r="K17">
        <v>-0.17599000000000001</v>
      </c>
      <c r="L17">
        <v>-7.2109999999999994E-2</v>
      </c>
      <c r="M17">
        <f t="shared" si="0"/>
        <v>2.8267198268680005</v>
      </c>
    </row>
    <row r="18" spans="1:13" x14ac:dyDescent="0.3">
      <c r="A18" t="s">
        <v>39</v>
      </c>
      <c r="B18" t="s">
        <v>15</v>
      </c>
      <c r="C18" t="s">
        <v>16</v>
      </c>
      <c r="D18" t="s">
        <v>32</v>
      </c>
      <c r="E18" t="s">
        <v>25</v>
      </c>
      <c r="F18" t="s">
        <v>39</v>
      </c>
      <c r="G18">
        <v>-5209.1718261300002</v>
      </c>
      <c r="H18">
        <v>-5209.1950577600001</v>
      </c>
      <c r="I18">
        <v>37</v>
      </c>
      <c r="J18">
        <v>44720.5</v>
      </c>
      <c r="K18">
        <v>-0.17519000000000001</v>
      </c>
      <c r="L18">
        <v>-7.5810000000000002E-2</v>
      </c>
      <c r="M18">
        <f t="shared" si="0"/>
        <v>2.7042685444180004</v>
      </c>
    </row>
    <row r="19" spans="1:13" x14ac:dyDescent="0.3">
      <c r="A19" t="s">
        <v>40</v>
      </c>
      <c r="B19" t="s">
        <v>15</v>
      </c>
      <c r="C19" t="s">
        <v>16</v>
      </c>
      <c r="D19" t="s">
        <v>32</v>
      </c>
      <c r="E19" t="s">
        <v>27</v>
      </c>
      <c r="F19" t="s">
        <v>40</v>
      </c>
      <c r="G19">
        <v>-5135.4234136200002</v>
      </c>
      <c r="H19">
        <v>-5135.4422473799996</v>
      </c>
      <c r="I19">
        <v>40</v>
      </c>
      <c r="J19">
        <v>48946.6</v>
      </c>
      <c r="K19">
        <v>-0.17233999999999999</v>
      </c>
      <c r="L19">
        <v>-7.0690000000000003E-2</v>
      </c>
      <c r="M19">
        <f t="shared" si="0"/>
        <v>2.766038413565</v>
      </c>
    </row>
    <row r="20" spans="1:13" x14ac:dyDescent="0.3">
      <c r="A20" t="s">
        <v>41</v>
      </c>
      <c r="B20" t="s">
        <v>15</v>
      </c>
      <c r="C20" t="s">
        <v>16</v>
      </c>
      <c r="D20" t="s">
        <v>21</v>
      </c>
      <c r="E20" t="s">
        <v>17</v>
      </c>
      <c r="F20" t="s">
        <v>41</v>
      </c>
      <c r="G20">
        <v>-5786.5605830300001</v>
      </c>
      <c r="H20">
        <v>-5786.58988606</v>
      </c>
      <c r="I20">
        <v>44</v>
      </c>
      <c r="J20">
        <v>114921.60000000001</v>
      </c>
      <c r="K20">
        <v>-0.16924</v>
      </c>
      <c r="L20">
        <v>-6.8580000000000002E-2</v>
      </c>
      <c r="M20">
        <f t="shared" si="0"/>
        <v>2.7390991314260003</v>
      </c>
    </row>
    <row r="21" spans="1:13" x14ac:dyDescent="0.3">
      <c r="A21" t="s">
        <v>42</v>
      </c>
      <c r="B21" t="s">
        <v>15</v>
      </c>
      <c r="C21" t="s">
        <v>16</v>
      </c>
      <c r="D21" t="s">
        <v>21</v>
      </c>
      <c r="E21" t="s">
        <v>19</v>
      </c>
      <c r="F21" t="s">
        <v>42</v>
      </c>
      <c r="G21">
        <v>-5684.2837656199999</v>
      </c>
      <c r="H21">
        <v>-5684.3126109599998</v>
      </c>
      <c r="I21">
        <v>44</v>
      </c>
      <c r="J21">
        <v>125761.5</v>
      </c>
      <c r="K21">
        <v>-0.16195000000000001</v>
      </c>
      <c r="L21">
        <v>-6.0069999999999998E-2</v>
      </c>
      <c r="M21">
        <f t="shared" si="0"/>
        <v>2.7722970346680005</v>
      </c>
    </row>
    <row r="22" spans="1:13" x14ac:dyDescent="0.3">
      <c r="A22" t="s">
        <v>43</v>
      </c>
      <c r="B22" t="s">
        <v>15</v>
      </c>
      <c r="C22" t="s">
        <v>16</v>
      </c>
      <c r="D22" t="s">
        <v>21</v>
      </c>
      <c r="E22" t="s">
        <v>21</v>
      </c>
      <c r="F22" t="s">
        <v>43</v>
      </c>
      <c r="G22">
        <v>-5567.6240248200002</v>
      </c>
      <c r="H22">
        <v>-5567.6532015100001</v>
      </c>
      <c r="I22">
        <v>48</v>
      </c>
      <c r="J22">
        <v>124506.8</v>
      </c>
      <c r="K22">
        <v>-0.16266</v>
      </c>
      <c r="L22">
        <v>-6.0170000000000001E-2</v>
      </c>
      <c r="M22">
        <f t="shared" si="0"/>
        <v>2.7888959862889999</v>
      </c>
    </row>
    <row r="23" spans="1:13" x14ac:dyDescent="0.3">
      <c r="A23" t="s">
        <v>44</v>
      </c>
      <c r="B23" t="s">
        <v>15</v>
      </c>
      <c r="C23" t="s">
        <v>16</v>
      </c>
      <c r="D23" t="s">
        <v>21</v>
      </c>
      <c r="E23" t="s">
        <v>32</v>
      </c>
      <c r="F23" t="s">
        <v>44</v>
      </c>
      <c r="G23">
        <v>-5449.76320287</v>
      </c>
      <c r="H23">
        <v>-5449.7901915900002</v>
      </c>
      <c r="I23">
        <v>32</v>
      </c>
      <c r="J23">
        <v>74976.100000000006</v>
      </c>
      <c r="K23">
        <v>-0.16456999999999999</v>
      </c>
      <c r="L23">
        <v>-6.1330000000000003E-2</v>
      </c>
      <c r="M23">
        <f t="shared" si="0"/>
        <v>2.8093045333640001</v>
      </c>
    </row>
    <row r="24" spans="1:13" x14ac:dyDescent="0.3">
      <c r="A24" t="s">
        <v>45</v>
      </c>
      <c r="B24" t="s">
        <v>15</v>
      </c>
      <c r="C24" t="s">
        <v>16</v>
      </c>
      <c r="D24" t="s">
        <v>21</v>
      </c>
      <c r="E24" t="s">
        <v>25</v>
      </c>
      <c r="F24" t="s">
        <v>46</v>
      </c>
      <c r="G24">
        <v>-5680.6598213500001</v>
      </c>
      <c r="H24">
        <v>-5680.6918758399997</v>
      </c>
      <c r="I24">
        <v>37</v>
      </c>
      <c r="J24">
        <v>95076.7</v>
      </c>
      <c r="K24">
        <v>-0.16442999999999999</v>
      </c>
      <c r="L24">
        <v>-6.8599999999999994E-2</v>
      </c>
      <c r="M24">
        <f t="shared" si="0"/>
        <v>2.6076680882630003</v>
      </c>
    </row>
    <row r="25" spans="1:13" x14ac:dyDescent="0.3">
      <c r="A25" t="s">
        <v>47</v>
      </c>
      <c r="B25" t="s">
        <v>15</v>
      </c>
      <c r="C25" t="s">
        <v>16</v>
      </c>
      <c r="D25" t="s">
        <v>21</v>
      </c>
      <c r="E25" t="s">
        <v>27</v>
      </c>
      <c r="F25" t="s">
        <v>47</v>
      </c>
      <c r="G25">
        <v>-5606.91109985</v>
      </c>
      <c r="H25">
        <v>-5606.93905223</v>
      </c>
      <c r="I25">
        <v>34</v>
      </c>
      <c r="J25">
        <v>94382.9</v>
      </c>
      <c r="K25">
        <v>-0.16270000000000001</v>
      </c>
      <c r="L25">
        <v>-6.0159999999999998E-2</v>
      </c>
      <c r="M25">
        <f t="shared" si="0"/>
        <v>2.7902565560940009</v>
      </c>
    </row>
    <row r="26" spans="1:13" x14ac:dyDescent="0.3">
      <c r="A26" t="s">
        <v>48</v>
      </c>
      <c r="B26" t="s">
        <v>15</v>
      </c>
      <c r="C26" t="s">
        <v>16</v>
      </c>
      <c r="D26" t="s">
        <v>25</v>
      </c>
      <c r="E26" t="s">
        <v>17</v>
      </c>
      <c r="F26" t="s">
        <v>48</v>
      </c>
      <c r="G26">
        <v>-6238.6897231200001</v>
      </c>
      <c r="H26">
        <v>-6238.7260660700003</v>
      </c>
      <c r="I26">
        <v>142</v>
      </c>
      <c r="J26">
        <v>350491.4</v>
      </c>
      <c r="K26">
        <v>-0.17701</v>
      </c>
      <c r="L26">
        <v>-9.307E-2</v>
      </c>
      <c r="M26">
        <f t="shared" si="0"/>
        <v>2.284124588634</v>
      </c>
    </row>
    <row r="27" spans="1:13" x14ac:dyDescent="0.3">
      <c r="A27" t="s">
        <v>49</v>
      </c>
      <c r="B27" t="s">
        <v>15</v>
      </c>
      <c r="C27" t="s">
        <v>16</v>
      </c>
      <c r="D27" t="s">
        <v>25</v>
      </c>
      <c r="E27" t="s">
        <v>19</v>
      </c>
      <c r="F27" t="s">
        <v>49</v>
      </c>
      <c r="G27">
        <v>-6136.4132043299996</v>
      </c>
      <c r="H27">
        <v>-6136.4489479200001</v>
      </c>
      <c r="I27">
        <v>56</v>
      </c>
      <c r="J27">
        <v>203496.8</v>
      </c>
      <c r="K27">
        <v>-0.16889000000000001</v>
      </c>
      <c r="L27">
        <v>-8.9399999999999993E-2</v>
      </c>
      <c r="M27">
        <f t="shared" si="0"/>
        <v>2.1630338759890009</v>
      </c>
    </row>
    <row r="28" spans="1:13" x14ac:dyDescent="0.3">
      <c r="A28" t="s">
        <v>50</v>
      </c>
      <c r="B28" t="s">
        <v>15</v>
      </c>
      <c r="C28" t="s">
        <v>16</v>
      </c>
      <c r="D28" t="s">
        <v>25</v>
      </c>
      <c r="E28" t="s">
        <v>21</v>
      </c>
      <c r="F28" t="s">
        <v>50</v>
      </c>
      <c r="G28">
        <v>-6019.7539492699998</v>
      </c>
      <c r="H28">
        <v>-6019.7895948599999</v>
      </c>
      <c r="I28">
        <v>47</v>
      </c>
      <c r="J28">
        <v>151464.1</v>
      </c>
      <c r="K28">
        <v>-0.1696</v>
      </c>
      <c r="L28">
        <v>-8.9580000000000007E-2</v>
      </c>
      <c r="M28">
        <f t="shared" si="0"/>
        <v>2.1774559159220002</v>
      </c>
    </row>
    <row r="29" spans="1:13" x14ac:dyDescent="0.3">
      <c r="A29" t="s">
        <v>51</v>
      </c>
      <c r="B29" t="s">
        <v>15</v>
      </c>
      <c r="C29" t="s">
        <v>16</v>
      </c>
      <c r="D29" t="s">
        <v>25</v>
      </c>
      <c r="E29" t="s">
        <v>32</v>
      </c>
      <c r="F29" t="s">
        <v>51</v>
      </c>
      <c r="G29">
        <v>-5901.8929663700001</v>
      </c>
      <c r="H29">
        <v>-5901.9265493399998</v>
      </c>
      <c r="I29">
        <v>39</v>
      </c>
      <c r="J29">
        <v>101834</v>
      </c>
      <c r="K29">
        <v>-0.17174</v>
      </c>
      <c r="L29">
        <v>-9.01E-2</v>
      </c>
      <c r="M29">
        <f t="shared" si="0"/>
        <v>2.2215383776040003</v>
      </c>
    </row>
    <row r="30" spans="1:13" x14ac:dyDescent="0.3">
      <c r="A30" t="s">
        <v>52</v>
      </c>
      <c r="B30" t="s">
        <v>15</v>
      </c>
      <c r="C30" t="s">
        <v>16</v>
      </c>
      <c r="D30" t="s">
        <v>25</v>
      </c>
      <c r="E30" t="s">
        <v>25</v>
      </c>
      <c r="F30" t="s">
        <v>52</v>
      </c>
      <c r="G30">
        <v>-6132.7896616600001</v>
      </c>
      <c r="H30">
        <v>-6132.8281184199996</v>
      </c>
      <c r="I30">
        <v>57</v>
      </c>
      <c r="J30">
        <v>151065.79999999999</v>
      </c>
      <c r="K30">
        <v>-0.17124</v>
      </c>
      <c r="L30">
        <v>-9.0810000000000002E-2</v>
      </c>
      <c r="M30">
        <f t="shared" si="0"/>
        <v>2.1886125883230001</v>
      </c>
    </row>
    <row r="31" spans="1:13" x14ac:dyDescent="0.3">
      <c r="A31" t="s">
        <v>53</v>
      </c>
      <c r="B31" t="s">
        <v>15</v>
      </c>
      <c r="C31" t="s">
        <v>16</v>
      </c>
      <c r="D31" t="s">
        <v>25</v>
      </c>
      <c r="E31" t="s">
        <v>27</v>
      </c>
      <c r="F31" t="s">
        <v>53</v>
      </c>
      <c r="G31">
        <v>-6059.0409886400003</v>
      </c>
      <c r="H31">
        <v>-6059.0751737700002</v>
      </c>
      <c r="I31">
        <v>46</v>
      </c>
      <c r="J31">
        <v>135833.5</v>
      </c>
      <c r="K31">
        <v>-0.16854</v>
      </c>
      <c r="L31">
        <v>-8.9569999999999997E-2</v>
      </c>
      <c r="M31">
        <f t="shared" si="0"/>
        <v>2.1488839500170003</v>
      </c>
    </row>
    <row r="32" spans="1:13" x14ac:dyDescent="0.3">
      <c r="A32" t="s">
        <v>54</v>
      </c>
      <c r="B32" t="s">
        <v>15</v>
      </c>
      <c r="C32" t="s">
        <v>16</v>
      </c>
      <c r="D32" t="s">
        <v>27</v>
      </c>
      <c r="E32" t="s">
        <v>17</v>
      </c>
      <c r="F32" t="s">
        <v>54</v>
      </c>
      <c r="G32">
        <v>-5943.6692270200001</v>
      </c>
      <c r="H32">
        <v>-5943.7156787800004</v>
      </c>
      <c r="I32">
        <v>51</v>
      </c>
      <c r="J32">
        <v>188377</v>
      </c>
      <c r="K32">
        <v>-0.16977</v>
      </c>
      <c r="L32">
        <v>-8.1159999999999996E-2</v>
      </c>
      <c r="M32">
        <f t="shared" si="0"/>
        <v>2.4112018084210005</v>
      </c>
    </row>
    <row r="33" spans="1:13" x14ac:dyDescent="0.3">
      <c r="A33" t="s">
        <v>55</v>
      </c>
      <c r="B33" t="s">
        <v>15</v>
      </c>
      <c r="C33" t="s">
        <v>16</v>
      </c>
      <c r="D33" t="s">
        <v>27</v>
      </c>
      <c r="E33" t="s">
        <v>19</v>
      </c>
      <c r="F33" t="s">
        <v>55</v>
      </c>
      <c r="G33">
        <v>-5841.39313958</v>
      </c>
      <c r="H33">
        <v>-5841.43912757</v>
      </c>
      <c r="I33">
        <v>50</v>
      </c>
      <c r="J33">
        <v>210532.3</v>
      </c>
      <c r="K33">
        <v>-0.16349</v>
      </c>
      <c r="L33">
        <v>-7.4490000000000001E-2</v>
      </c>
      <c r="M33">
        <f t="shared" si="0"/>
        <v>2.4218142529</v>
      </c>
    </row>
    <row r="34" spans="1:13" x14ac:dyDescent="0.3">
      <c r="A34" t="s">
        <v>56</v>
      </c>
      <c r="B34" t="s">
        <v>15</v>
      </c>
      <c r="C34" t="s">
        <v>16</v>
      </c>
      <c r="D34" t="s">
        <v>27</v>
      </c>
      <c r="E34" t="s">
        <v>21</v>
      </c>
      <c r="F34" t="s">
        <v>56</v>
      </c>
      <c r="G34">
        <v>-5724.7347123299996</v>
      </c>
      <c r="H34">
        <v>-5724.7795970999996</v>
      </c>
      <c r="I34">
        <v>50</v>
      </c>
      <c r="J34">
        <v>195525.1</v>
      </c>
      <c r="K34">
        <v>-0.1641</v>
      </c>
      <c r="L34">
        <v>-7.46E-2</v>
      </c>
      <c r="M34">
        <f t="shared" si="0"/>
        <v>2.4354199509500001</v>
      </c>
    </row>
    <row r="35" spans="1:13" x14ac:dyDescent="0.3">
      <c r="A35" t="s">
        <v>57</v>
      </c>
      <c r="B35" t="s">
        <v>15</v>
      </c>
      <c r="C35" t="s">
        <v>16</v>
      </c>
      <c r="D35" t="s">
        <v>27</v>
      </c>
      <c r="E35" t="s">
        <v>32</v>
      </c>
      <c r="F35" t="s">
        <v>57</v>
      </c>
      <c r="G35">
        <v>-5606.8721584599998</v>
      </c>
      <c r="H35">
        <v>-5606.9161548000002</v>
      </c>
      <c r="I35">
        <v>41</v>
      </c>
      <c r="J35">
        <v>140756.20000000001</v>
      </c>
      <c r="K35">
        <v>-0.16567000000000001</v>
      </c>
      <c r="L35">
        <v>-7.571E-2</v>
      </c>
      <c r="M35">
        <f t="shared" si="0"/>
        <v>2.4479371931560006</v>
      </c>
    </row>
    <row r="36" spans="1:13" x14ac:dyDescent="0.3">
      <c r="A36" t="s">
        <v>58</v>
      </c>
      <c r="B36" t="s">
        <v>15</v>
      </c>
      <c r="C36" t="s">
        <v>16</v>
      </c>
      <c r="D36" t="s">
        <v>27</v>
      </c>
      <c r="E36" t="s">
        <v>25</v>
      </c>
      <c r="F36" t="s">
        <v>58</v>
      </c>
      <c r="G36">
        <v>-5837.7691850900001</v>
      </c>
      <c r="H36">
        <v>-5837.8181438900001</v>
      </c>
      <c r="I36">
        <v>65</v>
      </c>
      <c r="J36">
        <v>274001.09999999998</v>
      </c>
      <c r="K36">
        <v>-0.16596</v>
      </c>
      <c r="L36">
        <v>-7.8469999999999998E-2</v>
      </c>
      <c r="M36">
        <f t="shared" si="0"/>
        <v>2.380725044789</v>
      </c>
    </row>
    <row r="37" spans="1:13" ht="15" thickBot="1" x14ac:dyDescent="0.35">
      <c r="A37" s="1" t="s">
        <v>59</v>
      </c>
      <c r="B37" s="1" t="s">
        <v>15</v>
      </c>
      <c r="C37" s="1" t="s">
        <v>16</v>
      </c>
      <c r="D37" s="1" t="s">
        <v>27</v>
      </c>
      <c r="E37" s="1" t="s">
        <v>27</v>
      </c>
      <c r="F37" t="s">
        <v>59</v>
      </c>
      <c r="G37">
        <v>-5764.0206090000001</v>
      </c>
      <c r="H37">
        <v>-5764.0652498999998</v>
      </c>
      <c r="I37">
        <v>47</v>
      </c>
      <c r="J37">
        <v>188876.6</v>
      </c>
      <c r="K37">
        <v>-0.16303999999999999</v>
      </c>
      <c r="L37">
        <v>-7.4459999999999998E-2</v>
      </c>
      <c r="M37">
        <f t="shared" si="0"/>
        <v>2.410385466538</v>
      </c>
    </row>
    <row r="38" spans="1:13" ht="15" thickTop="1" x14ac:dyDescent="0.3">
      <c r="A38" t="s">
        <v>60</v>
      </c>
      <c r="B38" t="s">
        <v>15</v>
      </c>
      <c r="C38" t="s">
        <v>61</v>
      </c>
      <c r="D38" t="s">
        <v>17</v>
      </c>
      <c r="E38" t="s">
        <v>17</v>
      </c>
      <c r="F38" t="s">
        <v>60</v>
      </c>
      <c r="G38">
        <v>-6661.8077778899997</v>
      </c>
      <c r="H38">
        <v>-6661.9801908400004</v>
      </c>
      <c r="I38">
        <v>88</v>
      </c>
      <c r="J38">
        <v>189553.6</v>
      </c>
      <c r="K38">
        <v>-0.20391999999999999</v>
      </c>
      <c r="L38">
        <v>-0.13236000000000001</v>
      </c>
      <c r="M38">
        <f t="shared" si="0"/>
        <v>1.9472475049159996</v>
      </c>
    </row>
    <row r="39" spans="1:13" x14ac:dyDescent="0.3">
      <c r="A39" t="s">
        <v>62</v>
      </c>
      <c r="B39" t="s">
        <v>15</v>
      </c>
      <c r="C39" t="s">
        <v>61</v>
      </c>
      <c r="D39" t="s">
        <v>17</v>
      </c>
      <c r="E39" t="s">
        <v>19</v>
      </c>
      <c r="F39" t="s">
        <v>62</v>
      </c>
      <c r="G39">
        <v>-6457.1274521900004</v>
      </c>
      <c r="H39">
        <v>-6457.4249922500003</v>
      </c>
      <c r="I39">
        <v>97</v>
      </c>
      <c r="J39">
        <v>534121.80000000005</v>
      </c>
      <c r="K39" t="e">
        <f>NA()</f>
        <v>#N/A</v>
      </c>
      <c r="M39" t="e">
        <f t="shared" si="0"/>
        <v>#N/A</v>
      </c>
    </row>
    <row r="40" spans="1:13" x14ac:dyDescent="0.3">
      <c r="A40" t="s">
        <v>63</v>
      </c>
      <c r="B40" t="s">
        <v>15</v>
      </c>
      <c r="C40" t="s">
        <v>61</v>
      </c>
      <c r="D40" t="s">
        <v>17</v>
      </c>
      <c r="E40" t="s">
        <v>21</v>
      </c>
      <c r="F40" t="s">
        <v>63</v>
      </c>
      <c r="G40">
        <v>-6223.9010720599999</v>
      </c>
      <c r="H40">
        <v>-6224.1238917800001</v>
      </c>
      <c r="I40">
        <v>118</v>
      </c>
      <c r="J40">
        <v>334223.59999999998</v>
      </c>
      <c r="K40">
        <v>-0.19503999999999999</v>
      </c>
      <c r="L40">
        <v>-0.11891</v>
      </c>
      <c r="M40">
        <f t="shared" si="0"/>
        <v>2.0716035850929999</v>
      </c>
    </row>
    <row r="41" spans="1:13" x14ac:dyDescent="0.3">
      <c r="A41" t="s">
        <v>64</v>
      </c>
      <c r="B41" t="s">
        <v>15</v>
      </c>
      <c r="C41" t="s">
        <v>61</v>
      </c>
      <c r="D41" t="s">
        <v>17</v>
      </c>
      <c r="E41" t="s">
        <v>32</v>
      </c>
      <c r="F41" t="s">
        <v>64</v>
      </c>
      <c r="G41">
        <v>-5988.3075816199998</v>
      </c>
      <c r="H41">
        <v>-5988.4041821999999</v>
      </c>
      <c r="I41">
        <v>51</v>
      </c>
      <c r="J41">
        <v>90605.9</v>
      </c>
      <c r="K41">
        <v>-0.19223999999999999</v>
      </c>
      <c r="L41">
        <v>-0.12111</v>
      </c>
      <c r="M41">
        <f t="shared" si="0"/>
        <v>1.9355466045930001</v>
      </c>
    </row>
    <row r="42" spans="1:13" x14ac:dyDescent="0.3">
      <c r="A42" t="s">
        <v>65</v>
      </c>
      <c r="B42" t="s">
        <v>15</v>
      </c>
      <c r="C42" t="s">
        <v>61</v>
      </c>
      <c r="D42" t="s">
        <v>17</v>
      </c>
      <c r="E42" t="s">
        <v>25</v>
      </c>
      <c r="F42" t="s">
        <v>65</v>
      </c>
      <c r="G42">
        <v>-6450.0421464800002</v>
      </c>
      <c r="H42">
        <v>-6450.2006919100004</v>
      </c>
      <c r="I42">
        <v>92</v>
      </c>
      <c r="J42">
        <v>292364.5</v>
      </c>
      <c r="K42">
        <v>-0.19833999999999999</v>
      </c>
      <c r="L42">
        <v>-0.11774</v>
      </c>
      <c r="M42">
        <f t="shared" si="0"/>
        <v>2.19323852566</v>
      </c>
    </row>
    <row r="43" spans="1:13" x14ac:dyDescent="0.3">
      <c r="A43" t="s">
        <v>66</v>
      </c>
      <c r="B43" t="s">
        <v>15</v>
      </c>
      <c r="C43" t="s">
        <v>61</v>
      </c>
      <c r="D43" t="s">
        <v>17</v>
      </c>
      <c r="E43" t="s">
        <v>27</v>
      </c>
      <c r="F43" t="s">
        <v>66</v>
      </c>
      <c r="G43">
        <v>-6302.3524919000001</v>
      </c>
      <c r="H43">
        <v>-6302.6780441700002</v>
      </c>
      <c r="I43">
        <v>113</v>
      </c>
      <c r="J43">
        <v>394802.6</v>
      </c>
      <c r="K43">
        <v>-0.19721</v>
      </c>
      <c r="L43">
        <v>-0.13120999999999999</v>
      </c>
      <c r="M43">
        <f t="shared" si="0"/>
        <v>1.7959521426000002</v>
      </c>
    </row>
    <row r="44" spans="1:13" x14ac:dyDescent="0.3">
      <c r="A44" t="s">
        <v>67</v>
      </c>
      <c r="B44" t="s">
        <v>15</v>
      </c>
      <c r="C44" t="s">
        <v>61</v>
      </c>
      <c r="D44" t="s">
        <v>19</v>
      </c>
      <c r="E44" t="s">
        <v>17</v>
      </c>
      <c r="F44" t="s">
        <v>67</v>
      </c>
      <c r="G44">
        <v>-6252.8349546400004</v>
      </c>
      <c r="H44">
        <v>-6252.9135048400003</v>
      </c>
      <c r="I44">
        <v>60</v>
      </c>
      <c r="J44">
        <v>357606</v>
      </c>
      <c r="K44">
        <v>-0.16267999999999999</v>
      </c>
      <c r="L44">
        <v>-7.918E-2</v>
      </c>
      <c r="M44">
        <f t="shared" si="0"/>
        <v>2.27215157435</v>
      </c>
    </row>
    <row r="45" spans="1:13" x14ac:dyDescent="0.3">
      <c r="A45" t="s">
        <v>68</v>
      </c>
      <c r="B45" t="s">
        <v>15</v>
      </c>
      <c r="C45" t="s">
        <v>61</v>
      </c>
      <c r="D45" t="s">
        <v>19</v>
      </c>
      <c r="E45" t="s">
        <v>19</v>
      </c>
      <c r="F45" t="s">
        <v>68</v>
      </c>
      <c r="G45">
        <v>-6048.2471763900003</v>
      </c>
      <c r="H45">
        <v>-6048.3645575800001</v>
      </c>
      <c r="I45">
        <v>61</v>
      </c>
      <c r="J45">
        <v>557863.4</v>
      </c>
      <c r="K45">
        <v>-0.15661</v>
      </c>
      <c r="L45">
        <v>-8.276E-2</v>
      </c>
      <c r="M45">
        <f t="shared" si="0"/>
        <v>2.0095616019850002</v>
      </c>
    </row>
    <row r="46" spans="1:13" x14ac:dyDescent="0.3">
      <c r="A46" t="s">
        <v>69</v>
      </c>
      <c r="B46" t="s">
        <v>15</v>
      </c>
      <c r="C46" t="s">
        <v>61</v>
      </c>
      <c r="D46" t="s">
        <v>19</v>
      </c>
      <c r="E46" t="s">
        <v>21</v>
      </c>
      <c r="F46" t="s">
        <v>69</v>
      </c>
      <c r="G46">
        <v>-5814.9399060899996</v>
      </c>
      <c r="H46">
        <v>-5815.0389888700001</v>
      </c>
      <c r="I46">
        <v>53</v>
      </c>
      <c r="J46">
        <v>377434.8</v>
      </c>
      <c r="K46">
        <v>-0.15714</v>
      </c>
      <c r="L46">
        <v>-7.6119999999999993E-2</v>
      </c>
      <c r="M46">
        <f t="shared" si="0"/>
        <v>2.2046673120220004</v>
      </c>
    </row>
    <row r="47" spans="1:13" x14ac:dyDescent="0.3">
      <c r="A47" t="s">
        <v>70</v>
      </c>
      <c r="B47" t="s">
        <v>15</v>
      </c>
      <c r="C47" t="s">
        <v>61</v>
      </c>
      <c r="D47" t="s">
        <v>19</v>
      </c>
      <c r="E47" t="s">
        <v>32</v>
      </c>
      <c r="F47" t="s">
        <v>70</v>
      </c>
      <c r="G47">
        <v>-5579.1549871099996</v>
      </c>
      <c r="H47">
        <v>-5579.32555237</v>
      </c>
      <c r="I47">
        <v>64</v>
      </c>
      <c r="J47">
        <v>341154.7</v>
      </c>
      <c r="K47">
        <v>-0.15533</v>
      </c>
      <c r="L47">
        <v>-8.3129999999999996E-2</v>
      </c>
      <c r="M47">
        <f t="shared" si="0"/>
        <v>1.9646627984200002</v>
      </c>
    </row>
    <row r="48" spans="1:13" x14ac:dyDescent="0.3">
      <c r="A48" t="s">
        <v>71</v>
      </c>
      <c r="B48" t="s">
        <v>15</v>
      </c>
      <c r="C48" t="s">
        <v>61</v>
      </c>
      <c r="D48" t="s">
        <v>19</v>
      </c>
      <c r="E48" t="s">
        <v>25</v>
      </c>
      <c r="F48" t="s">
        <v>71</v>
      </c>
      <c r="G48">
        <v>-6041.0570168599997</v>
      </c>
      <c r="H48">
        <v>-6041.1258010399997</v>
      </c>
      <c r="I48">
        <v>56</v>
      </c>
      <c r="J48">
        <v>446497.9</v>
      </c>
      <c r="K48">
        <v>-0.15855</v>
      </c>
      <c r="L48">
        <v>-7.9630000000000006E-2</v>
      </c>
      <c r="M48">
        <f t="shared" si="0"/>
        <v>2.1475233802119997</v>
      </c>
    </row>
    <row r="49" spans="1:13" x14ac:dyDescent="0.3">
      <c r="A49" t="s">
        <v>72</v>
      </c>
      <c r="B49" t="s">
        <v>15</v>
      </c>
      <c r="C49" t="s">
        <v>61</v>
      </c>
      <c r="D49" t="s">
        <v>19</v>
      </c>
      <c r="E49" t="s">
        <v>27</v>
      </c>
      <c r="F49" t="s">
        <v>72</v>
      </c>
      <c r="G49">
        <v>-5893.4639848999996</v>
      </c>
      <c r="H49">
        <v>-5893.6006029299997</v>
      </c>
      <c r="I49">
        <v>80</v>
      </c>
      <c r="J49">
        <v>695460.1</v>
      </c>
      <c r="K49">
        <v>-0.15558</v>
      </c>
      <c r="L49">
        <v>-7.6170000000000002E-2</v>
      </c>
      <c r="M49">
        <f t="shared" si="0"/>
        <v>2.1608569643009998</v>
      </c>
    </row>
    <row r="50" spans="1:13" x14ac:dyDescent="0.3">
      <c r="A50" t="s">
        <v>73</v>
      </c>
      <c r="B50" t="s">
        <v>15</v>
      </c>
      <c r="C50" t="s">
        <v>61</v>
      </c>
      <c r="D50" t="s">
        <v>32</v>
      </c>
      <c r="E50" t="s">
        <v>17</v>
      </c>
      <c r="F50" t="s">
        <v>73</v>
      </c>
      <c r="G50">
        <v>-5314.81478513</v>
      </c>
      <c r="H50">
        <v>-5314.8597821000003</v>
      </c>
      <c r="I50">
        <v>105</v>
      </c>
      <c r="J50">
        <v>136113.5</v>
      </c>
      <c r="K50">
        <v>-0.17269000000000001</v>
      </c>
      <c r="L50">
        <v>-7.0150000000000004E-2</v>
      </c>
      <c r="M50">
        <f t="shared" si="0"/>
        <v>2.7902565560940005</v>
      </c>
    </row>
    <row r="51" spans="1:13" x14ac:dyDescent="0.3">
      <c r="A51" t="s">
        <v>74</v>
      </c>
      <c r="B51" t="s">
        <v>15</v>
      </c>
      <c r="C51" t="s">
        <v>61</v>
      </c>
      <c r="D51" t="s">
        <v>32</v>
      </c>
      <c r="E51" t="s">
        <v>19</v>
      </c>
      <c r="F51" t="s">
        <v>74</v>
      </c>
      <c r="G51">
        <v>-5110.2281089300004</v>
      </c>
      <c r="H51">
        <v>-5110.3098996500003</v>
      </c>
      <c r="I51">
        <v>50</v>
      </c>
      <c r="J51">
        <v>144860.1</v>
      </c>
      <c r="K51">
        <v>-0.16592000000000001</v>
      </c>
      <c r="L51">
        <v>-5.9810000000000002E-2</v>
      </c>
      <c r="M51">
        <f t="shared" si="0"/>
        <v>2.8874012401710005</v>
      </c>
    </row>
    <row r="52" spans="1:13" x14ac:dyDescent="0.3">
      <c r="A52" t="s">
        <v>75</v>
      </c>
      <c r="B52" t="s">
        <v>15</v>
      </c>
      <c r="C52" t="s">
        <v>61</v>
      </c>
      <c r="D52" t="s">
        <v>32</v>
      </c>
      <c r="E52" t="s">
        <v>21</v>
      </c>
      <c r="F52" t="s">
        <v>75</v>
      </c>
      <c r="G52">
        <v>-4876.9129093000001</v>
      </c>
      <c r="H52">
        <v>-4876.9829025199997</v>
      </c>
      <c r="I52">
        <v>43</v>
      </c>
      <c r="J52">
        <v>76842.8</v>
      </c>
      <c r="K52">
        <v>-0.16814000000000001</v>
      </c>
      <c r="L52">
        <v>-6.6739999999999994E-2</v>
      </c>
      <c r="M52">
        <f t="shared" si="0"/>
        <v>2.7592355645400009</v>
      </c>
    </row>
    <row r="53" spans="1:13" x14ac:dyDescent="0.3">
      <c r="A53" t="s">
        <v>76</v>
      </c>
      <c r="B53" t="s">
        <v>15</v>
      </c>
      <c r="C53" t="s">
        <v>61</v>
      </c>
      <c r="D53" t="s">
        <v>32</v>
      </c>
      <c r="E53" t="s">
        <v>32</v>
      </c>
      <c r="F53" t="s">
        <v>76</v>
      </c>
      <c r="G53">
        <v>-4641.1225132500003</v>
      </c>
      <c r="H53">
        <v>-4641.2775549799999</v>
      </c>
      <c r="I53">
        <v>42</v>
      </c>
      <c r="J53">
        <v>32578.3</v>
      </c>
      <c r="K53">
        <v>-0.16625999999999999</v>
      </c>
      <c r="L53">
        <v>-5.9560000000000002E-2</v>
      </c>
      <c r="M53">
        <f t="shared" si="0"/>
        <v>2.9034559638699999</v>
      </c>
    </row>
    <row r="54" spans="1:13" x14ac:dyDescent="0.3">
      <c r="A54" t="s">
        <v>77</v>
      </c>
      <c r="B54" t="s">
        <v>15</v>
      </c>
      <c r="C54" t="s">
        <v>61</v>
      </c>
      <c r="D54" t="s">
        <v>32</v>
      </c>
      <c r="E54" t="s">
        <v>25</v>
      </c>
      <c r="F54" t="s">
        <v>77</v>
      </c>
      <c r="G54">
        <v>-5103.02455293</v>
      </c>
      <c r="H54">
        <v>-5103.0694172499998</v>
      </c>
      <c r="I54">
        <v>165</v>
      </c>
      <c r="J54">
        <v>238881.5</v>
      </c>
      <c r="K54">
        <v>-0.17204</v>
      </c>
      <c r="L54">
        <v>-7.0129999999999998E-2</v>
      </c>
      <c r="M54">
        <f t="shared" si="0"/>
        <v>2.7731133765510001</v>
      </c>
    </row>
    <row r="55" spans="1:13" x14ac:dyDescent="0.3">
      <c r="A55" t="s">
        <v>78</v>
      </c>
      <c r="B55" t="s">
        <v>15</v>
      </c>
      <c r="C55" t="s">
        <v>61</v>
      </c>
      <c r="D55" t="s">
        <v>32</v>
      </c>
      <c r="E55" t="s">
        <v>27</v>
      </c>
      <c r="F55" t="s">
        <v>78</v>
      </c>
      <c r="G55">
        <v>-4955.4499150000001</v>
      </c>
      <c r="H55">
        <v>-4955.5459771400001</v>
      </c>
      <c r="I55">
        <v>54</v>
      </c>
      <c r="J55">
        <v>125257.8</v>
      </c>
      <c r="K55">
        <v>-0.1661</v>
      </c>
      <c r="L55">
        <v>-6.1060000000000003E-2</v>
      </c>
      <c r="M55">
        <f t="shared" si="0"/>
        <v>2.8582850463440002</v>
      </c>
    </row>
    <row r="56" spans="1:13" x14ac:dyDescent="0.3">
      <c r="A56" t="s">
        <v>79</v>
      </c>
      <c r="B56" t="s">
        <v>15</v>
      </c>
      <c r="C56" t="s">
        <v>61</v>
      </c>
      <c r="D56" t="s">
        <v>21</v>
      </c>
      <c r="E56" t="s">
        <v>17</v>
      </c>
      <c r="F56" t="s">
        <v>79</v>
      </c>
      <c r="G56">
        <v>-5786.2065387000002</v>
      </c>
      <c r="H56">
        <v>-5786.2812060099996</v>
      </c>
      <c r="I56">
        <v>49</v>
      </c>
      <c r="J56">
        <v>155491.4</v>
      </c>
      <c r="K56">
        <v>-0.15887999999999999</v>
      </c>
      <c r="L56">
        <v>-0.10069</v>
      </c>
      <c r="M56">
        <f t="shared" si="0"/>
        <v>1.5834311390589999</v>
      </c>
    </row>
    <row r="57" spans="1:13" x14ac:dyDescent="0.3">
      <c r="A57" t="s">
        <v>80</v>
      </c>
      <c r="B57" t="s">
        <v>15</v>
      </c>
      <c r="C57" t="s">
        <v>61</v>
      </c>
      <c r="D57" t="s">
        <v>21</v>
      </c>
      <c r="E57" t="s">
        <v>19</v>
      </c>
      <c r="F57" t="s">
        <v>80</v>
      </c>
      <c r="G57">
        <v>-5581.6124927199999</v>
      </c>
      <c r="H57">
        <v>-5581.7242811899996</v>
      </c>
      <c r="I57">
        <v>49</v>
      </c>
      <c r="J57">
        <v>283881.40000000002</v>
      </c>
      <c r="K57">
        <v>-0.15368999999999999</v>
      </c>
      <c r="L57">
        <v>-9.085E-2</v>
      </c>
      <c r="M57">
        <f t="shared" si="0"/>
        <v>1.7099641309239999</v>
      </c>
    </row>
    <row r="58" spans="1:13" x14ac:dyDescent="0.3">
      <c r="A58" t="s">
        <v>81</v>
      </c>
      <c r="B58" t="s">
        <v>15</v>
      </c>
      <c r="C58" t="s">
        <v>61</v>
      </c>
      <c r="D58" t="s">
        <v>21</v>
      </c>
      <c r="E58" t="s">
        <v>21</v>
      </c>
      <c r="F58" t="s">
        <v>81</v>
      </c>
      <c r="G58">
        <v>-5348.30395675</v>
      </c>
      <c r="H58">
        <v>-5348.40419036</v>
      </c>
      <c r="I58">
        <v>46</v>
      </c>
      <c r="J58">
        <v>189706.1</v>
      </c>
      <c r="K58">
        <v>-0.15365999999999999</v>
      </c>
      <c r="L58">
        <v>-8.9520000000000002E-2</v>
      </c>
      <c r="M58">
        <f t="shared" si="0"/>
        <v>1.7453389458539998</v>
      </c>
    </row>
    <row r="59" spans="1:13" x14ac:dyDescent="0.3">
      <c r="A59" t="s">
        <v>82</v>
      </c>
      <c r="B59" t="s">
        <v>15</v>
      </c>
      <c r="C59" t="s">
        <v>61</v>
      </c>
      <c r="D59" t="s">
        <v>21</v>
      </c>
      <c r="E59" t="s">
        <v>32</v>
      </c>
      <c r="F59" t="s">
        <v>82</v>
      </c>
      <c r="G59">
        <v>-5112.5905532799998</v>
      </c>
      <c r="H59">
        <v>-5112.6876749700004</v>
      </c>
      <c r="I59">
        <v>52</v>
      </c>
      <c r="J59">
        <v>142633.9</v>
      </c>
      <c r="K59">
        <v>-0.15859000000000001</v>
      </c>
      <c r="L59">
        <v>-8.609E-2</v>
      </c>
      <c r="M59">
        <f t="shared" si="0"/>
        <v>1.9728262172500004</v>
      </c>
    </row>
    <row r="60" spans="1:13" x14ac:dyDescent="0.3">
      <c r="A60" t="s">
        <v>83</v>
      </c>
      <c r="B60" t="s">
        <v>15</v>
      </c>
      <c r="C60" t="s">
        <v>61</v>
      </c>
      <c r="D60" t="s">
        <v>21</v>
      </c>
      <c r="E60" t="s">
        <v>25</v>
      </c>
      <c r="F60" t="s">
        <v>84</v>
      </c>
      <c r="G60">
        <v>-5574.4256074599998</v>
      </c>
      <c r="H60">
        <v>-5574.4891309100003</v>
      </c>
      <c r="I60">
        <v>55</v>
      </c>
      <c r="J60">
        <v>249183</v>
      </c>
      <c r="K60">
        <v>-0.15520999999999999</v>
      </c>
      <c r="L60">
        <v>-9.2539999999999997E-2</v>
      </c>
      <c r="M60">
        <f t="shared" si="0"/>
        <v>1.7053381935869998</v>
      </c>
    </row>
    <row r="61" spans="1:13" x14ac:dyDescent="0.3">
      <c r="A61" t="s">
        <v>85</v>
      </c>
      <c r="B61" t="s">
        <v>15</v>
      </c>
      <c r="C61" t="s">
        <v>61</v>
      </c>
      <c r="D61" t="s">
        <v>21</v>
      </c>
      <c r="E61" t="s">
        <v>27</v>
      </c>
      <c r="F61" t="s">
        <v>85</v>
      </c>
      <c r="G61">
        <v>-5426.81385692</v>
      </c>
      <c r="H61">
        <v>-5426.96301511</v>
      </c>
      <c r="I61">
        <v>63</v>
      </c>
      <c r="J61">
        <v>298240</v>
      </c>
      <c r="K61">
        <v>-0.15326000000000001</v>
      </c>
      <c r="L61">
        <v>-9.7299999999999998E-2</v>
      </c>
      <c r="M61">
        <f t="shared" si="0"/>
        <v>1.5227497257560003</v>
      </c>
    </row>
    <row r="62" spans="1:13" x14ac:dyDescent="0.3">
      <c r="A62" t="s">
        <v>86</v>
      </c>
      <c r="B62" t="s">
        <v>15</v>
      </c>
      <c r="C62" t="s">
        <v>61</v>
      </c>
      <c r="D62" t="s">
        <v>25</v>
      </c>
      <c r="E62" t="s">
        <v>17</v>
      </c>
      <c r="F62" t="s">
        <v>86</v>
      </c>
      <c r="G62">
        <v>-6238.3553758999997</v>
      </c>
      <c r="H62">
        <v>-6238.4207660599996</v>
      </c>
      <c r="I62">
        <v>51</v>
      </c>
      <c r="J62">
        <v>220344.1</v>
      </c>
      <c r="K62">
        <v>-0.1774</v>
      </c>
      <c r="L62">
        <v>-0.10179000000000001</v>
      </c>
      <c r="M62">
        <f t="shared" si="0"/>
        <v>2.0574536591210002</v>
      </c>
    </row>
    <row r="63" spans="1:13" x14ac:dyDescent="0.3">
      <c r="A63" t="s">
        <v>87</v>
      </c>
      <c r="B63" t="s">
        <v>15</v>
      </c>
      <c r="C63" t="s">
        <v>61</v>
      </c>
      <c r="D63" t="s">
        <v>25</v>
      </c>
      <c r="E63" t="s">
        <v>19</v>
      </c>
      <c r="F63" t="s">
        <v>87</v>
      </c>
      <c r="G63">
        <v>-6033.75835646</v>
      </c>
      <c r="H63">
        <v>-6033.8608651300001</v>
      </c>
      <c r="I63">
        <v>137</v>
      </c>
      <c r="J63">
        <v>946226.9</v>
      </c>
      <c r="K63">
        <v>-0.16819999999999999</v>
      </c>
      <c r="L63">
        <v>-9.5159999999999995E-2</v>
      </c>
      <c r="M63">
        <f t="shared" si="0"/>
        <v>1.9875203711439999</v>
      </c>
    </row>
    <row r="64" spans="1:13" x14ac:dyDescent="0.3">
      <c r="A64" t="s">
        <v>88</v>
      </c>
      <c r="B64" t="s">
        <v>15</v>
      </c>
      <c r="C64" t="s">
        <v>61</v>
      </c>
      <c r="D64" t="s">
        <v>25</v>
      </c>
      <c r="E64" t="s">
        <v>21</v>
      </c>
      <c r="F64" t="s">
        <v>88</v>
      </c>
      <c r="G64">
        <v>-5800.4544368999996</v>
      </c>
      <c r="H64">
        <v>-5800.5473772200003</v>
      </c>
      <c r="I64">
        <v>56</v>
      </c>
      <c r="J64">
        <v>297686.8</v>
      </c>
      <c r="K64">
        <v>-0.17141000000000001</v>
      </c>
      <c r="L64">
        <v>-0.10002</v>
      </c>
      <c r="M64">
        <f t="shared" si="0"/>
        <v>1.9426215675790004</v>
      </c>
    </row>
    <row r="65" spans="1:13" x14ac:dyDescent="0.3">
      <c r="A65" t="s">
        <v>89</v>
      </c>
      <c r="B65" t="s">
        <v>15</v>
      </c>
      <c r="C65" t="s">
        <v>61</v>
      </c>
      <c r="D65" t="s">
        <v>25</v>
      </c>
      <c r="E65" t="s">
        <v>32</v>
      </c>
      <c r="F65" t="s">
        <v>89</v>
      </c>
      <c r="G65">
        <v>-5564.7146668400001</v>
      </c>
      <c r="H65">
        <v>-5564.8377625499998</v>
      </c>
      <c r="I65">
        <v>74</v>
      </c>
      <c r="J65">
        <v>269748.90000000002</v>
      </c>
      <c r="K65">
        <v>-0.16852</v>
      </c>
      <c r="L65">
        <v>-9.5229999999999995E-2</v>
      </c>
      <c r="M65">
        <f t="shared" si="0"/>
        <v>1.9943232201690004</v>
      </c>
    </row>
    <row r="66" spans="1:13" x14ac:dyDescent="0.3">
      <c r="A66" t="s">
        <v>90</v>
      </c>
      <c r="B66" t="s">
        <v>15</v>
      </c>
      <c r="C66" t="s">
        <v>61</v>
      </c>
      <c r="D66" t="s">
        <v>25</v>
      </c>
      <c r="E66" t="s">
        <v>25</v>
      </c>
      <c r="F66" t="s">
        <v>90</v>
      </c>
      <c r="G66">
        <v>-6026.5635265999999</v>
      </c>
      <c r="H66">
        <v>-6026.6343519599995</v>
      </c>
      <c r="I66">
        <v>59</v>
      </c>
      <c r="J66">
        <v>332582.8</v>
      </c>
      <c r="K66">
        <v>-0.17299</v>
      </c>
      <c r="L66">
        <v>-9.7820000000000004E-2</v>
      </c>
      <c r="M66">
        <f t="shared" si="0"/>
        <v>2.0454806448370002</v>
      </c>
    </row>
    <row r="67" spans="1:13" x14ac:dyDescent="0.3">
      <c r="A67" t="s">
        <v>91</v>
      </c>
      <c r="B67" t="s">
        <v>15</v>
      </c>
      <c r="C67" t="s">
        <v>61</v>
      </c>
      <c r="D67" t="s">
        <v>25</v>
      </c>
      <c r="E67" t="s">
        <v>27</v>
      </c>
      <c r="F67" t="s">
        <v>91</v>
      </c>
      <c r="G67">
        <v>-5878.9864207800001</v>
      </c>
      <c r="H67">
        <v>-5879.1064322100001</v>
      </c>
      <c r="I67">
        <v>122</v>
      </c>
      <c r="J67">
        <v>827433.3</v>
      </c>
      <c r="K67">
        <v>-0.16988</v>
      </c>
      <c r="L67">
        <v>-9.0690000000000007E-2</v>
      </c>
      <c r="M67">
        <f t="shared" ref="M67:M109" si="1">ABS(K67-L67)*$N$2</f>
        <v>2.1548704571589998</v>
      </c>
    </row>
    <row r="68" spans="1:13" x14ac:dyDescent="0.3">
      <c r="A68" t="s">
        <v>92</v>
      </c>
      <c r="B68" t="s">
        <v>15</v>
      </c>
      <c r="C68" t="s">
        <v>61</v>
      </c>
      <c r="D68" t="s">
        <v>27</v>
      </c>
      <c r="E68" t="s">
        <v>17</v>
      </c>
      <c r="F68" t="s">
        <v>92</v>
      </c>
      <c r="G68">
        <v>-5943.3244938600001</v>
      </c>
      <c r="H68">
        <v>-5943.3927920899996</v>
      </c>
      <c r="I68">
        <v>48</v>
      </c>
      <c r="J68">
        <v>191818.3</v>
      </c>
      <c r="K68">
        <v>-0.16199</v>
      </c>
      <c r="L68">
        <v>-0.10495</v>
      </c>
      <c r="M68">
        <f t="shared" si="1"/>
        <v>1.5521380335439998</v>
      </c>
    </row>
    <row r="69" spans="1:13" x14ac:dyDescent="0.3">
      <c r="A69" t="s">
        <v>93</v>
      </c>
      <c r="B69" t="s">
        <v>15</v>
      </c>
      <c r="C69" t="s">
        <v>61</v>
      </c>
      <c r="D69" t="s">
        <v>27</v>
      </c>
      <c r="E69" t="s">
        <v>19</v>
      </c>
      <c r="F69" t="s">
        <v>93</v>
      </c>
      <c r="G69">
        <v>-5738.70952468</v>
      </c>
      <c r="H69">
        <v>-5738.8324846799997</v>
      </c>
      <c r="I69">
        <v>55</v>
      </c>
      <c r="J69">
        <v>374023.5</v>
      </c>
      <c r="K69">
        <v>-0.15765000000000001</v>
      </c>
      <c r="L69">
        <v>-9.8210000000000006E-2</v>
      </c>
      <c r="M69">
        <f t="shared" si="1"/>
        <v>1.6174453841840002</v>
      </c>
    </row>
    <row r="70" spans="1:13" x14ac:dyDescent="0.3">
      <c r="A70" t="s">
        <v>94</v>
      </c>
      <c r="B70" t="s">
        <v>15</v>
      </c>
      <c r="C70" t="s">
        <v>61</v>
      </c>
      <c r="D70" t="s">
        <v>27</v>
      </c>
      <c r="E70" t="s">
        <v>21</v>
      </c>
      <c r="F70" t="s">
        <v>94</v>
      </c>
      <c r="G70">
        <v>-5505.4238967800002</v>
      </c>
      <c r="H70">
        <v>-5505.5164301699997</v>
      </c>
      <c r="I70">
        <v>66</v>
      </c>
      <c r="J70">
        <v>346947.6</v>
      </c>
      <c r="K70">
        <v>-0.15084</v>
      </c>
      <c r="L70">
        <v>-9.3079999999999996E-2</v>
      </c>
      <c r="M70">
        <f t="shared" si="1"/>
        <v>1.5717302387360002</v>
      </c>
    </row>
    <row r="71" spans="1:13" x14ac:dyDescent="0.3">
      <c r="A71" t="s">
        <v>95</v>
      </c>
      <c r="B71" t="s">
        <v>15</v>
      </c>
      <c r="C71" t="s">
        <v>61</v>
      </c>
      <c r="D71" t="s">
        <v>27</v>
      </c>
      <c r="E71" t="s">
        <v>32</v>
      </c>
      <c r="F71" t="s">
        <v>95</v>
      </c>
      <c r="G71">
        <v>-5269.6236569700004</v>
      </c>
      <c r="H71">
        <v>-5269.7997365499996</v>
      </c>
      <c r="I71">
        <v>70</v>
      </c>
      <c r="J71">
        <v>251078.7</v>
      </c>
      <c r="K71">
        <v>-0.15142</v>
      </c>
      <c r="L71">
        <v>-0.10335999999999999</v>
      </c>
      <c r="M71">
        <f t="shared" si="1"/>
        <v>1.3077796965660002</v>
      </c>
    </row>
    <row r="72" spans="1:13" x14ac:dyDescent="0.3">
      <c r="A72" t="s">
        <v>96</v>
      </c>
      <c r="B72" t="s">
        <v>15</v>
      </c>
      <c r="C72" t="s">
        <v>61</v>
      </c>
      <c r="D72" t="s">
        <v>27</v>
      </c>
      <c r="E72" t="s">
        <v>25</v>
      </c>
      <c r="F72" t="s">
        <v>96</v>
      </c>
      <c r="G72">
        <v>-5731.5257171699996</v>
      </c>
      <c r="H72">
        <v>-5731.6023361799998</v>
      </c>
      <c r="I72">
        <v>57</v>
      </c>
      <c r="J72">
        <v>307948.90000000002</v>
      </c>
      <c r="K72">
        <v>-0.15687999999999999</v>
      </c>
      <c r="L72">
        <v>-0.10987</v>
      </c>
      <c r="M72">
        <f t="shared" si="1"/>
        <v>1.2792077306609999</v>
      </c>
    </row>
    <row r="73" spans="1:13" ht="15" thickBot="1" x14ac:dyDescent="0.35">
      <c r="A73" s="1" t="s">
        <v>97</v>
      </c>
      <c r="B73" s="1" t="s">
        <v>15</v>
      </c>
      <c r="C73" s="1" t="s">
        <v>61</v>
      </c>
      <c r="D73" s="1" t="s">
        <v>27</v>
      </c>
      <c r="E73" s="1" t="s">
        <v>27</v>
      </c>
      <c r="F73" t="s">
        <v>97</v>
      </c>
      <c r="G73">
        <v>-5583.88627043</v>
      </c>
      <c r="H73">
        <v>-5584.0793456800002</v>
      </c>
      <c r="I73">
        <v>79</v>
      </c>
      <c r="J73">
        <v>654058.5</v>
      </c>
      <c r="K73" t="e">
        <f>NA()</f>
        <v>#N/A</v>
      </c>
      <c r="M73" t="e">
        <f t="shared" si="1"/>
        <v>#N/A</v>
      </c>
    </row>
    <row r="74" spans="1:13" ht="15" thickTop="1" x14ac:dyDescent="0.3">
      <c r="A74" t="s">
        <v>98</v>
      </c>
      <c r="B74" t="s">
        <v>15</v>
      </c>
      <c r="C74" t="s">
        <v>99</v>
      </c>
      <c r="D74" t="s">
        <v>17</v>
      </c>
      <c r="E74" t="s">
        <v>17</v>
      </c>
      <c r="F74" t="s">
        <v>98</v>
      </c>
      <c r="G74">
        <v>-5962.3334992600003</v>
      </c>
      <c r="H74">
        <v>-5962.3716674300003</v>
      </c>
      <c r="I74">
        <v>40</v>
      </c>
      <c r="J74">
        <v>93508.4</v>
      </c>
      <c r="K74">
        <v>-0.15865000000000001</v>
      </c>
      <c r="L74">
        <v>-7.6300000000000007E-2</v>
      </c>
      <c r="M74">
        <f t="shared" si="1"/>
        <v>2.2408584688350004</v>
      </c>
    </row>
    <row r="75" spans="1:13" x14ac:dyDescent="0.3">
      <c r="A75" t="s">
        <v>100</v>
      </c>
      <c r="B75" t="s">
        <v>15</v>
      </c>
      <c r="C75" t="s">
        <v>99</v>
      </c>
      <c r="D75" t="s">
        <v>17</v>
      </c>
      <c r="E75" t="s">
        <v>19</v>
      </c>
      <c r="F75" t="s">
        <v>100</v>
      </c>
      <c r="G75">
        <v>-5757.7666965600001</v>
      </c>
      <c r="H75">
        <v>-5757.8203953599996</v>
      </c>
      <c r="I75">
        <v>46</v>
      </c>
      <c r="J75">
        <v>167646.70000000001</v>
      </c>
      <c r="K75">
        <v>-0.15114</v>
      </c>
      <c r="L75">
        <v>-6.7140000000000005E-2</v>
      </c>
      <c r="M75">
        <f t="shared" si="1"/>
        <v>2.2857572723999997</v>
      </c>
    </row>
    <row r="76" spans="1:13" x14ac:dyDescent="0.3">
      <c r="A76" t="s">
        <v>101</v>
      </c>
      <c r="B76" t="s">
        <v>15</v>
      </c>
      <c r="C76" t="s">
        <v>99</v>
      </c>
      <c r="D76" t="s">
        <v>17</v>
      </c>
      <c r="E76" t="s">
        <v>21</v>
      </c>
      <c r="F76" t="s">
        <v>101</v>
      </c>
      <c r="G76">
        <v>-5524.4286321099999</v>
      </c>
      <c r="H76">
        <v>-5524.4922240699998</v>
      </c>
      <c r="I76">
        <v>43</v>
      </c>
      <c r="J76">
        <v>110250.8</v>
      </c>
      <c r="K76">
        <v>-0.15459999999999999</v>
      </c>
      <c r="L76">
        <v>-7.2590000000000002E-2</v>
      </c>
      <c r="M76">
        <f t="shared" si="1"/>
        <v>2.2316065941609997</v>
      </c>
    </row>
    <row r="77" spans="1:13" x14ac:dyDescent="0.3">
      <c r="A77" t="s">
        <v>102</v>
      </c>
      <c r="B77" t="s">
        <v>15</v>
      </c>
      <c r="C77" t="s">
        <v>99</v>
      </c>
      <c r="D77" t="s">
        <v>17</v>
      </c>
      <c r="E77" t="s">
        <v>32</v>
      </c>
      <c r="F77" t="s">
        <v>102</v>
      </c>
      <c r="G77">
        <v>-5288.71613179</v>
      </c>
      <c r="H77">
        <v>-5288.7810811299996</v>
      </c>
      <c r="I77">
        <v>51</v>
      </c>
      <c r="J77">
        <v>91200.3</v>
      </c>
      <c r="K77">
        <v>-0.15110999999999999</v>
      </c>
      <c r="L77">
        <v>-6.8790000000000004E-2</v>
      </c>
      <c r="M77">
        <f t="shared" si="1"/>
        <v>2.2400421269519999</v>
      </c>
    </row>
    <row r="78" spans="1:13" x14ac:dyDescent="0.3">
      <c r="A78" t="s">
        <v>103</v>
      </c>
      <c r="B78" t="s">
        <v>15</v>
      </c>
      <c r="C78" t="s">
        <v>99</v>
      </c>
      <c r="D78" t="s">
        <v>17</v>
      </c>
      <c r="E78" t="s">
        <v>25</v>
      </c>
      <c r="F78" t="s">
        <v>103</v>
      </c>
      <c r="G78">
        <v>-5750.5434079300003</v>
      </c>
      <c r="H78">
        <v>-5750.5840286499997</v>
      </c>
      <c r="I78">
        <v>58</v>
      </c>
      <c r="J78">
        <v>154879.1</v>
      </c>
      <c r="K78">
        <v>-0.15490999999999999</v>
      </c>
      <c r="L78">
        <v>-7.0419999999999996E-2</v>
      </c>
      <c r="M78">
        <f t="shared" si="1"/>
        <v>2.2990908564890002</v>
      </c>
    </row>
    <row r="79" spans="1:13" x14ac:dyDescent="0.3">
      <c r="A79" t="s">
        <v>104</v>
      </c>
      <c r="B79" t="s">
        <v>15</v>
      </c>
      <c r="C79" t="s">
        <v>99</v>
      </c>
      <c r="D79" t="s">
        <v>17</v>
      </c>
      <c r="E79" t="s">
        <v>27</v>
      </c>
      <c r="F79" t="s">
        <v>104</v>
      </c>
      <c r="G79">
        <v>-5602.9691496699998</v>
      </c>
      <c r="H79">
        <v>-5603.0589840700004</v>
      </c>
      <c r="I79">
        <v>42</v>
      </c>
      <c r="J79">
        <v>125040.5</v>
      </c>
      <c r="K79">
        <v>-0.15594</v>
      </c>
      <c r="L79">
        <v>-7.5340000000000004E-2</v>
      </c>
      <c r="M79">
        <f t="shared" si="1"/>
        <v>2.19323852566</v>
      </c>
    </row>
    <row r="80" spans="1:13" x14ac:dyDescent="0.3">
      <c r="A80" t="s">
        <v>105</v>
      </c>
      <c r="B80" t="s">
        <v>15</v>
      </c>
      <c r="C80" t="s">
        <v>99</v>
      </c>
      <c r="D80" t="s">
        <v>19</v>
      </c>
      <c r="E80" t="s">
        <v>17</v>
      </c>
      <c r="F80" t="s">
        <v>105</v>
      </c>
      <c r="G80">
        <v>-5757.8032045399996</v>
      </c>
      <c r="H80">
        <v>-5757.8441636999996</v>
      </c>
      <c r="I80">
        <v>34</v>
      </c>
      <c r="J80">
        <v>121563</v>
      </c>
      <c r="K80">
        <v>-0.14781</v>
      </c>
      <c r="L80">
        <v>-6.3939999999999997E-2</v>
      </c>
      <c r="M80">
        <f t="shared" si="1"/>
        <v>2.2822197909070003</v>
      </c>
    </row>
    <row r="81" spans="1:13" x14ac:dyDescent="0.3">
      <c r="A81" t="s">
        <v>106</v>
      </c>
      <c r="B81" t="s">
        <v>15</v>
      </c>
      <c r="C81" t="s">
        <v>99</v>
      </c>
      <c r="D81" t="s">
        <v>19</v>
      </c>
      <c r="E81" t="s">
        <v>19</v>
      </c>
      <c r="F81" t="s">
        <v>106</v>
      </c>
      <c r="G81">
        <v>-5553.2014410100001</v>
      </c>
      <c r="H81">
        <v>-5553.2963125099996</v>
      </c>
      <c r="I81">
        <v>71</v>
      </c>
      <c r="J81">
        <v>512216.1</v>
      </c>
      <c r="K81" t="e">
        <f>NA()</f>
        <v>#N/A</v>
      </c>
      <c r="M81" t="e">
        <f t="shared" si="1"/>
        <v>#N/A</v>
      </c>
    </row>
    <row r="82" spans="1:13" x14ac:dyDescent="0.3">
      <c r="A82" t="s">
        <v>107</v>
      </c>
      <c r="B82" t="s">
        <v>15</v>
      </c>
      <c r="C82" t="s">
        <v>99</v>
      </c>
      <c r="D82" t="s">
        <v>19</v>
      </c>
      <c r="E82" t="s">
        <v>21</v>
      </c>
      <c r="F82" t="s">
        <v>107</v>
      </c>
      <c r="G82">
        <v>-5319.9071087299999</v>
      </c>
      <c r="H82">
        <v>-5319.9668272199997</v>
      </c>
      <c r="I82">
        <v>45</v>
      </c>
      <c r="J82">
        <v>200677.8</v>
      </c>
      <c r="K82">
        <v>-0.14316000000000001</v>
      </c>
      <c r="L82">
        <v>-5.663E-2</v>
      </c>
      <c r="M82">
        <f t="shared" si="1"/>
        <v>2.3546021045330003</v>
      </c>
    </row>
    <row r="83" spans="1:13" x14ac:dyDescent="0.3">
      <c r="A83" t="s">
        <v>108</v>
      </c>
      <c r="B83" t="s">
        <v>15</v>
      </c>
      <c r="C83" t="s">
        <v>99</v>
      </c>
      <c r="D83" t="s">
        <v>19</v>
      </c>
      <c r="E83" t="s">
        <v>32</v>
      </c>
      <c r="F83" t="s">
        <v>108</v>
      </c>
      <c r="G83">
        <v>-5084.1823361400002</v>
      </c>
      <c r="H83">
        <v>-5084.2520228699996</v>
      </c>
      <c r="I83">
        <v>47</v>
      </c>
      <c r="J83">
        <v>149157.9</v>
      </c>
      <c r="K83">
        <v>-0.14308999999999999</v>
      </c>
      <c r="L83">
        <v>-5.552E-2</v>
      </c>
      <c r="M83">
        <f t="shared" si="1"/>
        <v>2.3829019564770002</v>
      </c>
    </row>
    <row r="84" spans="1:13" x14ac:dyDescent="0.3">
      <c r="A84" t="s">
        <v>109</v>
      </c>
      <c r="B84" t="s">
        <v>15</v>
      </c>
      <c r="C84" t="s">
        <v>99</v>
      </c>
      <c r="D84" t="s">
        <v>19</v>
      </c>
      <c r="E84" t="s">
        <v>25</v>
      </c>
      <c r="F84" t="s">
        <v>109</v>
      </c>
      <c r="G84">
        <v>-5546.0149813300004</v>
      </c>
      <c r="H84">
        <v>-5546.05729694</v>
      </c>
      <c r="I84">
        <v>43</v>
      </c>
      <c r="J84">
        <v>196674.3</v>
      </c>
      <c r="K84">
        <v>-0.14446999999999999</v>
      </c>
      <c r="L84">
        <v>-6.0789999999999997E-2</v>
      </c>
      <c r="M84">
        <f t="shared" si="1"/>
        <v>2.277049625648</v>
      </c>
    </row>
    <row r="85" spans="1:13" x14ac:dyDescent="0.3">
      <c r="A85" t="s">
        <v>110</v>
      </c>
      <c r="B85" t="s">
        <v>15</v>
      </c>
      <c r="C85" t="s">
        <v>99</v>
      </c>
      <c r="D85" t="s">
        <v>19</v>
      </c>
      <c r="E85" t="s">
        <v>27</v>
      </c>
      <c r="F85" t="s">
        <v>110</v>
      </c>
      <c r="G85">
        <v>-5398.4578068999999</v>
      </c>
      <c r="H85">
        <v>-5398.5341373499996</v>
      </c>
      <c r="I85">
        <v>47</v>
      </c>
      <c r="J85">
        <v>233288.8</v>
      </c>
      <c r="K85">
        <v>-0.14319999999999999</v>
      </c>
      <c r="L85">
        <v>-5.747E-2</v>
      </c>
      <c r="M85">
        <f t="shared" si="1"/>
        <v>2.3328329876530001</v>
      </c>
    </row>
    <row r="86" spans="1:13" x14ac:dyDescent="0.3">
      <c r="A86" t="s">
        <v>111</v>
      </c>
      <c r="B86" t="s">
        <v>15</v>
      </c>
      <c r="C86" t="s">
        <v>99</v>
      </c>
      <c r="D86" t="s">
        <v>32</v>
      </c>
      <c r="E86" t="s">
        <v>17</v>
      </c>
      <c r="F86" t="s">
        <v>111</v>
      </c>
      <c r="G86">
        <v>-5288.7861185499996</v>
      </c>
      <c r="H86">
        <v>-5288.8205769200003</v>
      </c>
      <c r="I86">
        <v>33</v>
      </c>
      <c r="J86">
        <v>64042</v>
      </c>
      <c r="K86">
        <v>-0.15412000000000001</v>
      </c>
      <c r="L86">
        <v>-6.3969999999999999E-2</v>
      </c>
      <c r="M86">
        <f t="shared" si="1"/>
        <v>2.4531073584150005</v>
      </c>
    </row>
    <row r="87" spans="1:13" x14ac:dyDescent="0.3">
      <c r="A87" t="s">
        <v>112</v>
      </c>
      <c r="B87" t="s">
        <v>15</v>
      </c>
      <c r="C87" t="s">
        <v>99</v>
      </c>
      <c r="D87" t="s">
        <v>32</v>
      </c>
      <c r="E87" t="s">
        <v>19</v>
      </c>
      <c r="F87" t="s">
        <v>112</v>
      </c>
      <c r="G87">
        <v>-5084.1830632399997</v>
      </c>
      <c r="H87">
        <v>-5084.2518787400004</v>
      </c>
      <c r="I87">
        <v>61</v>
      </c>
      <c r="J87">
        <v>206631.7</v>
      </c>
      <c r="K87">
        <v>-0.14698</v>
      </c>
      <c r="L87">
        <v>-5.6469999999999999E-2</v>
      </c>
      <c r="M87">
        <f t="shared" si="1"/>
        <v>2.4629034610110003</v>
      </c>
    </row>
    <row r="88" spans="1:13" x14ac:dyDescent="0.3">
      <c r="A88" t="s">
        <v>113</v>
      </c>
      <c r="B88" t="s">
        <v>15</v>
      </c>
      <c r="C88" t="s">
        <v>99</v>
      </c>
      <c r="D88" t="s">
        <v>32</v>
      </c>
      <c r="E88" t="s">
        <v>21</v>
      </c>
      <c r="F88" t="s">
        <v>113</v>
      </c>
      <c r="G88">
        <v>-4850.9182765599999</v>
      </c>
      <c r="H88">
        <v>-4850.9532407799998</v>
      </c>
      <c r="I88">
        <v>41</v>
      </c>
      <c r="J88">
        <v>92801.7</v>
      </c>
      <c r="K88">
        <v>-0.14799999999999999</v>
      </c>
      <c r="L88">
        <v>-5.382E-2</v>
      </c>
      <c r="M88">
        <f t="shared" si="1"/>
        <v>2.5627692846979997</v>
      </c>
    </row>
    <row r="89" spans="1:13" x14ac:dyDescent="0.3">
      <c r="A89" t="s">
        <v>114</v>
      </c>
      <c r="B89" t="s">
        <v>15</v>
      </c>
      <c r="C89" t="s">
        <v>99</v>
      </c>
      <c r="D89" t="s">
        <v>32</v>
      </c>
      <c r="E89" t="s">
        <v>32</v>
      </c>
      <c r="F89" t="s">
        <v>114</v>
      </c>
      <c r="G89">
        <v>-4614.6664412399996</v>
      </c>
      <c r="H89">
        <v>-4615.2298684300004</v>
      </c>
      <c r="I89">
        <v>43</v>
      </c>
      <c r="J89">
        <v>58903.4</v>
      </c>
      <c r="K89">
        <v>-0.14721000000000001</v>
      </c>
      <c r="L89">
        <v>-4.922E-2</v>
      </c>
      <c r="M89">
        <f t="shared" si="1"/>
        <v>2.6664447038390002</v>
      </c>
    </row>
    <row r="90" spans="1:13" x14ac:dyDescent="0.3">
      <c r="A90" t="s">
        <v>115</v>
      </c>
      <c r="B90" t="s">
        <v>15</v>
      </c>
      <c r="C90" t="s">
        <v>99</v>
      </c>
      <c r="D90" t="s">
        <v>32</v>
      </c>
      <c r="E90" t="s">
        <v>25</v>
      </c>
      <c r="F90" t="s">
        <v>115</v>
      </c>
      <c r="G90">
        <v>-5076.9842445699996</v>
      </c>
      <c r="H90">
        <v>-5077.0311517600003</v>
      </c>
      <c r="I90">
        <v>59</v>
      </c>
      <c r="J90">
        <v>167869.2</v>
      </c>
      <c r="K90">
        <v>-0.14951999999999999</v>
      </c>
      <c r="L90">
        <v>-6.1440000000000002E-2</v>
      </c>
      <c r="M90">
        <f t="shared" si="1"/>
        <v>2.3967797684879999</v>
      </c>
    </row>
    <row r="91" spans="1:13" x14ac:dyDescent="0.3">
      <c r="A91" t="s">
        <v>116</v>
      </c>
      <c r="B91" t="s">
        <v>15</v>
      </c>
      <c r="C91" t="s">
        <v>99</v>
      </c>
      <c r="D91" t="s">
        <v>32</v>
      </c>
      <c r="E91" t="s">
        <v>27</v>
      </c>
      <c r="F91" t="s">
        <v>116</v>
      </c>
      <c r="G91">
        <v>-4929.44410358</v>
      </c>
      <c r="H91">
        <v>-4929.5103898500001</v>
      </c>
      <c r="I91">
        <v>43</v>
      </c>
      <c r="J91">
        <v>113985.60000000001</v>
      </c>
      <c r="K91">
        <v>-0.14706</v>
      </c>
      <c r="L91">
        <v>-5.636E-2</v>
      </c>
      <c r="M91">
        <f t="shared" si="1"/>
        <v>2.4680736262700003</v>
      </c>
    </row>
    <row r="92" spans="1:13" x14ac:dyDescent="0.3">
      <c r="A92" t="s">
        <v>117</v>
      </c>
      <c r="B92" t="s">
        <v>15</v>
      </c>
      <c r="C92" t="s">
        <v>99</v>
      </c>
      <c r="D92" t="s">
        <v>21</v>
      </c>
      <c r="E92" t="s">
        <v>17</v>
      </c>
      <c r="F92" t="s">
        <v>117</v>
      </c>
      <c r="G92">
        <v>-5524.4930965399999</v>
      </c>
      <c r="H92">
        <v>-5524.53124656</v>
      </c>
      <c r="I92">
        <v>39</v>
      </c>
      <c r="J92">
        <v>101389.9</v>
      </c>
      <c r="K92">
        <v>-0.14877000000000001</v>
      </c>
      <c r="L92">
        <v>-6.4130000000000006E-2</v>
      </c>
      <c r="M92">
        <f t="shared" si="1"/>
        <v>2.3031725659040005</v>
      </c>
    </row>
    <row r="93" spans="1:13" x14ac:dyDescent="0.3">
      <c r="A93" t="s">
        <v>118</v>
      </c>
      <c r="B93" t="s">
        <v>15</v>
      </c>
      <c r="C93" t="s">
        <v>99</v>
      </c>
      <c r="D93" t="s">
        <v>21</v>
      </c>
      <c r="E93" t="s">
        <v>19</v>
      </c>
      <c r="F93" t="s">
        <v>118</v>
      </c>
      <c r="G93">
        <v>-5319.9011956599998</v>
      </c>
      <c r="H93">
        <v>-5319.96922928</v>
      </c>
      <c r="I93">
        <v>49</v>
      </c>
      <c r="J93">
        <v>196629.4</v>
      </c>
      <c r="K93">
        <v>-0.14191000000000001</v>
      </c>
      <c r="L93">
        <v>-5.6860000000000001E-2</v>
      </c>
      <c r="M93">
        <f t="shared" si="1"/>
        <v>2.3143292383050005</v>
      </c>
    </row>
    <row r="94" spans="1:13" x14ac:dyDescent="0.3">
      <c r="A94" t="s">
        <v>119</v>
      </c>
      <c r="B94" t="s">
        <v>15</v>
      </c>
      <c r="C94" t="s">
        <v>99</v>
      </c>
      <c r="D94" t="s">
        <v>21</v>
      </c>
      <c r="E94" t="s">
        <v>21</v>
      </c>
      <c r="F94" t="s">
        <v>119</v>
      </c>
      <c r="G94">
        <v>-5086.5904790000004</v>
      </c>
      <c r="H94">
        <v>-5086.6512427300004</v>
      </c>
      <c r="I94">
        <v>47</v>
      </c>
      <c r="J94">
        <v>161595.4</v>
      </c>
      <c r="K94">
        <v>-0.14333000000000001</v>
      </c>
      <c r="L94">
        <v>-6.0040000000000003E-2</v>
      </c>
      <c r="M94">
        <f t="shared" si="1"/>
        <v>2.2664371811690001</v>
      </c>
    </row>
    <row r="95" spans="1:13" x14ac:dyDescent="0.3">
      <c r="A95" t="s">
        <v>120</v>
      </c>
      <c r="B95" t="s">
        <v>15</v>
      </c>
      <c r="C95" t="s">
        <v>99</v>
      </c>
      <c r="D95" t="s">
        <v>21</v>
      </c>
      <c r="E95" t="s">
        <v>32</v>
      </c>
      <c r="F95" t="s">
        <v>120</v>
      </c>
      <c r="G95">
        <v>-4850.8743272499996</v>
      </c>
      <c r="H95">
        <v>-4850.9404018599998</v>
      </c>
      <c r="I95">
        <v>55</v>
      </c>
      <c r="J95">
        <v>134855.20000000001</v>
      </c>
      <c r="K95">
        <v>-0.14351</v>
      </c>
      <c r="L95">
        <v>-5.5100000000000003E-2</v>
      </c>
      <c r="M95">
        <f t="shared" si="1"/>
        <v>2.4057595292009997</v>
      </c>
    </row>
    <row r="96" spans="1:13" x14ac:dyDescent="0.3">
      <c r="A96" t="s">
        <v>121</v>
      </c>
      <c r="B96" t="s">
        <v>15</v>
      </c>
      <c r="C96" t="s">
        <v>99</v>
      </c>
      <c r="D96" t="s">
        <v>21</v>
      </c>
      <c r="E96" t="s">
        <v>25</v>
      </c>
      <c r="F96" t="s">
        <v>122</v>
      </c>
      <c r="G96">
        <v>-5312.7017673299997</v>
      </c>
      <c r="H96">
        <v>-5312.7407438700002</v>
      </c>
      <c r="I96">
        <v>57</v>
      </c>
      <c r="J96">
        <v>188718.2</v>
      </c>
      <c r="K96">
        <v>-0.14419999999999999</v>
      </c>
      <c r="L96">
        <v>-6.1710000000000001E-2</v>
      </c>
      <c r="M96">
        <f t="shared" si="1"/>
        <v>2.2446680642889998</v>
      </c>
    </row>
    <row r="97" spans="1:13" x14ac:dyDescent="0.3">
      <c r="A97" t="s">
        <v>123</v>
      </c>
      <c r="B97" t="s">
        <v>15</v>
      </c>
      <c r="C97" t="s">
        <v>99</v>
      </c>
      <c r="D97" t="s">
        <v>21</v>
      </c>
      <c r="E97" t="s">
        <v>27</v>
      </c>
      <c r="F97" t="s">
        <v>123</v>
      </c>
      <c r="G97">
        <v>-5165.1486388599997</v>
      </c>
      <c r="H97">
        <v>-5165.2236732900001</v>
      </c>
      <c r="I97">
        <v>50</v>
      </c>
      <c r="J97">
        <v>196081</v>
      </c>
      <c r="K97">
        <v>-0.14349999999999999</v>
      </c>
      <c r="L97">
        <v>-5.8520000000000003E-2</v>
      </c>
      <c r="M97">
        <f t="shared" si="1"/>
        <v>2.3124244405779999</v>
      </c>
    </row>
    <row r="98" spans="1:13" x14ac:dyDescent="0.3">
      <c r="A98" t="s">
        <v>124</v>
      </c>
      <c r="B98" t="s">
        <v>15</v>
      </c>
      <c r="C98" t="s">
        <v>99</v>
      </c>
      <c r="D98" t="s">
        <v>25</v>
      </c>
      <c r="E98" t="s">
        <v>17</v>
      </c>
      <c r="F98" t="s">
        <v>124</v>
      </c>
      <c r="G98">
        <v>-5750.5611149899996</v>
      </c>
      <c r="H98">
        <v>-5750.60286498</v>
      </c>
      <c r="I98">
        <v>42</v>
      </c>
      <c r="J98">
        <v>121045.1</v>
      </c>
      <c r="K98">
        <v>-0.15142</v>
      </c>
      <c r="L98">
        <v>-6.3670000000000004E-2</v>
      </c>
      <c r="M98">
        <f t="shared" si="1"/>
        <v>2.3878000077750001</v>
      </c>
    </row>
    <row r="99" spans="1:13" x14ac:dyDescent="0.3">
      <c r="A99" t="s">
        <v>125</v>
      </c>
      <c r="B99" t="s">
        <v>15</v>
      </c>
      <c r="C99" t="s">
        <v>99</v>
      </c>
      <c r="D99" t="s">
        <v>25</v>
      </c>
      <c r="E99" t="s">
        <v>19</v>
      </c>
      <c r="F99" t="s">
        <v>125</v>
      </c>
      <c r="G99">
        <v>-5546.0005978199997</v>
      </c>
      <c r="H99">
        <v>-5546.0497105699997</v>
      </c>
      <c r="I99">
        <v>53</v>
      </c>
      <c r="J99">
        <v>226544.7</v>
      </c>
      <c r="K99">
        <v>-0.14380999999999999</v>
      </c>
      <c r="L99">
        <v>-5.6120000000000003E-2</v>
      </c>
      <c r="M99">
        <f t="shared" si="1"/>
        <v>2.386167324009</v>
      </c>
    </row>
    <row r="100" spans="1:13" x14ac:dyDescent="0.3">
      <c r="A100" t="s">
        <v>126</v>
      </c>
      <c r="B100" t="s">
        <v>15</v>
      </c>
      <c r="C100" t="s">
        <v>99</v>
      </c>
      <c r="D100" t="s">
        <v>25</v>
      </c>
      <c r="E100" t="s">
        <v>21</v>
      </c>
      <c r="F100" t="s">
        <v>126</v>
      </c>
      <c r="G100">
        <v>-5312.67362581</v>
      </c>
      <c r="H100">
        <v>-5312.7257221199998</v>
      </c>
      <c r="I100">
        <v>42</v>
      </c>
      <c r="J100">
        <v>155556.79999999999</v>
      </c>
      <c r="K100">
        <v>-0.14621999999999999</v>
      </c>
      <c r="L100">
        <v>-5.722E-2</v>
      </c>
      <c r="M100">
        <f t="shared" si="1"/>
        <v>2.4218142529</v>
      </c>
    </row>
    <row r="101" spans="1:13" x14ac:dyDescent="0.3">
      <c r="A101" t="s">
        <v>127</v>
      </c>
      <c r="B101" t="s">
        <v>15</v>
      </c>
      <c r="C101" t="s">
        <v>99</v>
      </c>
      <c r="D101" t="s">
        <v>25</v>
      </c>
      <c r="E101" t="s">
        <v>32</v>
      </c>
      <c r="F101" t="s">
        <v>127</v>
      </c>
      <c r="G101">
        <v>-5076.9736135499998</v>
      </c>
      <c r="H101">
        <v>-5077.0122372599999</v>
      </c>
      <c r="I101">
        <v>41</v>
      </c>
      <c r="J101">
        <v>112821.6</v>
      </c>
      <c r="K101">
        <v>-0.1447</v>
      </c>
      <c r="L101">
        <v>-5.8639999999999998E-2</v>
      </c>
      <c r="M101">
        <f t="shared" si="1"/>
        <v>2.3418127483660003</v>
      </c>
    </row>
    <row r="102" spans="1:13" x14ac:dyDescent="0.3">
      <c r="A102" t="s">
        <v>128</v>
      </c>
      <c r="B102" t="s">
        <v>15</v>
      </c>
      <c r="C102" t="s">
        <v>99</v>
      </c>
      <c r="D102" t="s">
        <v>25</v>
      </c>
      <c r="E102" t="s">
        <v>25</v>
      </c>
      <c r="F102" t="s">
        <v>128</v>
      </c>
      <c r="G102">
        <v>-5538.7649012100001</v>
      </c>
      <c r="H102">
        <v>-5538.8139085599996</v>
      </c>
      <c r="I102">
        <v>69</v>
      </c>
      <c r="J102">
        <v>297889.8</v>
      </c>
      <c r="K102">
        <v>-0.14674999999999999</v>
      </c>
      <c r="L102">
        <v>-6.1379999999999997E-2</v>
      </c>
      <c r="M102">
        <f t="shared" si="1"/>
        <v>2.3230368850570002</v>
      </c>
    </row>
    <row r="103" spans="1:13" x14ac:dyDescent="0.3">
      <c r="A103" t="s">
        <v>129</v>
      </c>
      <c r="B103" t="s">
        <v>15</v>
      </c>
      <c r="C103" t="s">
        <v>99</v>
      </c>
      <c r="D103" t="s">
        <v>25</v>
      </c>
      <c r="E103" t="s">
        <v>27</v>
      </c>
      <c r="F103" t="s">
        <v>129</v>
      </c>
      <c r="G103">
        <v>-5391.2157694699999</v>
      </c>
      <c r="H103">
        <v>-5391.2926182600004</v>
      </c>
      <c r="I103">
        <v>59</v>
      </c>
      <c r="J103">
        <v>337156.9</v>
      </c>
      <c r="K103" t="e">
        <f>NA()</f>
        <v>#N/A</v>
      </c>
      <c r="M103" t="e">
        <f t="shared" si="1"/>
        <v>#N/A</v>
      </c>
    </row>
    <row r="104" spans="1:13" x14ac:dyDescent="0.3">
      <c r="A104" t="s">
        <v>130</v>
      </c>
      <c r="B104" t="s">
        <v>15</v>
      </c>
      <c r="C104" t="s">
        <v>99</v>
      </c>
      <c r="D104" t="s">
        <v>27</v>
      </c>
      <c r="E104" t="s">
        <v>17</v>
      </c>
      <c r="F104" t="s">
        <v>130</v>
      </c>
      <c r="G104">
        <v>-5603.0311029599998</v>
      </c>
      <c r="H104">
        <v>-5603.0785527500002</v>
      </c>
      <c r="I104">
        <v>66</v>
      </c>
      <c r="J104">
        <v>193858.2</v>
      </c>
      <c r="K104">
        <v>-0.14763000000000001</v>
      </c>
      <c r="L104">
        <v>-6.3089999999999993E-2</v>
      </c>
      <c r="M104">
        <f t="shared" si="1"/>
        <v>2.3004514262940008</v>
      </c>
    </row>
    <row r="105" spans="1:13" x14ac:dyDescent="0.3">
      <c r="A105" t="s">
        <v>131</v>
      </c>
      <c r="B105" t="s">
        <v>15</v>
      </c>
      <c r="C105" t="s">
        <v>99</v>
      </c>
      <c r="D105" t="s">
        <v>27</v>
      </c>
      <c r="E105" t="s">
        <v>19</v>
      </c>
      <c r="F105" t="s">
        <v>131</v>
      </c>
      <c r="G105">
        <v>-5398.4543499900001</v>
      </c>
      <c r="H105">
        <v>-5398.5231742599999</v>
      </c>
      <c r="I105">
        <v>92</v>
      </c>
      <c r="J105">
        <v>450935.4</v>
      </c>
      <c r="K105">
        <v>-0.13969000000000001</v>
      </c>
      <c r="L105">
        <v>-5.4019999999999999E-2</v>
      </c>
      <c r="M105">
        <f t="shared" si="1"/>
        <v>2.3312003038870004</v>
      </c>
    </row>
    <row r="106" spans="1:13" x14ac:dyDescent="0.3">
      <c r="A106" t="s">
        <v>132</v>
      </c>
      <c r="B106" t="s">
        <v>15</v>
      </c>
      <c r="C106" t="s">
        <v>99</v>
      </c>
      <c r="D106" t="s">
        <v>27</v>
      </c>
      <c r="E106" t="s">
        <v>21</v>
      </c>
      <c r="F106" t="s">
        <v>132</v>
      </c>
      <c r="G106">
        <v>-5165.12493292</v>
      </c>
      <c r="H106">
        <v>-5165.1985208100004</v>
      </c>
      <c r="I106">
        <v>58</v>
      </c>
      <c r="J106">
        <v>212405.7</v>
      </c>
      <c r="K106">
        <v>-0.14360000000000001</v>
      </c>
      <c r="L106">
        <v>-6.2590000000000007E-2</v>
      </c>
      <c r="M106">
        <f t="shared" si="1"/>
        <v>2.2043951980609999</v>
      </c>
    </row>
    <row r="107" spans="1:13" x14ac:dyDescent="0.3">
      <c r="A107" t="s">
        <v>133</v>
      </c>
      <c r="B107" t="s">
        <v>15</v>
      </c>
      <c r="C107" t="s">
        <v>99</v>
      </c>
      <c r="D107" t="s">
        <v>27</v>
      </c>
      <c r="E107" t="s">
        <v>32</v>
      </c>
      <c r="F107" t="s">
        <v>133</v>
      </c>
      <c r="G107">
        <v>-4929.4034476400002</v>
      </c>
      <c r="H107">
        <v>-4929.4910199599999</v>
      </c>
      <c r="I107">
        <v>73</v>
      </c>
      <c r="J107">
        <v>175469.5</v>
      </c>
      <c r="K107">
        <v>-0.14105999999999999</v>
      </c>
      <c r="L107">
        <v>-5.2200000000000003E-2</v>
      </c>
      <c r="M107">
        <f t="shared" si="1"/>
        <v>2.4180046574460001</v>
      </c>
    </row>
    <row r="108" spans="1:13" x14ac:dyDescent="0.3">
      <c r="A108" t="s">
        <v>134</v>
      </c>
      <c r="B108" t="s">
        <v>15</v>
      </c>
      <c r="C108" t="s">
        <v>99</v>
      </c>
      <c r="D108" t="s">
        <v>27</v>
      </c>
      <c r="E108" t="s">
        <v>25</v>
      </c>
      <c r="F108" t="s">
        <v>134</v>
      </c>
      <c r="G108">
        <v>-5391.2393136399996</v>
      </c>
      <c r="H108">
        <v>-5391.2941136099998</v>
      </c>
      <c r="I108">
        <v>78</v>
      </c>
      <c r="J108">
        <v>293475</v>
      </c>
      <c r="K108">
        <v>-0.14393</v>
      </c>
      <c r="L108">
        <v>-6.1010000000000002E-2</v>
      </c>
      <c r="M108">
        <f t="shared" si="1"/>
        <v>2.2563689646119998</v>
      </c>
    </row>
    <row r="109" spans="1:13" ht="15" thickBot="1" x14ac:dyDescent="0.35">
      <c r="A109" s="1" t="s">
        <v>135</v>
      </c>
      <c r="B109" s="1" t="s">
        <v>15</v>
      </c>
      <c r="C109" s="1" t="s">
        <v>99</v>
      </c>
      <c r="D109" s="1" t="s">
        <v>27</v>
      </c>
      <c r="E109" s="1" t="s">
        <v>27</v>
      </c>
      <c r="F109" t="s">
        <v>135</v>
      </c>
      <c r="G109">
        <v>-5243.6636119900004</v>
      </c>
      <c r="H109">
        <v>-5243.7669407399999</v>
      </c>
      <c r="I109">
        <v>78</v>
      </c>
      <c r="J109">
        <v>337901.4</v>
      </c>
      <c r="K109">
        <v>-0.14407</v>
      </c>
      <c r="L109">
        <v>-6.5170000000000006E-2</v>
      </c>
      <c r="M109">
        <f t="shared" si="1"/>
        <v>2.1469791522900001</v>
      </c>
    </row>
    <row r="110" spans="1:13" ht="15" thickTop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0B700-FA94-471F-84EA-69833482BD80}">
  <dimension ref="A1:N110"/>
  <sheetViews>
    <sheetView workbookViewId="0">
      <selection activeCell="K102" sqref="K102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">
      <c r="A2" t="s">
        <v>14</v>
      </c>
      <c r="B2" t="s">
        <v>15</v>
      </c>
      <c r="C2" t="s">
        <v>16</v>
      </c>
      <c r="D2" t="s">
        <v>17</v>
      </c>
      <c r="E2" t="s">
        <v>17</v>
      </c>
      <c r="F2" t="s">
        <v>14</v>
      </c>
      <c r="G2">
        <v>-4163.78954995</v>
      </c>
      <c r="H2">
        <v>-4163.8450648099997</v>
      </c>
      <c r="I2">
        <v>54</v>
      </c>
      <c r="J2">
        <v>87600.9</v>
      </c>
      <c r="K2">
        <v>-0.19852</v>
      </c>
      <c r="L2">
        <v>-9.9400000000000002E-2</v>
      </c>
      <c r="M2">
        <f>ABS(K2-L2)*$N$2</f>
        <v>2.6971935814320003</v>
      </c>
      <c r="N2">
        <f>27.2113961</f>
        <v>27.211396100000002</v>
      </c>
    </row>
    <row r="3" spans="1:14" x14ac:dyDescent="0.3">
      <c r="A3" t="s">
        <v>18</v>
      </c>
      <c r="B3" t="s">
        <v>15</v>
      </c>
      <c r="C3" t="s">
        <v>16</v>
      </c>
      <c r="D3" t="s">
        <v>17</v>
      </c>
      <c r="E3" t="s">
        <v>19</v>
      </c>
      <c r="F3" t="s">
        <v>18</v>
      </c>
      <c r="G3">
        <v>-4061.5198589000001</v>
      </c>
      <c r="H3">
        <v>-4061.5715580900001</v>
      </c>
      <c r="I3">
        <v>50</v>
      </c>
      <c r="J3">
        <v>110534.39999999999</v>
      </c>
      <c r="K3">
        <v>-0.18978</v>
      </c>
      <c r="L3">
        <v>-9.2420000000000002E-2</v>
      </c>
      <c r="M3">
        <f t="shared" ref="M3:M66" si="0">ABS(K3-L3)*$N$2</f>
        <v>2.6493015242960003</v>
      </c>
    </row>
    <row r="4" spans="1:14" x14ac:dyDescent="0.3">
      <c r="A4" t="s">
        <v>20</v>
      </c>
      <c r="B4" t="s">
        <v>15</v>
      </c>
      <c r="C4" t="s">
        <v>16</v>
      </c>
      <c r="D4" t="s">
        <v>17</v>
      </c>
      <c r="E4" t="s">
        <v>21</v>
      </c>
      <c r="F4" t="s">
        <v>20</v>
      </c>
      <c r="G4">
        <v>-3944.8625127999999</v>
      </c>
      <c r="H4">
        <v>-3944.9121397399999</v>
      </c>
      <c r="I4">
        <v>52</v>
      </c>
      <c r="J4">
        <v>89389.1</v>
      </c>
      <c r="K4">
        <v>-0.19062999999999999</v>
      </c>
      <c r="L4">
        <v>-9.2759999999999995E-2</v>
      </c>
      <c r="M4">
        <f t="shared" si="0"/>
        <v>2.663179336307</v>
      </c>
    </row>
    <row r="5" spans="1:14" x14ac:dyDescent="0.3">
      <c r="A5" s="2" t="s">
        <v>22</v>
      </c>
      <c r="B5" s="2" t="s">
        <v>23</v>
      </c>
      <c r="C5" s="2"/>
      <c r="D5" s="2"/>
      <c r="E5" s="2"/>
      <c r="F5" t="s">
        <v>22</v>
      </c>
      <c r="G5">
        <v>-3740.2584473900001</v>
      </c>
      <c r="H5">
        <v>-3740.3708852200002</v>
      </c>
      <c r="I5">
        <v>139</v>
      </c>
      <c r="J5">
        <v>447304</v>
      </c>
      <c r="K5">
        <v>-0.17362</v>
      </c>
      <c r="L5">
        <v>-8.1019999999999995E-2</v>
      </c>
      <c r="M5">
        <f t="shared" si="0"/>
        <v>2.5197752788600001</v>
      </c>
    </row>
    <row r="6" spans="1:14" x14ac:dyDescent="0.3">
      <c r="A6" t="s">
        <v>24</v>
      </c>
      <c r="B6" t="s">
        <v>15</v>
      </c>
      <c r="C6" t="s">
        <v>16</v>
      </c>
      <c r="D6" t="s">
        <v>17</v>
      </c>
      <c r="E6" t="s">
        <v>25</v>
      </c>
      <c r="F6" t="s">
        <v>24</v>
      </c>
      <c r="G6">
        <v>-4057.8970229000001</v>
      </c>
      <c r="H6">
        <v>-4057.9497199699999</v>
      </c>
      <c r="I6">
        <v>50</v>
      </c>
      <c r="J6">
        <v>91708.5</v>
      </c>
      <c r="K6">
        <v>-0.19133</v>
      </c>
      <c r="L6">
        <v>-9.554E-2</v>
      </c>
      <c r="M6">
        <f t="shared" si="0"/>
        <v>2.6065796324190003</v>
      </c>
    </row>
    <row r="7" spans="1:14" x14ac:dyDescent="0.3">
      <c r="A7" t="s">
        <v>26</v>
      </c>
      <c r="B7" t="s">
        <v>15</v>
      </c>
      <c r="C7" t="s">
        <v>16</v>
      </c>
      <c r="D7" t="s">
        <v>17</v>
      </c>
      <c r="E7" t="s">
        <v>27</v>
      </c>
      <c r="F7" t="s">
        <v>26</v>
      </c>
      <c r="G7">
        <v>-3984.1477708399998</v>
      </c>
      <c r="H7">
        <v>-3984.1977531699999</v>
      </c>
      <c r="I7">
        <v>90</v>
      </c>
      <c r="J7">
        <v>181120.6</v>
      </c>
      <c r="K7">
        <v>-0.18941</v>
      </c>
      <c r="L7">
        <v>-9.2420000000000002E-2</v>
      </c>
      <c r="M7">
        <f t="shared" si="0"/>
        <v>2.639233307739</v>
      </c>
    </row>
    <row r="8" spans="1:14" x14ac:dyDescent="0.3">
      <c r="A8" t="s">
        <v>28</v>
      </c>
      <c r="B8" t="s">
        <v>15</v>
      </c>
      <c r="C8" t="s">
        <v>16</v>
      </c>
      <c r="D8" t="s">
        <v>19</v>
      </c>
      <c r="E8" t="s">
        <v>17</v>
      </c>
      <c r="F8" t="s">
        <v>28</v>
      </c>
      <c r="G8">
        <v>-3754.75286757</v>
      </c>
      <c r="H8">
        <v>-3754.8473435599999</v>
      </c>
      <c r="I8">
        <v>228</v>
      </c>
      <c r="J8">
        <v>881104.4</v>
      </c>
      <c r="K8">
        <v>-0.16374</v>
      </c>
      <c r="L8">
        <v>-7.1940000000000004E-2</v>
      </c>
      <c r="M8">
        <f t="shared" si="0"/>
        <v>2.4980061619799998</v>
      </c>
    </row>
    <row r="9" spans="1:14" x14ac:dyDescent="0.3">
      <c r="A9" t="s">
        <v>29</v>
      </c>
      <c r="B9" t="s">
        <v>15</v>
      </c>
      <c r="C9" t="s">
        <v>16</v>
      </c>
      <c r="D9" t="s">
        <v>19</v>
      </c>
      <c r="E9" t="s">
        <v>19</v>
      </c>
      <c r="F9" t="s">
        <v>29</v>
      </c>
      <c r="G9">
        <v>-3652.46918813</v>
      </c>
      <c r="H9">
        <v>-3652.5681642999998</v>
      </c>
      <c r="I9">
        <v>70</v>
      </c>
      <c r="J9">
        <v>400509.2</v>
      </c>
      <c r="K9">
        <v>-0.15567</v>
      </c>
      <c r="L9">
        <v>-6.2799999999999995E-2</v>
      </c>
      <c r="M9">
        <f t="shared" si="0"/>
        <v>2.5271223558070002</v>
      </c>
    </row>
    <row r="10" spans="1:14" x14ac:dyDescent="0.3">
      <c r="A10" t="s">
        <v>30</v>
      </c>
      <c r="B10" t="s">
        <v>15</v>
      </c>
      <c r="C10" t="s">
        <v>16</v>
      </c>
      <c r="D10" t="s">
        <v>19</v>
      </c>
      <c r="E10" t="s">
        <v>21</v>
      </c>
      <c r="F10" t="s">
        <v>30</v>
      </c>
      <c r="G10">
        <v>-3535.8117054600002</v>
      </c>
      <c r="H10">
        <v>-3535.9085532099998</v>
      </c>
      <c r="I10">
        <v>71</v>
      </c>
      <c r="J10">
        <v>358077.7</v>
      </c>
      <c r="K10">
        <v>-0.15631999999999999</v>
      </c>
      <c r="L10">
        <v>-6.3320000000000001E-2</v>
      </c>
      <c r="M10">
        <f t="shared" si="0"/>
        <v>2.5306598372999995</v>
      </c>
    </row>
    <row r="11" spans="1:14" x14ac:dyDescent="0.3">
      <c r="A11" t="s">
        <v>31</v>
      </c>
      <c r="B11" t="s">
        <v>15</v>
      </c>
      <c r="C11" t="s">
        <v>16</v>
      </c>
      <c r="D11" t="s">
        <v>19</v>
      </c>
      <c r="E11" t="s">
        <v>32</v>
      </c>
      <c r="F11" t="s">
        <v>31</v>
      </c>
      <c r="G11">
        <v>-3417.95138185</v>
      </c>
      <c r="H11">
        <v>-3418.04546179</v>
      </c>
      <c r="I11">
        <v>61</v>
      </c>
      <c r="J11">
        <v>274475.7</v>
      </c>
      <c r="K11">
        <v>-0.15878999999999999</v>
      </c>
      <c r="L11">
        <v>-6.447E-2</v>
      </c>
      <c r="M11">
        <f t="shared" si="0"/>
        <v>2.566578880152</v>
      </c>
    </row>
    <row r="12" spans="1:14" x14ac:dyDescent="0.3">
      <c r="A12" t="s">
        <v>33</v>
      </c>
      <c r="B12" t="s">
        <v>15</v>
      </c>
      <c r="C12" t="s">
        <v>16</v>
      </c>
      <c r="D12" t="s">
        <v>19</v>
      </c>
      <c r="E12" t="s">
        <v>25</v>
      </c>
      <c r="F12" t="s">
        <v>33</v>
      </c>
      <c r="G12">
        <v>-3648.84940065</v>
      </c>
      <c r="H12">
        <v>-3648.9478064</v>
      </c>
      <c r="I12">
        <v>65</v>
      </c>
      <c r="J12">
        <v>347814.1</v>
      </c>
      <c r="K12">
        <v>-0.15841</v>
      </c>
      <c r="L12">
        <v>-6.9500000000000006E-2</v>
      </c>
      <c r="M12">
        <f t="shared" si="0"/>
        <v>2.4193652272509998</v>
      </c>
    </row>
    <row r="13" spans="1:14" x14ac:dyDescent="0.3">
      <c r="A13" t="s">
        <v>34</v>
      </c>
      <c r="B13" t="s">
        <v>15</v>
      </c>
      <c r="C13" t="s">
        <v>16</v>
      </c>
      <c r="D13" t="s">
        <v>19</v>
      </c>
      <c r="E13" t="s">
        <v>27</v>
      </c>
      <c r="F13" t="s">
        <v>34</v>
      </c>
      <c r="G13">
        <v>-3575.0961248399999</v>
      </c>
      <c r="H13">
        <v>-3575.1941334899998</v>
      </c>
      <c r="I13">
        <v>65</v>
      </c>
      <c r="J13">
        <v>359172.8</v>
      </c>
      <c r="K13">
        <v>-0.15562999999999999</v>
      </c>
      <c r="L13">
        <v>-6.3E-2</v>
      </c>
      <c r="M13">
        <f t="shared" si="0"/>
        <v>2.5205916207429997</v>
      </c>
    </row>
    <row r="14" spans="1:14" x14ac:dyDescent="0.3">
      <c r="A14" t="s">
        <v>35</v>
      </c>
      <c r="B14" t="s">
        <v>15</v>
      </c>
      <c r="C14" t="s">
        <v>16</v>
      </c>
      <c r="D14" t="s">
        <v>32</v>
      </c>
      <c r="E14" t="s">
        <v>17</v>
      </c>
      <c r="F14" t="s">
        <v>35</v>
      </c>
      <c r="G14">
        <v>-2816.6532520400001</v>
      </c>
      <c r="H14">
        <v>-2816.7340684300002</v>
      </c>
      <c r="I14">
        <v>98</v>
      </c>
      <c r="J14">
        <v>73821.8</v>
      </c>
      <c r="K14">
        <v>-0.17813000000000001</v>
      </c>
      <c r="L14">
        <v>-8.1309999999999993E-2</v>
      </c>
      <c r="M14">
        <f t="shared" si="0"/>
        <v>2.6346073704020005</v>
      </c>
    </row>
    <row r="15" spans="1:14" x14ac:dyDescent="0.3">
      <c r="A15" t="s">
        <v>36</v>
      </c>
      <c r="B15" t="s">
        <v>15</v>
      </c>
      <c r="C15" t="s">
        <v>16</v>
      </c>
      <c r="D15" t="s">
        <v>32</v>
      </c>
      <c r="E15" t="s">
        <v>19</v>
      </c>
      <c r="F15" t="s">
        <v>36</v>
      </c>
      <c r="G15">
        <v>-2714.37025326</v>
      </c>
      <c r="H15">
        <v>-2714.4561512300002</v>
      </c>
      <c r="I15">
        <v>106</v>
      </c>
      <c r="J15">
        <v>118969</v>
      </c>
      <c r="K15">
        <v>-0.16979</v>
      </c>
      <c r="L15">
        <v>-7.4179999999999996E-2</v>
      </c>
      <c r="M15">
        <f t="shared" si="0"/>
        <v>2.6016815811210003</v>
      </c>
    </row>
    <row r="16" spans="1:14" x14ac:dyDescent="0.3">
      <c r="A16" t="s">
        <v>37</v>
      </c>
      <c r="B16" t="s">
        <v>15</v>
      </c>
      <c r="C16" t="s">
        <v>16</v>
      </c>
      <c r="D16" t="s">
        <v>32</v>
      </c>
      <c r="E16" t="s">
        <v>21</v>
      </c>
      <c r="F16" t="s">
        <v>37</v>
      </c>
      <c r="G16">
        <v>-2597.7137390799999</v>
      </c>
      <c r="H16">
        <v>-2597.79720628</v>
      </c>
      <c r="I16">
        <v>91</v>
      </c>
      <c r="J16">
        <v>77101.899999999994</v>
      </c>
      <c r="K16">
        <v>-0.17035</v>
      </c>
      <c r="L16">
        <v>-7.4260000000000007E-2</v>
      </c>
      <c r="M16">
        <f t="shared" si="0"/>
        <v>2.614743051249</v>
      </c>
    </row>
    <row r="17" spans="1:13" x14ac:dyDescent="0.3">
      <c r="A17" t="s">
        <v>38</v>
      </c>
      <c r="B17" t="s">
        <v>15</v>
      </c>
      <c r="C17" t="s">
        <v>16</v>
      </c>
      <c r="D17" t="s">
        <v>32</v>
      </c>
      <c r="E17" t="s">
        <v>32</v>
      </c>
      <c r="F17" t="s">
        <v>38</v>
      </c>
      <c r="G17">
        <v>-2479.8513610199998</v>
      </c>
      <c r="H17">
        <v>-2479.93441519</v>
      </c>
      <c r="I17">
        <v>117</v>
      </c>
      <c r="J17">
        <v>78381.399999999994</v>
      </c>
      <c r="K17">
        <v>-0.17305000000000001</v>
      </c>
      <c r="L17">
        <v>-7.5579999999999994E-2</v>
      </c>
      <c r="M17">
        <f t="shared" si="0"/>
        <v>2.6522947778670005</v>
      </c>
    </row>
    <row r="18" spans="1:13" x14ac:dyDescent="0.3">
      <c r="A18" t="s">
        <v>39</v>
      </c>
      <c r="B18" t="s">
        <v>15</v>
      </c>
      <c r="C18" t="s">
        <v>16</v>
      </c>
      <c r="D18" t="s">
        <v>32</v>
      </c>
      <c r="E18" t="s">
        <v>25</v>
      </c>
      <c r="F18" t="s">
        <v>39</v>
      </c>
      <c r="G18">
        <v>-2710.7488441300002</v>
      </c>
      <c r="H18">
        <v>-2710.8357462099998</v>
      </c>
      <c r="I18">
        <v>85</v>
      </c>
      <c r="J18">
        <v>80734.5</v>
      </c>
      <c r="K18">
        <v>-0.17186999999999999</v>
      </c>
      <c r="L18">
        <v>-7.9280000000000003E-2</v>
      </c>
      <c r="M18">
        <f t="shared" si="0"/>
        <v>2.5195031648990001</v>
      </c>
    </row>
    <row r="19" spans="1:13" x14ac:dyDescent="0.3">
      <c r="A19" t="s">
        <v>40</v>
      </c>
      <c r="B19" t="s">
        <v>15</v>
      </c>
      <c r="C19" t="s">
        <v>16</v>
      </c>
      <c r="D19" t="s">
        <v>32</v>
      </c>
      <c r="E19" t="s">
        <v>27</v>
      </c>
      <c r="F19" t="s">
        <v>40</v>
      </c>
      <c r="G19">
        <v>-2636.9979131800001</v>
      </c>
      <c r="H19">
        <v>-2637.0826119499998</v>
      </c>
      <c r="I19">
        <v>86</v>
      </c>
      <c r="J19">
        <v>86993.8</v>
      </c>
      <c r="K19">
        <v>-0.16983000000000001</v>
      </c>
      <c r="L19">
        <v>-7.424E-2</v>
      </c>
      <c r="M19">
        <f t="shared" si="0"/>
        <v>2.6011373531990003</v>
      </c>
    </row>
    <row r="20" spans="1:13" x14ac:dyDescent="0.3">
      <c r="A20" t="s">
        <v>41</v>
      </c>
      <c r="B20" t="s">
        <v>15</v>
      </c>
      <c r="C20" t="s">
        <v>16</v>
      </c>
      <c r="D20" t="s">
        <v>21</v>
      </c>
      <c r="E20" t="s">
        <v>17</v>
      </c>
      <c r="F20" t="s">
        <v>41</v>
      </c>
      <c r="G20">
        <v>-3288.1393055100002</v>
      </c>
      <c r="H20">
        <v>-3288.2243121400002</v>
      </c>
      <c r="I20">
        <v>63</v>
      </c>
      <c r="J20">
        <v>157733.5</v>
      </c>
      <c r="K20">
        <v>-0.16703999999999999</v>
      </c>
      <c r="L20">
        <v>-7.1239999999999998E-2</v>
      </c>
      <c r="M20">
        <f t="shared" si="0"/>
        <v>2.6068517463800003</v>
      </c>
    </row>
    <row r="21" spans="1:13" x14ac:dyDescent="0.3">
      <c r="A21" t="s">
        <v>42</v>
      </c>
      <c r="B21" t="s">
        <v>15</v>
      </c>
      <c r="C21" t="s">
        <v>16</v>
      </c>
      <c r="D21" t="s">
        <v>21</v>
      </c>
      <c r="E21" t="s">
        <v>19</v>
      </c>
      <c r="F21" t="s">
        <v>42</v>
      </c>
      <c r="G21">
        <v>-3185.8496049300002</v>
      </c>
      <c r="H21">
        <v>-3185.9462802200001</v>
      </c>
      <c r="I21">
        <v>78</v>
      </c>
      <c r="J21">
        <v>236104.4</v>
      </c>
      <c r="K21">
        <v>-0.15953000000000001</v>
      </c>
      <c r="L21">
        <v>-6.5180000000000002E-2</v>
      </c>
      <c r="M21">
        <f t="shared" si="0"/>
        <v>2.567395222035</v>
      </c>
    </row>
    <row r="22" spans="1:13" x14ac:dyDescent="0.3">
      <c r="A22" t="s">
        <v>43</v>
      </c>
      <c r="B22" t="s">
        <v>15</v>
      </c>
      <c r="C22" t="s">
        <v>16</v>
      </c>
      <c r="D22" t="s">
        <v>21</v>
      </c>
      <c r="E22" t="s">
        <v>21</v>
      </c>
      <c r="F22" t="s">
        <v>43</v>
      </c>
      <c r="G22">
        <v>-3069.1920985800002</v>
      </c>
      <c r="H22">
        <v>-3069.2852974000002</v>
      </c>
      <c r="I22">
        <v>65</v>
      </c>
      <c r="J22">
        <v>172596.5</v>
      </c>
      <c r="K22">
        <v>-0.15997</v>
      </c>
      <c r="L22">
        <v>-6.4140000000000003E-2</v>
      </c>
      <c r="M22">
        <f t="shared" si="0"/>
        <v>2.6076680882630003</v>
      </c>
    </row>
    <row r="23" spans="1:13" x14ac:dyDescent="0.3">
      <c r="A23" t="s">
        <v>44</v>
      </c>
      <c r="B23" t="s">
        <v>15</v>
      </c>
      <c r="C23" t="s">
        <v>16</v>
      </c>
      <c r="D23" t="s">
        <v>21</v>
      </c>
      <c r="E23" t="s">
        <v>32</v>
      </c>
      <c r="F23" t="s">
        <v>44</v>
      </c>
      <c r="G23">
        <v>-2951.33265927</v>
      </c>
      <c r="H23">
        <v>-2951.42255987</v>
      </c>
      <c r="I23">
        <v>62</v>
      </c>
      <c r="J23">
        <v>133943</v>
      </c>
      <c r="K23">
        <v>-0.16238</v>
      </c>
      <c r="L23">
        <v>-6.5329999999999999E-2</v>
      </c>
      <c r="M23">
        <f t="shared" si="0"/>
        <v>2.6408659915050001</v>
      </c>
    </row>
    <row r="24" spans="1:13" x14ac:dyDescent="0.3">
      <c r="A24" t="s">
        <v>45</v>
      </c>
      <c r="B24" t="s">
        <v>15</v>
      </c>
      <c r="C24" t="s">
        <v>16</v>
      </c>
      <c r="D24" t="s">
        <v>21</v>
      </c>
      <c r="E24" t="s">
        <v>25</v>
      </c>
      <c r="F24" t="s">
        <v>46</v>
      </c>
      <c r="G24">
        <v>-3182.2299064200001</v>
      </c>
      <c r="H24">
        <v>-3182.32450638</v>
      </c>
      <c r="I24">
        <v>64</v>
      </c>
      <c r="J24">
        <v>172944.3</v>
      </c>
      <c r="K24">
        <v>-0.16158</v>
      </c>
      <c r="L24">
        <v>-6.9760000000000003E-2</v>
      </c>
      <c r="M24">
        <f t="shared" si="0"/>
        <v>2.4985503899020003</v>
      </c>
    </row>
    <row r="25" spans="1:13" x14ac:dyDescent="0.3">
      <c r="A25" t="s">
        <v>47</v>
      </c>
      <c r="B25" t="s">
        <v>15</v>
      </c>
      <c r="C25" t="s">
        <v>16</v>
      </c>
      <c r="D25" t="s">
        <v>21</v>
      </c>
      <c r="E25" t="s">
        <v>27</v>
      </c>
      <c r="F25" t="s">
        <v>47</v>
      </c>
      <c r="G25">
        <v>-3108.4772537200001</v>
      </c>
      <c r="H25">
        <v>-3108.5708703199998</v>
      </c>
      <c r="I25">
        <v>71</v>
      </c>
      <c r="J25">
        <v>199518.2</v>
      </c>
      <c r="K25">
        <v>-0.15991</v>
      </c>
      <c r="L25">
        <v>-6.3950000000000007E-2</v>
      </c>
      <c r="M25">
        <f t="shared" si="0"/>
        <v>2.6112055697559997</v>
      </c>
    </row>
    <row r="26" spans="1:13" x14ac:dyDescent="0.3">
      <c r="A26" t="s">
        <v>48</v>
      </c>
      <c r="B26" t="s">
        <v>15</v>
      </c>
      <c r="C26" t="s">
        <v>16</v>
      </c>
      <c r="D26" t="s">
        <v>25</v>
      </c>
      <c r="E26" t="s">
        <v>17</v>
      </c>
      <c r="F26" t="s">
        <v>48</v>
      </c>
      <c r="G26">
        <v>-3740.2584473900001</v>
      </c>
      <c r="H26">
        <v>-3740.3708852200002</v>
      </c>
      <c r="I26">
        <v>121</v>
      </c>
      <c r="J26">
        <v>401951.8</v>
      </c>
      <c r="K26">
        <v>-0.17362</v>
      </c>
      <c r="L26">
        <v>-8.1019999999999995E-2</v>
      </c>
      <c r="M26">
        <f t="shared" si="0"/>
        <v>2.5197752788600001</v>
      </c>
    </row>
    <row r="27" spans="1:13" x14ac:dyDescent="0.3">
      <c r="A27" t="s">
        <v>49</v>
      </c>
      <c r="B27" t="s">
        <v>15</v>
      </c>
      <c r="C27" t="s">
        <v>16</v>
      </c>
      <c r="D27" t="s">
        <v>25</v>
      </c>
      <c r="E27" t="s">
        <v>19</v>
      </c>
      <c r="F27" t="s">
        <v>49</v>
      </c>
      <c r="G27">
        <v>-3637.9824750399998</v>
      </c>
      <c r="H27">
        <v>-3638.09196303</v>
      </c>
      <c r="I27">
        <v>290</v>
      </c>
      <c r="J27">
        <v>920262.7</v>
      </c>
      <c r="K27">
        <v>-0.16491</v>
      </c>
      <c r="L27">
        <v>-7.6369999999999993E-2</v>
      </c>
      <c r="M27">
        <f t="shared" si="0"/>
        <v>2.4092970106940004</v>
      </c>
    </row>
    <row r="28" spans="1:13" x14ac:dyDescent="0.3">
      <c r="A28" t="s">
        <v>50</v>
      </c>
      <c r="B28" t="s">
        <v>15</v>
      </c>
      <c r="C28" t="s">
        <v>16</v>
      </c>
      <c r="D28" t="s">
        <v>25</v>
      </c>
      <c r="E28" t="s">
        <v>21</v>
      </c>
      <c r="F28" t="s">
        <v>50</v>
      </c>
      <c r="G28">
        <v>-3521.3258779900002</v>
      </c>
      <c r="H28">
        <v>-3521.4328232600001</v>
      </c>
      <c r="I28">
        <v>132</v>
      </c>
      <c r="J28">
        <v>457738.1</v>
      </c>
      <c r="K28">
        <v>-0.16550999999999999</v>
      </c>
      <c r="L28">
        <v>-7.6550000000000007E-2</v>
      </c>
      <c r="M28">
        <f t="shared" si="0"/>
        <v>2.4207257970559999</v>
      </c>
    </row>
    <row r="29" spans="1:13" x14ac:dyDescent="0.3">
      <c r="A29" t="s">
        <v>51</v>
      </c>
      <c r="B29" t="s">
        <v>15</v>
      </c>
      <c r="C29" t="s">
        <v>16</v>
      </c>
      <c r="D29" t="s">
        <v>25</v>
      </c>
      <c r="E29" t="s">
        <v>32</v>
      </c>
      <c r="F29" t="s">
        <v>51</v>
      </c>
      <c r="G29">
        <v>-3403.4638766799999</v>
      </c>
      <c r="H29">
        <v>-3403.5699436599998</v>
      </c>
      <c r="I29">
        <v>115</v>
      </c>
      <c r="J29">
        <v>348758.6</v>
      </c>
      <c r="K29">
        <v>-0.16800999999999999</v>
      </c>
      <c r="L29">
        <v>-7.7280000000000001E-2</v>
      </c>
      <c r="M29">
        <f t="shared" si="0"/>
        <v>2.4688899681529999</v>
      </c>
    </row>
    <row r="30" spans="1:13" x14ac:dyDescent="0.3">
      <c r="A30" t="s">
        <v>52</v>
      </c>
      <c r="B30" t="s">
        <v>15</v>
      </c>
      <c r="C30" t="s">
        <v>16</v>
      </c>
      <c r="D30" t="s">
        <v>25</v>
      </c>
      <c r="E30" t="s">
        <v>25</v>
      </c>
      <c r="F30" t="s">
        <v>52</v>
      </c>
      <c r="G30">
        <v>-3634.3618046000001</v>
      </c>
      <c r="H30">
        <v>-3634.4717270599999</v>
      </c>
      <c r="I30">
        <v>141</v>
      </c>
      <c r="J30">
        <v>469512.3</v>
      </c>
      <c r="K30">
        <v>-0.16708999999999999</v>
      </c>
      <c r="L30">
        <v>-7.9119999999999996E-2</v>
      </c>
      <c r="M30">
        <f t="shared" si="0"/>
        <v>2.3937865149170001</v>
      </c>
    </row>
    <row r="31" spans="1:13" x14ac:dyDescent="0.3">
      <c r="A31" t="s">
        <v>53</v>
      </c>
      <c r="B31" t="s">
        <v>15</v>
      </c>
      <c r="C31" t="s">
        <v>16</v>
      </c>
      <c r="D31" t="s">
        <v>25</v>
      </c>
      <c r="E31" t="s">
        <v>27</v>
      </c>
      <c r="F31" t="s">
        <v>53</v>
      </c>
      <c r="G31">
        <v>-3560.6106380599999</v>
      </c>
      <c r="H31">
        <v>-3560.7183016099998</v>
      </c>
      <c r="I31">
        <v>129</v>
      </c>
      <c r="J31">
        <v>482503.1</v>
      </c>
      <c r="K31">
        <v>-0.16522000000000001</v>
      </c>
      <c r="L31">
        <v>-7.6359999999999997E-2</v>
      </c>
      <c r="M31">
        <f t="shared" si="0"/>
        <v>2.4180046574460006</v>
      </c>
    </row>
    <row r="32" spans="1:13" x14ac:dyDescent="0.3">
      <c r="A32" t="s">
        <v>54</v>
      </c>
      <c r="B32" t="s">
        <v>15</v>
      </c>
      <c r="C32" t="s">
        <v>16</v>
      </c>
      <c r="D32" t="s">
        <v>27</v>
      </c>
      <c r="E32" t="s">
        <v>17</v>
      </c>
      <c r="F32" t="s">
        <v>54</v>
      </c>
      <c r="G32">
        <v>-3445.2449915399998</v>
      </c>
      <c r="H32">
        <v>-3445.3564881399998</v>
      </c>
      <c r="I32">
        <v>81</v>
      </c>
      <c r="J32">
        <v>288880.09999999998</v>
      </c>
      <c r="K32">
        <v>-0.16497000000000001</v>
      </c>
      <c r="L32">
        <v>-6.9370000000000001E-2</v>
      </c>
      <c r="M32">
        <f t="shared" si="0"/>
        <v>2.6014094671600003</v>
      </c>
    </row>
    <row r="33" spans="1:13" x14ac:dyDescent="0.3">
      <c r="A33" t="s">
        <v>55</v>
      </c>
      <c r="B33" t="s">
        <v>15</v>
      </c>
      <c r="C33" t="s">
        <v>16</v>
      </c>
      <c r="D33" t="s">
        <v>27</v>
      </c>
      <c r="E33" t="s">
        <v>19</v>
      </c>
      <c r="F33" t="s">
        <v>55</v>
      </c>
      <c r="G33">
        <v>-3342.9596267400002</v>
      </c>
      <c r="H33">
        <v>-3343.0778761199999</v>
      </c>
      <c r="I33">
        <v>73</v>
      </c>
      <c r="J33">
        <v>301314.3</v>
      </c>
      <c r="K33">
        <v>-0.15626999999999999</v>
      </c>
      <c r="L33">
        <v>-6.2140000000000001E-2</v>
      </c>
      <c r="M33">
        <f t="shared" si="0"/>
        <v>2.561408714893</v>
      </c>
    </row>
    <row r="34" spans="1:13" x14ac:dyDescent="0.3">
      <c r="A34" t="s">
        <v>56</v>
      </c>
      <c r="B34" t="s">
        <v>15</v>
      </c>
      <c r="C34" t="s">
        <v>16</v>
      </c>
      <c r="D34" t="s">
        <v>27</v>
      </c>
      <c r="E34" t="s">
        <v>21</v>
      </c>
      <c r="F34" t="s">
        <v>56</v>
      </c>
      <c r="G34">
        <v>-3226.30294585</v>
      </c>
      <c r="H34">
        <v>-3226.4183351000001</v>
      </c>
      <c r="I34">
        <v>62</v>
      </c>
      <c r="J34">
        <v>250857.5</v>
      </c>
      <c r="K34">
        <v>-0.15690999999999999</v>
      </c>
      <c r="L34">
        <v>-6.225E-2</v>
      </c>
      <c r="M34">
        <f t="shared" si="0"/>
        <v>2.5758307548260002</v>
      </c>
    </row>
    <row r="35" spans="1:13" x14ac:dyDescent="0.3">
      <c r="A35" t="s">
        <v>57</v>
      </c>
      <c r="B35" t="s">
        <v>15</v>
      </c>
      <c r="C35" t="s">
        <v>16</v>
      </c>
      <c r="D35" t="s">
        <v>27</v>
      </c>
      <c r="E35" t="s">
        <v>32</v>
      </c>
      <c r="F35" t="s">
        <v>57</v>
      </c>
      <c r="G35">
        <v>-3108.4426630399998</v>
      </c>
      <c r="H35">
        <v>-3108.5552532800002</v>
      </c>
      <c r="I35">
        <v>65</v>
      </c>
      <c r="J35">
        <v>217390.4</v>
      </c>
      <c r="K35">
        <v>-0.15931999999999999</v>
      </c>
      <c r="L35">
        <v>-6.336E-2</v>
      </c>
      <c r="M35">
        <f t="shared" si="0"/>
        <v>2.6112055697559997</v>
      </c>
    </row>
    <row r="36" spans="1:13" x14ac:dyDescent="0.3">
      <c r="A36" t="s">
        <v>58</v>
      </c>
      <c r="B36" t="s">
        <v>15</v>
      </c>
      <c r="C36" t="s">
        <v>16</v>
      </c>
      <c r="D36" t="s">
        <v>27</v>
      </c>
      <c r="E36" t="s">
        <v>25</v>
      </c>
      <c r="F36" t="s">
        <v>58</v>
      </c>
      <c r="G36">
        <v>-3339.3425093699998</v>
      </c>
      <c r="H36">
        <v>-3339.4562395200001</v>
      </c>
      <c r="I36">
        <v>68</v>
      </c>
      <c r="J36">
        <v>265559.59999999998</v>
      </c>
      <c r="K36">
        <v>-0.15920000000000001</v>
      </c>
      <c r="L36">
        <v>-6.8099999999999994E-2</v>
      </c>
      <c r="M36">
        <f t="shared" si="0"/>
        <v>2.4789581847100006</v>
      </c>
    </row>
    <row r="37" spans="1:13" ht="15" thickBot="1" x14ac:dyDescent="0.35">
      <c r="A37" s="1" t="s">
        <v>59</v>
      </c>
      <c r="B37" s="1" t="s">
        <v>15</v>
      </c>
      <c r="C37" s="1" t="s">
        <v>16</v>
      </c>
      <c r="D37" s="1" t="s">
        <v>27</v>
      </c>
      <c r="E37" s="1" t="s">
        <v>27</v>
      </c>
      <c r="F37" t="s">
        <v>59</v>
      </c>
      <c r="G37">
        <v>-3265.58714771</v>
      </c>
      <c r="H37">
        <v>-3265.70400148</v>
      </c>
      <c r="I37">
        <v>66</v>
      </c>
      <c r="J37">
        <v>268537.5</v>
      </c>
      <c r="K37">
        <v>-0.15601999999999999</v>
      </c>
      <c r="L37">
        <v>-6.1969999999999997E-2</v>
      </c>
      <c r="M37">
        <f t="shared" si="0"/>
        <v>2.5592318032049999</v>
      </c>
    </row>
    <row r="38" spans="1:13" ht="15" thickTop="1" x14ac:dyDescent="0.3">
      <c r="A38" t="s">
        <v>60</v>
      </c>
      <c r="B38" t="s">
        <v>15</v>
      </c>
      <c r="C38" t="s">
        <v>61</v>
      </c>
      <c r="D38" t="s">
        <v>17</v>
      </c>
      <c r="E38" t="s">
        <v>17</v>
      </c>
      <c r="F38" t="s">
        <v>60</v>
      </c>
      <c r="G38">
        <v>-4163.5296663999998</v>
      </c>
      <c r="H38">
        <v>-4163.6079924200003</v>
      </c>
      <c r="I38">
        <v>124</v>
      </c>
      <c r="J38">
        <v>292069.3</v>
      </c>
      <c r="K38">
        <v>-0.18659999999999999</v>
      </c>
      <c r="L38">
        <v>-0.11638999999999999</v>
      </c>
      <c r="M38">
        <f t="shared" si="0"/>
        <v>1.910512120181</v>
      </c>
    </row>
    <row r="39" spans="1:13" x14ac:dyDescent="0.3">
      <c r="A39" t="s">
        <v>62</v>
      </c>
      <c r="B39" t="s">
        <v>15</v>
      </c>
      <c r="C39" t="s">
        <v>61</v>
      </c>
      <c r="D39" t="s">
        <v>17</v>
      </c>
      <c r="E39" t="s">
        <v>19</v>
      </c>
      <c r="F39" t="s">
        <v>62</v>
      </c>
      <c r="G39">
        <v>-3958.9662999500001</v>
      </c>
      <c r="H39">
        <v>-3959.0467453599999</v>
      </c>
      <c r="I39">
        <v>97</v>
      </c>
      <c r="J39">
        <v>323073.90000000002</v>
      </c>
      <c r="K39">
        <v>-0.18523999999999999</v>
      </c>
      <c r="L39">
        <v>-0.10971</v>
      </c>
      <c r="M39">
        <f t="shared" si="0"/>
        <v>2.0552767474329996</v>
      </c>
    </row>
    <row r="40" spans="1:13" x14ac:dyDescent="0.3">
      <c r="A40" t="s">
        <v>63</v>
      </c>
      <c r="B40" t="s">
        <v>15</v>
      </c>
      <c r="C40" t="s">
        <v>61</v>
      </c>
      <c r="D40" t="s">
        <v>17</v>
      </c>
      <c r="E40" t="s">
        <v>21</v>
      </c>
      <c r="F40" t="s">
        <v>63</v>
      </c>
      <c r="G40">
        <v>-3725.6561990099999</v>
      </c>
      <c r="H40">
        <v>-3725.7398570999999</v>
      </c>
      <c r="I40">
        <v>95</v>
      </c>
      <c r="J40">
        <v>209656.2</v>
      </c>
      <c r="K40">
        <v>-0.18648999999999999</v>
      </c>
      <c r="L40">
        <v>-0.10932</v>
      </c>
      <c r="M40">
        <f t="shared" si="0"/>
        <v>2.0999034370369998</v>
      </c>
    </row>
    <row r="41" spans="1:13" x14ac:dyDescent="0.3">
      <c r="A41" t="s">
        <v>64</v>
      </c>
      <c r="B41" t="s">
        <v>15</v>
      </c>
      <c r="C41" t="s">
        <v>61</v>
      </c>
      <c r="D41" t="s">
        <v>17</v>
      </c>
      <c r="E41" t="s">
        <v>32</v>
      </c>
      <c r="F41" t="s">
        <v>64</v>
      </c>
      <c r="G41">
        <v>-3489.97492569</v>
      </c>
      <c r="H41">
        <v>-3490.0257410099998</v>
      </c>
      <c r="I41">
        <v>68</v>
      </c>
      <c r="J41">
        <v>113282.2</v>
      </c>
      <c r="K41">
        <v>-0.17852999999999999</v>
      </c>
      <c r="L41">
        <v>-0.10687000000000001</v>
      </c>
      <c r="M41">
        <f t="shared" si="0"/>
        <v>1.9499686445259998</v>
      </c>
    </row>
    <row r="42" spans="1:13" x14ac:dyDescent="0.3">
      <c r="A42" t="s">
        <v>65</v>
      </c>
      <c r="B42" t="s">
        <v>15</v>
      </c>
      <c r="C42" t="s">
        <v>61</v>
      </c>
      <c r="D42" t="s">
        <v>17</v>
      </c>
      <c r="E42" t="s">
        <v>25</v>
      </c>
      <c r="F42" t="s">
        <v>65</v>
      </c>
      <c r="G42">
        <v>-3951.75670343</v>
      </c>
      <c r="H42">
        <v>-3951.8271592900001</v>
      </c>
      <c r="I42">
        <v>97</v>
      </c>
      <c r="J42">
        <v>323491.09999999998</v>
      </c>
      <c r="K42">
        <v>-0.16955000000000001</v>
      </c>
      <c r="L42">
        <v>-9.4759999999999997E-2</v>
      </c>
      <c r="M42">
        <f t="shared" si="0"/>
        <v>2.0351403143190003</v>
      </c>
    </row>
    <row r="43" spans="1:13" x14ac:dyDescent="0.3">
      <c r="A43" t="s">
        <v>66</v>
      </c>
      <c r="B43" t="s">
        <v>15</v>
      </c>
      <c r="C43" t="s">
        <v>61</v>
      </c>
      <c r="D43" t="s">
        <v>17</v>
      </c>
      <c r="E43" t="s">
        <v>27</v>
      </c>
      <c r="F43" t="s">
        <v>66</v>
      </c>
      <c r="G43">
        <v>-3804.2167975299999</v>
      </c>
      <c r="H43">
        <v>-3804.3107171500001</v>
      </c>
      <c r="I43">
        <v>87</v>
      </c>
      <c r="J43">
        <v>289998.7</v>
      </c>
      <c r="K43">
        <v>-0.18584999999999999</v>
      </c>
      <c r="L43">
        <v>-0.11208</v>
      </c>
      <c r="M43">
        <f t="shared" si="0"/>
        <v>2.0073846902969996</v>
      </c>
    </row>
    <row r="44" spans="1:13" x14ac:dyDescent="0.3">
      <c r="A44" t="s">
        <v>67</v>
      </c>
      <c r="B44" t="s">
        <v>15</v>
      </c>
      <c r="C44" t="s">
        <v>61</v>
      </c>
      <c r="D44" t="s">
        <v>19</v>
      </c>
      <c r="E44" t="s">
        <v>17</v>
      </c>
      <c r="F44" t="s">
        <v>67</v>
      </c>
      <c r="G44">
        <v>-3754.4510809899998</v>
      </c>
      <c r="H44">
        <v>-3754.53093442</v>
      </c>
      <c r="I44">
        <v>56</v>
      </c>
      <c r="J44">
        <v>304724.5</v>
      </c>
      <c r="K44">
        <v>-0.16822000000000001</v>
      </c>
      <c r="L44">
        <v>-9.2280000000000001E-2</v>
      </c>
      <c r="M44">
        <f t="shared" si="0"/>
        <v>2.0664334198340004</v>
      </c>
    </row>
    <row r="45" spans="1:13" x14ac:dyDescent="0.3">
      <c r="A45" t="s">
        <v>68</v>
      </c>
      <c r="B45" t="s">
        <v>15</v>
      </c>
      <c r="C45" t="s">
        <v>61</v>
      </c>
      <c r="D45" t="s">
        <v>19</v>
      </c>
      <c r="E45" t="s">
        <v>19</v>
      </c>
      <c r="F45" t="s">
        <v>68</v>
      </c>
      <c r="G45">
        <v>-3549.89858946</v>
      </c>
      <c r="H45">
        <v>-3549.9666600199998</v>
      </c>
      <c r="I45">
        <v>59</v>
      </c>
      <c r="J45">
        <v>502782.4</v>
      </c>
      <c r="K45">
        <v>-0.15068999999999999</v>
      </c>
      <c r="L45">
        <v>-8.1589999999999996E-2</v>
      </c>
      <c r="M45">
        <f t="shared" si="0"/>
        <v>1.88030747051</v>
      </c>
    </row>
    <row r="46" spans="1:13" x14ac:dyDescent="0.3">
      <c r="A46" t="s">
        <v>69</v>
      </c>
      <c r="B46" t="s">
        <v>15</v>
      </c>
      <c r="C46" t="s">
        <v>61</v>
      </c>
      <c r="D46" t="s">
        <v>19</v>
      </c>
      <c r="E46" t="s">
        <v>21</v>
      </c>
      <c r="F46" t="s">
        <v>69</v>
      </c>
      <c r="G46">
        <v>-3316.5865502500001</v>
      </c>
      <c r="H46">
        <v>-3316.65090659</v>
      </c>
      <c r="I46">
        <v>69</v>
      </c>
      <c r="J46">
        <v>531861.1</v>
      </c>
      <c r="K46">
        <v>-0.14158000000000001</v>
      </c>
      <c r="L46">
        <v>-6.9889999999999994E-2</v>
      </c>
      <c r="M46">
        <f t="shared" si="0"/>
        <v>1.9507849864090006</v>
      </c>
    </row>
    <row r="47" spans="1:13" x14ac:dyDescent="0.3">
      <c r="A47" t="s">
        <v>70</v>
      </c>
      <c r="B47" t="s">
        <v>15</v>
      </c>
      <c r="C47" t="s">
        <v>61</v>
      </c>
      <c r="D47" t="s">
        <v>19</v>
      </c>
      <c r="E47" t="s">
        <v>32</v>
      </c>
      <c r="F47" t="s">
        <v>70</v>
      </c>
      <c r="G47">
        <v>-3080.87788374</v>
      </c>
      <c r="H47">
        <v>-3080.9407963799999</v>
      </c>
      <c r="I47">
        <v>60</v>
      </c>
      <c r="J47">
        <v>297463</v>
      </c>
      <c r="K47">
        <v>-0.14369000000000001</v>
      </c>
      <c r="L47">
        <v>-7.4910000000000004E-2</v>
      </c>
      <c r="M47">
        <f t="shared" si="0"/>
        <v>1.8715998237580003</v>
      </c>
    </row>
    <row r="48" spans="1:13" x14ac:dyDescent="0.3">
      <c r="A48" t="s">
        <v>71</v>
      </c>
      <c r="B48" t="s">
        <v>15</v>
      </c>
      <c r="C48" t="s">
        <v>61</v>
      </c>
      <c r="D48" t="s">
        <v>19</v>
      </c>
      <c r="E48" t="s">
        <v>25</v>
      </c>
      <c r="F48" t="s">
        <v>71</v>
      </c>
      <c r="G48">
        <v>-3542.6699896599998</v>
      </c>
      <c r="H48">
        <v>-3542.7375707699998</v>
      </c>
      <c r="I48">
        <v>58</v>
      </c>
      <c r="J48">
        <v>452361.2</v>
      </c>
      <c r="K48">
        <v>-0.14246</v>
      </c>
      <c r="L48">
        <v>-7.0980000000000001E-2</v>
      </c>
      <c r="M48">
        <f t="shared" si="0"/>
        <v>1.9450705932280001</v>
      </c>
    </row>
    <row r="49" spans="1:13" x14ac:dyDescent="0.3">
      <c r="A49" t="s">
        <v>72</v>
      </c>
      <c r="B49" t="s">
        <v>15</v>
      </c>
      <c r="C49" t="s">
        <v>61</v>
      </c>
      <c r="D49" t="s">
        <v>19</v>
      </c>
      <c r="E49" t="s">
        <v>27</v>
      </c>
      <c r="F49" t="s">
        <v>72</v>
      </c>
      <c r="G49">
        <v>-3395.1459149500001</v>
      </c>
      <c r="H49">
        <v>-3395.21855908</v>
      </c>
      <c r="I49">
        <v>80</v>
      </c>
      <c r="J49">
        <v>600875.9</v>
      </c>
      <c r="K49">
        <v>-0.14593999999999999</v>
      </c>
      <c r="L49">
        <v>-8.7239999999999998E-2</v>
      </c>
      <c r="M49">
        <f t="shared" si="0"/>
        <v>1.5973089510699998</v>
      </c>
    </row>
    <row r="50" spans="1:13" x14ac:dyDescent="0.3">
      <c r="A50" t="s">
        <v>73</v>
      </c>
      <c r="B50" t="s">
        <v>15</v>
      </c>
      <c r="C50" t="s">
        <v>61</v>
      </c>
      <c r="D50" t="s">
        <v>32</v>
      </c>
      <c r="E50" t="s">
        <v>17</v>
      </c>
      <c r="F50" t="s">
        <v>73</v>
      </c>
      <c r="G50">
        <v>-2816.4289869600002</v>
      </c>
      <c r="H50">
        <v>-2816.46892088</v>
      </c>
      <c r="I50">
        <v>73</v>
      </c>
      <c r="J50">
        <v>83582.899999999994</v>
      </c>
      <c r="K50">
        <v>-0.16317000000000001</v>
      </c>
      <c r="L50">
        <v>-6.5170000000000006E-2</v>
      </c>
      <c r="M50">
        <f t="shared" si="0"/>
        <v>2.6667168178000002</v>
      </c>
    </row>
    <row r="51" spans="1:13" x14ac:dyDescent="0.3">
      <c r="A51" t="s">
        <v>74</v>
      </c>
      <c r="B51" t="s">
        <v>15</v>
      </c>
      <c r="C51" t="s">
        <v>61</v>
      </c>
      <c r="D51" t="s">
        <v>32</v>
      </c>
      <c r="E51" t="s">
        <v>19</v>
      </c>
      <c r="F51" t="s">
        <v>74</v>
      </c>
      <c r="G51">
        <v>-2611.8735206599999</v>
      </c>
      <c r="H51">
        <v>-2611.9143430300001</v>
      </c>
      <c r="I51">
        <v>50</v>
      </c>
      <c r="J51">
        <v>139369.9</v>
      </c>
      <c r="K51">
        <v>-0.15437999999999999</v>
      </c>
      <c r="L51">
        <v>-4.7219999999999998E-2</v>
      </c>
      <c r="M51">
        <f t="shared" si="0"/>
        <v>2.915973206076</v>
      </c>
    </row>
    <row r="52" spans="1:13" x14ac:dyDescent="0.3">
      <c r="A52" t="s">
        <v>75</v>
      </c>
      <c r="B52" t="s">
        <v>15</v>
      </c>
      <c r="C52" t="s">
        <v>61</v>
      </c>
      <c r="D52" t="s">
        <v>32</v>
      </c>
      <c r="E52" t="s">
        <v>21</v>
      </c>
      <c r="F52" t="s">
        <v>75</v>
      </c>
      <c r="G52">
        <v>-2378.5509399699999</v>
      </c>
      <c r="H52">
        <v>-2378.58841166</v>
      </c>
      <c r="I52">
        <v>51</v>
      </c>
      <c r="J52">
        <v>87449.8</v>
      </c>
      <c r="K52">
        <v>-0.15493000000000001</v>
      </c>
      <c r="L52">
        <v>-5.6710000000000003E-2</v>
      </c>
      <c r="M52">
        <f t="shared" si="0"/>
        <v>2.6727033249420002</v>
      </c>
    </row>
    <row r="53" spans="1:13" x14ac:dyDescent="0.3">
      <c r="A53" t="s">
        <v>76</v>
      </c>
      <c r="B53" t="s">
        <v>15</v>
      </c>
      <c r="C53" t="s">
        <v>61</v>
      </c>
      <c r="D53" t="s">
        <v>32</v>
      </c>
      <c r="E53" t="s">
        <v>32</v>
      </c>
      <c r="F53" t="s">
        <v>76</v>
      </c>
      <c r="G53">
        <v>-2142.74588189</v>
      </c>
      <c r="H53">
        <v>-2142.8805737500002</v>
      </c>
      <c r="I53">
        <v>43</v>
      </c>
      <c r="J53">
        <v>93063.1</v>
      </c>
      <c r="K53" t="e">
        <f>NA()</f>
        <v>#N/A</v>
      </c>
      <c r="M53" t="e">
        <f t="shared" si="0"/>
        <v>#N/A</v>
      </c>
    </row>
    <row r="54" spans="1:13" x14ac:dyDescent="0.3">
      <c r="A54" t="s">
        <v>77</v>
      </c>
      <c r="B54" t="s">
        <v>15</v>
      </c>
      <c r="C54" t="s">
        <v>61</v>
      </c>
      <c r="D54" t="s">
        <v>32</v>
      </c>
      <c r="E54" t="s">
        <v>25</v>
      </c>
      <c r="F54" t="s">
        <v>77</v>
      </c>
      <c r="G54">
        <v>-2604.63264996</v>
      </c>
      <c r="H54">
        <v>-2604.6745998299998</v>
      </c>
      <c r="I54">
        <v>130</v>
      </c>
      <c r="J54">
        <v>234879.5</v>
      </c>
      <c r="K54">
        <v>-0.15790000000000001</v>
      </c>
      <c r="L54">
        <v>-5.7689999999999998E-2</v>
      </c>
      <c r="M54">
        <f t="shared" si="0"/>
        <v>2.7268540031810007</v>
      </c>
    </row>
    <row r="55" spans="1:13" x14ac:dyDescent="0.3">
      <c r="A55" t="s">
        <v>78</v>
      </c>
      <c r="B55" t="s">
        <v>15</v>
      </c>
      <c r="C55" t="s">
        <v>61</v>
      </c>
      <c r="D55" t="s">
        <v>32</v>
      </c>
      <c r="E55" t="s">
        <v>27</v>
      </c>
      <c r="F55" t="s">
        <v>78</v>
      </c>
      <c r="G55">
        <v>-2457.1150237799998</v>
      </c>
      <c r="H55">
        <v>-2457.15290005</v>
      </c>
      <c r="I55">
        <v>65</v>
      </c>
      <c r="J55">
        <v>129512.1</v>
      </c>
      <c r="K55">
        <v>-0.15171999999999999</v>
      </c>
      <c r="L55">
        <v>-4.981E-2</v>
      </c>
      <c r="M55">
        <f t="shared" si="0"/>
        <v>2.7731133765510001</v>
      </c>
    </row>
    <row r="56" spans="1:13" x14ac:dyDescent="0.3">
      <c r="A56" t="s">
        <v>79</v>
      </c>
      <c r="B56" t="s">
        <v>15</v>
      </c>
      <c r="C56" t="s">
        <v>61</v>
      </c>
      <c r="D56" t="s">
        <v>21</v>
      </c>
      <c r="E56" t="s">
        <v>17</v>
      </c>
      <c r="F56" t="s">
        <v>79</v>
      </c>
      <c r="G56">
        <v>-3287.83553747</v>
      </c>
      <c r="H56">
        <v>-3287.89549898</v>
      </c>
      <c r="I56">
        <v>43</v>
      </c>
      <c r="J56">
        <v>129087.5</v>
      </c>
      <c r="K56">
        <v>-0.15553</v>
      </c>
      <c r="L56">
        <v>-8.7440000000000004E-2</v>
      </c>
      <c r="M56">
        <f t="shared" si="0"/>
        <v>1.852823960449</v>
      </c>
    </row>
    <row r="57" spans="1:13" x14ac:dyDescent="0.3">
      <c r="A57" t="s">
        <v>80</v>
      </c>
      <c r="B57" t="s">
        <v>15</v>
      </c>
      <c r="C57" t="s">
        <v>61</v>
      </c>
      <c r="D57" t="s">
        <v>21</v>
      </c>
      <c r="E57" t="s">
        <v>19</v>
      </c>
      <c r="F57" t="s">
        <v>80</v>
      </c>
      <c r="G57">
        <v>-3083.27007727</v>
      </c>
      <c r="H57">
        <v>-3083.3359417299998</v>
      </c>
      <c r="I57">
        <v>55</v>
      </c>
      <c r="J57">
        <v>281443.09999999998</v>
      </c>
      <c r="K57">
        <v>-0.15062999999999999</v>
      </c>
      <c r="L57">
        <v>-8.4360000000000004E-2</v>
      </c>
      <c r="M57">
        <f t="shared" si="0"/>
        <v>1.8032992195469997</v>
      </c>
    </row>
    <row r="58" spans="1:13" x14ac:dyDescent="0.3">
      <c r="A58" t="s">
        <v>81</v>
      </c>
      <c r="B58" t="s">
        <v>15</v>
      </c>
      <c r="C58" t="s">
        <v>61</v>
      </c>
      <c r="D58" t="s">
        <v>21</v>
      </c>
      <c r="E58" t="s">
        <v>21</v>
      </c>
      <c r="F58" t="s">
        <v>81</v>
      </c>
      <c r="G58">
        <v>-2849.9555595299998</v>
      </c>
      <c r="H58">
        <v>-2850.01953413</v>
      </c>
      <c r="I58">
        <v>46</v>
      </c>
      <c r="J58">
        <v>176234.4</v>
      </c>
      <c r="K58">
        <v>-0.14709</v>
      </c>
      <c r="L58">
        <v>-7.7179999999999999E-2</v>
      </c>
      <c r="M58">
        <f t="shared" si="0"/>
        <v>1.9023487013510001</v>
      </c>
    </row>
    <row r="59" spans="1:13" x14ac:dyDescent="0.3">
      <c r="A59" t="s">
        <v>82</v>
      </c>
      <c r="B59" t="s">
        <v>15</v>
      </c>
      <c r="C59" t="s">
        <v>61</v>
      </c>
      <c r="D59" t="s">
        <v>21</v>
      </c>
      <c r="E59" t="s">
        <v>32</v>
      </c>
      <c r="F59" t="s">
        <v>82</v>
      </c>
      <c r="G59">
        <v>-2614.2545108700001</v>
      </c>
      <c r="H59">
        <v>-2614.3062511200001</v>
      </c>
      <c r="I59">
        <v>43</v>
      </c>
      <c r="J59">
        <v>102107.8</v>
      </c>
      <c r="K59">
        <v>-0.14971999999999999</v>
      </c>
      <c r="L59">
        <v>-7.8189999999999996E-2</v>
      </c>
      <c r="M59">
        <f t="shared" si="0"/>
        <v>1.946431163033</v>
      </c>
    </row>
    <row r="60" spans="1:13" x14ac:dyDescent="0.3">
      <c r="A60" t="s">
        <v>83</v>
      </c>
      <c r="B60" t="s">
        <v>15</v>
      </c>
      <c r="C60" t="s">
        <v>61</v>
      </c>
      <c r="D60" t="s">
        <v>21</v>
      </c>
      <c r="E60" t="s">
        <v>25</v>
      </c>
      <c r="F60" t="s">
        <v>84</v>
      </c>
      <c r="G60">
        <v>-3076.0380426800002</v>
      </c>
      <c r="H60">
        <v>-3076.1023539799999</v>
      </c>
      <c r="I60">
        <v>52</v>
      </c>
      <c r="J60">
        <v>220899.20000000001</v>
      </c>
      <c r="K60">
        <v>-0.15123</v>
      </c>
      <c r="L60">
        <v>-8.1220000000000001E-2</v>
      </c>
      <c r="M60">
        <f t="shared" si="0"/>
        <v>1.9050698409610003</v>
      </c>
    </row>
    <row r="61" spans="1:13" x14ac:dyDescent="0.3">
      <c r="A61" t="s">
        <v>85</v>
      </c>
      <c r="B61" t="s">
        <v>15</v>
      </c>
      <c r="C61" t="s">
        <v>61</v>
      </c>
      <c r="D61" t="s">
        <v>21</v>
      </c>
      <c r="E61" t="s">
        <v>27</v>
      </c>
      <c r="F61" t="s">
        <v>85</v>
      </c>
      <c r="G61">
        <v>-2928.5091199499998</v>
      </c>
      <c r="H61">
        <v>-2928.5625463400002</v>
      </c>
      <c r="I61">
        <v>175</v>
      </c>
      <c r="J61">
        <v>475381</v>
      </c>
      <c r="K61">
        <v>-0.16159000000000001</v>
      </c>
      <c r="L61">
        <v>-9.1660000000000005E-2</v>
      </c>
      <c r="M61">
        <f t="shared" si="0"/>
        <v>1.9028929292730004</v>
      </c>
    </row>
    <row r="62" spans="1:13" x14ac:dyDescent="0.3">
      <c r="A62" t="s">
        <v>86</v>
      </c>
      <c r="B62" t="s">
        <v>15</v>
      </c>
      <c r="C62" t="s">
        <v>61</v>
      </c>
      <c r="D62" t="s">
        <v>25</v>
      </c>
      <c r="E62" t="s">
        <v>17</v>
      </c>
      <c r="F62" t="s">
        <v>86</v>
      </c>
      <c r="G62">
        <v>-3739.97294298</v>
      </c>
      <c r="H62">
        <v>-3740.0420302399998</v>
      </c>
      <c r="I62">
        <v>75</v>
      </c>
      <c r="J62">
        <v>315430.2</v>
      </c>
      <c r="K62">
        <v>-0.16191</v>
      </c>
      <c r="L62">
        <v>-9.0399999999999994E-2</v>
      </c>
      <c r="M62">
        <f t="shared" si="0"/>
        <v>1.9458869351110002</v>
      </c>
    </row>
    <row r="63" spans="1:13" x14ac:dyDescent="0.3">
      <c r="A63" t="s">
        <v>87</v>
      </c>
      <c r="B63" t="s">
        <v>15</v>
      </c>
      <c r="C63" t="s">
        <v>61</v>
      </c>
      <c r="D63" t="s">
        <v>25</v>
      </c>
      <c r="E63" t="s">
        <v>19</v>
      </c>
      <c r="F63" t="s">
        <v>87</v>
      </c>
      <c r="G63">
        <v>-3535.41487216</v>
      </c>
      <c r="H63">
        <v>-3535.4830000000002</v>
      </c>
      <c r="I63">
        <v>90</v>
      </c>
      <c r="J63">
        <v>594352.1</v>
      </c>
      <c r="K63">
        <v>-0.15215999999999999</v>
      </c>
      <c r="L63">
        <v>-8.5070000000000007E-2</v>
      </c>
      <c r="M63">
        <f t="shared" si="0"/>
        <v>1.8256125643489995</v>
      </c>
    </row>
    <row r="64" spans="1:13" x14ac:dyDescent="0.3">
      <c r="A64" t="s">
        <v>88</v>
      </c>
      <c r="B64" t="s">
        <v>15</v>
      </c>
      <c r="C64" t="s">
        <v>61</v>
      </c>
      <c r="D64" t="s">
        <v>25</v>
      </c>
      <c r="E64" t="s">
        <v>21</v>
      </c>
      <c r="F64" t="s">
        <v>88</v>
      </c>
      <c r="G64">
        <v>-3302.0965168399998</v>
      </c>
      <c r="H64">
        <v>-3302.17040619</v>
      </c>
      <c r="I64">
        <v>77</v>
      </c>
      <c r="J64">
        <v>400092.1</v>
      </c>
      <c r="K64">
        <v>-0.15198</v>
      </c>
      <c r="L64">
        <v>-8.14E-2</v>
      </c>
      <c r="M64">
        <f t="shared" si="0"/>
        <v>1.9205803367380003</v>
      </c>
    </row>
    <row r="65" spans="1:13" x14ac:dyDescent="0.3">
      <c r="A65" t="s">
        <v>89</v>
      </c>
      <c r="B65" t="s">
        <v>15</v>
      </c>
      <c r="C65" t="s">
        <v>61</v>
      </c>
      <c r="D65" t="s">
        <v>25</v>
      </c>
      <c r="E65" t="s">
        <v>32</v>
      </c>
      <c r="F65" t="s">
        <v>89</v>
      </c>
      <c r="G65">
        <v>-3066.3984626800002</v>
      </c>
      <c r="H65">
        <v>-3066.4636506799998</v>
      </c>
      <c r="I65">
        <v>184</v>
      </c>
      <c r="J65">
        <v>623538.69999999995</v>
      </c>
      <c r="K65">
        <v>-0.15798000000000001</v>
      </c>
      <c r="L65">
        <v>-8.5250000000000006E-2</v>
      </c>
      <c r="M65">
        <f t="shared" si="0"/>
        <v>1.9790848383530002</v>
      </c>
    </row>
    <row r="66" spans="1:13" x14ac:dyDescent="0.3">
      <c r="A66" t="s">
        <v>90</v>
      </c>
      <c r="B66" t="s">
        <v>15</v>
      </c>
      <c r="C66" t="s">
        <v>61</v>
      </c>
      <c r="D66" t="s">
        <v>25</v>
      </c>
      <c r="E66" t="s">
        <v>25</v>
      </c>
      <c r="F66" t="s">
        <v>90</v>
      </c>
      <c r="G66">
        <v>-3528.1854513600001</v>
      </c>
      <c r="H66">
        <v>-3528.2570087099998</v>
      </c>
      <c r="I66">
        <v>100</v>
      </c>
      <c r="J66">
        <v>576202.1</v>
      </c>
      <c r="K66">
        <v>-0.15432000000000001</v>
      </c>
      <c r="L66">
        <v>-8.4140000000000006E-2</v>
      </c>
      <c r="M66">
        <f t="shared" si="0"/>
        <v>1.9096957782980002</v>
      </c>
    </row>
    <row r="67" spans="1:13" x14ac:dyDescent="0.3">
      <c r="A67" t="s">
        <v>91</v>
      </c>
      <c r="B67" t="s">
        <v>15</v>
      </c>
      <c r="C67" t="s">
        <v>61</v>
      </c>
      <c r="D67" t="s">
        <v>25</v>
      </c>
      <c r="E67" t="s">
        <v>27</v>
      </c>
      <c r="F67" t="s">
        <v>91</v>
      </c>
      <c r="G67">
        <v>-3380.6647765299999</v>
      </c>
      <c r="H67">
        <v>-3380.7262125799998</v>
      </c>
      <c r="I67">
        <v>109</v>
      </c>
      <c r="J67">
        <v>579830.1</v>
      </c>
      <c r="K67">
        <v>-0.15037</v>
      </c>
      <c r="L67">
        <v>-8.1879999999999994E-2</v>
      </c>
      <c r="M67">
        <f t="shared" ref="M67:M109" si="1">ABS(K67-L67)*$N$2</f>
        <v>1.8637085188890004</v>
      </c>
    </row>
    <row r="68" spans="1:13" x14ac:dyDescent="0.3">
      <c r="A68" t="s">
        <v>92</v>
      </c>
      <c r="B68" t="s">
        <v>15</v>
      </c>
      <c r="C68" t="s">
        <v>61</v>
      </c>
      <c r="D68" t="s">
        <v>27</v>
      </c>
      <c r="E68" t="s">
        <v>17</v>
      </c>
      <c r="F68" t="s">
        <v>92</v>
      </c>
      <c r="G68">
        <v>-3444.91807174</v>
      </c>
      <c r="H68">
        <v>-3445.00774998</v>
      </c>
      <c r="I68">
        <v>65</v>
      </c>
      <c r="J68">
        <v>220627.3</v>
      </c>
      <c r="K68">
        <v>-0.16158</v>
      </c>
      <c r="L68">
        <v>-9.7390000000000004E-2</v>
      </c>
      <c r="M68">
        <f t="shared" si="1"/>
        <v>1.7466995156589999</v>
      </c>
    </row>
    <row r="69" spans="1:13" x14ac:dyDescent="0.3">
      <c r="A69" t="s">
        <v>93</v>
      </c>
      <c r="B69" t="s">
        <v>15</v>
      </c>
      <c r="C69" t="s">
        <v>61</v>
      </c>
      <c r="D69" t="s">
        <v>27</v>
      </c>
      <c r="E69" t="s">
        <v>19</v>
      </c>
      <c r="F69" t="s">
        <v>93</v>
      </c>
      <c r="G69">
        <v>-3240.3794110700001</v>
      </c>
      <c r="H69">
        <v>-3240.4492264999999</v>
      </c>
      <c r="I69">
        <v>52</v>
      </c>
      <c r="J69">
        <v>351914.6</v>
      </c>
      <c r="K69">
        <v>-0.15109</v>
      </c>
      <c r="L69">
        <v>-8.5760000000000003E-2</v>
      </c>
      <c r="M69">
        <f t="shared" si="1"/>
        <v>1.777720507213</v>
      </c>
    </row>
    <row r="70" spans="1:13" x14ac:dyDescent="0.3">
      <c r="A70" t="s">
        <v>94</v>
      </c>
      <c r="B70" t="s">
        <v>15</v>
      </c>
      <c r="C70" t="s">
        <v>61</v>
      </c>
      <c r="D70" t="s">
        <v>27</v>
      </c>
      <c r="E70" t="s">
        <v>21</v>
      </c>
      <c r="F70" t="s">
        <v>94</v>
      </c>
      <c r="G70">
        <v>-3006.93677613</v>
      </c>
      <c r="H70">
        <v>-3007.1455915400002</v>
      </c>
      <c r="I70">
        <v>170</v>
      </c>
      <c r="J70">
        <v>1216968.3999999999</v>
      </c>
      <c r="K70" t="e">
        <f>NA()</f>
        <v>#N/A</v>
      </c>
      <c r="M70" t="e">
        <f t="shared" si="1"/>
        <v>#N/A</v>
      </c>
    </row>
    <row r="71" spans="1:13" x14ac:dyDescent="0.3">
      <c r="A71" t="s">
        <v>95</v>
      </c>
      <c r="B71" t="s">
        <v>15</v>
      </c>
      <c r="C71" t="s">
        <v>61</v>
      </c>
      <c r="D71" t="s">
        <v>27</v>
      </c>
      <c r="E71" t="s">
        <v>32</v>
      </c>
      <c r="F71" t="s">
        <v>95</v>
      </c>
      <c r="G71">
        <v>-2771.36663894</v>
      </c>
      <c r="H71">
        <v>-2771.42542456</v>
      </c>
      <c r="I71">
        <v>52</v>
      </c>
      <c r="J71">
        <v>149536.20000000001</v>
      </c>
      <c r="K71">
        <v>-0.15228</v>
      </c>
      <c r="L71">
        <v>-8.3250000000000005E-2</v>
      </c>
      <c r="M71">
        <f t="shared" si="1"/>
        <v>1.8784026727829999</v>
      </c>
    </row>
    <row r="72" spans="1:13" x14ac:dyDescent="0.3">
      <c r="A72" t="s">
        <v>96</v>
      </c>
      <c r="B72" t="s">
        <v>15</v>
      </c>
      <c r="C72" t="s">
        <v>61</v>
      </c>
      <c r="D72" t="s">
        <v>27</v>
      </c>
      <c r="E72" t="s">
        <v>25</v>
      </c>
      <c r="F72" t="s">
        <v>96</v>
      </c>
      <c r="G72">
        <v>-3233.1515488199998</v>
      </c>
      <c r="H72">
        <v>-3233.2216585199999</v>
      </c>
      <c r="I72">
        <v>63</v>
      </c>
      <c r="J72">
        <v>335337.59999999998</v>
      </c>
      <c r="K72">
        <v>-0.15421000000000001</v>
      </c>
      <c r="L72">
        <v>-8.9300000000000004E-2</v>
      </c>
      <c r="M72">
        <f t="shared" si="1"/>
        <v>1.7662917208510003</v>
      </c>
    </row>
    <row r="73" spans="1:13" ht="15" thickBot="1" x14ac:dyDescent="0.35">
      <c r="A73" s="1" t="s">
        <v>97</v>
      </c>
      <c r="B73" s="1" t="s">
        <v>15</v>
      </c>
      <c r="C73" s="1" t="s">
        <v>61</v>
      </c>
      <c r="D73" s="1" t="s">
        <v>27</v>
      </c>
      <c r="E73" s="1" t="s">
        <v>27</v>
      </c>
      <c r="F73" t="s">
        <v>97</v>
      </c>
      <c r="G73">
        <v>-3085.5099224400001</v>
      </c>
      <c r="H73">
        <v>-3085.6973773700001</v>
      </c>
      <c r="I73">
        <v>109</v>
      </c>
      <c r="J73">
        <v>748830.1</v>
      </c>
      <c r="K73" t="e">
        <f>NA()</f>
        <v>#N/A</v>
      </c>
      <c r="M73" t="e">
        <f t="shared" si="1"/>
        <v>#N/A</v>
      </c>
    </row>
    <row r="74" spans="1:13" ht="15" thickTop="1" x14ac:dyDescent="0.3">
      <c r="A74" t="s">
        <v>98</v>
      </c>
      <c r="B74" t="s">
        <v>15</v>
      </c>
      <c r="C74" t="s">
        <v>99</v>
      </c>
      <c r="D74" t="s">
        <v>17</v>
      </c>
      <c r="E74" t="s">
        <v>17</v>
      </c>
      <c r="F74" t="s">
        <v>98</v>
      </c>
      <c r="G74">
        <v>-3463.9358870599999</v>
      </c>
      <c r="H74">
        <v>-3463.9774237000001</v>
      </c>
      <c r="I74">
        <v>49</v>
      </c>
      <c r="J74">
        <v>102237.4</v>
      </c>
      <c r="K74">
        <v>-0.14832999999999999</v>
      </c>
      <c r="L74">
        <v>-7.0949999999999999E-2</v>
      </c>
      <c r="M74">
        <f t="shared" si="1"/>
        <v>2.1056178302179998</v>
      </c>
    </row>
    <row r="75" spans="1:13" x14ac:dyDescent="0.3">
      <c r="A75" t="s">
        <v>100</v>
      </c>
      <c r="B75" t="s">
        <v>15</v>
      </c>
      <c r="C75" t="s">
        <v>99</v>
      </c>
      <c r="D75" t="s">
        <v>17</v>
      </c>
      <c r="E75" t="s">
        <v>19</v>
      </c>
      <c r="F75" t="s">
        <v>100</v>
      </c>
      <c r="G75">
        <v>-3259.3782098900001</v>
      </c>
      <c r="H75">
        <v>-3259.42590918</v>
      </c>
      <c r="I75">
        <v>54</v>
      </c>
      <c r="J75">
        <v>185854.7</v>
      </c>
      <c r="K75">
        <v>-0.13755999999999999</v>
      </c>
      <c r="L75">
        <v>-6.0089999999999998E-2</v>
      </c>
      <c r="M75">
        <f t="shared" si="1"/>
        <v>2.1080668558669995</v>
      </c>
    </row>
    <row r="76" spans="1:13" x14ac:dyDescent="0.3">
      <c r="A76" t="s">
        <v>101</v>
      </c>
      <c r="B76" t="s">
        <v>15</v>
      </c>
      <c r="C76" t="s">
        <v>99</v>
      </c>
      <c r="D76" t="s">
        <v>17</v>
      </c>
      <c r="E76" t="s">
        <v>21</v>
      </c>
      <c r="F76" t="s">
        <v>101</v>
      </c>
      <c r="G76">
        <v>-3026.0532662700002</v>
      </c>
      <c r="H76">
        <v>-3026.0967744</v>
      </c>
      <c r="I76">
        <v>40</v>
      </c>
      <c r="J76">
        <v>103429.1</v>
      </c>
      <c r="K76">
        <v>-0.14266000000000001</v>
      </c>
      <c r="L76">
        <v>-6.7000000000000004E-2</v>
      </c>
      <c r="M76">
        <f t="shared" si="1"/>
        <v>2.0588142289260003</v>
      </c>
    </row>
    <row r="77" spans="1:13" x14ac:dyDescent="0.3">
      <c r="A77" t="s">
        <v>102</v>
      </c>
      <c r="B77" t="s">
        <v>15</v>
      </c>
      <c r="C77" t="s">
        <v>99</v>
      </c>
      <c r="D77" t="s">
        <v>17</v>
      </c>
      <c r="E77" t="s">
        <v>32</v>
      </c>
      <c r="F77" t="s">
        <v>102</v>
      </c>
      <c r="G77">
        <v>-2790.3398908099998</v>
      </c>
      <c r="H77">
        <v>-2790.3815750799999</v>
      </c>
      <c r="I77">
        <v>48</v>
      </c>
      <c r="J77">
        <v>84183.2</v>
      </c>
      <c r="K77">
        <v>-0.14061999999999999</v>
      </c>
      <c r="L77">
        <v>-6.1789999999999998E-2</v>
      </c>
      <c r="M77">
        <f t="shared" si="1"/>
        <v>2.145074354563</v>
      </c>
    </row>
    <row r="78" spans="1:13" x14ac:dyDescent="0.3">
      <c r="A78" t="s">
        <v>103</v>
      </c>
      <c r="B78" t="s">
        <v>15</v>
      </c>
      <c r="C78" t="s">
        <v>99</v>
      </c>
      <c r="D78" t="s">
        <v>17</v>
      </c>
      <c r="E78" t="s">
        <v>25</v>
      </c>
      <c r="F78" t="s">
        <v>103</v>
      </c>
      <c r="G78">
        <v>-3252.1438711800001</v>
      </c>
      <c r="H78">
        <v>-3252.1844900900001</v>
      </c>
      <c r="I78">
        <v>67</v>
      </c>
      <c r="J78">
        <v>170157.7</v>
      </c>
      <c r="K78">
        <v>-0.14221</v>
      </c>
      <c r="L78">
        <v>-6.4960000000000004E-2</v>
      </c>
      <c r="M78">
        <f t="shared" si="1"/>
        <v>2.1020803487249999</v>
      </c>
    </row>
    <row r="79" spans="1:13" x14ac:dyDescent="0.3">
      <c r="A79" t="s">
        <v>104</v>
      </c>
      <c r="B79" t="s">
        <v>15</v>
      </c>
      <c r="C79" t="s">
        <v>99</v>
      </c>
      <c r="D79" t="s">
        <v>17</v>
      </c>
      <c r="E79" t="s">
        <v>27</v>
      </c>
      <c r="F79" t="s">
        <v>104</v>
      </c>
      <c r="G79">
        <v>-3104.6218631199999</v>
      </c>
      <c r="H79">
        <v>-3104.6616545299999</v>
      </c>
      <c r="I79">
        <v>50</v>
      </c>
      <c r="J79">
        <v>143381.6</v>
      </c>
      <c r="K79">
        <v>-0.14246</v>
      </c>
      <c r="L79">
        <v>-6.9330000000000003E-2</v>
      </c>
      <c r="M79">
        <f t="shared" si="1"/>
        <v>1.9899693967930001</v>
      </c>
    </row>
    <row r="80" spans="1:13" x14ac:dyDescent="0.3">
      <c r="A80" t="s">
        <v>105</v>
      </c>
      <c r="B80" t="s">
        <v>15</v>
      </c>
      <c r="C80" t="s">
        <v>99</v>
      </c>
      <c r="D80" t="s">
        <v>19</v>
      </c>
      <c r="E80" t="s">
        <v>17</v>
      </c>
      <c r="F80" t="s">
        <v>105</v>
      </c>
      <c r="G80">
        <v>-3259.3990324000001</v>
      </c>
      <c r="H80">
        <v>-3259.44854356</v>
      </c>
      <c r="I80">
        <v>43</v>
      </c>
      <c r="J80">
        <v>149290.6</v>
      </c>
      <c r="K80">
        <v>-0.13850999999999999</v>
      </c>
      <c r="L80">
        <v>-5.5960000000000003E-2</v>
      </c>
      <c r="M80">
        <f t="shared" si="1"/>
        <v>2.2463007480549999</v>
      </c>
    </row>
    <row r="81" spans="1:13" x14ac:dyDescent="0.3">
      <c r="A81" t="s">
        <v>106</v>
      </c>
      <c r="B81" t="s">
        <v>15</v>
      </c>
      <c r="C81" t="s">
        <v>99</v>
      </c>
      <c r="D81" t="s">
        <v>19</v>
      </c>
      <c r="E81" t="s">
        <v>19</v>
      </c>
      <c r="F81" t="s">
        <v>106</v>
      </c>
      <c r="G81">
        <v>-3054.8449092199999</v>
      </c>
      <c r="H81">
        <v>-3054.8975089700002</v>
      </c>
      <c r="I81">
        <v>52</v>
      </c>
      <c r="J81">
        <v>265341.09999999998</v>
      </c>
      <c r="K81">
        <v>-0.13008</v>
      </c>
      <c r="L81">
        <v>-4.5370000000000001E-2</v>
      </c>
      <c r="M81">
        <f t="shared" si="1"/>
        <v>2.3050773636310002</v>
      </c>
    </row>
    <row r="82" spans="1:13" x14ac:dyDescent="0.3">
      <c r="A82" t="s">
        <v>107</v>
      </c>
      <c r="B82" t="s">
        <v>15</v>
      </c>
      <c r="C82" t="s">
        <v>99</v>
      </c>
      <c r="D82" t="s">
        <v>19</v>
      </c>
      <c r="E82" t="s">
        <v>21</v>
      </c>
      <c r="F82" t="s">
        <v>107</v>
      </c>
      <c r="G82">
        <v>-2821.5192464800002</v>
      </c>
      <c r="H82">
        <v>-2821.5665879399999</v>
      </c>
      <c r="I82">
        <v>44</v>
      </c>
      <c r="J82">
        <v>184367.9</v>
      </c>
      <c r="K82">
        <v>-0.13125000000000001</v>
      </c>
      <c r="L82">
        <v>-4.5600000000000002E-2</v>
      </c>
      <c r="M82">
        <f t="shared" si="1"/>
        <v>2.3306560759650004</v>
      </c>
    </row>
    <row r="83" spans="1:13" x14ac:dyDescent="0.3">
      <c r="A83" t="s">
        <v>108</v>
      </c>
      <c r="B83" t="s">
        <v>15</v>
      </c>
      <c r="C83" t="s">
        <v>99</v>
      </c>
      <c r="D83" t="s">
        <v>19</v>
      </c>
      <c r="E83" t="s">
        <v>32</v>
      </c>
      <c r="F83" t="s">
        <v>108</v>
      </c>
      <c r="G83">
        <v>-2585.8105862500001</v>
      </c>
      <c r="H83">
        <v>-2585.8513361</v>
      </c>
      <c r="I83">
        <v>50</v>
      </c>
      <c r="J83">
        <v>141966.5</v>
      </c>
      <c r="K83">
        <v>-0.13114999999999999</v>
      </c>
      <c r="L83">
        <v>-4.6820000000000001E-2</v>
      </c>
      <c r="M83">
        <f t="shared" si="1"/>
        <v>2.2947370331129999</v>
      </c>
    </row>
    <row r="84" spans="1:13" x14ac:dyDescent="0.3">
      <c r="A84" t="s">
        <v>109</v>
      </c>
      <c r="B84" t="s">
        <v>15</v>
      </c>
      <c r="C84" t="s">
        <v>99</v>
      </c>
      <c r="D84" t="s">
        <v>19</v>
      </c>
      <c r="E84" t="s">
        <v>25</v>
      </c>
      <c r="F84" t="s">
        <v>109</v>
      </c>
      <c r="G84">
        <v>-3047.6091854299998</v>
      </c>
      <c r="H84">
        <v>-3047.65584752</v>
      </c>
      <c r="I84">
        <v>42</v>
      </c>
      <c r="J84">
        <v>189238</v>
      </c>
      <c r="K84">
        <v>-0.13278999999999999</v>
      </c>
      <c r="L84">
        <v>-5.7110000000000001E-2</v>
      </c>
      <c r="M84">
        <f t="shared" si="1"/>
        <v>2.0593584568479999</v>
      </c>
    </row>
    <row r="85" spans="1:13" x14ac:dyDescent="0.3">
      <c r="A85" t="s">
        <v>110</v>
      </c>
      <c r="B85" t="s">
        <v>15</v>
      </c>
      <c r="C85" t="s">
        <v>99</v>
      </c>
      <c r="D85" t="s">
        <v>19</v>
      </c>
      <c r="E85" t="s">
        <v>27</v>
      </c>
      <c r="F85" t="s">
        <v>110</v>
      </c>
      <c r="G85">
        <v>-2900.08528282</v>
      </c>
      <c r="H85">
        <v>-2900.1344631900001</v>
      </c>
      <c r="I85">
        <v>42</v>
      </c>
      <c r="J85">
        <v>202461.8</v>
      </c>
      <c r="K85">
        <v>-0.13095000000000001</v>
      </c>
      <c r="L85">
        <v>-4.709E-2</v>
      </c>
      <c r="M85">
        <f t="shared" si="1"/>
        <v>2.2819476769460008</v>
      </c>
    </row>
    <row r="86" spans="1:13" x14ac:dyDescent="0.3">
      <c r="A86" t="s">
        <v>111</v>
      </c>
      <c r="B86" t="s">
        <v>15</v>
      </c>
      <c r="C86" t="s">
        <v>99</v>
      </c>
      <c r="D86" t="s">
        <v>32</v>
      </c>
      <c r="E86" t="s">
        <v>17</v>
      </c>
      <c r="F86" t="s">
        <v>111</v>
      </c>
      <c r="G86">
        <v>-2790.3818255699998</v>
      </c>
      <c r="H86">
        <v>-2790.4207341599999</v>
      </c>
      <c r="I86">
        <v>41</v>
      </c>
      <c r="J86">
        <v>71551.399999999994</v>
      </c>
      <c r="K86">
        <v>-0.14543</v>
      </c>
      <c r="L86">
        <v>-5.6349999999999997E-2</v>
      </c>
      <c r="M86">
        <f t="shared" si="1"/>
        <v>2.4239911645880001</v>
      </c>
    </row>
    <row r="87" spans="1:13" x14ac:dyDescent="0.3">
      <c r="A87" t="s">
        <v>112</v>
      </c>
      <c r="B87" t="s">
        <v>15</v>
      </c>
      <c r="C87" t="s">
        <v>99</v>
      </c>
      <c r="D87" t="s">
        <v>32</v>
      </c>
      <c r="E87" t="s">
        <v>19</v>
      </c>
      <c r="F87" t="s">
        <v>112</v>
      </c>
      <c r="G87">
        <v>-2585.8028377099999</v>
      </c>
      <c r="H87">
        <v>-2585.8498896900001</v>
      </c>
      <c r="I87">
        <v>44</v>
      </c>
      <c r="J87">
        <v>131598.79999999999</v>
      </c>
      <c r="K87">
        <v>-0.13689999999999999</v>
      </c>
      <c r="L87">
        <v>-4.5839999999999999E-2</v>
      </c>
      <c r="M87">
        <f t="shared" si="1"/>
        <v>2.4778697288660001</v>
      </c>
    </row>
    <row r="88" spans="1:13" x14ac:dyDescent="0.3">
      <c r="A88" t="s">
        <v>113</v>
      </c>
      <c r="B88" t="s">
        <v>15</v>
      </c>
      <c r="C88" t="s">
        <v>99</v>
      </c>
      <c r="D88" t="s">
        <v>32</v>
      </c>
      <c r="E88" t="s">
        <v>21</v>
      </c>
      <c r="F88" t="s">
        <v>113</v>
      </c>
      <c r="G88">
        <v>-2352.5046926099999</v>
      </c>
      <c r="H88">
        <v>-2352.54975457</v>
      </c>
      <c r="I88">
        <v>59</v>
      </c>
      <c r="J88">
        <v>145995.70000000001</v>
      </c>
      <c r="K88">
        <v>-0.13572000000000001</v>
      </c>
      <c r="L88">
        <v>-4.453E-2</v>
      </c>
      <c r="M88">
        <f t="shared" si="1"/>
        <v>2.4814072103590004</v>
      </c>
    </row>
    <row r="89" spans="1:13" x14ac:dyDescent="0.3">
      <c r="A89" t="s">
        <v>114</v>
      </c>
      <c r="B89" t="s">
        <v>15</v>
      </c>
      <c r="C89" t="s">
        <v>99</v>
      </c>
      <c r="D89" t="s">
        <v>32</v>
      </c>
      <c r="E89" t="s">
        <v>32</v>
      </c>
      <c r="F89" t="s">
        <v>114</v>
      </c>
      <c r="G89">
        <v>-2116.7856125799999</v>
      </c>
      <c r="H89">
        <v>-2116.8244559899999</v>
      </c>
      <c r="I89">
        <v>34</v>
      </c>
      <c r="J89">
        <v>47639.7</v>
      </c>
      <c r="K89">
        <v>-0.13675000000000001</v>
      </c>
      <c r="L89">
        <v>-4.0129999999999999E-2</v>
      </c>
      <c r="M89">
        <f t="shared" si="1"/>
        <v>2.6291650911820006</v>
      </c>
    </row>
    <row r="90" spans="1:13" x14ac:dyDescent="0.3">
      <c r="A90" t="s">
        <v>115</v>
      </c>
      <c r="B90" t="s">
        <v>15</v>
      </c>
      <c r="C90" t="s">
        <v>99</v>
      </c>
      <c r="D90" t="s">
        <v>32</v>
      </c>
      <c r="E90" t="s">
        <v>25</v>
      </c>
      <c r="F90" t="s">
        <v>115</v>
      </c>
      <c r="G90">
        <v>-2578.5672290399998</v>
      </c>
      <c r="H90">
        <v>-2578.6274546999998</v>
      </c>
      <c r="I90">
        <v>198</v>
      </c>
      <c r="J90">
        <v>844230.5</v>
      </c>
      <c r="K90" t="e">
        <f>NA()</f>
        <v>#N/A</v>
      </c>
      <c r="M90" t="e">
        <f t="shared" si="1"/>
        <v>#N/A</v>
      </c>
    </row>
    <row r="91" spans="1:13" x14ac:dyDescent="0.3">
      <c r="A91" t="s">
        <v>116</v>
      </c>
      <c r="B91" t="s">
        <v>15</v>
      </c>
      <c r="C91" t="s">
        <v>99</v>
      </c>
      <c r="D91" t="s">
        <v>32</v>
      </c>
      <c r="E91" t="s">
        <v>27</v>
      </c>
      <c r="F91" t="s">
        <v>116</v>
      </c>
      <c r="G91">
        <v>-2431.0704260500002</v>
      </c>
      <c r="H91">
        <v>-2431.1073400599998</v>
      </c>
      <c r="I91">
        <v>50</v>
      </c>
      <c r="J91">
        <v>123767.6</v>
      </c>
      <c r="K91">
        <v>-0.13519</v>
      </c>
      <c r="L91">
        <v>-4.5539999999999997E-2</v>
      </c>
      <c r="M91">
        <f t="shared" si="1"/>
        <v>2.4395016603650004</v>
      </c>
    </row>
    <row r="92" spans="1:13" x14ac:dyDescent="0.3">
      <c r="A92" t="s">
        <v>117</v>
      </c>
      <c r="B92" t="s">
        <v>15</v>
      </c>
      <c r="C92" t="s">
        <v>99</v>
      </c>
      <c r="D92" t="s">
        <v>21</v>
      </c>
      <c r="E92" t="s">
        <v>17</v>
      </c>
      <c r="F92" t="s">
        <v>117</v>
      </c>
      <c r="G92">
        <v>-3026.0915790499998</v>
      </c>
      <c r="H92">
        <v>-3026.1345687799999</v>
      </c>
      <c r="I92">
        <v>42</v>
      </c>
      <c r="J92">
        <v>106258.7</v>
      </c>
      <c r="K92">
        <v>-0.13816999999999999</v>
      </c>
      <c r="L92">
        <v>-5.5649999999999998E-2</v>
      </c>
      <c r="M92">
        <f t="shared" si="1"/>
        <v>2.2454844061719998</v>
      </c>
    </row>
    <row r="93" spans="1:13" x14ac:dyDescent="0.3">
      <c r="A93" t="s">
        <v>118</v>
      </c>
      <c r="B93" t="s">
        <v>15</v>
      </c>
      <c r="C93" t="s">
        <v>99</v>
      </c>
      <c r="D93" t="s">
        <v>21</v>
      </c>
      <c r="E93" t="s">
        <v>19</v>
      </c>
      <c r="F93" t="s">
        <v>118</v>
      </c>
      <c r="G93">
        <v>-2821.5255189200002</v>
      </c>
      <c r="H93">
        <v>-2821.56947472</v>
      </c>
      <c r="I93">
        <v>41</v>
      </c>
      <c r="J93">
        <v>164731.6</v>
      </c>
      <c r="K93">
        <v>-0.1285</v>
      </c>
      <c r="L93">
        <v>-4.5650000000000003E-2</v>
      </c>
      <c r="M93">
        <f t="shared" si="1"/>
        <v>2.2544641668850005</v>
      </c>
    </row>
    <row r="94" spans="1:13" x14ac:dyDescent="0.3">
      <c r="A94" t="s">
        <v>119</v>
      </c>
      <c r="B94" t="s">
        <v>15</v>
      </c>
      <c r="C94" t="s">
        <v>99</v>
      </c>
      <c r="D94" t="s">
        <v>21</v>
      </c>
      <c r="E94" t="s">
        <v>21</v>
      </c>
      <c r="F94" t="s">
        <v>119</v>
      </c>
      <c r="G94">
        <v>-2588.21159274</v>
      </c>
      <c r="H94">
        <v>-2588.25085786</v>
      </c>
      <c r="I94">
        <v>42</v>
      </c>
      <c r="J94">
        <v>130271</v>
      </c>
      <c r="K94">
        <v>-0.13120000000000001</v>
      </c>
      <c r="L94">
        <v>-5.1330000000000001E-2</v>
      </c>
      <c r="M94">
        <f t="shared" si="1"/>
        <v>2.1733742065070003</v>
      </c>
    </row>
    <row r="95" spans="1:13" x14ac:dyDescent="0.3">
      <c r="A95" t="s">
        <v>120</v>
      </c>
      <c r="B95" t="s">
        <v>15</v>
      </c>
      <c r="C95" t="s">
        <v>99</v>
      </c>
      <c r="D95" t="s">
        <v>21</v>
      </c>
      <c r="E95" t="s">
        <v>32</v>
      </c>
      <c r="F95" t="s">
        <v>120</v>
      </c>
      <c r="G95">
        <v>-2352.5017591000001</v>
      </c>
      <c r="H95">
        <v>-2352.53825736</v>
      </c>
      <c r="I95">
        <v>45</v>
      </c>
      <c r="J95">
        <v>98388.7</v>
      </c>
      <c r="K95">
        <v>-0.13158</v>
      </c>
      <c r="L95">
        <v>-4.6800000000000001E-2</v>
      </c>
      <c r="M95">
        <f t="shared" si="1"/>
        <v>2.3069821613579999</v>
      </c>
    </row>
    <row r="96" spans="1:13" x14ac:dyDescent="0.3">
      <c r="A96" t="s">
        <v>121</v>
      </c>
      <c r="B96" t="s">
        <v>15</v>
      </c>
      <c r="C96" t="s">
        <v>99</v>
      </c>
      <c r="D96" t="s">
        <v>21</v>
      </c>
      <c r="E96" t="s">
        <v>25</v>
      </c>
      <c r="F96" t="s">
        <v>122</v>
      </c>
      <c r="G96">
        <v>-2814.2916888999998</v>
      </c>
      <c r="H96">
        <v>-2814.34196488</v>
      </c>
      <c r="I96">
        <v>48</v>
      </c>
      <c r="J96">
        <v>168870.9</v>
      </c>
      <c r="K96">
        <v>-0.13372999999999999</v>
      </c>
      <c r="L96">
        <v>-5.7529999999999998E-2</v>
      </c>
      <c r="M96">
        <f t="shared" si="1"/>
        <v>2.0735083828200001</v>
      </c>
    </row>
    <row r="97" spans="1:13" x14ac:dyDescent="0.3">
      <c r="A97" t="s">
        <v>123</v>
      </c>
      <c r="B97" t="s">
        <v>15</v>
      </c>
      <c r="C97" t="s">
        <v>99</v>
      </c>
      <c r="D97" t="s">
        <v>21</v>
      </c>
      <c r="E97" t="s">
        <v>27</v>
      </c>
      <c r="F97" t="s">
        <v>123</v>
      </c>
      <c r="G97">
        <v>-2666.7819520200001</v>
      </c>
      <c r="H97">
        <v>-2666.8227992100001</v>
      </c>
      <c r="I97">
        <v>64</v>
      </c>
      <c r="J97">
        <v>227117.6</v>
      </c>
      <c r="K97">
        <v>-0.12406</v>
      </c>
      <c r="L97">
        <v>-0.04</v>
      </c>
      <c r="M97">
        <f t="shared" si="1"/>
        <v>2.2873899561659998</v>
      </c>
    </row>
    <row r="98" spans="1:13" x14ac:dyDescent="0.3">
      <c r="A98" t="s">
        <v>124</v>
      </c>
      <c r="B98" t="s">
        <v>15</v>
      </c>
      <c r="C98" t="s">
        <v>99</v>
      </c>
      <c r="D98" t="s">
        <v>25</v>
      </c>
      <c r="E98" t="s">
        <v>17</v>
      </c>
      <c r="F98" t="s">
        <v>124</v>
      </c>
      <c r="G98">
        <v>-3252.14962281</v>
      </c>
      <c r="H98">
        <v>-3252.2047379099999</v>
      </c>
      <c r="I98">
        <v>55</v>
      </c>
      <c r="J98">
        <v>157266.5</v>
      </c>
      <c r="K98">
        <v>-0.14168</v>
      </c>
      <c r="L98">
        <v>-5.8000000000000003E-2</v>
      </c>
      <c r="M98">
        <f t="shared" si="1"/>
        <v>2.2770496256480004</v>
      </c>
    </row>
    <row r="99" spans="1:13" x14ac:dyDescent="0.3">
      <c r="A99" t="s">
        <v>125</v>
      </c>
      <c r="B99" t="s">
        <v>15</v>
      </c>
      <c r="C99" t="s">
        <v>99</v>
      </c>
      <c r="D99" t="s">
        <v>25</v>
      </c>
      <c r="E99" t="s">
        <v>19</v>
      </c>
      <c r="F99" t="s">
        <v>125</v>
      </c>
      <c r="G99">
        <v>-3047.5979270299999</v>
      </c>
      <c r="H99">
        <v>-3047.6559921100002</v>
      </c>
      <c r="I99">
        <v>49</v>
      </c>
      <c r="J99">
        <v>227900.6</v>
      </c>
      <c r="K99">
        <v>-0.13336999999999999</v>
      </c>
      <c r="L99">
        <v>-5.2679999999999998E-2</v>
      </c>
      <c r="M99">
        <f t="shared" si="1"/>
        <v>2.1956875513089997</v>
      </c>
    </row>
    <row r="100" spans="1:13" x14ac:dyDescent="0.3">
      <c r="A100" t="s">
        <v>126</v>
      </c>
      <c r="B100" t="s">
        <v>15</v>
      </c>
      <c r="C100" t="s">
        <v>99</v>
      </c>
      <c r="D100" t="s">
        <v>25</v>
      </c>
      <c r="E100" t="s">
        <v>21</v>
      </c>
      <c r="F100" t="s">
        <v>126</v>
      </c>
      <c r="G100">
        <v>-2814.2749417800001</v>
      </c>
      <c r="H100">
        <v>-2814.3268828999999</v>
      </c>
      <c r="I100">
        <v>46</v>
      </c>
      <c r="J100">
        <v>168472.7</v>
      </c>
      <c r="K100">
        <v>-0.13507</v>
      </c>
      <c r="L100">
        <v>-5.3690000000000002E-2</v>
      </c>
      <c r="M100">
        <f t="shared" si="1"/>
        <v>2.2144634146179998</v>
      </c>
    </row>
    <row r="101" spans="1:13" x14ac:dyDescent="0.3">
      <c r="A101" t="s">
        <v>127</v>
      </c>
      <c r="B101" t="s">
        <v>15</v>
      </c>
      <c r="C101" t="s">
        <v>99</v>
      </c>
      <c r="D101" t="s">
        <v>25</v>
      </c>
      <c r="E101" t="s">
        <v>32</v>
      </c>
      <c r="F101" t="s">
        <v>127</v>
      </c>
      <c r="G101">
        <v>-2578.5661431100002</v>
      </c>
      <c r="H101">
        <v>-2578.6096640800001</v>
      </c>
      <c r="I101">
        <v>70</v>
      </c>
      <c r="J101">
        <v>209625.2</v>
      </c>
      <c r="K101" t="e">
        <f>NA()</f>
        <v>#N/A</v>
      </c>
      <c r="M101" t="e">
        <f t="shared" si="1"/>
        <v>#N/A</v>
      </c>
    </row>
    <row r="102" spans="1:13" x14ac:dyDescent="0.3">
      <c r="A102" t="s">
        <v>128</v>
      </c>
      <c r="B102" t="s">
        <v>15</v>
      </c>
      <c r="C102" t="s">
        <v>99</v>
      </c>
      <c r="D102" t="s">
        <v>25</v>
      </c>
      <c r="E102" t="s">
        <v>25</v>
      </c>
      <c r="F102" t="s">
        <v>128</v>
      </c>
      <c r="G102">
        <v>-3040.3516492700001</v>
      </c>
      <c r="H102">
        <v>-3040.4104669600001</v>
      </c>
      <c r="I102">
        <v>53</v>
      </c>
      <c r="J102">
        <v>204418.7</v>
      </c>
      <c r="K102">
        <v>-0.13669999999999999</v>
      </c>
      <c r="L102">
        <v>-5.5329999999999997E-2</v>
      </c>
      <c r="M102">
        <f t="shared" si="1"/>
        <v>2.2141913006570002</v>
      </c>
    </row>
    <row r="103" spans="1:13" x14ac:dyDescent="0.3">
      <c r="A103" t="s">
        <v>129</v>
      </c>
      <c r="B103" t="s">
        <v>15</v>
      </c>
      <c r="C103" t="s">
        <v>99</v>
      </c>
      <c r="D103" t="s">
        <v>25</v>
      </c>
      <c r="E103" t="s">
        <v>27</v>
      </c>
      <c r="F103" t="s">
        <v>129</v>
      </c>
      <c r="G103">
        <v>-2892.8445353299999</v>
      </c>
      <c r="H103">
        <v>-2892.89117278</v>
      </c>
      <c r="I103">
        <v>45</v>
      </c>
      <c r="J103">
        <v>181604.5</v>
      </c>
      <c r="K103">
        <v>-0.13263</v>
      </c>
      <c r="L103">
        <v>-5.3769999999999998E-2</v>
      </c>
      <c r="M103">
        <f t="shared" si="1"/>
        <v>2.1458906964460001</v>
      </c>
    </row>
    <row r="104" spans="1:13" x14ac:dyDescent="0.3">
      <c r="A104" t="s">
        <v>130</v>
      </c>
      <c r="B104" t="s">
        <v>15</v>
      </c>
      <c r="C104" t="s">
        <v>99</v>
      </c>
      <c r="D104" t="s">
        <v>27</v>
      </c>
      <c r="E104" t="s">
        <v>17</v>
      </c>
      <c r="F104" t="s">
        <v>130</v>
      </c>
      <c r="G104">
        <v>-3104.6303434599999</v>
      </c>
      <c r="H104">
        <v>-3104.6839719700001</v>
      </c>
      <c r="I104">
        <v>109</v>
      </c>
      <c r="J104">
        <v>277591.40000000002</v>
      </c>
      <c r="K104">
        <v>-0.13757</v>
      </c>
      <c r="L104">
        <v>-5.5100000000000003E-2</v>
      </c>
      <c r="M104">
        <f t="shared" si="1"/>
        <v>2.2441238363669997</v>
      </c>
    </row>
    <row r="105" spans="1:13" x14ac:dyDescent="0.3">
      <c r="A105" t="s">
        <v>131</v>
      </c>
      <c r="B105" t="s">
        <v>15</v>
      </c>
      <c r="C105" t="s">
        <v>99</v>
      </c>
      <c r="D105" t="s">
        <v>27</v>
      </c>
      <c r="E105" t="s">
        <v>19</v>
      </c>
      <c r="F105" t="s">
        <v>131</v>
      </c>
      <c r="G105">
        <v>-2900.0790342199998</v>
      </c>
      <c r="H105">
        <v>-2900.1362878</v>
      </c>
      <c r="I105">
        <v>71</v>
      </c>
      <c r="J105">
        <v>348757.5</v>
      </c>
      <c r="K105">
        <v>-0.13028999999999999</v>
      </c>
      <c r="L105">
        <v>-4.4330000000000001E-2</v>
      </c>
      <c r="M105">
        <f t="shared" si="1"/>
        <v>2.3390916087559996</v>
      </c>
    </row>
    <row r="106" spans="1:13" x14ac:dyDescent="0.3">
      <c r="A106" t="s">
        <v>132</v>
      </c>
      <c r="B106" t="s">
        <v>15</v>
      </c>
      <c r="C106" t="s">
        <v>99</v>
      </c>
      <c r="D106" t="s">
        <v>27</v>
      </c>
      <c r="E106" t="s">
        <v>21</v>
      </c>
      <c r="F106" t="s">
        <v>132</v>
      </c>
      <c r="G106">
        <v>-2666.7545289999998</v>
      </c>
      <c r="H106">
        <v>-2666.8041041900001</v>
      </c>
      <c r="I106">
        <v>51</v>
      </c>
      <c r="J106">
        <v>183732.2</v>
      </c>
      <c r="K106">
        <v>-0.13266</v>
      </c>
      <c r="L106">
        <v>-5.1729999999999998E-2</v>
      </c>
      <c r="M106">
        <f t="shared" si="1"/>
        <v>2.2022182863730002</v>
      </c>
    </row>
    <row r="107" spans="1:13" x14ac:dyDescent="0.3">
      <c r="A107" t="s">
        <v>133</v>
      </c>
      <c r="B107" t="s">
        <v>15</v>
      </c>
      <c r="C107" t="s">
        <v>99</v>
      </c>
      <c r="D107" t="s">
        <v>27</v>
      </c>
      <c r="E107" t="s">
        <v>32</v>
      </c>
      <c r="F107" t="s">
        <v>133</v>
      </c>
      <c r="G107">
        <v>-2431.0358474999998</v>
      </c>
      <c r="H107">
        <v>-2431.0916959199999</v>
      </c>
      <c r="I107">
        <v>62</v>
      </c>
      <c r="J107">
        <v>151738.79999999999</v>
      </c>
      <c r="K107">
        <v>-0.13189999999999999</v>
      </c>
      <c r="L107">
        <v>-4.0160000000000001E-2</v>
      </c>
      <c r="M107">
        <f t="shared" si="1"/>
        <v>2.4963734782139997</v>
      </c>
    </row>
    <row r="108" spans="1:13" x14ac:dyDescent="0.3">
      <c r="A108" t="s">
        <v>134</v>
      </c>
      <c r="B108" t="s">
        <v>15</v>
      </c>
      <c r="C108" t="s">
        <v>99</v>
      </c>
      <c r="D108" t="s">
        <v>27</v>
      </c>
      <c r="E108" t="s">
        <v>25</v>
      </c>
      <c r="F108" t="s">
        <v>134</v>
      </c>
      <c r="G108">
        <v>-2892.8490168600001</v>
      </c>
      <c r="H108">
        <v>-2892.8963585000001</v>
      </c>
      <c r="I108">
        <v>47</v>
      </c>
      <c r="J108">
        <v>196310.7</v>
      </c>
      <c r="K108">
        <v>-0.12845999999999999</v>
      </c>
      <c r="L108">
        <v>-5.9069999999999998E-2</v>
      </c>
      <c r="M108">
        <f t="shared" si="1"/>
        <v>1.8881987753789999</v>
      </c>
    </row>
    <row r="109" spans="1:13" ht="15" thickBot="1" x14ac:dyDescent="0.35">
      <c r="A109" s="1" t="s">
        <v>135</v>
      </c>
      <c r="B109" s="1" t="s">
        <v>15</v>
      </c>
      <c r="C109" s="1" t="s">
        <v>99</v>
      </c>
      <c r="D109" s="1" t="s">
        <v>27</v>
      </c>
      <c r="E109" s="1" t="s">
        <v>27</v>
      </c>
      <c r="F109" t="s">
        <v>135</v>
      </c>
      <c r="G109">
        <v>-2745.31805867</v>
      </c>
      <c r="H109">
        <v>-2745.3734993100002</v>
      </c>
      <c r="I109">
        <v>50</v>
      </c>
      <c r="J109">
        <v>215979.7</v>
      </c>
      <c r="K109">
        <v>-0.13370000000000001</v>
      </c>
      <c r="L109">
        <v>-5.6340000000000001E-2</v>
      </c>
      <c r="M109">
        <f t="shared" si="1"/>
        <v>2.1050736022960006</v>
      </c>
    </row>
    <row r="110" spans="1:13" ht="15" thickTop="1" x14ac:dyDescent="0.3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2CB6E-A5C5-4770-BEE9-58346C9AD7FD}">
  <dimension ref="A1:N110"/>
  <sheetViews>
    <sheetView workbookViewId="0">
      <selection activeCell="K108" sqref="K108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">
      <c r="A2" t="s">
        <v>14</v>
      </c>
      <c r="B2" t="s">
        <v>15</v>
      </c>
      <c r="C2" t="s">
        <v>16</v>
      </c>
      <c r="D2" t="s">
        <v>17</v>
      </c>
      <c r="E2" t="s">
        <v>17</v>
      </c>
      <c r="F2" t="s">
        <v>14</v>
      </c>
      <c r="G2">
        <v>-4281.6589331699997</v>
      </c>
      <c r="H2">
        <v>-4281.7028792000001</v>
      </c>
      <c r="I2">
        <v>72</v>
      </c>
      <c r="J2">
        <v>148012.29999999999</v>
      </c>
      <c r="K2">
        <v>-0.19081000000000001</v>
      </c>
      <c r="L2">
        <v>-9.4780000000000003E-2</v>
      </c>
      <c r="M2">
        <f>ABS(K2-L2)*$N$2</f>
        <v>2.6131103674830003</v>
      </c>
      <c r="N2">
        <f>27.2113961</f>
        <v>27.211396100000002</v>
      </c>
    </row>
    <row r="3" spans="1:14" x14ac:dyDescent="0.3">
      <c r="A3" t="s">
        <v>18</v>
      </c>
      <c r="B3" t="s">
        <v>15</v>
      </c>
      <c r="C3" t="s">
        <v>16</v>
      </c>
      <c r="D3" t="s">
        <v>17</v>
      </c>
      <c r="E3" t="s">
        <v>19</v>
      </c>
      <c r="F3" t="s">
        <v>18</v>
      </c>
      <c r="G3">
        <v>-4179.3849349299999</v>
      </c>
      <c r="H3">
        <v>-4179.4799402899998</v>
      </c>
      <c r="I3">
        <v>85</v>
      </c>
      <c r="J3">
        <v>221910.39999999999</v>
      </c>
      <c r="K3">
        <v>-0.18633</v>
      </c>
      <c r="L3">
        <v>-9.9650000000000002E-2</v>
      </c>
      <c r="M3">
        <f t="shared" ref="M3:M66" si="0">ABS(K3-L3)*$N$2</f>
        <v>2.3586838139479998</v>
      </c>
    </row>
    <row r="4" spans="1:14" x14ac:dyDescent="0.3">
      <c r="A4" t="s">
        <v>20</v>
      </c>
      <c r="B4" t="s">
        <v>15</v>
      </c>
      <c r="C4" t="s">
        <v>16</v>
      </c>
      <c r="D4" t="s">
        <v>17</v>
      </c>
      <c r="E4" t="s">
        <v>21</v>
      </c>
      <c r="F4" t="s">
        <v>20</v>
      </c>
      <c r="G4">
        <v>-4062.7258530700001</v>
      </c>
      <c r="H4">
        <v>-4062.82071739</v>
      </c>
      <c r="I4">
        <v>77</v>
      </c>
      <c r="J4">
        <v>197632.4</v>
      </c>
      <c r="K4">
        <v>-0.18698999999999999</v>
      </c>
      <c r="L4">
        <v>-9.9699999999999997E-2</v>
      </c>
      <c r="M4">
        <f t="shared" si="0"/>
        <v>2.3752827655690001</v>
      </c>
    </row>
    <row r="5" spans="1:14" x14ac:dyDescent="0.3">
      <c r="A5" s="2" t="s">
        <v>22</v>
      </c>
      <c r="B5" s="2" t="s">
        <v>23</v>
      </c>
      <c r="C5" s="2"/>
      <c r="D5" s="2"/>
      <c r="E5" s="2"/>
      <c r="F5" t="s">
        <v>22</v>
      </c>
      <c r="G5">
        <v>-3858.1202266700002</v>
      </c>
      <c r="H5">
        <v>-3858.2220161999999</v>
      </c>
      <c r="I5">
        <v>161</v>
      </c>
      <c r="J5">
        <v>555655.9</v>
      </c>
      <c r="K5">
        <v>-0.17201</v>
      </c>
      <c r="L5">
        <v>-7.8320000000000001E-2</v>
      </c>
      <c r="M5">
        <f t="shared" si="0"/>
        <v>2.549435700609</v>
      </c>
    </row>
    <row r="6" spans="1:14" x14ac:dyDescent="0.3">
      <c r="A6" t="s">
        <v>24</v>
      </c>
      <c r="B6" t="s">
        <v>15</v>
      </c>
      <c r="C6" t="s">
        <v>16</v>
      </c>
      <c r="D6" t="s">
        <v>17</v>
      </c>
      <c r="E6" t="s">
        <v>25</v>
      </c>
      <c r="F6" t="s">
        <v>24</v>
      </c>
      <c r="G6">
        <v>-4175.7628968700001</v>
      </c>
      <c r="H6">
        <v>-4175.8588615600002</v>
      </c>
      <c r="I6">
        <v>86</v>
      </c>
      <c r="J6">
        <v>232090.6</v>
      </c>
      <c r="K6">
        <v>-0.18772</v>
      </c>
      <c r="L6">
        <v>-0.10222000000000001</v>
      </c>
      <c r="M6">
        <f t="shared" si="0"/>
        <v>2.3265743665500001</v>
      </c>
    </row>
    <row r="7" spans="1:14" x14ac:dyDescent="0.3">
      <c r="A7" t="s">
        <v>26</v>
      </c>
      <c r="B7" t="s">
        <v>15</v>
      </c>
      <c r="C7" t="s">
        <v>16</v>
      </c>
      <c r="D7" t="s">
        <v>17</v>
      </c>
      <c r="E7" t="s">
        <v>27</v>
      </c>
      <c r="F7" t="s">
        <v>26</v>
      </c>
      <c r="G7">
        <v>-4102.0110541699996</v>
      </c>
      <c r="H7">
        <v>-4102.1063298199997</v>
      </c>
      <c r="I7">
        <v>86</v>
      </c>
      <c r="J7">
        <v>206002.9</v>
      </c>
      <c r="K7">
        <v>-0.18670999999999999</v>
      </c>
      <c r="L7">
        <v>-9.9599999999999994E-2</v>
      </c>
      <c r="M7">
        <f t="shared" si="0"/>
        <v>2.3703847142710002</v>
      </c>
    </row>
    <row r="8" spans="1:14" x14ac:dyDescent="0.3">
      <c r="A8" t="s">
        <v>28</v>
      </c>
      <c r="B8" t="s">
        <v>15</v>
      </c>
      <c r="C8" t="s">
        <v>16</v>
      </c>
      <c r="D8" t="s">
        <v>19</v>
      </c>
      <c r="E8" t="s">
        <v>17</v>
      </c>
      <c r="F8" t="s">
        <v>28</v>
      </c>
      <c r="G8">
        <v>-3872.6156115700001</v>
      </c>
      <c r="H8">
        <v>-3872.70328148</v>
      </c>
      <c r="I8">
        <v>74</v>
      </c>
      <c r="J8">
        <v>422955.3</v>
      </c>
      <c r="K8">
        <v>-0.16311</v>
      </c>
      <c r="L8">
        <v>-6.7220000000000002E-2</v>
      </c>
      <c r="M8">
        <f t="shared" si="0"/>
        <v>2.6093007720290005</v>
      </c>
    </row>
    <row r="9" spans="1:14" x14ac:dyDescent="0.3">
      <c r="A9" t="s">
        <v>29</v>
      </c>
      <c r="B9" t="s">
        <v>15</v>
      </c>
      <c r="C9" t="s">
        <v>16</v>
      </c>
      <c r="D9" t="s">
        <v>19</v>
      </c>
      <c r="E9" t="s">
        <v>19</v>
      </c>
      <c r="F9" t="s">
        <v>29</v>
      </c>
      <c r="G9">
        <v>-3770.33281889</v>
      </c>
      <c r="H9">
        <v>-3770.4248303600002</v>
      </c>
      <c r="I9">
        <v>63</v>
      </c>
      <c r="J9">
        <v>462133.5</v>
      </c>
      <c r="K9">
        <v>-0.15458</v>
      </c>
      <c r="L9">
        <v>-5.9679999999999997E-2</v>
      </c>
      <c r="M9">
        <f t="shared" si="0"/>
        <v>2.5823614898900003</v>
      </c>
    </row>
    <row r="10" spans="1:14" x14ac:dyDescent="0.3">
      <c r="A10" t="s">
        <v>30</v>
      </c>
      <c r="B10" t="s">
        <v>15</v>
      </c>
      <c r="C10" t="s">
        <v>16</v>
      </c>
      <c r="D10" t="s">
        <v>19</v>
      </c>
      <c r="E10" t="s">
        <v>21</v>
      </c>
      <c r="F10" t="s">
        <v>30</v>
      </c>
      <c r="G10">
        <v>-3653.67577979</v>
      </c>
      <c r="H10">
        <v>-3653.7651332599999</v>
      </c>
      <c r="I10">
        <v>54</v>
      </c>
      <c r="J10">
        <v>340640.6</v>
      </c>
      <c r="K10">
        <v>-0.15528</v>
      </c>
      <c r="L10">
        <v>-5.994E-2</v>
      </c>
      <c r="M10">
        <f t="shared" si="0"/>
        <v>2.5943345041740002</v>
      </c>
    </row>
    <row r="11" spans="1:14" x14ac:dyDescent="0.3">
      <c r="A11" t="s">
        <v>31</v>
      </c>
      <c r="B11" t="s">
        <v>15</v>
      </c>
      <c r="C11" t="s">
        <v>16</v>
      </c>
      <c r="D11" t="s">
        <v>19</v>
      </c>
      <c r="E11" t="s">
        <v>32</v>
      </c>
      <c r="F11" t="s">
        <v>31</v>
      </c>
      <c r="G11">
        <v>-3535.8143640600001</v>
      </c>
      <c r="H11">
        <v>-3535.90190149</v>
      </c>
      <c r="I11">
        <v>63</v>
      </c>
      <c r="J11">
        <v>367702.2</v>
      </c>
      <c r="K11">
        <v>-0.15773999999999999</v>
      </c>
      <c r="L11">
        <v>-6.1179999999999998E-2</v>
      </c>
      <c r="M11">
        <f t="shared" si="0"/>
        <v>2.627532407416</v>
      </c>
    </row>
    <row r="12" spans="1:14" x14ac:dyDescent="0.3">
      <c r="A12" t="s">
        <v>33</v>
      </c>
      <c r="B12" t="s">
        <v>15</v>
      </c>
      <c r="C12" t="s">
        <v>16</v>
      </c>
      <c r="D12" t="s">
        <v>19</v>
      </c>
      <c r="E12" t="s">
        <v>25</v>
      </c>
      <c r="F12" t="s">
        <v>33</v>
      </c>
      <c r="G12">
        <v>-3766.7057976199999</v>
      </c>
      <c r="H12">
        <v>-3766.8060947700001</v>
      </c>
      <c r="I12">
        <v>146</v>
      </c>
      <c r="J12">
        <v>1012912.9</v>
      </c>
      <c r="K12">
        <v>-0.15878</v>
      </c>
      <c r="L12">
        <v>-6.8669999999999995E-2</v>
      </c>
      <c r="M12">
        <f t="shared" si="0"/>
        <v>2.4520189025710004</v>
      </c>
    </row>
    <row r="13" spans="1:14" x14ac:dyDescent="0.3">
      <c r="A13" t="s">
        <v>34</v>
      </c>
      <c r="B13" t="s">
        <v>15</v>
      </c>
      <c r="C13" t="s">
        <v>16</v>
      </c>
      <c r="D13" t="s">
        <v>19</v>
      </c>
      <c r="E13" t="s">
        <v>27</v>
      </c>
      <c r="F13" t="s">
        <v>34</v>
      </c>
      <c r="G13">
        <v>-3692.9601950900001</v>
      </c>
      <c r="H13">
        <v>-3693.05070153</v>
      </c>
      <c r="I13">
        <v>58</v>
      </c>
      <c r="J13">
        <v>393351.5</v>
      </c>
      <c r="K13">
        <v>-0.15459999999999999</v>
      </c>
      <c r="L13">
        <v>-5.985E-2</v>
      </c>
      <c r="M13">
        <f t="shared" si="0"/>
        <v>2.5782797804749999</v>
      </c>
    </row>
    <row r="14" spans="1:14" x14ac:dyDescent="0.3">
      <c r="A14" t="s">
        <v>35</v>
      </c>
      <c r="B14" t="s">
        <v>15</v>
      </c>
      <c r="C14" t="s">
        <v>16</v>
      </c>
      <c r="D14" t="s">
        <v>32</v>
      </c>
      <c r="E14" t="s">
        <v>17</v>
      </c>
      <c r="F14" t="s">
        <v>35</v>
      </c>
      <c r="G14">
        <v>-2934.5178493799999</v>
      </c>
      <c r="H14">
        <v>-2934.5939255200001</v>
      </c>
      <c r="I14">
        <v>96</v>
      </c>
      <c r="J14">
        <v>104870.3</v>
      </c>
      <c r="K14">
        <v>-0.17823</v>
      </c>
      <c r="L14">
        <v>-7.8469999999999998E-2</v>
      </c>
      <c r="M14">
        <f t="shared" si="0"/>
        <v>2.7146088749360002</v>
      </c>
    </row>
    <row r="15" spans="1:14" x14ac:dyDescent="0.3">
      <c r="A15" t="s">
        <v>36</v>
      </c>
      <c r="B15" t="s">
        <v>15</v>
      </c>
      <c r="C15" t="s">
        <v>16</v>
      </c>
      <c r="D15" t="s">
        <v>32</v>
      </c>
      <c r="E15" t="s">
        <v>19</v>
      </c>
      <c r="F15" t="s">
        <v>36</v>
      </c>
      <c r="G15">
        <v>-2832.2375455599999</v>
      </c>
      <c r="H15">
        <v>-2832.3154215599998</v>
      </c>
      <c r="I15">
        <v>91</v>
      </c>
      <c r="J15">
        <v>135518.1</v>
      </c>
      <c r="K15">
        <v>-0.16875999999999999</v>
      </c>
      <c r="L15">
        <v>-6.966E-2</v>
      </c>
      <c r="M15">
        <f t="shared" si="0"/>
        <v>2.6966493535099998</v>
      </c>
    </row>
    <row r="16" spans="1:14" x14ac:dyDescent="0.3">
      <c r="A16" t="s">
        <v>37</v>
      </c>
      <c r="B16" t="s">
        <v>15</v>
      </c>
      <c r="C16" t="s">
        <v>16</v>
      </c>
      <c r="D16" t="s">
        <v>32</v>
      </c>
      <c r="E16" t="s">
        <v>21</v>
      </c>
      <c r="F16" t="s">
        <v>37</v>
      </c>
      <c r="G16">
        <v>-2715.5737620599998</v>
      </c>
      <c r="H16">
        <v>-2715.65637608</v>
      </c>
      <c r="I16">
        <v>80</v>
      </c>
      <c r="J16">
        <v>98753.3</v>
      </c>
      <c r="K16">
        <v>-0.16943</v>
      </c>
      <c r="L16">
        <v>-6.973E-2</v>
      </c>
      <c r="M16">
        <f t="shared" si="0"/>
        <v>2.7129761911700001</v>
      </c>
    </row>
    <row r="17" spans="1:13" x14ac:dyDescent="0.3">
      <c r="A17" t="s">
        <v>38</v>
      </c>
      <c r="B17" t="s">
        <v>15</v>
      </c>
      <c r="C17" t="s">
        <v>16</v>
      </c>
      <c r="D17" t="s">
        <v>32</v>
      </c>
      <c r="E17" t="s">
        <v>32</v>
      </c>
      <c r="F17" t="s">
        <v>38</v>
      </c>
      <c r="G17">
        <v>-2597.7112723800001</v>
      </c>
      <c r="H17">
        <v>-2597.7941941300001</v>
      </c>
      <c r="I17">
        <v>87</v>
      </c>
      <c r="J17">
        <v>86213.3</v>
      </c>
      <c r="K17">
        <v>-0.17308000000000001</v>
      </c>
      <c r="L17">
        <v>-7.2639999999999996E-2</v>
      </c>
      <c r="M17">
        <f t="shared" si="0"/>
        <v>2.7331126242840007</v>
      </c>
    </row>
    <row r="18" spans="1:13" x14ac:dyDescent="0.3">
      <c r="A18" t="s">
        <v>39</v>
      </c>
      <c r="B18" t="s">
        <v>15</v>
      </c>
      <c r="C18" t="s">
        <v>16</v>
      </c>
      <c r="D18" t="s">
        <v>32</v>
      </c>
      <c r="E18" t="s">
        <v>25</v>
      </c>
      <c r="F18" t="s">
        <v>39</v>
      </c>
      <c r="G18">
        <v>-2828.6182637400002</v>
      </c>
      <c r="H18">
        <v>-2828.6951050100001</v>
      </c>
      <c r="I18">
        <v>91</v>
      </c>
      <c r="J18">
        <v>121070.7</v>
      </c>
      <c r="K18">
        <v>-0.17094000000000001</v>
      </c>
      <c r="L18">
        <v>-7.5120000000000006E-2</v>
      </c>
      <c r="M18">
        <f t="shared" si="0"/>
        <v>2.6073959743020003</v>
      </c>
    </row>
    <row r="19" spans="1:13" x14ac:dyDescent="0.3">
      <c r="A19" t="s">
        <v>40</v>
      </c>
      <c r="B19" t="s">
        <v>15</v>
      </c>
      <c r="C19" t="s">
        <v>16</v>
      </c>
      <c r="D19" t="s">
        <v>32</v>
      </c>
      <c r="E19" t="s">
        <v>27</v>
      </c>
      <c r="F19" t="s">
        <v>40</v>
      </c>
      <c r="G19">
        <v>-2754.8561254599999</v>
      </c>
      <c r="H19">
        <v>-2754.9424350700001</v>
      </c>
      <c r="I19">
        <v>96</v>
      </c>
      <c r="J19">
        <v>144768.9</v>
      </c>
      <c r="K19">
        <v>-0.17004</v>
      </c>
      <c r="L19">
        <v>-7.1209999999999996E-2</v>
      </c>
      <c r="M19">
        <f t="shared" si="0"/>
        <v>2.6893022765630001</v>
      </c>
    </row>
    <row r="20" spans="1:13" x14ac:dyDescent="0.3">
      <c r="A20" t="s">
        <v>41</v>
      </c>
      <c r="B20" t="s">
        <v>15</v>
      </c>
      <c r="C20" t="s">
        <v>16</v>
      </c>
      <c r="D20" t="s">
        <v>21</v>
      </c>
      <c r="E20" t="s">
        <v>17</v>
      </c>
      <c r="F20" t="s">
        <v>41</v>
      </c>
      <c r="G20">
        <v>-3406.0055121</v>
      </c>
      <c r="H20">
        <v>-3406.08200145</v>
      </c>
      <c r="I20">
        <v>79</v>
      </c>
      <c r="J20">
        <v>255717.4</v>
      </c>
      <c r="K20">
        <v>-0.16250999999999999</v>
      </c>
      <c r="L20">
        <v>-6.8390000000000006E-2</v>
      </c>
      <c r="M20">
        <f t="shared" si="0"/>
        <v>2.5611366009319996</v>
      </c>
    </row>
    <row r="21" spans="1:13" x14ac:dyDescent="0.3">
      <c r="A21" t="s">
        <v>42</v>
      </c>
      <c r="B21" t="s">
        <v>15</v>
      </c>
      <c r="C21" t="s">
        <v>16</v>
      </c>
      <c r="D21" t="s">
        <v>21</v>
      </c>
      <c r="E21" t="s">
        <v>19</v>
      </c>
      <c r="F21" t="s">
        <v>42</v>
      </c>
      <c r="G21">
        <v>-3303.7196648899999</v>
      </c>
      <c r="H21">
        <v>-3303.80310543</v>
      </c>
      <c r="I21">
        <v>79</v>
      </c>
      <c r="J21">
        <v>317601.5</v>
      </c>
      <c r="K21">
        <v>-0.15403</v>
      </c>
      <c r="L21">
        <v>-6.0479999999999999E-2</v>
      </c>
      <c r="M21">
        <f t="shared" si="0"/>
        <v>2.5456261051550002</v>
      </c>
    </row>
    <row r="22" spans="1:13" x14ac:dyDescent="0.3">
      <c r="A22" t="s">
        <v>43</v>
      </c>
      <c r="B22" t="s">
        <v>15</v>
      </c>
      <c r="C22" t="s">
        <v>16</v>
      </c>
      <c r="D22" t="s">
        <v>21</v>
      </c>
      <c r="E22" t="s">
        <v>21</v>
      </c>
      <c r="F22" t="s">
        <v>43</v>
      </c>
      <c r="G22">
        <v>-3187.0631891899998</v>
      </c>
      <c r="H22">
        <v>-3187.1436423099999</v>
      </c>
      <c r="I22">
        <v>73</v>
      </c>
      <c r="J22">
        <v>261516.3</v>
      </c>
      <c r="K22">
        <v>-0.15437999999999999</v>
      </c>
      <c r="L22">
        <v>-6.0380000000000003E-2</v>
      </c>
      <c r="M22">
        <f t="shared" si="0"/>
        <v>2.5578712333999998</v>
      </c>
    </row>
    <row r="23" spans="1:13" x14ac:dyDescent="0.3">
      <c r="A23" t="s">
        <v>44</v>
      </c>
      <c r="B23" t="s">
        <v>15</v>
      </c>
      <c r="C23" t="s">
        <v>16</v>
      </c>
      <c r="D23" t="s">
        <v>21</v>
      </c>
      <c r="E23" t="s">
        <v>32</v>
      </c>
      <c r="F23" t="s">
        <v>44</v>
      </c>
      <c r="G23">
        <v>-3069.2029939700001</v>
      </c>
      <c r="H23">
        <v>-3069.2807574499998</v>
      </c>
      <c r="I23">
        <v>70</v>
      </c>
      <c r="J23">
        <v>215920.4</v>
      </c>
      <c r="K23">
        <v>-0.15714</v>
      </c>
      <c r="L23">
        <v>-6.1830000000000003E-2</v>
      </c>
      <c r="M23">
        <f t="shared" si="0"/>
        <v>2.5935181622910002</v>
      </c>
    </row>
    <row r="24" spans="1:13" x14ac:dyDescent="0.3">
      <c r="A24" t="s">
        <v>45</v>
      </c>
      <c r="B24" t="s">
        <v>15</v>
      </c>
      <c r="C24" t="s">
        <v>16</v>
      </c>
      <c r="D24" t="s">
        <v>21</v>
      </c>
      <c r="E24" t="s">
        <v>25</v>
      </c>
      <c r="F24" t="s">
        <v>46</v>
      </c>
      <c r="G24">
        <v>-3300.0930580499999</v>
      </c>
      <c r="H24">
        <v>-3300.1830122599999</v>
      </c>
      <c r="I24">
        <v>75</v>
      </c>
      <c r="J24">
        <v>264082.5</v>
      </c>
      <c r="K24">
        <v>-0.15681</v>
      </c>
      <c r="L24">
        <v>-6.8129999999999996E-2</v>
      </c>
      <c r="M24">
        <f t="shared" si="0"/>
        <v>2.4131066061480002</v>
      </c>
    </row>
    <row r="25" spans="1:13" x14ac:dyDescent="0.3">
      <c r="A25" t="s">
        <v>47</v>
      </c>
      <c r="B25" t="s">
        <v>15</v>
      </c>
      <c r="C25" t="s">
        <v>16</v>
      </c>
      <c r="D25" t="s">
        <v>21</v>
      </c>
      <c r="E25" t="s">
        <v>27</v>
      </c>
      <c r="F25" t="s">
        <v>47</v>
      </c>
      <c r="G25">
        <v>-3226.3482561000001</v>
      </c>
      <c r="H25">
        <v>-3226.42917042</v>
      </c>
      <c r="I25">
        <v>75</v>
      </c>
      <c r="J25">
        <v>275490.2</v>
      </c>
      <c r="K25">
        <v>-0.15434999999999999</v>
      </c>
      <c r="L25">
        <v>-6.0510000000000001E-2</v>
      </c>
      <c r="M25">
        <f t="shared" si="0"/>
        <v>2.5535174100239995</v>
      </c>
    </row>
    <row r="26" spans="1:13" x14ac:dyDescent="0.3">
      <c r="A26" t="s">
        <v>48</v>
      </c>
      <c r="B26" t="s">
        <v>15</v>
      </c>
      <c r="C26" t="s">
        <v>16</v>
      </c>
      <c r="D26" t="s">
        <v>25</v>
      </c>
      <c r="E26" t="s">
        <v>17</v>
      </c>
      <c r="F26" t="s">
        <v>48</v>
      </c>
      <c r="G26">
        <v>-3858.0844132399998</v>
      </c>
      <c r="H26">
        <v>-3858.1685854000002</v>
      </c>
      <c r="I26">
        <v>474</v>
      </c>
      <c r="J26">
        <v>1790642.2</v>
      </c>
      <c r="K26" t="e">
        <f>NA()</f>
        <v>#N/A</v>
      </c>
      <c r="M26" t="e">
        <f t="shared" si="0"/>
        <v>#N/A</v>
      </c>
    </row>
    <row r="27" spans="1:13" x14ac:dyDescent="0.3">
      <c r="A27" t="s">
        <v>49</v>
      </c>
      <c r="B27" t="s">
        <v>15</v>
      </c>
      <c r="C27" t="s">
        <v>16</v>
      </c>
      <c r="D27" t="s">
        <v>25</v>
      </c>
      <c r="E27" t="s">
        <v>19</v>
      </c>
      <c r="F27" t="s">
        <v>49</v>
      </c>
      <c r="G27">
        <v>-3755.81942338</v>
      </c>
      <c r="H27">
        <v>-3755.9500572100001</v>
      </c>
      <c r="I27">
        <v>123</v>
      </c>
      <c r="J27">
        <v>717326.1</v>
      </c>
      <c r="K27" t="e">
        <f>NA()</f>
        <v>#N/A</v>
      </c>
      <c r="M27" t="e">
        <f t="shared" si="0"/>
        <v>#N/A</v>
      </c>
    </row>
    <row r="28" spans="1:13" x14ac:dyDescent="0.3">
      <c r="A28" t="s">
        <v>50</v>
      </c>
      <c r="B28" t="s">
        <v>15</v>
      </c>
      <c r="C28" t="s">
        <v>16</v>
      </c>
      <c r="D28" t="s">
        <v>25</v>
      </c>
      <c r="E28" t="s">
        <v>21</v>
      </c>
      <c r="F28" t="s">
        <v>50</v>
      </c>
      <c r="G28">
        <v>-3639.1936120999999</v>
      </c>
      <c r="H28">
        <v>-3639.2944697799999</v>
      </c>
      <c r="I28">
        <v>129</v>
      </c>
      <c r="J28">
        <v>582968.69999999995</v>
      </c>
      <c r="K28">
        <v>-0.16339999999999999</v>
      </c>
      <c r="L28">
        <v>-7.6730000000000007E-2</v>
      </c>
      <c r="M28">
        <f t="shared" si="0"/>
        <v>2.3584116999869997</v>
      </c>
    </row>
    <row r="29" spans="1:13" x14ac:dyDescent="0.3">
      <c r="A29" t="s">
        <v>51</v>
      </c>
      <c r="B29" t="s">
        <v>15</v>
      </c>
      <c r="C29" t="s">
        <v>16</v>
      </c>
      <c r="D29" t="s">
        <v>25</v>
      </c>
      <c r="E29" t="s">
        <v>32</v>
      </c>
      <c r="F29" t="s">
        <v>51</v>
      </c>
      <c r="G29">
        <v>-3521.3189003799998</v>
      </c>
      <c r="H29">
        <v>-3521.4314793100002</v>
      </c>
      <c r="I29">
        <v>150</v>
      </c>
      <c r="J29">
        <v>604678.1</v>
      </c>
      <c r="K29">
        <v>-0.16600999999999999</v>
      </c>
      <c r="L29">
        <v>-7.7560000000000004E-2</v>
      </c>
      <c r="M29">
        <f t="shared" si="0"/>
        <v>2.4068479850449997</v>
      </c>
    </row>
    <row r="30" spans="1:13" x14ac:dyDescent="0.3">
      <c r="A30" t="s">
        <v>52</v>
      </c>
      <c r="B30" t="s">
        <v>15</v>
      </c>
      <c r="C30" t="s">
        <v>16</v>
      </c>
      <c r="D30" t="s">
        <v>25</v>
      </c>
      <c r="E30" t="s">
        <v>25</v>
      </c>
      <c r="F30" t="s">
        <v>52</v>
      </c>
      <c r="G30">
        <v>-3752.0811582400001</v>
      </c>
      <c r="H30">
        <v>-3752.3234472600002</v>
      </c>
      <c r="I30">
        <v>125</v>
      </c>
      <c r="J30">
        <v>604215.30000000005</v>
      </c>
      <c r="K30">
        <v>-0.16586999999999999</v>
      </c>
      <c r="L30">
        <v>-7.6850000000000002E-2</v>
      </c>
      <c r="M30">
        <f t="shared" si="0"/>
        <v>2.422358480822</v>
      </c>
    </row>
    <row r="31" spans="1:13" x14ac:dyDescent="0.3">
      <c r="A31" t="s">
        <v>53</v>
      </c>
      <c r="B31" t="s">
        <v>15</v>
      </c>
      <c r="C31" t="s">
        <v>16</v>
      </c>
      <c r="D31" t="s">
        <v>25</v>
      </c>
      <c r="E31" t="s">
        <v>27</v>
      </c>
      <c r="F31" t="s">
        <v>53</v>
      </c>
      <c r="G31">
        <v>-3678.3298774199998</v>
      </c>
      <c r="H31">
        <v>-3678.57008352</v>
      </c>
      <c r="I31">
        <v>110</v>
      </c>
      <c r="J31">
        <v>524275.1</v>
      </c>
      <c r="K31">
        <v>-0.16358</v>
      </c>
      <c r="L31">
        <v>-7.4260000000000007E-2</v>
      </c>
      <c r="M31">
        <f t="shared" si="0"/>
        <v>2.4305218996520002</v>
      </c>
    </row>
    <row r="32" spans="1:13" x14ac:dyDescent="0.3">
      <c r="A32" t="s">
        <v>54</v>
      </c>
      <c r="B32" t="s">
        <v>15</v>
      </c>
      <c r="C32" t="s">
        <v>16</v>
      </c>
      <c r="D32" t="s">
        <v>27</v>
      </c>
      <c r="E32" t="s">
        <v>17</v>
      </c>
      <c r="F32" t="s">
        <v>54</v>
      </c>
      <c r="G32">
        <v>-3563.0891259999999</v>
      </c>
      <c r="H32">
        <v>-3563.2037936199999</v>
      </c>
      <c r="I32">
        <v>102</v>
      </c>
      <c r="J32">
        <v>459302</v>
      </c>
      <c r="K32">
        <v>-0.1633</v>
      </c>
      <c r="L32">
        <v>-8.3379999999999996E-2</v>
      </c>
      <c r="M32">
        <f t="shared" si="0"/>
        <v>2.1747347763120004</v>
      </c>
    </row>
    <row r="33" spans="1:13" x14ac:dyDescent="0.3">
      <c r="A33" t="s">
        <v>55</v>
      </c>
      <c r="B33" t="s">
        <v>15</v>
      </c>
      <c r="C33" t="s">
        <v>16</v>
      </c>
      <c r="D33" t="s">
        <v>27</v>
      </c>
      <c r="E33" t="s">
        <v>19</v>
      </c>
      <c r="F33" t="s">
        <v>55</v>
      </c>
      <c r="G33">
        <v>-3460.81617422</v>
      </c>
      <c r="H33">
        <v>-3460.9270454399998</v>
      </c>
      <c r="I33">
        <v>83</v>
      </c>
      <c r="J33">
        <v>447148.1</v>
      </c>
      <c r="K33">
        <v>-0.15823000000000001</v>
      </c>
      <c r="L33">
        <v>-7.8570000000000001E-2</v>
      </c>
      <c r="M33">
        <f t="shared" si="0"/>
        <v>2.1676598133260003</v>
      </c>
    </row>
    <row r="34" spans="1:13" x14ac:dyDescent="0.3">
      <c r="A34" t="s">
        <v>56</v>
      </c>
      <c r="B34" t="s">
        <v>15</v>
      </c>
      <c r="C34" t="s">
        <v>16</v>
      </c>
      <c r="D34" t="s">
        <v>27</v>
      </c>
      <c r="E34" t="s">
        <v>21</v>
      </c>
      <c r="F34" t="s">
        <v>56</v>
      </c>
      <c r="G34">
        <v>-3344.1589141300001</v>
      </c>
      <c r="H34">
        <v>-3344.26737052</v>
      </c>
      <c r="I34">
        <v>80</v>
      </c>
      <c r="J34">
        <v>382439.4</v>
      </c>
      <c r="K34">
        <v>-0.15862999999999999</v>
      </c>
      <c r="L34">
        <v>-7.8600000000000003E-2</v>
      </c>
      <c r="M34">
        <f t="shared" si="0"/>
        <v>2.1777280298829997</v>
      </c>
    </row>
    <row r="35" spans="1:13" x14ac:dyDescent="0.3">
      <c r="A35" t="s">
        <v>57</v>
      </c>
      <c r="B35" t="s">
        <v>15</v>
      </c>
      <c r="C35" t="s">
        <v>16</v>
      </c>
      <c r="D35" t="s">
        <v>27</v>
      </c>
      <c r="E35" t="s">
        <v>32</v>
      </c>
      <c r="F35" t="s">
        <v>57</v>
      </c>
      <c r="G35">
        <v>-3226.2982753800002</v>
      </c>
      <c r="H35">
        <v>-3226.4041183700001</v>
      </c>
      <c r="I35">
        <v>77</v>
      </c>
      <c r="J35">
        <v>332725.2</v>
      </c>
      <c r="K35">
        <v>-0.15967999999999999</v>
      </c>
      <c r="L35">
        <v>-7.8219999999999998E-2</v>
      </c>
      <c r="M35">
        <f t="shared" si="0"/>
        <v>2.2166403263059999</v>
      </c>
    </row>
    <row r="36" spans="1:13" x14ac:dyDescent="0.3">
      <c r="A36" t="s">
        <v>58</v>
      </c>
      <c r="B36" t="s">
        <v>15</v>
      </c>
      <c r="C36" t="s">
        <v>16</v>
      </c>
      <c r="D36" t="s">
        <v>27</v>
      </c>
      <c r="E36" t="s">
        <v>25</v>
      </c>
      <c r="F36" t="s">
        <v>58</v>
      </c>
      <c r="G36">
        <v>-3457.1779646499999</v>
      </c>
      <c r="H36">
        <v>-3457.2579378599999</v>
      </c>
      <c r="I36">
        <v>104</v>
      </c>
      <c r="J36">
        <v>446640.2</v>
      </c>
      <c r="K36">
        <v>-0.14634</v>
      </c>
      <c r="L36">
        <v>-6.5320000000000003E-2</v>
      </c>
      <c r="M36">
        <f t="shared" si="0"/>
        <v>2.2046673120219999</v>
      </c>
    </row>
    <row r="37" spans="1:13" ht="15" thickBot="1" x14ac:dyDescent="0.35">
      <c r="A37" s="1" t="s">
        <v>59</v>
      </c>
      <c r="B37" s="1" t="s">
        <v>15</v>
      </c>
      <c r="C37" s="1" t="s">
        <v>16</v>
      </c>
      <c r="D37" s="1" t="s">
        <v>27</v>
      </c>
      <c r="E37" s="1" t="s">
        <v>27</v>
      </c>
      <c r="F37" t="s">
        <v>59</v>
      </c>
      <c r="G37">
        <v>-3383.44335022</v>
      </c>
      <c r="H37">
        <v>-3383.5531342700001</v>
      </c>
      <c r="I37">
        <v>88</v>
      </c>
      <c r="J37">
        <v>450374.5</v>
      </c>
      <c r="K37">
        <v>-0.15783</v>
      </c>
      <c r="L37">
        <v>-7.8009999999999996E-2</v>
      </c>
      <c r="M37">
        <f t="shared" si="0"/>
        <v>2.1720136367020002</v>
      </c>
    </row>
    <row r="38" spans="1:13" ht="15" thickTop="1" x14ac:dyDescent="0.3">
      <c r="A38" t="s">
        <v>60</v>
      </c>
      <c r="B38" t="s">
        <v>15</v>
      </c>
      <c r="C38" t="s">
        <v>61</v>
      </c>
      <c r="D38" t="s">
        <v>17</v>
      </c>
      <c r="E38" t="s">
        <v>17</v>
      </c>
      <c r="F38" t="s">
        <v>60</v>
      </c>
      <c r="G38">
        <v>-4281.3779929299999</v>
      </c>
      <c r="H38">
        <v>-4281.4745790099996</v>
      </c>
      <c r="I38">
        <v>127</v>
      </c>
      <c r="J38">
        <v>318155.8</v>
      </c>
      <c r="K38">
        <v>-0.19117000000000001</v>
      </c>
      <c r="L38">
        <v>-0.11468</v>
      </c>
      <c r="M38">
        <f t="shared" si="0"/>
        <v>2.0813996876890002</v>
      </c>
    </row>
    <row r="39" spans="1:13" x14ac:dyDescent="0.3">
      <c r="A39" t="s">
        <v>62</v>
      </c>
      <c r="B39" t="s">
        <v>15</v>
      </c>
      <c r="C39" t="s">
        <v>61</v>
      </c>
      <c r="D39" t="s">
        <v>17</v>
      </c>
      <c r="E39" t="s">
        <v>19</v>
      </c>
      <c r="F39" t="s">
        <v>62</v>
      </c>
      <c r="G39">
        <v>-4076.7708738599999</v>
      </c>
      <c r="H39">
        <v>-4076.9111003500002</v>
      </c>
      <c r="I39">
        <v>66</v>
      </c>
      <c r="J39">
        <v>302813.09999999998</v>
      </c>
      <c r="K39">
        <v>-0.18038000000000001</v>
      </c>
      <c r="L39">
        <v>-0.10746</v>
      </c>
      <c r="M39">
        <f t="shared" si="0"/>
        <v>1.9842550036120006</v>
      </c>
    </row>
    <row r="40" spans="1:13" x14ac:dyDescent="0.3">
      <c r="A40" t="s">
        <v>63</v>
      </c>
      <c r="B40" t="s">
        <v>15</v>
      </c>
      <c r="C40" t="s">
        <v>61</v>
      </c>
      <c r="D40" t="s">
        <v>17</v>
      </c>
      <c r="E40" t="s">
        <v>21</v>
      </c>
      <c r="F40" t="s">
        <v>63</v>
      </c>
      <c r="G40">
        <v>-3843.4752964899999</v>
      </c>
      <c r="H40">
        <v>-3843.6046239000002</v>
      </c>
      <c r="I40">
        <v>95</v>
      </c>
      <c r="J40">
        <v>287974.09999999998</v>
      </c>
      <c r="K40">
        <v>-0.18199000000000001</v>
      </c>
      <c r="L40">
        <v>-0.10727</v>
      </c>
      <c r="M40">
        <f t="shared" si="0"/>
        <v>2.0332355165920002</v>
      </c>
    </row>
    <row r="41" spans="1:13" x14ac:dyDescent="0.3">
      <c r="A41" t="s">
        <v>64</v>
      </c>
      <c r="B41" t="s">
        <v>15</v>
      </c>
      <c r="C41" t="s">
        <v>61</v>
      </c>
      <c r="D41" t="s">
        <v>17</v>
      </c>
      <c r="E41" t="s">
        <v>32</v>
      </c>
      <c r="F41" t="s">
        <v>64</v>
      </c>
      <c r="G41">
        <v>-3607.8310534299999</v>
      </c>
      <c r="H41">
        <v>-3607.88670211</v>
      </c>
      <c r="I41">
        <v>97</v>
      </c>
      <c r="J41">
        <v>228808.7</v>
      </c>
      <c r="K41">
        <v>-0.17433000000000001</v>
      </c>
      <c r="L41">
        <v>-0.10446999999999999</v>
      </c>
      <c r="M41">
        <f t="shared" si="0"/>
        <v>1.9009881315460007</v>
      </c>
    </row>
    <row r="42" spans="1:13" x14ac:dyDescent="0.3">
      <c r="A42" t="s">
        <v>65</v>
      </c>
      <c r="B42" t="s">
        <v>15</v>
      </c>
      <c r="C42" t="s">
        <v>61</v>
      </c>
      <c r="D42" t="s">
        <v>17</v>
      </c>
      <c r="E42" t="s">
        <v>25</v>
      </c>
      <c r="F42" t="s">
        <v>65</v>
      </c>
      <c r="G42">
        <v>-4069.6199307400002</v>
      </c>
      <c r="H42">
        <v>-4069.6856002499999</v>
      </c>
      <c r="I42">
        <v>64</v>
      </c>
      <c r="J42">
        <v>257676.7</v>
      </c>
      <c r="K42">
        <v>-0.16466</v>
      </c>
      <c r="L42">
        <v>-9.8100000000000007E-2</v>
      </c>
      <c r="M42">
        <f t="shared" si="0"/>
        <v>1.811190524416</v>
      </c>
    </row>
    <row r="43" spans="1:13" x14ac:dyDescent="0.3">
      <c r="A43" t="s">
        <v>66</v>
      </c>
      <c r="B43" t="s">
        <v>15</v>
      </c>
      <c r="C43" t="s">
        <v>61</v>
      </c>
      <c r="D43" t="s">
        <v>17</v>
      </c>
      <c r="E43" t="s">
        <v>27</v>
      </c>
      <c r="F43" t="s">
        <v>66</v>
      </c>
      <c r="G43">
        <v>-3922.07132546</v>
      </c>
      <c r="H43">
        <v>-3922.17516832</v>
      </c>
      <c r="I43">
        <v>94</v>
      </c>
      <c r="J43">
        <v>364660.4</v>
      </c>
      <c r="K43">
        <v>-0.17978</v>
      </c>
      <c r="L43">
        <v>-0.10931</v>
      </c>
      <c r="M43">
        <f t="shared" si="0"/>
        <v>1.9175870831669999</v>
      </c>
    </row>
    <row r="44" spans="1:13" x14ac:dyDescent="0.3">
      <c r="A44" t="s">
        <v>67</v>
      </c>
      <c r="B44" t="s">
        <v>15</v>
      </c>
      <c r="C44" t="s">
        <v>61</v>
      </c>
      <c r="D44" t="s">
        <v>19</v>
      </c>
      <c r="E44" t="s">
        <v>17</v>
      </c>
      <c r="F44" t="s">
        <v>67</v>
      </c>
      <c r="G44">
        <v>-3872.3169678099998</v>
      </c>
      <c r="H44">
        <v>-3872.3959617800001</v>
      </c>
      <c r="I44">
        <v>77</v>
      </c>
      <c r="J44">
        <v>528125.69999999995</v>
      </c>
      <c r="K44">
        <v>-0.15609999999999999</v>
      </c>
      <c r="L44">
        <v>-9.2270000000000005E-2</v>
      </c>
      <c r="M44">
        <f t="shared" si="0"/>
        <v>1.7369034130629997</v>
      </c>
    </row>
    <row r="45" spans="1:13" x14ac:dyDescent="0.3">
      <c r="A45" t="s">
        <v>68</v>
      </c>
      <c r="B45" t="s">
        <v>15</v>
      </c>
      <c r="C45" t="s">
        <v>61</v>
      </c>
      <c r="D45" t="s">
        <v>19</v>
      </c>
      <c r="E45" t="s">
        <v>19</v>
      </c>
      <c r="F45" t="s">
        <v>68</v>
      </c>
      <c r="G45">
        <v>-3667.7600934100001</v>
      </c>
      <c r="H45">
        <v>-3667.8328323999999</v>
      </c>
      <c r="I45">
        <v>83</v>
      </c>
      <c r="J45">
        <v>908734.1</v>
      </c>
      <c r="K45">
        <v>-0.14384</v>
      </c>
      <c r="L45">
        <v>-8.2549999999999998E-2</v>
      </c>
      <c r="M45">
        <f t="shared" si="0"/>
        <v>1.6677864669690001</v>
      </c>
    </row>
    <row r="46" spans="1:13" x14ac:dyDescent="0.3">
      <c r="A46" t="s">
        <v>69</v>
      </c>
      <c r="B46" t="s">
        <v>15</v>
      </c>
      <c r="C46" t="s">
        <v>61</v>
      </c>
      <c r="D46" t="s">
        <v>19</v>
      </c>
      <c r="E46" t="s">
        <v>21</v>
      </c>
      <c r="F46" t="s">
        <v>69</v>
      </c>
      <c r="G46">
        <v>-3434.4337215400001</v>
      </c>
      <c r="H46">
        <v>-3434.5093199600001</v>
      </c>
      <c r="I46">
        <v>78</v>
      </c>
      <c r="J46">
        <v>717976.1</v>
      </c>
      <c r="K46">
        <v>-0.14188000000000001</v>
      </c>
      <c r="L46">
        <v>-7.4490000000000001E-2</v>
      </c>
      <c r="M46">
        <f t="shared" si="0"/>
        <v>1.8337759831790004</v>
      </c>
    </row>
    <row r="47" spans="1:13" x14ac:dyDescent="0.3">
      <c r="A47" t="s">
        <v>70</v>
      </c>
      <c r="B47" t="s">
        <v>15</v>
      </c>
      <c r="C47" t="s">
        <v>61</v>
      </c>
      <c r="D47" t="s">
        <v>19</v>
      </c>
      <c r="E47" t="s">
        <v>32</v>
      </c>
      <c r="F47" t="s">
        <v>70</v>
      </c>
      <c r="G47">
        <v>-3198.7341313299999</v>
      </c>
      <c r="H47">
        <v>-3198.7973456999998</v>
      </c>
      <c r="I47">
        <v>70</v>
      </c>
      <c r="J47">
        <v>408471.4</v>
      </c>
      <c r="K47">
        <v>-0.14305999999999999</v>
      </c>
      <c r="L47">
        <v>-7.689E-2</v>
      </c>
      <c r="M47">
        <f t="shared" si="0"/>
        <v>1.8005780799369999</v>
      </c>
    </row>
    <row r="48" spans="1:13" x14ac:dyDescent="0.3">
      <c r="A48" t="s">
        <v>71</v>
      </c>
      <c r="B48" t="s">
        <v>15</v>
      </c>
      <c r="C48" t="s">
        <v>61</v>
      </c>
      <c r="D48" t="s">
        <v>19</v>
      </c>
      <c r="E48" t="s">
        <v>25</v>
      </c>
      <c r="F48" t="s">
        <v>71</v>
      </c>
      <c r="G48">
        <v>-3660.5184384499998</v>
      </c>
      <c r="H48">
        <v>-3660.5940243499999</v>
      </c>
      <c r="I48">
        <v>84</v>
      </c>
      <c r="J48">
        <v>793129.7</v>
      </c>
      <c r="K48">
        <v>-0.14413999999999999</v>
      </c>
      <c r="L48">
        <v>-7.6009999999999994E-2</v>
      </c>
      <c r="M48">
        <f t="shared" si="0"/>
        <v>1.8539124162930001</v>
      </c>
    </row>
    <row r="49" spans="1:13" x14ac:dyDescent="0.3">
      <c r="A49" t="s">
        <v>72</v>
      </c>
      <c r="B49" t="s">
        <v>15</v>
      </c>
      <c r="C49" t="s">
        <v>61</v>
      </c>
      <c r="D49" t="s">
        <v>19</v>
      </c>
      <c r="E49" t="s">
        <v>27</v>
      </c>
      <c r="F49" t="s">
        <v>72</v>
      </c>
      <c r="G49">
        <v>-3512.9996720099998</v>
      </c>
      <c r="H49">
        <v>-3513.0811752200002</v>
      </c>
      <c r="I49">
        <v>61</v>
      </c>
      <c r="J49">
        <v>512046.5</v>
      </c>
      <c r="K49" t="e">
        <f>NA()</f>
        <v>#N/A</v>
      </c>
      <c r="M49" t="e">
        <f t="shared" si="0"/>
        <v>#N/A</v>
      </c>
    </row>
    <row r="50" spans="1:13" x14ac:dyDescent="0.3">
      <c r="A50" t="s">
        <v>73</v>
      </c>
      <c r="B50" t="s">
        <v>15</v>
      </c>
      <c r="C50" t="s">
        <v>61</v>
      </c>
      <c r="D50" t="s">
        <v>32</v>
      </c>
      <c r="E50" t="s">
        <v>17</v>
      </c>
      <c r="F50" t="s">
        <v>73</v>
      </c>
      <c r="G50">
        <v>-2934.2724294</v>
      </c>
      <c r="H50">
        <v>-2934.330571</v>
      </c>
      <c r="I50">
        <v>64</v>
      </c>
      <c r="J50">
        <v>111112.9</v>
      </c>
      <c r="K50">
        <v>-0.16170000000000001</v>
      </c>
      <c r="L50">
        <v>-6.4079999999999998E-2</v>
      </c>
      <c r="M50">
        <f t="shared" si="0"/>
        <v>2.6563764872820004</v>
      </c>
    </row>
    <row r="51" spans="1:13" x14ac:dyDescent="0.3">
      <c r="A51" t="s">
        <v>74</v>
      </c>
      <c r="B51" t="s">
        <v>15</v>
      </c>
      <c r="C51" t="s">
        <v>61</v>
      </c>
      <c r="D51" t="s">
        <v>32</v>
      </c>
      <c r="E51" t="s">
        <v>19</v>
      </c>
      <c r="F51" t="s">
        <v>74</v>
      </c>
      <c r="G51">
        <v>-2729.7373098899998</v>
      </c>
      <c r="H51">
        <v>-2729.7757666500002</v>
      </c>
      <c r="I51">
        <v>55</v>
      </c>
      <c r="J51">
        <v>182989.9</v>
      </c>
      <c r="K51">
        <v>-0.14676</v>
      </c>
      <c r="L51">
        <v>-4.8140000000000002E-2</v>
      </c>
      <c r="M51">
        <f t="shared" si="0"/>
        <v>2.6835878833820002</v>
      </c>
    </row>
    <row r="52" spans="1:13" x14ac:dyDescent="0.3">
      <c r="A52" t="s">
        <v>75</v>
      </c>
      <c r="B52" t="s">
        <v>15</v>
      </c>
      <c r="C52" t="s">
        <v>61</v>
      </c>
      <c r="D52" t="s">
        <v>32</v>
      </c>
      <c r="E52" t="s">
        <v>21</v>
      </c>
      <c r="F52" t="s">
        <v>75</v>
      </c>
      <c r="G52">
        <v>-2496.3956157600001</v>
      </c>
      <c r="H52">
        <v>-2496.4503166700001</v>
      </c>
      <c r="I52">
        <v>54</v>
      </c>
      <c r="J52">
        <v>121205.7</v>
      </c>
      <c r="K52">
        <v>-0.15504999999999999</v>
      </c>
      <c r="L52">
        <v>-5.7340000000000002E-2</v>
      </c>
      <c r="M52">
        <f t="shared" si="0"/>
        <v>2.6588255129310001</v>
      </c>
    </row>
    <row r="53" spans="1:13" x14ac:dyDescent="0.3">
      <c r="A53" t="s">
        <v>76</v>
      </c>
      <c r="B53" t="s">
        <v>15</v>
      </c>
      <c r="C53" t="s">
        <v>61</v>
      </c>
      <c r="D53" t="s">
        <v>32</v>
      </c>
      <c r="E53" t="s">
        <v>32</v>
      </c>
      <c r="F53" t="s">
        <v>76</v>
      </c>
      <c r="G53">
        <v>-2260.6091079399998</v>
      </c>
      <c r="H53">
        <v>-2260.7419635000001</v>
      </c>
      <c r="I53">
        <v>46</v>
      </c>
      <c r="J53">
        <v>117135.6</v>
      </c>
      <c r="K53" t="e">
        <f>NA()</f>
        <v>#N/A</v>
      </c>
      <c r="M53" t="e">
        <f t="shared" si="0"/>
        <v>#N/A</v>
      </c>
    </row>
    <row r="54" spans="1:13" x14ac:dyDescent="0.3">
      <c r="A54" t="s">
        <v>77</v>
      </c>
      <c r="B54" t="s">
        <v>15</v>
      </c>
      <c r="C54" t="s">
        <v>61</v>
      </c>
      <c r="D54" t="s">
        <v>32</v>
      </c>
      <c r="E54" t="s">
        <v>25</v>
      </c>
      <c r="F54" t="s">
        <v>77</v>
      </c>
      <c r="G54">
        <v>-2722.3935020700001</v>
      </c>
      <c r="H54">
        <v>-2722.5364928600002</v>
      </c>
      <c r="I54">
        <v>46</v>
      </c>
      <c r="J54">
        <v>112888.8</v>
      </c>
      <c r="K54">
        <v>-0.15851999999999999</v>
      </c>
      <c r="L54">
        <v>-5.885E-2</v>
      </c>
      <c r="M54">
        <f t="shared" si="0"/>
        <v>2.712159849287</v>
      </c>
    </row>
    <row r="55" spans="1:13" x14ac:dyDescent="0.3">
      <c r="A55" t="s">
        <v>78</v>
      </c>
      <c r="B55" t="s">
        <v>15</v>
      </c>
      <c r="C55" t="s">
        <v>61</v>
      </c>
      <c r="D55" t="s">
        <v>32</v>
      </c>
      <c r="E55" t="s">
        <v>27</v>
      </c>
      <c r="F55" t="s">
        <v>78</v>
      </c>
      <c r="G55">
        <v>-2574.8704870299998</v>
      </c>
      <c r="H55">
        <v>-2575.0139517500002</v>
      </c>
      <c r="I55">
        <v>54</v>
      </c>
      <c r="J55">
        <v>144374.70000000001</v>
      </c>
      <c r="K55">
        <v>-0.14626</v>
      </c>
      <c r="L55">
        <v>-5.0509999999999999E-2</v>
      </c>
      <c r="M55">
        <f t="shared" si="0"/>
        <v>2.6054911765750002</v>
      </c>
    </row>
    <row r="56" spans="1:13" x14ac:dyDescent="0.3">
      <c r="A56" t="s">
        <v>79</v>
      </c>
      <c r="B56" t="s">
        <v>15</v>
      </c>
      <c r="C56" t="s">
        <v>61</v>
      </c>
      <c r="D56" t="s">
        <v>21</v>
      </c>
      <c r="E56" t="s">
        <v>17</v>
      </c>
      <c r="F56" t="s">
        <v>79</v>
      </c>
      <c r="G56">
        <v>-3405.6923921699999</v>
      </c>
      <c r="H56">
        <v>-3405.7578246200001</v>
      </c>
      <c r="I56">
        <v>122</v>
      </c>
      <c r="J56">
        <v>498281.2</v>
      </c>
      <c r="K56">
        <v>-0.15397</v>
      </c>
      <c r="L56">
        <v>-9.1480000000000006E-2</v>
      </c>
      <c r="M56">
        <f t="shared" si="0"/>
        <v>1.7004401422889999</v>
      </c>
    </row>
    <row r="57" spans="1:13" x14ac:dyDescent="0.3">
      <c r="A57" t="s">
        <v>80</v>
      </c>
      <c r="B57" t="s">
        <v>15</v>
      </c>
      <c r="C57" t="s">
        <v>61</v>
      </c>
      <c r="D57" t="s">
        <v>21</v>
      </c>
      <c r="E57" t="s">
        <v>19</v>
      </c>
      <c r="F57" t="s">
        <v>80</v>
      </c>
      <c r="G57">
        <v>-3201.1359436600001</v>
      </c>
      <c r="H57">
        <v>-3201.1972050099998</v>
      </c>
      <c r="I57">
        <v>83</v>
      </c>
      <c r="J57">
        <v>566234.1</v>
      </c>
      <c r="K57">
        <v>-0.14899000000000001</v>
      </c>
      <c r="L57">
        <v>-8.3330000000000001E-2</v>
      </c>
      <c r="M57">
        <f t="shared" si="0"/>
        <v>1.7867002679260005</v>
      </c>
    </row>
    <row r="58" spans="1:13" x14ac:dyDescent="0.3">
      <c r="A58" t="s">
        <v>81</v>
      </c>
      <c r="B58" t="s">
        <v>15</v>
      </c>
      <c r="C58" t="s">
        <v>61</v>
      </c>
      <c r="D58" t="s">
        <v>21</v>
      </c>
      <c r="E58" t="s">
        <v>21</v>
      </c>
      <c r="F58" t="s">
        <v>81</v>
      </c>
      <c r="G58">
        <v>-2967.76322678</v>
      </c>
      <c r="H58">
        <v>-2967.8828847700001</v>
      </c>
      <c r="I58">
        <v>82</v>
      </c>
      <c r="J58">
        <v>432625.3</v>
      </c>
      <c r="K58">
        <v>-0.14896999999999999</v>
      </c>
      <c r="L58">
        <v>-8.3089999999999997E-2</v>
      </c>
      <c r="M58">
        <f t="shared" si="0"/>
        <v>1.792686775068</v>
      </c>
    </row>
    <row r="59" spans="1:13" x14ac:dyDescent="0.3">
      <c r="A59" t="s">
        <v>82</v>
      </c>
      <c r="B59" t="s">
        <v>15</v>
      </c>
      <c r="C59" t="s">
        <v>61</v>
      </c>
      <c r="D59" t="s">
        <v>21</v>
      </c>
      <c r="E59" t="s">
        <v>32</v>
      </c>
      <c r="F59" t="s">
        <v>82</v>
      </c>
      <c r="G59">
        <v>-2732.0591941100001</v>
      </c>
      <c r="H59">
        <v>-2732.1635946400002</v>
      </c>
      <c r="I59">
        <v>64</v>
      </c>
      <c r="J59">
        <v>189965.9</v>
      </c>
      <c r="K59">
        <v>-0.15017</v>
      </c>
      <c r="L59">
        <v>-8.0579999999999999E-2</v>
      </c>
      <c r="M59">
        <f t="shared" si="0"/>
        <v>1.8936410545990001</v>
      </c>
    </row>
    <row r="60" spans="1:13" x14ac:dyDescent="0.3">
      <c r="A60" t="s">
        <v>83</v>
      </c>
      <c r="B60" t="s">
        <v>15</v>
      </c>
      <c r="C60" t="s">
        <v>61</v>
      </c>
      <c r="D60" t="s">
        <v>21</v>
      </c>
      <c r="E60" t="s">
        <v>25</v>
      </c>
      <c r="F60" t="s">
        <v>84</v>
      </c>
      <c r="G60">
        <v>-3193.90203643</v>
      </c>
      <c r="H60">
        <v>-3193.9602740700002</v>
      </c>
      <c r="I60">
        <v>73</v>
      </c>
      <c r="J60">
        <v>382645</v>
      </c>
      <c r="K60">
        <v>-0.14957999999999999</v>
      </c>
      <c r="L60">
        <v>-8.7849999999999998E-2</v>
      </c>
      <c r="M60">
        <f t="shared" si="0"/>
        <v>1.6797594812529999</v>
      </c>
    </row>
    <row r="61" spans="1:13" x14ac:dyDescent="0.3">
      <c r="A61" t="s">
        <v>85</v>
      </c>
      <c r="B61" t="s">
        <v>15</v>
      </c>
      <c r="C61" t="s">
        <v>61</v>
      </c>
      <c r="D61" t="s">
        <v>21</v>
      </c>
      <c r="E61" t="s">
        <v>27</v>
      </c>
      <c r="F61" t="s">
        <v>85</v>
      </c>
      <c r="G61">
        <v>-3046.3677406100001</v>
      </c>
      <c r="H61">
        <v>-3046.4369928199999</v>
      </c>
      <c r="I61">
        <v>179</v>
      </c>
      <c r="J61">
        <v>894312.9</v>
      </c>
      <c r="K61">
        <v>-0.16019</v>
      </c>
      <c r="L61">
        <v>-9.2030000000000001E-2</v>
      </c>
      <c r="M61">
        <f t="shared" si="0"/>
        <v>1.8547287581760001</v>
      </c>
    </row>
    <row r="62" spans="1:13" x14ac:dyDescent="0.3">
      <c r="A62" t="s">
        <v>86</v>
      </c>
      <c r="B62" t="s">
        <v>15</v>
      </c>
      <c r="C62" t="s">
        <v>61</v>
      </c>
      <c r="D62" t="s">
        <v>25</v>
      </c>
      <c r="E62" t="s">
        <v>17</v>
      </c>
      <c r="F62" t="s">
        <v>86</v>
      </c>
      <c r="G62">
        <v>-3857.7672495800002</v>
      </c>
      <c r="H62">
        <v>-3857.9027910599998</v>
      </c>
      <c r="I62">
        <v>116</v>
      </c>
      <c r="J62">
        <v>649081.4</v>
      </c>
      <c r="K62">
        <v>-0.16256000000000001</v>
      </c>
      <c r="L62">
        <v>-9.2789999999999997E-2</v>
      </c>
      <c r="M62">
        <f t="shared" si="0"/>
        <v>1.8985391058970005</v>
      </c>
    </row>
    <row r="63" spans="1:13" x14ac:dyDescent="0.3">
      <c r="A63" t="s">
        <v>87</v>
      </c>
      <c r="B63" t="s">
        <v>15</v>
      </c>
      <c r="C63" t="s">
        <v>61</v>
      </c>
      <c r="D63" t="s">
        <v>25</v>
      </c>
      <c r="E63" t="s">
        <v>19</v>
      </c>
      <c r="F63" t="s">
        <v>87</v>
      </c>
      <c r="G63">
        <v>-3653.2651688800001</v>
      </c>
      <c r="H63">
        <v>-3653.3360840800001</v>
      </c>
      <c r="I63">
        <v>60</v>
      </c>
      <c r="J63">
        <v>502444.1</v>
      </c>
      <c r="K63">
        <v>-0.15753</v>
      </c>
      <c r="L63">
        <v>-8.7609999999999993E-2</v>
      </c>
      <c r="M63">
        <f t="shared" si="0"/>
        <v>1.9026208153120003</v>
      </c>
    </row>
    <row r="64" spans="1:13" x14ac:dyDescent="0.3">
      <c r="A64" t="s">
        <v>88</v>
      </c>
      <c r="B64" t="s">
        <v>15</v>
      </c>
      <c r="C64" t="s">
        <v>61</v>
      </c>
      <c r="D64" t="s">
        <v>25</v>
      </c>
      <c r="E64" t="s">
        <v>21</v>
      </c>
      <c r="F64" t="s">
        <v>88</v>
      </c>
      <c r="G64">
        <v>-3419.9535149399999</v>
      </c>
      <c r="H64">
        <v>-3420.02422763</v>
      </c>
      <c r="I64">
        <v>113</v>
      </c>
      <c r="J64">
        <v>742674.5</v>
      </c>
      <c r="K64">
        <v>-0.15762999999999999</v>
      </c>
      <c r="L64">
        <v>-8.8209999999999997E-2</v>
      </c>
      <c r="M64">
        <f t="shared" si="0"/>
        <v>1.889015117262</v>
      </c>
    </row>
    <row r="65" spans="1:13" x14ac:dyDescent="0.3">
      <c r="A65" t="s">
        <v>89</v>
      </c>
      <c r="B65" t="s">
        <v>15</v>
      </c>
      <c r="C65" t="s">
        <v>61</v>
      </c>
      <c r="D65" t="s">
        <v>25</v>
      </c>
      <c r="E65" t="s">
        <v>32</v>
      </c>
      <c r="F65" t="s">
        <v>89</v>
      </c>
      <c r="G65">
        <v>-3184.2537920200002</v>
      </c>
      <c r="H65">
        <v>-3184.3146544299998</v>
      </c>
      <c r="I65">
        <v>84</v>
      </c>
      <c r="J65">
        <v>354341.5</v>
      </c>
      <c r="K65">
        <v>-0.15798999999999999</v>
      </c>
      <c r="L65">
        <v>-8.6989999999999998E-2</v>
      </c>
      <c r="M65">
        <f t="shared" si="0"/>
        <v>1.9320091231000001</v>
      </c>
    </row>
    <row r="66" spans="1:13" x14ac:dyDescent="0.3">
      <c r="A66" t="s">
        <v>90</v>
      </c>
      <c r="B66" t="s">
        <v>15</v>
      </c>
      <c r="C66" t="s">
        <v>61</v>
      </c>
      <c r="D66" t="s">
        <v>25</v>
      </c>
      <c r="E66" t="s">
        <v>25</v>
      </c>
      <c r="F66" t="s">
        <v>90</v>
      </c>
      <c r="G66">
        <v>-3646.0200624899999</v>
      </c>
      <c r="H66">
        <v>-3646.1106451199998</v>
      </c>
      <c r="I66">
        <v>79</v>
      </c>
      <c r="J66">
        <v>537928.4</v>
      </c>
      <c r="K66">
        <v>-0.15814</v>
      </c>
      <c r="L66">
        <v>-8.9980000000000004E-2</v>
      </c>
      <c r="M66">
        <f t="shared" si="0"/>
        <v>1.8547287581760001</v>
      </c>
    </row>
    <row r="67" spans="1:13" x14ac:dyDescent="0.3">
      <c r="A67" t="s">
        <v>91</v>
      </c>
      <c r="B67" t="s">
        <v>15</v>
      </c>
      <c r="C67" t="s">
        <v>61</v>
      </c>
      <c r="D67" t="s">
        <v>25</v>
      </c>
      <c r="E67" t="s">
        <v>27</v>
      </c>
      <c r="F67" t="s">
        <v>91</v>
      </c>
      <c r="G67">
        <v>-3498.5279913300001</v>
      </c>
      <c r="H67">
        <v>-3498.5911870700002</v>
      </c>
      <c r="I67">
        <v>74</v>
      </c>
      <c r="J67">
        <v>537872.1</v>
      </c>
      <c r="K67">
        <v>-0.1522</v>
      </c>
      <c r="L67">
        <v>-8.7239999999999998E-2</v>
      </c>
      <c r="M67">
        <f t="shared" ref="M67:M109" si="1">ABS(K67-L67)*$N$2</f>
        <v>1.7676522906560002</v>
      </c>
    </row>
    <row r="68" spans="1:13" x14ac:dyDescent="0.3">
      <c r="A68" t="s">
        <v>92</v>
      </c>
      <c r="B68" t="s">
        <v>15</v>
      </c>
      <c r="C68" t="s">
        <v>61</v>
      </c>
      <c r="D68" t="s">
        <v>27</v>
      </c>
      <c r="E68" t="s">
        <v>17</v>
      </c>
      <c r="F68" t="s">
        <v>92</v>
      </c>
      <c r="G68">
        <v>-3562.8187952500002</v>
      </c>
      <c r="H68">
        <v>-3562.8614071699999</v>
      </c>
      <c r="I68">
        <v>73</v>
      </c>
      <c r="J68">
        <v>254817.1</v>
      </c>
      <c r="K68">
        <v>-0.16156000000000001</v>
      </c>
      <c r="L68">
        <v>-9.5680000000000001E-2</v>
      </c>
      <c r="M68">
        <f t="shared" si="1"/>
        <v>1.7926867750680002</v>
      </c>
    </row>
    <row r="69" spans="1:13" x14ac:dyDescent="0.3">
      <c r="A69" t="s">
        <v>93</v>
      </c>
      <c r="B69" t="s">
        <v>15</v>
      </c>
      <c r="C69" t="s">
        <v>61</v>
      </c>
      <c r="D69" t="s">
        <v>27</v>
      </c>
      <c r="E69" t="s">
        <v>19</v>
      </c>
      <c r="F69" t="s">
        <v>93</v>
      </c>
      <c r="G69">
        <v>-3358.2018910100001</v>
      </c>
      <c r="H69">
        <v>-3358.31976304</v>
      </c>
      <c r="I69">
        <v>89</v>
      </c>
      <c r="J69">
        <v>735948.1</v>
      </c>
      <c r="K69">
        <v>-0.15339</v>
      </c>
      <c r="L69">
        <v>-8.1920000000000007E-2</v>
      </c>
      <c r="M69">
        <f t="shared" si="1"/>
        <v>1.9447984792669999</v>
      </c>
    </row>
    <row r="70" spans="1:13" x14ac:dyDescent="0.3">
      <c r="A70" t="s">
        <v>94</v>
      </c>
      <c r="B70" t="s">
        <v>15</v>
      </c>
      <c r="C70" t="s">
        <v>61</v>
      </c>
      <c r="D70" t="s">
        <v>27</v>
      </c>
      <c r="E70" t="s">
        <v>21</v>
      </c>
      <c r="F70" t="s">
        <v>94</v>
      </c>
      <c r="G70">
        <v>-3124.93446653</v>
      </c>
      <c r="H70">
        <v>-3125.0092766500002</v>
      </c>
      <c r="I70">
        <v>64</v>
      </c>
      <c r="J70">
        <v>423017.7</v>
      </c>
      <c r="K70">
        <v>-0.14996999999999999</v>
      </c>
      <c r="L70">
        <v>-8.0829999999999999E-2</v>
      </c>
      <c r="M70">
        <f t="shared" si="1"/>
        <v>1.8813959263539999</v>
      </c>
    </row>
    <row r="71" spans="1:13" x14ac:dyDescent="0.3">
      <c r="A71" t="s">
        <v>95</v>
      </c>
      <c r="B71" t="s">
        <v>15</v>
      </c>
      <c r="C71" t="s">
        <v>61</v>
      </c>
      <c r="D71" t="s">
        <v>27</v>
      </c>
      <c r="E71" t="s">
        <v>32</v>
      </c>
      <c r="F71" t="s">
        <v>95</v>
      </c>
      <c r="G71">
        <v>-2889.17988001</v>
      </c>
      <c r="H71">
        <v>-2889.2859537999998</v>
      </c>
      <c r="I71">
        <v>72</v>
      </c>
      <c r="J71">
        <v>287084.40000000002</v>
      </c>
      <c r="K71">
        <v>-0.15534000000000001</v>
      </c>
      <c r="L71">
        <v>-8.4269999999999998E-2</v>
      </c>
      <c r="M71">
        <f t="shared" si="1"/>
        <v>1.9339139208270004</v>
      </c>
    </row>
    <row r="72" spans="1:13" x14ac:dyDescent="0.3">
      <c r="A72" t="s">
        <v>96</v>
      </c>
      <c r="B72" t="s">
        <v>15</v>
      </c>
      <c r="C72" t="s">
        <v>61</v>
      </c>
      <c r="D72" t="s">
        <v>27</v>
      </c>
      <c r="E72" t="s">
        <v>25</v>
      </c>
      <c r="F72" t="s">
        <v>96</v>
      </c>
      <c r="G72">
        <v>-3351.0118367199998</v>
      </c>
      <c r="H72">
        <v>-3351.08807329</v>
      </c>
      <c r="I72">
        <v>104</v>
      </c>
      <c r="J72">
        <v>662238.6</v>
      </c>
      <c r="K72">
        <v>-0.15434</v>
      </c>
      <c r="L72">
        <v>-8.5370000000000001E-2</v>
      </c>
      <c r="M72">
        <f t="shared" si="1"/>
        <v>1.8767699890170002</v>
      </c>
    </row>
    <row r="73" spans="1:13" ht="15" thickBot="1" x14ac:dyDescent="0.35">
      <c r="A73" s="1" t="s">
        <v>97</v>
      </c>
      <c r="B73" s="1" t="s">
        <v>15</v>
      </c>
      <c r="C73" s="1" t="s">
        <v>61</v>
      </c>
      <c r="D73" s="1" t="s">
        <v>27</v>
      </c>
      <c r="E73" s="1" t="s">
        <v>27</v>
      </c>
      <c r="F73" t="s">
        <v>97</v>
      </c>
      <c r="G73">
        <v>-3203.4628729000001</v>
      </c>
      <c r="H73">
        <v>-3203.5457893399998</v>
      </c>
      <c r="I73">
        <v>50</v>
      </c>
      <c r="J73">
        <v>265377.40000000002</v>
      </c>
      <c r="K73">
        <v>-0.15653</v>
      </c>
      <c r="L73">
        <v>-9.3979999999999994E-2</v>
      </c>
      <c r="M73">
        <f t="shared" si="1"/>
        <v>1.7020728260550004</v>
      </c>
    </row>
    <row r="74" spans="1:13" ht="15" thickTop="1" x14ac:dyDescent="0.3">
      <c r="A74" t="s">
        <v>98</v>
      </c>
      <c r="B74" t="s">
        <v>15</v>
      </c>
      <c r="C74" t="s">
        <v>99</v>
      </c>
      <c r="D74" t="s">
        <v>17</v>
      </c>
      <c r="E74" t="s">
        <v>17</v>
      </c>
      <c r="F74" t="s">
        <v>98</v>
      </c>
      <c r="G74">
        <v>-3581.8011507800002</v>
      </c>
      <c r="H74">
        <v>-3581.84005131</v>
      </c>
      <c r="I74">
        <v>43</v>
      </c>
      <c r="J74">
        <v>124751</v>
      </c>
      <c r="K74">
        <v>-0.13933000000000001</v>
      </c>
      <c r="L74">
        <v>-6.7650000000000002E-2</v>
      </c>
      <c r="M74">
        <f t="shared" si="1"/>
        <v>1.9505128724480003</v>
      </c>
    </row>
    <row r="75" spans="1:13" x14ac:dyDescent="0.3">
      <c r="A75" t="s">
        <v>100</v>
      </c>
      <c r="B75" t="s">
        <v>15</v>
      </c>
      <c r="C75" t="s">
        <v>99</v>
      </c>
      <c r="D75" t="s">
        <v>17</v>
      </c>
      <c r="E75" t="s">
        <v>19</v>
      </c>
      <c r="F75" t="s">
        <v>100</v>
      </c>
      <c r="G75">
        <v>-3377.2383451400001</v>
      </c>
      <c r="H75">
        <v>-3377.2923687299999</v>
      </c>
      <c r="I75">
        <v>61</v>
      </c>
      <c r="J75">
        <v>260351.9</v>
      </c>
      <c r="K75">
        <v>-0.13349</v>
      </c>
      <c r="L75">
        <v>-5.8479999999999997E-2</v>
      </c>
      <c r="M75">
        <f t="shared" si="1"/>
        <v>2.0411268214609999</v>
      </c>
    </row>
    <row r="76" spans="1:13" x14ac:dyDescent="0.3">
      <c r="A76" t="s">
        <v>101</v>
      </c>
      <c r="B76" t="s">
        <v>15</v>
      </c>
      <c r="C76" t="s">
        <v>99</v>
      </c>
      <c r="D76" t="s">
        <v>17</v>
      </c>
      <c r="E76" t="s">
        <v>21</v>
      </c>
      <c r="F76" t="s">
        <v>101</v>
      </c>
      <c r="G76">
        <v>-3143.9125103400002</v>
      </c>
      <c r="H76">
        <v>-3143.95657368</v>
      </c>
      <c r="I76">
        <v>41</v>
      </c>
      <c r="J76">
        <v>129492.9</v>
      </c>
      <c r="K76">
        <v>-0.14272000000000001</v>
      </c>
      <c r="L76">
        <v>-6.361E-2</v>
      </c>
      <c r="M76">
        <f t="shared" si="1"/>
        <v>2.1526935454710006</v>
      </c>
    </row>
    <row r="77" spans="1:13" x14ac:dyDescent="0.3">
      <c r="A77" t="s">
        <v>102</v>
      </c>
      <c r="B77" t="s">
        <v>15</v>
      </c>
      <c r="C77" t="s">
        <v>99</v>
      </c>
      <c r="D77" t="s">
        <v>17</v>
      </c>
      <c r="E77" t="s">
        <v>32</v>
      </c>
      <c r="F77" t="s">
        <v>102</v>
      </c>
      <c r="G77">
        <v>-2908.20610691</v>
      </c>
      <c r="H77">
        <v>-2908.2453610299999</v>
      </c>
      <c r="I77">
        <v>45</v>
      </c>
      <c r="J77">
        <v>104142.9</v>
      </c>
      <c r="K77">
        <v>-0.13364000000000001</v>
      </c>
      <c r="L77">
        <v>-5.9360000000000003E-2</v>
      </c>
      <c r="M77">
        <f t="shared" si="1"/>
        <v>2.0212625023080006</v>
      </c>
    </row>
    <row r="78" spans="1:13" x14ac:dyDescent="0.3">
      <c r="A78" t="s">
        <v>103</v>
      </c>
      <c r="B78" t="s">
        <v>15</v>
      </c>
      <c r="C78" t="s">
        <v>99</v>
      </c>
      <c r="D78" t="s">
        <v>17</v>
      </c>
      <c r="E78" t="s">
        <v>25</v>
      </c>
      <c r="F78" t="s">
        <v>103</v>
      </c>
      <c r="G78">
        <v>-3369.9912909300001</v>
      </c>
      <c r="H78">
        <v>-3370.0505316899998</v>
      </c>
      <c r="I78">
        <v>63</v>
      </c>
      <c r="J78">
        <v>207133.2</v>
      </c>
      <c r="K78">
        <v>-0.1414</v>
      </c>
      <c r="L78">
        <v>-6.2630000000000005E-2</v>
      </c>
      <c r="M78">
        <f t="shared" si="1"/>
        <v>2.1434416707969999</v>
      </c>
    </row>
    <row r="79" spans="1:13" x14ac:dyDescent="0.3">
      <c r="A79" t="s">
        <v>104</v>
      </c>
      <c r="B79" t="s">
        <v>15</v>
      </c>
      <c r="C79" t="s">
        <v>99</v>
      </c>
      <c r="D79" t="s">
        <v>17</v>
      </c>
      <c r="E79" t="s">
        <v>27</v>
      </c>
      <c r="F79" t="s">
        <v>104</v>
      </c>
      <c r="G79">
        <v>-3222.4854487399998</v>
      </c>
      <c r="H79">
        <v>-3222.5271638099998</v>
      </c>
      <c r="I79">
        <v>46</v>
      </c>
      <c r="J79">
        <v>167651.20000000001</v>
      </c>
      <c r="K79">
        <v>-0.13655</v>
      </c>
      <c r="L79">
        <v>-6.9059999999999996E-2</v>
      </c>
      <c r="M79">
        <f t="shared" si="1"/>
        <v>1.8364971227890003</v>
      </c>
    </row>
    <row r="80" spans="1:13" x14ac:dyDescent="0.3">
      <c r="A80" t="s">
        <v>105</v>
      </c>
      <c r="B80" t="s">
        <v>15</v>
      </c>
      <c r="C80" t="s">
        <v>99</v>
      </c>
      <c r="D80" t="s">
        <v>19</v>
      </c>
      <c r="E80" t="s">
        <v>17</v>
      </c>
      <c r="F80" t="s">
        <v>105</v>
      </c>
      <c r="G80">
        <v>-3377.2641266700002</v>
      </c>
      <c r="H80">
        <v>-3377.3114636599998</v>
      </c>
      <c r="I80">
        <v>42</v>
      </c>
      <c r="J80">
        <v>177061.4</v>
      </c>
      <c r="K80">
        <v>-0.13815</v>
      </c>
      <c r="L80">
        <v>-5.5359999999999999E-2</v>
      </c>
      <c r="M80">
        <f t="shared" si="1"/>
        <v>2.2528314831190004</v>
      </c>
    </row>
    <row r="81" spans="1:13" x14ac:dyDescent="0.3">
      <c r="A81" t="s">
        <v>106</v>
      </c>
      <c r="B81" t="s">
        <v>15</v>
      </c>
      <c r="C81" t="s">
        <v>99</v>
      </c>
      <c r="D81" t="s">
        <v>19</v>
      </c>
      <c r="E81" t="s">
        <v>19</v>
      </c>
      <c r="F81" t="s">
        <v>106</v>
      </c>
      <c r="G81">
        <v>-3172.7040366199999</v>
      </c>
      <c r="H81">
        <v>-3172.7603462100001</v>
      </c>
      <c r="I81">
        <v>50</v>
      </c>
      <c r="J81">
        <v>310176.2</v>
      </c>
      <c r="K81">
        <v>-0.12289</v>
      </c>
      <c r="L81">
        <v>-4.3220000000000001E-2</v>
      </c>
      <c r="M81">
        <f t="shared" si="1"/>
        <v>2.1679319272869999</v>
      </c>
    </row>
    <row r="82" spans="1:13" x14ac:dyDescent="0.3">
      <c r="A82" t="s">
        <v>107</v>
      </c>
      <c r="B82" t="s">
        <v>15</v>
      </c>
      <c r="C82" t="s">
        <v>99</v>
      </c>
      <c r="D82" t="s">
        <v>19</v>
      </c>
      <c r="E82" t="s">
        <v>21</v>
      </c>
      <c r="F82" t="s">
        <v>107</v>
      </c>
      <c r="G82">
        <v>-2939.3727790900002</v>
      </c>
      <c r="H82">
        <v>-2939.4308409999999</v>
      </c>
      <c r="I82">
        <v>47</v>
      </c>
      <c r="J82">
        <v>257206.1</v>
      </c>
      <c r="K82">
        <v>-0.12534000000000001</v>
      </c>
      <c r="L82">
        <v>-4.4850000000000001E-2</v>
      </c>
      <c r="M82">
        <f t="shared" si="1"/>
        <v>2.1902452720890002</v>
      </c>
    </row>
    <row r="83" spans="1:13" x14ac:dyDescent="0.3">
      <c r="A83" t="s">
        <v>108</v>
      </c>
      <c r="B83" t="s">
        <v>15</v>
      </c>
      <c r="C83" t="s">
        <v>99</v>
      </c>
      <c r="D83" t="s">
        <v>19</v>
      </c>
      <c r="E83" t="s">
        <v>32</v>
      </c>
      <c r="F83" t="s">
        <v>108</v>
      </c>
      <c r="G83">
        <v>-2703.6539790800002</v>
      </c>
      <c r="H83">
        <v>-2703.7159089400002</v>
      </c>
      <c r="I83">
        <v>46</v>
      </c>
      <c r="J83">
        <v>160862.5</v>
      </c>
      <c r="K83">
        <v>-0.13145000000000001</v>
      </c>
      <c r="L83">
        <v>-4.725E-2</v>
      </c>
      <c r="M83">
        <f t="shared" si="1"/>
        <v>2.2911995516200006</v>
      </c>
    </row>
    <row r="84" spans="1:13" x14ac:dyDescent="0.3">
      <c r="A84" t="s">
        <v>109</v>
      </c>
      <c r="B84" t="s">
        <v>15</v>
      </c>
      <c r="C84" t="s">
        <v>99</v>
      </c>
      <c r="D84" t="s">
        <v>19</v>
      </c>
      <c r="E84" t="s">
        <v>25</v>
      </c>
      <c r="F84" t="s">
        <v>109</v>
      </c>
      <c r="G84">
        <v>-3165.47664936</v>
      </c>
      <c r="H84">
        <v>-3165.5222792099999</v>
      </c>
      <c r="I84">
        <v>39</v>
      </c>
      <c r="J84">
        <v>217201.7</v>
      </c>
      <c r="K84">
        <v>-0.13345000000000001</v>
      </c>
      <c r="L84">
        <v>-5.7729999999999997E-2</v>
      </c>
      <c r="M84">
        <f t="shared" si="1"/>
        <v>2.0604469126920004</v>
      </c>
    </row>
    <row r="85" spans="1:13" x14ac:dyDescent="0.3">
      <c r="A85" t="s">
        <v>110</v>
      </c>
      <c r="B85" t="s">
        <v>15</v>
      </c>
      <c r="C85" t="s">
        <v>99</v>
      </c>
      <c r="D85" t="s">
        <v>19</v>
      </c>
      <c r="E85" t="s">
        <v>27</v>
      </c>
      <c r="F85" t="s">
        <v>110</v>
      </c>
      <c r="G85">
        <v>-3017.93930168</v>
      </c>
      <c r="H85">
        <v>-3017.9986646100001</v>
      </c>
      <c r="I85">
        <v>47</v>
      </c>
      <c r="J85">
        <v>282850.59999999998</v>
      </c>
      <c r="K85">
        <v>-0.12503</v>
      </c>
      <c r="L85">
        <v>-4.7390000000000002E-2</v>
      </c>
      <c r="M85">
        <f t="shared" si="1"/>
        <v>2.1126927932040003</v>
      </c>
    </row>
    <row r="86" spans="1:13" x14ac:dyDescent="0.3">
      <c r="A86" t="s">
        <v>111</v>
      </c>
      <c r="B86" t="s">
        <v>15</v>
      </c>
      <c r="C86" t="s">
        <v>99</v>
      </c>
      <c r="D86" t="s">
        <v>32</v>
      </c>
      <c r="E86" t="s">
        <v>17</v>
      </c>
      <c r="F86" t="s">
        <v>111</v>
      </c>
      <c r="G86">
        <v>-2908.24560888</v>
      </c>
      <c r="H86">
        <v>-2908.2852110899998</v>
      </c>
      <c r="I86">
        <v>41</v>
      </c>
      <c r="J86">
        <v>84487.9</v>
      </c>
      <c r="K86">
        <v>-0.14319999999999999</v>
      </c>
      <c r="L86">
        <v>-5.5320000000000001E-2</v>
      </c>
      <c r="M86">
        <f t="shared" si="1"/>
        <v>2.3913374892679999</v>
      </c>
    </row>
    <row r="87" spans="1:13" x14ac:dyDescent="0.3">
      <c r="A87" t="s">
        <v>112</v>
      </c>
      <c r="B87" t="s">
        <v>15</v>
      </c>
      <c r="C87" t="s">
        <v>99</v>
      </c>
      <c r="D87" t="s">
        <v>32</v>
      </c>
      <c r="E87" t="s">
        <v>19</v>
      </c>
      <c r="F87" t="s">
        <v>112</v>
      </c>
      <c r="G87">
        <v>-2703.5598109299999</v>
      </c>
      <c r="H87">
        <v>-2703.7144449500001</v>
      </c>
      <c r="I87">
        <v>59</v>
      </c>
      <c r="J87">
        <v>240074.1</v>
      </c>
      <c r="K87">
        <v>-0.13507</v>
      </c>
      <c r="L87">
        <v>-4.5760000000000002E-2</v>
      </c>
      <c r="M87">
        <f t="shared" si="1"/>
        <v>2.4302497856910001</v>
      </c>
    </row>
    <row r="88" spans="1:13" x14ac:dyDescent="0.3">
      <c r="A88" t="s">
        <v>113</v>
      </c>
      <c r="B88" t="s">
        <v>15</v>
      </c>
      <c r="C88" t="s">
        <v>99</v>
      </c>
      <c r="D88" t="s">
        <v>32</v>
      </c>
      <c r="E88" t="s">
        <v>21</v>
      </c>
      <c r="F88" t="s">
        <v>113</v>
      </c>
      <c r="G88">
        <v>-2470.25599289</v>
      </c>
      <c r="H88">
        <v>-2470.41405829</v>
      </c>
      <c r="I88">
        <v>75</v>
      </c>
      <c r="J88">
        <v>185419.9</v>
      </c>
      <c r="K88">
        <v>-0.13367999999999999</v>
      </c>
      <c r="L88">
        <v>-4.4560000000000002E-2</v>
      </c>
      <c r="M88">
        <f t="shared" si="1"/>
        <v>2.4250796204319998</v>
      </c>
    </row>
    <row r="89" spans="1:13" x14ac:dyDescent="0.3">
      <c r="A89" t="s">
        <v>114</v>
      </c>
      <c r="B89" t="s">
        <v>15</v>
      </c>
      <c r="C89" t="s">
        <v>99</v>
      </c>
      <c r="D89" t="s">
        <v>32</v>
      </c>
      <c r="E89" t="s">
        <v>32</v>
      </c>
      <c r="F89" t="s">
        <v>114</v>
      </c>
      <c r="G89">
        <v>-2234.65238004</v>
      </c>
      <c r="H89">
        <v>-2234.6879374199998</v>
      </c>
      <c r="I89">
        <v>78</v>
      </c>
      <c r="J89">
        <v>123714.1</v>
      </c>
      <c r="K89">
        <v>-0.13475999999999999</v>
      </c>
      <c r="L89">
        <v>-3.8510000000000003E-2</v>
      </c>
      <c r="M89">
        <f t="shared" si="1"/>
        <v>2.6190968746249998</v>
      </c>
    </row>
    <row r="90" spans="1:13" x14ac:dyDescent="0.3">
      <c r="A90" t="s">
        <v>115</v>
      </c>
      <c r="B90" t="s">
        <v>15</v>
      </c>
      <c r="C90" t="s">
        <v>99</v>
      </c>
      <c r="D90" t="s">
        <v>32</v>
      </c>
      <c r="E90" t="s">
        <v>25</v>
      </c>
      <c r="F90" t="s">
        <v>115</v>
      </c>
      <c r="G90">
        <v>-2696.4485314100002</v>
      </c>
      <c r="H90">
        <v>-2696.4908900999999</v>
      </c>
      <c r="I90">
        <v>78</v>
      </c>
      <c r="J90">
        <v>244638.6</v>
      </c>
      <c r="K90">
        <v>-0.13852999999999999</v>
      </c>
      <c r="L90">
        <v>-5.5149999999999998E-2</v>
      </c>
      <c r="M90">
        <f t="shared" si="1"/>
        <v>2.2688862068179998</v>
      </c>
    </row>
    <row r="91" spans="1:13" x14ac:dyDescent="0.3">
      <c r="A91" t="s">
        <v>116</v>
      </c>
      <c r="B91" t="s">
        <v>15</v>
      </c>
      <c r="C91" t="s">
        <v>99</v>
      </c>
      <c r="D91" t="s">
        <v>32</v>
      </c>
      <c r="E91" t="s">
        <v>27</v>
      </c>
      <c r="F91" t="s">
        <v>116</v>
      </c>
      <c r="G91">
        <v>-2548.9347810899999</v>
      </c>
      <c r="H91">
        <v>-2548.97473661</v>
      </c>
      <c r="I91">
        <v>46</v>
      </c>
      <c r="J91">
        <v>146756.29999999999</v>
      </c>
      <c r="K91">
        <v>-0.13363</v>
      </c>
      <c r="L91">
        <v>-4.6789999999999998E-2</v>
      </c>
      <c r="M91">
        <f t="shared" si="1"/>
        <v>2.3630376373240001</v>
      </c>
    </row>
    <row r="92" spans="1:13" x14ac:dyDescent="0.3">
      <c r="A92" t="s">
        <v>117</v>
      </c>
      <c r="B92" t="s">
        <v>15</v>
      </c>
      <c r="C92" t="s">
        <v>99</v>
      </c>
      <c r="D92" t="s">
        <v>21</v>
      </c>
      <c r="E92" t="s">
        <v>17</v>
      </c>
      <c r="F92" t="s">
        <v>117</v>
      </c>
      <c r="G92">
        <v>-3143.83541977</v>
      </c>
      <c r="H92">
        <v>-3143.9959420700002</v>
      </c>
      <c r="I92">
        <v>42</v>
      </c>
      <c r="J92">
        <v>141412.4</v>
      </c>
      <c r="K92">
        <v>-0.13730999999999999</v>
      </c>
      <c r="L92">
        <v>-5.5739999999999998E-2</v>
      </c>
      <c r="M92">
        <f t="shared" si="1"/>
        <v>2.2196335798769997</v>
      </c>
    </row>
    <row r="93" spans="1:13" x14ac:dyDescent="0.3">
      <c r="A93" t="s">
        <v>118</v>
      </c>
      <c r="B93" t="s">
        <v>15</v>
      </c>
      <c r="C93" t="s">
        <v>99</v>
      </c>
      <c r="D93" t="s">
        <v>21</v>
      </c>
      <c r="E93" t="s">
        <v>19</v>
      </c>
      <c r="F93" t="s">
        <v>118</v>
      </c>
      <c r="G93">
        <v>-2939.3847403999998</v>
      </c>
      <c r="H93">
        <v>-2939.4310785100001</v>
      </c>
      <c r="I93">
        <v>60</v>
      </c>
      <c r="J93">
        <v>272453.8</v>
      </c>
      <c r="K93">
        <v>-0.12881999999999999</v>
      </c>
      <c r="L93">
        <v>-4.6370000000000001E-2</v>
      </c>
      <c r="M93">
        <f t="shared" si="1"/>
        <v>2.2435796084450002</v>
      </c>
    </row>
    <row r="94" spans="1:13" x14ac:dyDescent="0.3">
      <c r="A94" t="s">
        <v>119</v>
      </c>
      <c r="B94" t="s">
        <v>15</v>
      </c>
      <c r="C94" t="s">
        <v>99</v>
      </c>
      <c r="D94" t="s">
        <v>21</v>
      </c>
      <c r="E94" t="s">
        <v>21</v>
      </c>
      <c r="F94" t="s">
        <v>119</v>
      </c>
      <c r="G94">
        <v>-2706.0706759899999</v>
      </c>
      <c r="H94">
        <v>-2706.1140473</v>
      </c>
      <c r="I94">
        <v>49</v>
      </c>
      <c r="J94">
        <v>194346.7</v>
      </c>
      <c r="K94">
        <v>-0.12670999999999999</v>
      </c>
      <c r="L94">
        <v>-5.1769999999999997E-2</v>
      </c>
      <c r="M94">
        <f t="shared" si="1"/>
        <v>2.0392220237339997</v>
      </c>
    </row>
    <row r="95" spans="1:13" x14ac:dyDescent="0.3">
      <c r="A95" t="s">
        <v>120</v>
      </c>
      <c r="B95" t="s">
        <v>15</v>
      </c>
      <c r="C95" t="s">
        <v>99</v>
      </c>
      <c r="D95" t="s">
        <v>21</v>
      </c>
      <c r="E95" t="s">
        <v>32</v>
      </c>
      <c r="F95" t="s">
        <v>120</v>
      </c>
      <c r="G95">
        <v>-2470.36043165</v>
      </c>
      <c r="H95">
        <v>-2470.4023277000001</v>
      </c>
      <c r="I95">
        <v>64</v>
      </c>
      <c r="J95">
        <v>173259.3</v>
      </c>
      <c r="K95">
        <v>-0.12712999999999999</v>
      </c>
      <c r="L95">
        <v>-4.5539999999999997E-2</v>
      </c>
      <c r="M95">
        <f t="shared" si="1"/>
        <v>2.2201778077990002</v>
      </c>
    </row>
    <row r="96" spans="1:13" x14ac:dyDescent="0.3">
      <c r="A96" t="s">
        <v>121</v>
      </c>
      <c r="B96" t="s">
        <v>15</v>
      </c>
      <c r="C96" t="s">
        <v>99</v>
      </c>
      <c r="D96" t="s">
        <v>21</v>
      </c>
      <c r="E96" t="s">
        <v>25</v>
      </c>
      <c r="F96" t="s">
        <v>122</v>
      </c>
      <c r="G96">
        <v>-2932.1543738300002</v>
      </c>
      <c r="H96">
        <v>-2932.2052785800001</v>
      </c>
      <c r="I96">
        <v>69</v>
      </c>
      <c r="J96">
        <v>276838.40000000002</v>
      </c>
      <c r="K96">
        <v>-0.13017000000000001</v>
      </c>
      <c r="L96">
        <v>-5.4420000000000003E-2</v>
      </c>
      <c r="M96">
        <f t="shared" si="1"/>
        <v>2.0612632545750005</v>
      </c>
    </row>
    <row r="97" spans="1:13" x14ac:dyDescent="0.3">
      <c r="A97" t="s">
        <v>123</v>
      </c>
      <c r="B97" t="s">
        <v>15</v>
      </c>
      <c r="C97" t="s">
        <v>99</v>
      </c>
      <c r="D97" t="s">
        <v>21</v>
      </c>
      <c r="E97" t="s">
        <v>27</v>
      </c>
      <c r="F97" t="s">
        <v>123</v>
      </c>
      <c r="G97">
        <v>-2784.6342347599998</v>
      </c>
      <c r="H97">
        <v>-2784.6804800899999</v>
      </c>
      <c r="I97">
        <v>73</v>
      </c>
      <c r="J97">
        <v>307044.09999999998</v>
      </c>
      <c r="K97">
        <v>-0.12856000000000001</v>
      </c>
      <c r="L97">
        <v>-4.6010000000000002E-2</v>
      </c>
      <c r="M97">
        <f t="shared" si="1"/>
        <v>2.2463007480550004</v>
      </c>
    </row>
    <row r="98" spans="1:13" x14ac:dyDescent="0.3">
      <c r="A98" t="s">
        <v>124</v>
      </c>
      <c r="B98" t="s">
        <v>15</v>
      </c>
      <c r="C98" t="s">
        <v>99</v>
      </c>
      <c r="D98" t="s">
        <v>25</v>
      </c>
      <c r="E98" t="s">
        <v>17</v>
      </c>
      <c r="F98" t="s">
        <v>124</v>
      </c>
      <c r="G98">
        <v>-3370.0222018700001</v>
      </c>
      <c r="H98">
        <v>-3370.0682917200002</v>
      </c>
      <c r="I98">
        <v>45</v>
      </c>
      <c r="J98">
        <v>169181.3</v>
      </c>
      <c r="K98">
        <v>-0.13305</v>
      </c>
      <c r="L98">
        <v>-5.5730000000000002E-2</v>
      </c>
      <c r="M98">
        <f t="shared" si="1"/>
        <v>2.1039851464520001</v>
      </c>
    </row>
    <row r="99" spans="1:13" x14ac:dyDescent="0.3">
      <c r="A99" t="s">
        <v>125</v>
      </c>
      <c r="B99" t="s">
        <v>15</v>
      </c>
      <c r="C99" t="s">
        <v>99</v>
      </c>
      <c r="D99" t="s">
        <v>25</v>
      </c>
      <c r="E99" t="s">
        <v>19</v>
      </c>
      <c r="F99" t="s">
        <v>125</v>
      </c>
      <c r="G99">
        <v>-3165.4668555600001</v>
      </c>
      <c r="H99">
        <v>-3165.5196741899999</v>
      </c>
      <c r="I99">
        <v>54</v>
      </c>
      <c r="J99">
        <v>307618.7</v>
      </c>
      <c r="K99">
        <v>-0.12637000000000001</v>
      </c>
      <c r="L99">
        <v>-5.2429999999999997E-2</v>
      </c>
      <c r="M99">
        <f t="shared" si="1"/>
        <v>2.0120106276340004</v>
      </c>
    </row>
    <row r="100" spans="1:13" x14ac:dyDescent="0.3">
      <c r="A100" t="s">
        <v>126</v>
      </c>
      <c r="B100" t="s">
        <v>15</v>
      </c>
      <c r="C100" t="s">
        <v>99</v>
      </c>
      <c r="D100" t="s">
        <v>25</v>
      </c>
      <c r="E100" t="s">
        <v>21</v>
      </c>
      <c r="F100" t="s">
        <v>126</v>
      </c>
      <c r="G100">
        <v>-2932.1402984900001</v>
      </c>
      <c r="H100">
        <v>-2932.1902997100001</v>
      </c>
      <c r="I100">
        <v>48</v>
      </c>
      <c r="J100">
        <v>218907.3</v>
      </c>
      <c r="K100">
        <v>-0.12767999999999999</v>
      </c>
      <c r="L100">
        <v>-5.3159999999999999E-2</v>
      </c>
      <c r="M100">
        <f t="shared" si="1"/>
        <v>2.0277932373719998</v>
      </c>
    </row>
    <row r="101" spans="1:13" x14ac:dyDescent="0.3">
      <c r="A101" t="s">
        <v>127</v>
      </c>
      <c r="B101" t="s">
        <v>15</v>
      </c>
      <c r="C101" t="s">
        <v>99</v>
      </c>
      <c r="D101" t="s">
        <v>25</v>
      </c>
      <c r="E101" t="s">
        <v>32</v>
      </c>
      <c r="F101" t="s">
        <v>127</v>
      </c>
      <c r="G101">
        <v>-2696.42919665</v>
      </c>
      <c r="H101">
        <v>-2696.4736907299998</v>
      </c>
      <c r="I101">
        <v>43</v>
      </c>
      <c r="J101">
        <v>130169.8</v>
      </c>
      <c r="K101">
        <v>-0.12809000000000001</v>
      </c>
      <c r="L101">
        <v>-5.4309999999999997E-2</v>
      </c>
      <c r="M101">
        <f t="shared" si="1"/>
        <v>2.0076568042580005</v>
      </c>
    </row>
    <row r="102" spans="1:13" x14ac:dyDescent="0.3">
      <c r="A102" t="s">
        <v>128</v>
      </c>
      <c r="B102" t="s">
        <v>15</v>
      </c>
      <c r="C102" t="s">
        <v>99</v>
      </c>
      <c r="D102" t="s">
        <v>25</v>
      </c>
      <c r="E102" t="s">
        <v>25</v>
      </c>
      <c r="F102" t="s">
        <v>128</v>
      </c>
      <c r="G102">
        <v>-3158.2207094700002</v>
      </c>
      <c r="H102">
        <v>-3158.2777829199999</v>
      </c>
      <c r="I102">
        <v>181</v>
      </c>
      <c r="J102">
        <v>860901.7</v>
      </c>
      <c r="K102">
        <v>-0.13</v>
      </c>
      <c r="L102">
        <v>-5.8610000000000002E-2</v>
      </c>
      <c r="M102">
        <f t="shared" si="1"/>
        <v>1.9426215675790004</v>
      </c>
    </row>
    <row r="103" spans="1:13" x14ac:dyDescent="0.3">
      <c r="A103" t="s">
        <v>129</v>
      </c>
      <c r="B103" t="s">
        <v>15</v>
      </c>
      <c r="C103" t="s">
        <v>99</v>
      </c>
      <c r="D103" t="s">
        <v>25</v>
      </c>
      <c r="E103" t="s">
        <v>27</v>
      </c>
      <c r="F103" t="s">
        <v>129</v>
      </c>
      <c r="G103">
        <v>-3010.70755921</v>
      </c>
      <c r="H103">
        <v>-3010.7579226299999</v>
      </c>
      <c r="I103">
        <v>49</v>
      </c>
      <c r="J103">
        <v>251928</v>
      </c>
      <c r="K103">
        <v>-0.12670999999999999</v>
      </c>
      <c r="L103">
        <v>-5.3560000000000003E-2</v>
      </c>
      <c r="M103">
        <f t="shared" si="1"/>
        <v>1.9905136247149999</v>
      </c>
    </row>
    <row r="104" spans="1:13" x14ac:dyDescent="0.3">
      <c r="A104" t="s">
        <v>130</v>
      </c>
      <c r="B104" t="s">
        <v>15</v>
      </c>
      <c r="C104" t="s">
        <v>99</v>
      </c>
      <c r="D104" t="s">
        <v>27</v>
      </c>
      <c r="E104" t="s">
        <v>17</v>
      </c>
      <c r="F104" t="s">
        <v>130</v>
      </c>
      <c r="G104">
        <v>-3222.4943620899999</v>
      </c>
      <c r="H104">
        <v>-3222.5461113299998</v>
      </c>
      <c r="I104">
        <v>52</v>
      </c>
      <c r="J104">
        <v>200245.8</v>
      </c>
      <c r="K104">
        <v>-0.13592000000000001</v>
      </c>
      <c r="L104">
        <v>-5.3030000000000001E-2</v>
      </c>
      <c r="M104">
        <f t="shared" si="1"/>
        <v>2.2555526227290006</v>
      </c>
    </row>
    <row r="105" spans="1:13" x14ac:dyDescent="0.3">
      <c r="A105" t="s">
        <v>131</v>
      </c>
      <c r="B105" t="s">
        <v>15</v>
      </c>
      <c r="C105" t="s">
        <v>99</v>
      </c>
      <c r="D105" t="s">
        <v>27</v>
      </c>
      <c r="E105" t="s">
        <v>19</v>
      </c>
      <c r="F105" t="s">
        <v>131</v>
      </c>
      <c r="G105">
        <v>-3017.94495585</v>
      </c>
      <c r="H105">
        <v>-3017.9943350200001</v>
      </c>
      <c r="I105">
        <v>52</v>
      </c>
      <c r="J105">
        <v>293544.2</v>
      </c>
      <c r="K105">
        <v>-0.12701000000000001</v>
      </c>
      <c r="L105">
        <v>-4.199E-2</v>
      </c>
      <c r="M105">
        <f t="shared" si="1"/>
        <v>2.3135128964220004</v>
      </c>
    </row>
    <row r="106" spans="1:13" x14ac:dyDescent="0.3">
      <c r="A106" t="s">
        <v>132</v>
      </c>
      <c r="B106" t="s">
        <v>15</v>
      </c>
      <c r="C106" t="s">
        <v>99</v>
      </c>
      <c r="D106" t="s">
        <v>27</v>
      </c>
      <c r="E106" t="s">
        <v>21</v>
      </c>
      <c r="F106" t="s">
        <v>132</v>
      </c>
      <c r="G106">
        <v>-2784.6114417600002</v>
      </c>
      <c r="H106">
        <v>-2784.6601993999998</v>
      </c>
      <c r="I106">
        <v>56</v>
      </c>
      <c r="J106">
        <v>236598.6</v>
      </c>
      <c r="K106">
        <v>-0.13044</v>
      </c>
      <c r="L106">
        <v>-5.5550000000000002E-2</v>
      </c>
      <c r="M106">
        <f t="shared" si="1"/>
        <v>2.0378614539290001</v>
      </c>
    </row>
    <row r="107" spans="1:13" x14ac:dyDescent="0.3">
      <c r="A107" t="s">
        <v>133</v>
      </c>
      <c r="B107" t="s">
        <v>15</v>
      </c>
      <c r="C107" t="s">
        <v>99</v>
      </c>
      <c r="D107" t="s">
        <v>27</v>
      </c>
      <c r="E107" t="s">
        <v>32</v>
      </c>
      <c r="F107" t="s">
        <v>133</v>
      </c>
      <c r="G107">
        <v>-2548.9447267300002</v>
      </c>
      <c r="H107">
        <v>-2548.9524535400001</v>
      </c>
      <c r="I107">
        <v>247</v>
      </c>
      <c r="J107">
        <v>780709.1</v>
      </c>
      <c r="K107" t="e">
        <f>NA()</f>
        <v>#N/A</v>
      </c>
      <c r="M107" t="e">
        <f t="shared" si="1"/>
        <v>#N/A</v>
      </c>
    </row>
    <row r="108" spans="1:13" x14ac:dyDescent="0.3">
      <c r="A108" t="s">
        <v>134</v>
      </c>
      <c r="B108" t="s">
        <v>15</v>
      </c>
      <c r="C108" t="s">
        <v>99</v>
      </c>
      <c r="D108" t="s">
        <v>27</v>
      </c>
      <c r="E108" t="s">
        <v>25</v>
      </c>
      <c r="F108" t="s">
        <v>134</v>
      </c>
      <c r="G108">
        <v>-3010.6762108799999</v>
      </c>
      <c r="H108">
        <v>-3010.7583227700002</v>
      </c>
      <c r="I108">
        <v>51</v>
      </c>
      <c r="J108">
        <v>260467.1</v>
      </c>
      <c r="K108">
        <v>-0.13</v>
      </c>
      <c r="L108">
        <v>-5.8040000000000001E-2</v>
      </c>
      <c r="M108">
        <f t="shared" si="1"/>
        <v>1.958132063356</v>
      </c>
    </row>
    <row r="109" spans="1:13" ht="15" thickBot="1" x14ac:dyDescent="0.35">
      <c r="A109" s="1" t="s">
        <v>135</v>
      </c>
      <c r="B109" s="1" t="s">
        <v>15</v>
      </c>
      <c r="C109" s="1" t="s">
        <v>99</v>
      </c>
      <c r="D109" s="1" t="s">
        <v>27</v>
      </c>
      <c r="E109" s="1" t="s">
        <v>27</v>
      </c>
      <c r="F109" t="s">
        <v>135</v>
      </c>
      <c r="G109">
        <v>-2863.1752991399999</v>
      </c>
      <c r="H109">
        <v>-2863.23076558</v>
      </c>
      <c r="I109">
        <v>120</v>
      </c>
      <c r="J109">
        <v>683561.3</v>
      </c>
      <c r="K109">
        <v>-0.12547</v>
      </c>
      <c r="L109">
        <v>-6.1089999999999998E-2</v>
      </c>
      <c r="M109">
        <f t="shared" si="1"/>
        <v>1.7518696809179999</v>
      </c>
    </row>
    <row r="110" spans="1:13" ht="15" thickTop="1" x14ac:dyDescent="0.3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E730B-FF44-4C46-9A2A-F0E95B28F9E6}">
  <dimension ref="A1:N110"/>
  <sheetViews>
    <sheetView workbookViewId="0">
      <selection activeCell="M2" sqref="M2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">
      <c r="A2" t="s">
        <v>14</v>
      </c>
      <c r="B2" t="s">
        <v>15</v>
      </c>
      <c r="C2" t="s">
        <v>16</v>
      </c>
      <c r="D2" t="s">
        <v>17</v>
      </c>
      <c r="E2" t="s">
        <v>17</v>
      </c>
      <c r="F2" t="s">
        <v>14</v>
      </c>
      <c r="G2">
        <v>-4088.62430447</v>
      </c>
      <c r="H2">
        <v>-4088.66073856</v>
      </c>
      <c r="I2">
        <v>71</v>
      </c>
      <c r="J2">
        <v>100099.1</v>
      </c>
      <c r="K2">
        <v>-0.19339999999999999</v>
      </c>
      <c r="L2">
        <v>-9.7710000000000005E-2</v>
      </c>
      <c r="M2">
        <f>ABS(K2-L2)*$N$2</f>
        <v>2.6038584928089996</v>
      </c>
      <c r="N2">
        <f>27.2113961</f>
        <v>27.211396100000002</v>
      </c>
    </row>
    <row r="3" spans="1:14" x14ac:dyDescent="0.3">
      <c r="A3" t="s">
        <v>18</v>
      </c>
      <c r="B3" t="s">
        <v>15</v>
      </c>
      <c r="C3" t="s">
        <v>16</v>
      </c>
      <c r="D3" t="s">
        <v>17</v>
      </c>
      <c r="E3" t="s">
        <v>19</v>
      </c>
      <c r="F3" t="s">
        <v>18</v>
      </c>
      <c r="G3">
        <v>-3986.3500807800001</v>
      </c>
      <c r="H3">
        <v>-3986.3862195299998</v>
      </c>
      <c r="I3">
        <v>61</v>
      </c>
      <c r="J3">
        <v>133200.1</v>
      </c>
      <c r="K3">
        <v>-0.18368999999999999</v>
      </c>
      <c r="L3">
        <v>-9.2319999999999999E-2</v>
      </c>
      <c r="M3">
        <f t="shared" ref="M3:M66" si="0">ABS(K3-L3)*$N$2</f>
        <v>2.4863052616569998</v>
      </c>
    </row>
    <row r="4" spans="1:14" x14ac:dyDescent="0.3">
      <c r="A4" t="s">
        <v>20</v>
      </c>
      <c r="B4" t="s">
        <v>15</v>
      </c>
      <c r="C4" t="s">
        <v>16</v>
      </c>
      <c r="D4" t="s">
        <v>17</v>
      </c>
      <c r="E4" t="s">
        <v>21</v>
      </c>
      <c r="F4" t="s">
        <v>20</v>
      </c>
      <c r="G4">
        <v>-3869.6909474899999</v>
      </c>
      <c r="H4">
        <v>-3869.7267652099999</v>
      </c>
      <c r="I4">
        <v>57</v>
      </c>
      <c r="J4">
        <v>96531.6</v>
      </c>
      <c r="K4">
        <v>-0.18462999999999999</v>
      </c>
      <c r="L4">
        <v>-9.2450000000000004E-2</v>
      </c>
      <c r="M4">
        <f t="shared" si="0"/>
        <v>2.5083464924979997</v>
      </c>
    </row>
    <row r="5" spans="1:14" x14ac:dyDescent="0.3">
      <c r="A5" s="2" t="s">
        <v>22</v>
      </c>
      <c r="B5" s="2" t="s">
        <v>23</v>
      </c>
      <c r="C5" s="2"/>
      <c r="D5" s="2"/>
      <c r="E5" s="2"/>
      <c r="F5" t="s">
        <v>22</v>
      </c>
      <c r="G5">
        <v>-3665.0807865900001</v>
      </c>
      <c r="H5">
        <v>-3665.1299526600001</v>
      </c>
      <c r="I5">
        <v>53</v>
      </c>
      <c r="J5">
        <v>147589.79999999999</v>
      </c>
      <c r="K5">
        <v>-0.16667000000000001</v>
      </c>
      <c r="L5">
        <v>-9.0810000000000002E-2</v>
      </c>
      <c r="M5">
        <f t="shared" si="0"/>
        <v>2.0642565081460003</v>
      </c>
    </row>
    <row r="6" spans="1:14" x14ac:dyDescent="0.3">
      <c r="A6" t="s">
        <v>24</v>
      </c>
      <c r="B6" t="s">
        <v>15</v>
      </c>
      <c r="C6" t="s">
        <v>16</v>
      </c>
      <c r="D6" t="s">
        <v>17</v>
      </c>
      <c r="E6" t="s">
        <v>25</v>
      </c>
      <c r="F6" t="s">
        <v>24</v>
      </c>
      <c r="G6">
        <v>-3982.6316495400001</v>
      </c>
      <c r="H6">
        <v>-3982.7644915699998</v>
      </c>
      <c r="I6">
        <v>62</v>
      </c>
      <c r="J6">
        <v>199327.3</v>
      </c>
      <c r="K6" t="e">
        <f>NA()</f>
        <v>#N/A</v>
      </c>
      <c r="M6" t="e">
        <f t="shared" si="0"/>
        <v>#N/A</v>
      </c>
    </row>
    <row r="7" spans="1:14" x14ac:dyDescent="0.3">
      <c r="A7" t="s">
        <v>26</v>
      </c>
      <c r="B7" t="s">
        <v>15</v>
      </c>
      <c r="C7" t="s">
        <v>16</v>
      </c>
      <c r="D7" t="s">
        <v>17</v>
      </c>
      <c r="E7" t="s">
        <v>27</v>
      </c>
      <c r="F7" t="s">
        <v>26</v>
      </c>
      <c r="G7">
        <v>-3908.9778372400001</v>
      </c>
      <c r="H7">
        <v>-3909.0123072400002</v>
      </c>
      <c r="I7">
        <v>62</v>
      </c>
      <c r="J7">
        <v>117240.8</v>
      </c>
      <c r="K7">
        <v>-0.18342</v>
      </c>
      <c r="L7">
        <v>-9.2289999999999997E-2</v>
      </c>
      <c r="M7">
        <f t="shared" si="0"/>
        <v>2.4797745265930002</v>
      </c>
    </row>
    <row r="8" spans="1:14" x14ac:dyDescent="0.3">
      <c r="A8" t="s">
        <v>28</v>
      </c>
      <c r="B8" t="s">
        <v>15</v>
      </c>
      <c r="C8" t="s">
        <v>16</v>
      </c>
      <c r="D8" t="s">
        <v>19</v>
      </c>
      <c r="E8" t="s">
        <v>17</v>
      </c>
      <c r="F8" t="s">
        <v>28</v>
      </c>
      <c r="G8">
        <v>-3679.5643822400002</v>
      </c>
      <c r="H8">
        <v>-3679.6121878399999</v>
      </c>
      <c r="I8">
        <v>79</v>
      </c>
      <c r="J8">
        <v>363436.9</v>
      </c>
      <c r="K8">
        <v>-0.15717</v>
      </c>
      <c r="L8">
        <v>-4.863E-2</v>
      </c>
      <c r="M8">
        <f t="shared" si="0"/>
        <v>2.9535249326940001</v>
      </c>
    </row>
    <row r="9" spans="1:14" x14ac:dyDescent="0.3">
      <c r="A9" t="s">
        <v>29</v>
      </c>
      <c r="B9" t="s">
        <v>15</v>
      </c>
      <c r="C9" t="s">
        <v>16</v>
      </c>
      <c r="D9" t="s">
        <v>19</v>
      </c>
      <c r="E9" t="s">
        <v>19</v>
      </c>
      <c r="F9" t="s">
        <v>29</v>
      </c>
      <c r="G9">
        <v>-3577.2869939799998</v>
      </c>
      <c r="H9">
        <v>-3577.3337893399998</v>
      </c>
      <c r="I9">
        <v>85</v>
      </c>
      <c r="J9">
        <v>444824.1</v>
      </c>
      <c r="K9">
        <v>-0.1489</v>
      </c>
      <c r="L9">
        <v>-3.4660000000000003E-2</v>
      </c>
      <c r="M9">
        <f t="shared" si="0"/>
        <v>3.1086298904640004</v>
      </c>
    </row>
    <row r="10" spans="1:14" x14ac:dyDescent="0.3">
      <c r="A10" t="s">
        <v>30</v>
      </c>
      <c r="B10" t="s">
        <v>15</v>
      </c>
      <c r="C10" t="s">
        <v>16</v>
      </c>
      <c r="D10" t="s">
        <v>19</v>
      </c>
      <c r="E10" t="s">
        <v>21</v>
      </c>
      <c r="F10" t="s">
        <v>30</v>
      </c>
      <c r="G10">
        <v>-3460.6271642800002</v>
      </c>
      <c r="H10">
        <v>-3460.6743613200001</v>
      </c>
      <c r="I10">
        <v>88</v>
      </c>
      <c r="J10">
        <v>454081.6</v>
      </c>
      <c r="K10">
        <v>-0.14948</v>
      </c>
      <c r="L10">
        <v>-3.4819999999999997E-2</v>
      </c>
      <c r="M10">
        <f t="shared" si="0"/>
        <v>3.1200586768260004</v>
      </c>
    </row>
    <row r="11" spans="1:14" x14ac:dyDescent="0.3">
      <c r="A11" t="s">
        <v>31</v>
      </c>
      <c r="B11" t="s">
        <v>15</v>
      </c>
      <c r="C11" t="s">
        <v>16</v>
      </c>
      <c r="D11" t="s">
        <v>19</v>
      </c>
      <c r="E11" t="s">
        <v>32</v>
      </c>
      <c r="F11" t="s">
        <v>31</v>
      </c>
      <c r="G11">
        <v>-3342.7663491500002</v>
      </c>
      <c r="H11">
        <v>-3342.8113626300001</v>
      </c>
      <c r="I11">
        <v>69</v>
      </c>
      <c r="J11">
        <v>311832.40000000002</v>
      </c>
      <c r="K11">
        <v>-0.15140000000000001</v>
      </c>
      <c r="L11">
        <v>-3.5740000000000001E-2</v>
      </c>
      <c r="M11">
        <f t="shared" si="0"/>
        <v>3.1472700729260006</v>
      </c>
    </row>
    <row r="12" spans="1:14" x14ac:dyDescent="0.3">
      <c r="A12" t="s">
        <v>33</v>
      </c>
      <c r="B12" t="s">
        <v>15</v>
      </c>
      <c r="C12" t="s">
        <v>16</v>
      </c>
      <c r="D12" t="s">
        <v>19</v>
      </c>
      <c r="E12" t="s">
        <v>25</v>
      </c>
      <c r="F12" t="s">
        <v>33</v>
      </c>
      <c r="G12">
        <v>-3573.6635467599999</v>
      </c>
      <c r="H12">
        <v>-3573.71338023</v>
      </c>
      <c r="I12">
        <v>58</v>
      </c>
      <c r="J12">
        <v>293496.7</v>
      </c>
      <c r="K12">
        <v>-0.15167</v>
      </c>
      <c r="L12">
        <v>-6.0010000000000001E-2</v>
      </c>
      <c r="M12">
        <f t="shared" si="0"/>
        <v>2.494196566526</v>
      </c>
    </row>
    <row r="13" spans="1:14" x14ac:dyDescent="0.3">
      <c r="A13" t="s">
        <v>34</v>
      </c>
      <c r="B13" t="s">
        <v>15</v>
      </c>
      <c r="C13" t="s">
        <v>16</v>
      </c>
      <c r="D13" t="s">
        <v>19</v>
      </c>
      <c r="E13" t="s">
        <v>27</v>
      </c>
      <c r="F13" t="s">
        <v>34</v>
      </c>
      <c r="G13">
        <v>-3499.9142923600002</v>
      </c>
      <c r="H13">
        <v>-3499.9597564400001</v>
      </c>
      <c r="I13">
        <v>63</v>
      </c>
      <c r="J13">
        <v>322818.3</v>
      </c>
      <c r="K13">
        <v>-0.14831</v>
      </c>
      <c r="L13">
        <v>-3.4279999999999998E-2</v>
      </c>
      <c r="M13">
        <f t="shared" si="0"/>
        <v>3.102915497283</v>
      </c>
    </row>
    <row r="14" spans="1:14" x14ac:dyDescent="0.3">
      <c r="A14" t="s">
        <v>35</v>
      </c>
      <c r="B14" t="s">
        <v>15</v>
      </c>
      <c r="C14" t="s">
        <v>16</v>
      </c>
      <c r="D14" t="s">
        <v>32</v>
      </c>
      <c r="E14" t="s">
        <v>17</v>
      </c>
      <c r="F14" t="s">
        <v>35</v>
      </c>
      <c r="G14">
        <v>-2741.47084107</v>
      </c>
      <c r="H14">
        <v>-2741.49571999</v>
      </c>
      <c r="I14">
        <v>77</v>
      </c>
      <c r="J14">
        <v>41992.2</v>
      </c>
      <c r="K14">
        <v>-0.17018</v>
      </c>
      <c r="L14">
        <v>-6.8430000000000005E-2</v>
      </c>
      <c r="M14">
        <f t="shared" si="0"/>
        <v>2.7687595531749998</v>
      </c>
    </row>
    <row r="15" spans="1:14" x14ac:dyDescent="0.3">
      <c r="A15" t="s">
        <v>36</v>
      </c>
      <c r="B15" t="s">
        <v>15</v>
      </c>
      <c r="C15" t="s">
        <v>16</v>
      </c>
      <c r="D15" t="s">
        <v>32</v>
      </c>
      <c r="E15" t="s">
        <v>19</v>
      </c>
      <c r="F15" t="s">
        <v>36</v>
      </c>
      <c r="G15">
        <v>-2639.1939320500001</v>
      </c>
      <c r="H15">
        <v>-2639.21791269</v>
      </c>
      <c r="I15">
        <v>51</v>
      </c>
      <c r="J15">
        <v>50052.5</v>
      </c>
      <c r="K15">
        <v>-0.1613</v>
      </c>
      <c r="L15">
        <v>-6.3619999999999996E-2</v>
      </c>
      <c r="M15">
        <f t="shared" si="0"/>
        <v>2.6580091710480001</v>
      </c>
    </row>
    <row r="16" spans="1:14" x14ac:dyDescent="0.3">
      <c r="A16" t="s">
        <v>37</v>
      </c>
      <c r="B16" t="s">
        <v>15</v>
      </c>
      <c r="C16" t="s">
        <v>16</v>
      </c>
      <c r="D16" t="s">
        <v>32</v>
      </c>
      <c r="E16" t="s">
        <v>21</v>
      </c>
      <c r="F16" t="s">
        <v>37</v>
      </c>
      <c r="G16">
        <v>-2522.53456112</v>
      </c>
      <c r="H16">
        <v>-2522.5587859799998</v>
      </c>
      <c r="I16">
        <v>46</v>
      </c>
      <c r="J16">
        <v>33945.5</v>
      </c>
      <c r="K16">
        <v>-0.16200000000000001</v>
      </c>
      <c r="L16">
        <v>-6.3820000000000002E-2</v>
      </c>
      <c r="M16">
        <f t="shared" si="0"/>
        <v>2.6716148690980002</v>
      </c>
    </row>
    <row r="17" spans="1:13" x14ac:dyDescent="0.3">
      <c r="A17" t="s">
        <v>38</v>
      </c>
      <c r="B17" t="s">
        <v>15</v>
      </c>
      <c r="C17" t="s">
        <v>16</v>
      </c>
      <c r="D17" t="s">
        <v>32</v>
      </c>
      <c r="E17" t="s">
        <v>32</v>
      </c>
      <c r="F17" t="s">
        <v>38</v>
      </c>
      <c r="G17">
        <v>-2404.6742562099998</v>
      </c>
      <c r="H17">
        <v>-2404.6961077699998</v>
      </c>
      <c r="I17">
        <v>45</v>
      </c>
      <c r="J17">
        <v>22789.5</v>
      </c>
      <c r="K17">
        <v>-0.16431000000000001</v>
      </c>
      <c r="L17">
        <v>-6.4490000000000006E-2</v>
      </c>
      <c r="M17">
        <f t="shared" si="0"/>
        <v>2.7162415587020003</v>
      </c>
    </row>
    <row r="18" spans="1:13" x14ac:dyDescent="0.3">
      <c r="A18" t="s">
        <v>39</v>
      </c>
      <c r="B18" t="s">
        <v>15</v>
      </c>
      <c r="C18" t="s">
        <v>16</v>
      </c>
      <c r="D18" t="s">
        <v>32</v>
      </c>
      <c r="E18" t="s">
        <v>25</v>
      </c>
      <c r="F18" t="s">
        <v>39</v>
      </c>
      <c r="G18">
        <v>-2635.5703926000001</v>
      </c>
      <c r="H18">
        <v>-2635.5974467199999</v>
      </c>
      <c r="I18">
        <v>44</v>
      </c>
      <c r="J18">
        <v>34610.9</v>
      </c>
      <c r="K18">
        <v>-0.16381999999999999</v>
      </c>
      <c r="L18">
        <v>-6.6659999999999997E-2</v>
      </c>
      <c r="M18">
        <f t="shared" si="0"/>
        <v>2.6438592450759999</v>
      </c>
    </row>
    <row r="19" spans="1:13" x14ac:dyDescent="0.3">
      <c r="A19" t="s">
        <v>40</v>
      </c>
      <c r="B19" t="s">
        <v>15</v>
      </c>
      <c r="C19" t="s">
        <v>16</v>
      </c>
      <c r="D19" t="s">
        <v>32</v>
      </c>
      <c r="E19" t="s">
        <v>27</v>
      </c>
      <c r="F19" t="s">
        <v>40</v>
      </c>
      <c r="G19">
        <v>-2561.8214337700001</v>
      </c>
      <c r="H19">
        <v>-2561.8441042700001</v>
      </c>
      <c r="I19">
        <v>52</v>
      </c>
      <c r="J19">
        <v>41267.199999999997</v>
      </c>
      <c r="K19">
        <v>-0.16089999999999999</v>
      </c>
      <c r="L19">
        <v>-6.3880000000000006E-2</v>
      </c>
      <c r="M19">
        <f t="shared" si="0"/>
        <v>2.6400496496219996</v>
      </c>
    </row>
    <row r="20" spans="1:13" x14ac:dyDescent="0.3">
      <c r="A20" t="s">
        <v>41</v>
      </c>
      <c r="B20" t="s">
        <v>15</v>
      </c>
      <c r="C20" t="s">
        <v>16</v>
      </c>
      <c r="D20" t="s">
        <v>21</v>
      </c>
      <c r="E20" t="s">
        <v>17</v>
      </c>
      <c r="F20" t="s">
        <v>41</v>
      </c>
      <c r="G20">
        <v>-3212.9477665600002</v>
      </c>
      <c r="H20">
        <v>-3212.9887652900002</v>
      </c>
      <c r="I20">
        <v>94</v>
      </c>
      <c r="J20">
        <v>174688.9</v>
      </c>
      <c r="K20">
        <v>-0.15939999999999999</v>
      </c>
      <c r="L20">
        <v>-5.228E-2</v>
      </c>
      <c r="M20">
        <f t="shared" si="0"/>
        <v>2.9148847502319999</v>
      </c>
    </row>
    <row r="21" spans="1:13" x14ac:dyDescent="0.3">
      <c r="A21" t="s">
        <v>42</v>
      </c>
      <c r="B21" t="s">
        <v>15</v>
      </c>
      <c r="C21" t="s">
        <v>16</v>
      </c>
      <c r="D21" t="s">
        <v>21</v>
      </c>
      <c r="E21" t="s">
        <v>19</v>
      </c>
      <c r="F21" t="s">
        <v>42</v>
      </c>
      <c r="G21">
        <v>-3110.6697271399998</v>
      </c>
      <c r="H21">
        <v>-3110.7100295599998</v>
      </c>
      <c r="I21">
        <v>47</v>
      </c>
      <c r="J21">
        <v>127244.2</v>
      </c>
      <c r="K21">
        <v>-0.151</v>
      </c>
      <c r="L21">
        <v>-4.095E-2</v>
      </c>
      <c r="M21">
        <f t="shared" si="0"/>
        <v>2.994614140805</v>
      </c>
    </row>
    <row r="22" spans="1:13" x14ac:dyDescent="0.3">
      <c r="A22" t="s">
        <v>43</v>
      </c>
      <c r="B22" t="s">
        <v>15</v>
      </c>
      <c r="C22" t="s">
        <v>16</v>
      </c>
      <c r="D22" t="s">
        <v>21</v>
      </c>
      <c r="E22" t="s">
        <v>21</v>
      </c>
      <c r="F22" t="s">
        <v>43</v>
      </c>
      <c r="G22">
        <v>-2994.0099423500001</v>
      </c>
      <c r="H22">
        <v>-2994.0506885599998</v>
      </c>
      <c r="I22">
        <v>46</v>
      </c>
      <c r="J22">
        <v>110315.3</v>
      </c>
      <c r="K22">
        <v>-0.15165000000000001</v>
      </c>
      <c r="L22">
        <v>-4.1349999999999998E-2</v>
      </c>
      <c r="M22">
        <f t="shared" si="0"/>
        <v>3.0014169898300005</v>
      </c>
    </row>
    <row r="23" spans="1:13" x14ac:dyDescent="0.3">
      <c r="A23" t="s">
        <v>44</v>
      </c>
      <c r="B23" t="s">
        <v>15</v>
      </c>
      <c r="C23" t="s">
        <v>16</v>
      </c>
      <c r="D23" t="s">
        <v>21</v>
      </c>
      <c r="E23" t="s">
        <v>32</v>
      </c>
      <c r="F23" t="s">
        <v>44</v>
      </c>
      <c r="G23">
        <v>-2876.14945799</v>
      </c>
      <c r="H23">
        <v>-2876.1879321599999</v>
      </c>
      <c r="I23">
        <v>45</v>
      </c>
      <c r="J23">
        <v>92402.1</v>
      </c>
      <c r="K23">
        <v>-0.1537</v>
      </c>
      <c r="L23">
        <v>-4.2220000000000001E-2</v>
      </c>
      <c r="M23">
        <f t="shared" si="0"/>
        <v>3.0335264372280002</v>
      </c>
    </row>
    <row r="24" spans="1:13" x14ac:dyDescent="0.3">
      <c r="A24" t="s">
        <v>45</v>
      </c>
      <c r="B24" t="s">
        <v>15</v>
      </c>
      <c r="C24" t="s">
        <v>16</v>
      </c>
      <c r="D24" t="s">
        <v>21</v>
      </c>
      <c r="E24" t="s">
        <v>25</v>
      </c>
      <c r="F24" t="s">
        <v>46</v>
      </c>
      <c r="G24">
        <v>-3107.04633853</v>
      </c>
      <c r="H24">
        <v>-3107.08982496</v>
      </c>
      <c r="I24">
        <v>43</v>
      </c>
      <c r="J24">
        <v>102656.8</v>
      </c>
      <c r="K24">
        <v>-0.15372</v>
      </c>
      <c r="L24">
        <v>-6.105E-2</v>
      </c>
      <c r="M24">
        <f t="shared" si="0"/>
        <v>2.5216800765870002</v>
      </c>
    </row>
    <row r="25" spans="1:13" x14ac:dyDescent="0.3">
      <c r="A25" t="s">
        <v>47</v>
      </c>
      <c r="B25" t="s">
        <v>15</v>
      </c>
      <c r="C25" t="s">
        <v>16</v>
      </c>
      <c r="D25" t="s">
        <v>21</v>
      </c>
      <c r="E25" t="s">
        <v>27</v>
      </c>
      <c r="F25" t="s">
        <v>47</v>
      </c>
      <c r="G25">
        <v>-3033.2971068000002</v>
      </c>
      <c r="H25">
        <v>-3033.3365650199999</v>
      </c>
      <c r="I25">
        <v>41</v>
      </c>
      <c r="J25">
        <v>105014.2</v>
      </c>
      <c r="K25">
        <v>-0.1517</v>
      </c>
      <c r="L25">
        <v>-4.1239999999999999E-2</v>
      </c>
      <c r="M25">
        <f t="shared" si="0"/>
        <v>3.0057708132060004</v>
      </c>
    </row>
    <row r="26" spans="1:13" x14ac:dyDescent="0.3">
      <c r="A26" t="s">
        <v>48</v>
      </c>
      <c r="B26" t="s">
        <v>15</v>
      </c>
      <c r="C26" t="s">
        <v>16</v>
      </c>
      <c r="D26" t="s">
        <v>25</v>
      </c>
      <c r="E26" t="s">
        <v>17</v>
      </c>
      <c r="F26" t="s">
        <v>48</v>
      </c>
      <c r="G26">
        <v>-3665.0807865900001</v>
      </c>
      <c r="H26">
        <v>-3665.1299526600001</v>
      </c>
      <c r="I26">
        <v>53</v>
      </c>
      <c r="J26">
        <v>146819.70000000001</v>
      </c>
      <c r="K26">
        <v>-0.16667000000000001</v>
      </c>
      <c r="L26">
        <v>-9.0810000000000002E-2</v>
      </c>
      <c r="M26">
        <f t="shared" si="0"/>
        <v>2.0642565081460003</v>
      </c>
    </row>
    <row r="27" spans="1:13" x14ac:dyDescent="0.3">
      <c r="A27" t="s">
        <v>49</v>
      </c>
      <c r="B27" t="s">
        <v>15</v>
      </c>
      <c r="C27" t="s">
        <v>16</v>
      </c>
      <c r="D27" t="s">
        <v>25</v>
      </c>
      <c r="E27" t="s">
        <v>19</v>
      </c>
      <c r="F27" t="s">
        <v>49</v>
      </c>
      <c r="G27">
        <v>-3562.8031110400002</v>
      </c>
      <c r="H27">
        <v>-3562.8515173300002</v>
      </c>
      <c r="I27">
        <v>52</v>
      </c>
      <c r="J27">
        <v>173721.60000000001</v>
      </c>
      <c r="K27">
        <v>-0.15823000000000001</v>
      </c>
      <c r="L27">
        <v>-8.7379999999999999E-2</v>
      </c>
      <c r="M27">
        <f t="shared" si="0"/>
        <v>1.9279274136850004</v>
      </c>
    </row>
    <row r="28" spans="1:13" x14ac:dyDescent="0.3">
      <c r="A28" t="s">
        <v>50</v>
      </c>
      <c r="B28" t="s">
        <v>15</v>
      </c>
      <c r="C28" t="s">
        <v>16</v>
      </c>
      <c r="D28" t="s">
        <v>25</v>
      </c>
      <c r="E28" t="s">
        <v>21</v>
      </c>
      <c r="F28" t="s">
        <v>50</v>
      </c>
      <c r="G28">
        <v>-3446.1439180900002</v>
      </c>
      <c r="H28">
        <v>-3446.1922492100002</v>
      </c>
      <c r="I28">
        <v>49</v>
      </c>
      <c r="J28">
        <v>144881.5</v>
      </c>
      <c r="K28">
        <v>-0.15886</v>
      </c>
      <c r="L28">
        <v>-8.7620000000000003E-2</v>
      </c>
      <c r="M28">
        <f t="shared" si="0"/>
        <v>1.9385398581640001</v>
      </c>
    </row>
    <row r="29" spans="1:13" x14ac:dyDescent="0.3">
      <c r="A29" t="s">
        <v>51</v>
      </c>
      <c r="B29" t="s">
        <v>15</v>
      </c>
      <c r="C29" t="s">
        <v>16</v>
      </c>
      <c r="D29" t="s">
        <v>25</v>
      </c>
      <c r="E29" t="s">
        <v>32</v>
      </c>
      <c r="F29" t="s">
        <v>51</v>
      </c>
      <c r="G29">
        <v>-3328.2832419900001</v>
      </c>
      <c r="H29">
        <v>-3328.3294477300001</v>
      </c>
      <c r="I29">
        <v>42</v>
      </c>
      <c r="J29">
        <v>109265.8</v>
      </c>
      <c r="K29">
        <v>-0.16106999999999999</v>
      </c>
      <c r="L29">
        <v>-8.8090000000000002E-2</v>
      </c>
      <c r="M29">
        <f t="shared" si="0"/>
        <v>1.9858876873779998</v>
      </c>
    </row>
    <row r="30" spans="1:13" x14ac:dyDescent="0.3">
      <c r="A30" t="s">
        <v>52</v>
      </c>
      <c r="B30" t="s">
        <v>15</v>
      </c>
      <c r="C30" t="s">
        <v>16</v>
      </c>
      <c r="D30" t="s">
        <v>25</v>
      </c>
      <c r="E30" t="s">
        <v>25</v>
      </c>
      <c r="F30" t="s">
        <v>52</v>
      </c>
      <c r="G30">
        <v>-3559.1801905000002</v>
      </c>
      <c r="H30">
        <v>-3559.23118264</v>
      </c>
      <c r="I30">
        <v>45</v>
      </c>
      <c r="J30">
        <v>136652.4</v>
      </c>
      <c r="K30">
        <v>-0.16064999999999999</v>
      </c>
      <c r="L30">
        <v>-8.8690000000000005E-2</v>
      </c>
      <c r="M30">
        <f t="shared" si="0"/>
        <v>1.9581320633559995</v>
      </c>
    </row>
    <row r="31" spans="1:13" x14ac:dyDescent="0.3">
      <c r="A31" t="s">
        <v>53</v>
      </c>
      <c r="B31" t="s">
        <v>15</v>
      </c>
      <c r="C31" t="s">
        <v>16</v>
      </c>
      <c r="D31" t="s">
        <v>25</v>
      </c>
      <c r="E31" t="s">
        <v>27</v>
      </c>
      <c r="F31" t="s">
        <v>53</v>
      </c>
      <c r="G31">
        <v>-3485.4309717000001</v>
      </c>
      <c r="H31">
        <v>-3485.4777029900001</v>
      </c>
      <c r="I31">
        <v>54</v>
      </c>
      <c r="J31">
        <v>155314.79999999999</v>
      </c>
      <c r="K31">
        <v>-0.15789</v>
      </c>
      <c r="L31">
        <v>-8.7770000000000001E-2</v>
      </c>
      <c r="M31">
        <f t="shared" si="0"/>
        <v>1.9080630945320001</v>
      </c>
    </row>
    <row r="32" spans="1:13" x14ac:dyDescent="0.3">
      <c r="A32" t="s">
        <v>54</v>
      </c>
      <c r="B32" t="s">
        <v>15</v>
      </c>
      <c r="C32" t="s">
        <v>16</v>
      </c>
      <c r="D32" t="s">
        <v>27</v>
      </c>
      <c r="E32" t="s">
        <v>17</v>
      </c>
      <c r="F32" t="s">
        <v>54</v>
      </c>
      <c r="G32">
        <v>-3370.0550332500002</v>
      </c>
      <c r="H32">
        <v>-3370.1251534500002</v>
      </c>
      <c r="I32">
        <v>106</v>
      </c>
      <c r="J32">
        <v>306510.59999999998</v>
      </c>
      <c r="K32">
        <v>-0.15234</v>
      </c>
      <c r="L32">
        <v>-5.2519999999999997E-2</v>
      </c>
      <c r="M32">
        <f t="shared" si="0"/>
        <v>2.7162415587020003</v>
      </c>
    </row>
    <row r="33" spans="1:13" x14ac:dyDescent="0.3">
      <c r="A33" t="s">
        <v>55</v>
      </c>
      <c r="B33" t="s">
        <v>15</v>
      </c>
      <c r="C33" t="s">
        <v>16</v>
      </c>
      <c r="D33" t="s">
        <v>27</v>
      </c>
      <c r="E33" t="s">
        <v>19</v>
      </c>
      <c r="F33" t="s">
        <v>55</v>
      </c>
      <c r="G33">
        <v>-3267.77745744</v>
      </c>
      <c r="H33">
        <v>-3267.8467029399999</v>
      </c>
      <c r="I33">
        <v>52</v>
      </c>
      <c r="J33">
        <v>204841.1</v>
      </c>
      <c r="K33">
        <v>-0.14469000000000001</v>
      </c>
      <c r="L33">
        <v>-4.0640000000000003E-2</v>
      </c>
      <c r="M33">
        <f t="shared" si="0"/>
        <v>2.8313457642050004</v>
      </c>
    </row>
    <row r="34" spans="1:13" x14ac:dyDescent="0.3">
      <c r="A34" t="s">
        <v>56</v>
      </c>
      <c r="B34" t="s">
        <v>15</v>
      </c>
      <c r="C34" t="s">
        <v>16</v>
      </c>
      <c r="D34" t="s">
        <v>27</v>
      </c>
      <c r="E34" t="s">
        <v>21</v>
      </c>
      <c r="F34" t="s">
        <v>56</v>
      </c>
      <c r="G34">
        <v>-3151.1191343700002</v>
      </c>
      <c r="H34">
        <v>-3151.18733092</v>
      </c>
      <c r="I34">
        <v>47</v>
      </c>
      <c r="J34">
        <v>164593.79999999999</v>
      </c>
      <c r="K34">
        <v>-0.14524999999999999</v>
      </c>
      <c r="L34">
        <v>-4.1459999999999997E-2</v>
      </c>
      <c r="M34">
        <f t="shared" si="0"/>
        <v>2.8242708012189999</v>
      </c>
    </row>
    <row r="35" spans="1:13" x14ac:dyDescent="0.3">
      <c r="A35" t="s">
        <v>57</v>
      </c>
      <c r="B35" t="s">
        <v>15</v>
      </c>
      <c r="C35" t="s">
        <v>16</v>
      </c>
      <c r="D35" t="s">
        <v>27</v>
      </c>
      <c r="E35" t="s">
        <v>32</v>
      </c>
      <c r="F35" t="s">
        <v>57</v>
      </c>
      <c r="G35">
        <v>-3033.2568741499999</v>
      </c>
      <c r="H35">
        <v>-3033.3243346200002</v>
      </c>
      <c r="I35">
        <v>47</v>
      </c>
      <c r="J35">
        <v>142619.1</v>
      </c>
      <c r="K35">
        <v>-0.14681</v>
      </c>
      <c r="L35">
        <v>-4.1939999999999998E-2</v>
      </c>
      <c r="M35">
        <f t="shared" si="0"/>
        <v>2.8536591090069998</v>
      </c>
    </row>
    <row r="36" spans="1:13" x14ac:dyDescent="0.3">
      <c r="A36" t="s">
        <v>58</v>
      </c>
      <c r="B36" t="s">
        <v>15</v>
      </c>
      <c r="C36" t="s">
        <v>16</v>
      </c>
      <c r="D36" t="s">
        <v>27</v>
      </c>
      <c r="E36" t="s">
        <v>25</v>
      </c>
      <c r="F36" t="s">
        <v>58</v>
      </c>
      <c r="G36">
        <v>-3264.1543497399998</v>
      </c>
      <c r="H36">
        <v>-3264.2264429799998</v>
      </c>
      <c r="I36">
        <v>44</v>
      </c>
      <c r="J36">
        <v>162228.29999999999</v>
      </c>
      <c r="K36">
        <v>-0.14742</v>
      </c>
      <c r="L36">
        <v>-6.1519999999999998E-2</v>
      </c>
      <c r="M36">
        <f t="shared" si="0"/>
        <v>2.3374589249900004</v>
      </c>
    </row>
    <row r="37" spans="1:13" ht="15" thickBot="1" x14ac:dyDescent="0.35">
      <c r="A37" s="1" t="s">
        <v>59</v>
      </c>
      <c r="B37" s="1" t="s">
        <v>15</v>
      </c>
      <c r="C37" s="1" t="s">
        <v>16</v>
      </c>
      <c r="D37" s="1" t="s">
        <v>27</v>
      </c>
      <c r="E37" s="1" t="s">
        <v>27</v>
      </c>
      <c r="F37" t="s">
        <v>59</v>
      </c>
      <c r="G37">
        <v>-3190.4049203999998</v>
      </c>
      <c r="H37">
        <v>-3190.4728579900002</v>
      </c>
      <c r="I37">
        <v>49</v>
      </c>
      <c r="J37">
        <v>175609</v>
      </c>
      <c r="K37">
        <v>-0.14446000000000001</v>
      </c>
      <c r="L37">
        <v>-4.0739999999999998E-2</v>
      </c>
      <c r="M37">
        <f t="shared" si="0"/>
        <v>2.8223660034920002</v>
      </c>
    </row>
    <row r="38" spans="1:13" ht="15" thickTop="1" x14ac:dyDescent="0.3">
      <c r="A38" t="s">
        <v>60</v>
      </c>
      <c r="B38" t="s">
        <v>15</v>
      </c>
      <c r="C38" t="s">
        <v>61</v>
      </c>
      <c r="D38" t="s">
        <v>17</v>
      </c>
      <c r="E38" t="s">
        <v>17</v>
      </c>
      <c r="F38" t="s">
        <v>60</v>
      </c>
      <c r="G38">
        <v>-4088.1944236999998</v>
      </c>
      <c r="H38">
        <v>-4088.39173721</v>
      </c>
      <c r="I38">
        <v>199</v>
      </c>
      <c r="J38">
        <v>454974.4</v>
      </c>
      <c r="K38">
        <v>-0.18797</v>
      </c>
      <c r="L38">
        <v>-0.10029</v>
      </c>
      <c r="M38">
        <f t="shared" si="0"/>
        <v>2.385895210048</v>
      </c>
    </row>
    <row r="39" spans="1:13" x14ac:dyDescent="0.3">
      <c r="A39" t="s">
        <v>62</v>
      </c>
      <c r="B39" t="s">
        <v>15</v>
      </c>
      <c r="C39" t="s">
        <v>61</v>
      </c>
      <c r="D39" t="s">
        <v>17</v>
      </c>
      <c r="E39" t="s">
        <v>19</v>
      </c>
      <c r="F39" t="s">
        <v>62</v>
      </c>
      <c r="G39">
        <v>-3883.5717832099999</v>
      </c>
      <c r="H39">
        <v>-3883.82391392</v>
      </c>
      <c r="I39">
        <v>104</v>
      </c>
      <c r="J39">
        <v>403158.1</v>
      </c>
      <c r="K39">
        <v>-0.17501</v>
      </c>
      <c r="L39">
        <v>-8.7179999999999994E-2</v>
      </c>
      <c r="M39">
        <f t="shared" si="0"/>
        <v>2.3899769194630003</v>
      </c>
    </row>
    <row r="40" spans="1:13" x14ac:dyDescent="0.3">
      <c r="A40" t="s">
        <v>63</v>
      </c>
      <c r="B40" t="s">
        <v>15</v>
      </c>
      <c r="C40" t="s">
        <v>61</v>
      </c>
      <c r="D40" t="s">
        <v>17</v>
      </c>
      <c r="E40" t="s">
        <v>21</v>
      </c>
      <c r="F40" t="s">
        <v>63</v>
      </c>
      <c r="G40">
        <v>-3650.28813451</v>
      </c>
      <c r="H40">
        <v>-3650.5223446700002</v>
      </c>
      <c r="I40">
        <v>149</v>
      </c>
      <c r="J40">
        <v>382841.59999999998</v>
      </c>
      <c r="K40">
        <v>-0.17832999999999999</v>
      </c>
      <c r="L40">
        <v>-9.4880000000000006E-2</v>
      </c>
      <c r="M40">
        <f t="shared" si="0"/>
        <v>2.2707910045449995</v>
      </c>
    </row>
    <row r="41" spans="1:13" x14ac:dyDescent="0.3">
      <c r="A41" t="s">
        <v>64</v>
      </c>
      <c r="B41" t="s">
        <v>15</v>
      </c>
      <c r="C41" t="s">
        <v>61</v>
      </c>
      <c r="D41" t="s">
        <v>17</v>
      </c>
      <c r="E41" t="s">
        <v>32</v>
      </c>
      <c r="F41" t="s">
        <v>64</v>
      </c>
      <c r="G41">
        <v>-3414.7303139000001</v>
      </c>
      <c r="H41">
        <v>-3414.8056050099999</v>
      </c>
      <c r="I41">
        <v>45</v>
      </c>
      <c r="J41">
        <v>71866.3</v>
      </c>
      <c r="K41">
        <v>-0.17521</v>
      </c>
      <c r="L41">
        <v>-7.5620000000000007E-2</v>
      </c>
      <c r="M41">
        <f t="shared" si="0"/>
        <v>2.7099829375990003</v>
      </c>
    </row>
    <row r="42" spans="1:13" x14ac:dyDescent="0.3">
      <c r="A42" t="s">
        <v>65</v>
      </c>
      <c r="B42" t="s">
        <v>15</v>
      </c>
      <c r="C42" t="s">
        <v>61</v>
      </c>
      <c r="D42" t="s">
        <v>17</v>
      </c>
      <c r="E42" t="s">
        <v>25</v>
      </c>
      <c r="F42" t="s">
        <v>65</v>
      </c>
      <c r="G42">
        <v>-3876.4291795899999</v>
      </c>
      <c r="H42">
        <v>-3876.5916561200002</v>
      </c>
      <c r="I42">
        <v>55</v>
      </c>
      <c r="J42">
        <v>159729.60000000001</v>
      </c>
      <c r="K42">
        <v>-0.18129999999999999</v>
      </c>
      <c r="L42">
        <v>-9.8239999999999994E-2</v>
      </c>
      <c r="M42">
        <f t="shared" si="0"/>
        <v>2.260178560066</v>
      </c>
    </row>
    <row r="43" spans="1:13" x14ac:dyDescent="0.3">
      <c r="A43" t="s">
        <v>66</v>
      </c>
      <c r="B43" t="s">
        <v>15</v>
      </c>
      <c r="C43" t="s">
        <v>61</v>
      </c>
      <c r="D43" t="s">
        <v>17</v>
      </c>
      <c r="E43" t="s">
        <v>27</v>
      </c>
      <c r="F43" t="s">
        <v>66</v>
      </c>
      <c r="G43">
        <v>-3728.73901531</v>
      </c>
      <c r="H43">
        <v>-3729.0901233300001</v>
      </c>
      <c r="I43">
        <v>246</v>
      </c>
      <c r="J43">
        <v>751868.1</v>
      </c>
      <c r="K43">
        <v>-0.18</v>
      </c>
      <c r="L43">
        <v>-8.3409999999999998E-2</v>
      </c>
      <c r="M43">
        <f t="shared" si="0"/>
        <v>2.6283487492990001</v>
      </c>
    </row>
    <row r="44" spans="1:13" x14ac:dyDescent="0.3">
      <c r="A44" t="s">
        <v>67</v>
      </c>
      <c r="B44" t="s">
        <v>15</v>
      </c>
      <c r="C44" t="s">
        <v>61</v>
      </c>
      <c r="D44" t="s">
        <v>19</v>
      </c>
      <c r="E44" t="s">
        <v>17</v>
      </c>
      <c r="F44" t="s">
        <v>67</v>
      </c>
      <c r="G44">
        <v>-3679.2032712499999</v>
      </c>
      <c r="H44">
        <v>-3679.3050159099998</v>
      </c>
      <c r="I44">
        <v>65</v>
      </c>
      <c r="J44">
        <v>395555.2</v>
      </c>
      <c r="K44">
        <v>-0.15010000000000001</v>
      </c>
      <c r="L44">
        <v>-5.8139999999999997E-2</v>
      </c>
      <c r="M44">
        <f t="shared" si="0"/>
        <v>2.5023599853560006</v>
      </c>
    </row>
    <row r="45" spans="1:13" x14ac:dyDescent="0.3">
      <c r="A45" t="s">
        <v>68</v>
      </c>
      <c r="B45" t="s">
        <v>15</v>
      </c>
      <c r="C45" t="s">
        <v>61</v>
      </c>
      <c r="D45" t="s">
        <v>19</v>
      </c>
      <c r="E45" t="s">
        <v>19</v>
      </c>
      <c r="F45" t="s">
        <v>68</v>
      </c>
      <c r="G45">
        <v>-3474.6158938799999</v>
      </c>
      <c r="H45">
        <v>-3474.7524820399999</v>
      </c>
      <c r="I45">
        <v>149</v>
      </c>
      <c r="J45">
        <v>1437867.5</v>
      </c>
      <c r="K45">
        <v>-0.13753000000000001</v>
      </c>
      <c r="L45">
        <v>-4.351E-2</v>
      </c>
      <c r="M45">
        <f t="shared" si="0"/>
        <v>2.5584154613220007</v>
      </c>
    </row>
    <row r="46" spans="1:13" x14ac:dyDescent="0.3">
      <c r="A46" t="s">
        <v>69</v>
      </c>
      <c r="B46" t="s">
        <v>15</v>
      </c>
      <c r="C46" t="s">
        <v>61</v>
      </c>
      <c r="D46" t="s">
        <v>19</v>
      </c>
      <c r="E46" t="s">
        <v>21</v>
      </c>
      <c r="F46" t="s">
        <v>69</v>
      </c>
      <c r="G46">
        <v>-3241.30850212</v>
      </c>
      <c r="H46">
        <v>-3241.4229128000002</v>
      </c>
      <c r="I46">
        <v>64</v>
      </c>
      <c r="J46">
        <v>444519.7</v>
      </c>
      <c r="K46">
        <v>-0.14630000000000001</v>
      </c>
      <c r="L46">
        <v>-5.1799999999999999E-2</v>
      </c>
      <c r="M46">
        <f t="shared" si="0"/>
        <v>2.5714769314500008</v>
      </c>
    </row>
    <row r="47" spans="1:13" x14ac:dyDescent="0.3">
      <c r="A47" t="s">
        <v>70</v>
      </c>
      <c r="B47" t="s">
        <v>15</v>
      </c>
      <c r="C47" t="s">
        <v>61</v>
      </c>
      <c r="D47" t="s">
        <v>19</v>
      </c>
      <c r="E47" t="s">
        <v>32</v>
      </c>
      <c r="F47" t="s">
        <v>70</v>
      </c>
      <c r="G47">
        <v>-3005.5664001700002</v>
      </c>
      <c r="H47">
        <v>-3005.7131831500001</v>
      </c>
      <c r="I47">
        <v>63</v>
      </c>
      <c r="J47">
        <v>309985.59999999998</v>
      </c>
      <c r="K47">
        <v>-0.13827</v>
      </c>
      <c r="L47">
        <v>-5.4949999999999999E-2</v>
      </c>
      <c r="M47">
        <f t="shared" si="0"/>
        <v>2.2672535230520001</v>
      </c>
    </row>
    <row r="48" spans="1:13" x14ac:dyDescent="0.3">
      <c r="A48" t="s">
        <v>71</v>
      </c>
      <c r="B48" t="s">
        <v>15</v>
      </c>
      <c r="C48" t="s">
        <v>61</v>
      </c>
      <c r="D48" t="s">
        <v>19</v>
      </c>
      <c r="E48" t="s">
        <v>25</v>
      </c>
      <c r="F48" t="s">
        <v>71</v>
      </c>
      <c r="G48">
        <v>-3467.42542473</v>
      </c>
      <c r="H48">
        <v>-3467.51006534</v>
      </c>
      <c r="I48">
        <v>64</v>
      </c>
      <c r="J48">
        <v>484509.1</v>
      </c>
      <c r="K48">
        <v>-0.14405999999999999</v>
      </c>
      <c r="L48">
        <v>-5.9020000000000003E-2</v>
      </c>
      <c r="M48">
        <f t="shared" si="0"/>
        <v>2.314057124344</v>
      </c>
    </row>
    <row r="49" spans="1:13" x14ac:dyDescent="0.3">
      <c r="A49" t="s">
        <v>72</v>
      </c>
      <c r="B49" t="s">
        <v>15</v>
      </c>
      <c r="C49" t="s">
        <v>61</v>
      </c>
      <c r="D49" t="s">
        <v>19</v>
      </c>
      <c r="E49" t="s">
        <v>27</v>
      </c>
      <c r="F49" t="s">
        <v>72</v>
      </c>
      <c r="G49">
        <v>-3319.8321519800002</v>
      </c>
      <c r="H49">
        <v>-3319.9972756400002</v>
      </c>
      <c r="I49">
        <v>76</v>
      </c>
      <c r="J49">
        <v>635490.19999999995</v>
      </c>
      <c r="K49">
        <v>-0.14385999999999999</v>
      </c>
      <c r="L49">
        <v>-4.6350000000000002E-2</v>
      </c>
      <c r="M49">
        <f t="shared" si="0"/>
        <v>2.6533832337109997</v>
      </c>
    </row>
    <row r="50" spans="1:13" x14ac:dyDescent="0.3">
      <c r="A50" t="s">
        <v>73</v>
      </c>
      <c r="B50" t="s">
        <v>15</v>
      </c>
      <c r="C50" t="s">
        <v>61</v>
      </c>
      <c r="D50" t="s">
        <v>32</v>
      </c>
      <c r="E50" t="s">
        <v>17</v>
      </c>
      <c r="F50" t="s">
        <v>73</v>
      </c>
      <c r="G50">
        <v>-2741.1963464599999</v>
      </c>
      <c r="H50">
        <v>-2741.24817214</v>
      </c>
      <c r="I50">
        <v>57</v>
      </c>
      <c r="J50">
        <v>64394.3</v>
      </c>
      <c r="K50">
        <v>-0.15961</v>
      </c>
      <c r="L50">
        <v>-5.6009999999999997E-2</v>
      </c>
      <c r="M50">
        <f t="shared" si="0"/>
        <v>2.8191006359599999</v>
      </c>
    </row>
    <row r="51" spans="1:13" x14ac:dyDescent="0.3">
      <c r="A51" t="s">
        <v>74</v>
      </c>
      <c r="B51" t="s">
        <v>15</v>
      </c>
      <c r="C51" t="s">
        <v>61</v>
      </c>
      <c r="D51" t="s">
        <v>32</v>
      </c>
      <c r="E51" t="s">
        <v>19</v>
      </c>
      <c r="F51" t="s">
        <v>74</v>
      </c>
      <c r="G51">
        <v>-2536.6099532899998</v>
      </c>
      <c r="H51">
        <v>-2536.69358126</v>
      </c>
      <c r="I51">
        <v>55</v>
      </c>
      <c r="J51">
        <v>139518.79999999999</v>
      </c>
      <c r="K51">
        <v>-0.15071000000000001</v>
      </c>
      <c r="L51">
        <v>-4.1349999999999998E-2</v>
      </c>
      <c r="M51">
        <f t="shared" si="0"/>
        <v>2.9758382774960004</v>
      </c>
    </row>
    <row r="52" spans="1:13" x14ac:dyDescent="0.3">
      <c r="A52" t="s">
        <v>75</v>
      </c>
      <c r="B52" t="s">
        <v>15</v>
      </c>
      <c r="C52" t="s">
        <v>61</v>
      </c>
      <c r="D52" t="s">
        <v>32</v>
      </c>
      <c r="E52" t="s">
        <v>21</v>
      </c>
      <c r="F52" t="s">
        <v>75</v>
      </c>
      <c r="G52">
        <v>-2303.2945418499999</v>
      </c>
      <c r="H52">
        <v>-2303.3668976099998</v>
      </c>
      <c r="I52">
        <v>54</v>
      </c>
      <c r="J52">
        <v>85430.9</v>
      </c>
      <c r="K52">
        <v>-0.15353</v>
      </c>
      <c r="L52">
        <v>-4.8779999999999997E-2</v>
      </c>
      <c r="M52">
        <f t="shared" si="0"/>
        <v>2.8503937414750005</v>
      </c>
    </row>
    <row r="53" spans="1:13" x14ac:dyDescent="0.3">
      <c r="A53" t="s">
        <v>76</v>
      </c>
      <c r="B53" t="s">
        <v>15</v>
      </c>
      <c r="C53" t="s">
        <v>61</v>
      </c>
      <c r="D53" t="s">
        <v>32</v>
      </c>
      <c r="E53" t="s">
        <v>32</v>
      </c>
      <c r="F53" t="s">
        <v>76</v>
      </c>
      <c r="G53">
        <v>-2067.5197080100002</v>
      </c>
      <c r="H53">
        <v>-2067.6618177800001</v>
      </c>
      <c r="I53">
        <v>44</v>
      </c>
      <c r="J53">
        <v>30606.2</v>
      </c>
      <c r="K53">
        <v>-0.15024999999999999</v>
      </c>
      <c r="L53">
        <v>-3.9109999999999999E-2</v>
      </c>
      <c r="M53">
        <f t="shared" si="0"/>
        <v>3.024274562554</v>
      </c>
    </row>
    <row r="54" spans="1:13" x14ac:dyDescent="0.3">
      <c r="A54" t="s">
        <v>77</v>
      </c>
      <c r="B54" t="s">
        <v>15</v>
      </c>
      <c r="C54" t="s">
        <v>61</v>
      </c>
      <c r="D54" t="s">
        <v>32</v>
      </c>
      <c r="E54" t="s">
        <v>25</v>
      </c>
      <c r="F54" t="s">
        <v>77</v>
      </c>
      <c r="G54">
        <v>-2529.4061556800002</v>
      </c>
      <c r="H54">
        <v>-2529.4535499399999</v>
      </c>
      <c r="I54">
        <v>56</v>
      </c>
      <c r="J54">
        <v>115686.7</v>
      </c>
      <c r="K54">
        <v>-0.15367</v>
      </c>
      <c r="L54">
        <v>-5.9970000000000002E-2</v>
      </c>
      <c r="M54">
        <f t="shared" si="0"/>
        <v>2.5497078145700005</v>
      </c>
    </row>
    <row r="55" spans="1:13" x14ac:dyDescent="0.3">
      <c r="A55" t="s">
        <v>78</v>
      </c>
      <c r="B55" t="s">
        <v>15</v>
      </c>
      <c r="C55" t="s">
        <v>61</v>
      </c>
      <c r="D55" t="s">
        <v>32</v>
      </c>
      <c r="E55" t="s">
        <v>27</v>
      </c>
      <c r="F55" t="s">
        <v>78</v>
      </c>
      <c r="G55">
        <v>-2381.83203073</v>
      </c>
      <c r="H55">
        <v>-2381.9355631200001</v>
      </c>
      <c r="I55">
        <v>55</v>
      </c>
      <c r="J55">
        <v>119847.7</v>
      </c>
      <c r="K55">
        <v>-0.15165999999999999</v>
      </c>
      <c r="L55">
        <v>-4.3130000000000002E-2</v>
      </c>
      <c r="M55">
        <f t="shared" si="0"/>
        <v>2.9532528187330001</v>
      </c>
    </row>
    <row r="56" spans="1:13" x14ac:dyDescent="0.3">
      <c r="A56" t="s">
        <v>79</v>
      </c>
      <c r="B56" t="s">
        <v>15</v>
      </c>
      <c r="C56" t="s">
        <v>61</v>
      </c>
      <c r="D56" t="s">
        <v>21</v>
      </c>
      <c r="E56" t="s">
        <v>17</v>
      </c>
      <c r="F56" t="s">
        <v>79</v>
      </c>
      <c r="G56">
        <v>-3212.5780595699998</v>
      </c>
      <c r="H56">
        <v>-3212.6694583600001</v>
      </c>
      <c r="I56">
        <v>52</v>
      </c>
      <c r="J56">
        <v>151039.1</v>
      </c>
      <c r="K56">
        <v>-0.15754000000000001</v>
      </c>
      <c r="L56">
        <v>-7.5490000000000002E-2</v>
      </c>
      <c r="M56">
        <f t="shared" si="0"/>
        <v>2.2326950500050007</v>
      </c>
    </row>
    <row r="57" spans="1:13" x14ac:dyDescent="0.3">
      <c r="A57" t="s">
        <v>80</v>
      </c>
      <c r="B57" t="s">
        <v>15</v>
      </c>
      <c r="C57" t="s">
        <v>61</v>
      </c>
      <c r="D57" t="s">
        <v>21</v>
      </c>
      <c r="E57" t="s">
        <v>19</v>
      </c>
      <c r="F57" t="s">
        <v>80</v>
      </c>
      <c r="G57">
        <v>-3007.98449213</v>
      </c>
      <c r="H57">
        <v>-3008.10763757</v>
      </c>
      <c r="I57">
        <v>67</v>
      </c>
      <c r="J57">
        <v>377658.4</v>
      </c>
      <c r="K57">
        <v>-0.15536</v>
      </c>
      <c r="L57">
        <v>-6.9190000000000002E-2</v>
      </c>
      <c r="M57">
        <f t="shared" si="0"/>
        <v>2.3448060019370001</v>
      </c>
    </row>
    <row r="58" spans="1:13" x14ac:dyDescent="0.3">
      <c r="A58" t="s">
        <v>81</v>
      </c>
      <c r="B58" t="s">
        <v>15</v>
      </c>
      <c r="C58" t="s">
        <v>61</v>
      </c>
      <c r="D58" t="s">
        <v>21</v>
      </c>
      <c r="E58" t="s">
        <v>21</v>
      </c>
      <c r="F58" t="s">
        <v>81</v>
      </c>
      <c r="G58">
        <v>-2774.6758540800001</v>
      </c>
      <c r="H58">
        <v>-2774.7910046900001</v>
      </c>
      <c r="I58">
        <v>85</v>
      </c>
      <c r="J58">
        <v>285956.5</v>
      </c>
      <c r="K58">
        <v>-0.14888999999999999</v>
      </c>
      <c r="L58">
        <v>-6.3729999999999995E-2</v>
      </c>
      <c r="M58">
        <f t="shared" si="0"/>
        <v>2.3173224918760003</v>
      </c>
    </row>
    <row r="59" spans="1:13" x14ac:dyDescent="0.3">
      <c r="A59" t="s">
        <v>82</v>
      </c>
      <c r="B59" t="s">
        <v>15</v>
      </c>
      <c r="C59" t="s">
        <v>61</v>
      </c>
      <c r="D59" t="s">
        <v>21</v>
      </c>
      <c r="E59" t="s">
        <v>32</v>
      </c>
      <c r="F59" t="s">
        <v>82</v>
      </c>
      <c r="G59">
        <v>-2538.9890413100002</v>
      </c>
      <c r="H59">
        <v>-2539.08663303</v>
      </c>
      <c r="I59">
        <v>65</v>
      </c>
      <c r="J59">
        <v>172286.9</v>
      </c>
      <c r="K59">
        <v>-0.14058000000000001</v>
      </c>
      <c r="L59">
        <v>-4.9180000000000001E-2</v>
      </c>
      <c r="M59">
        <f t="shared" si="0"/>
        <v>2.4871216035400003</v>
      </c>
    </row>
    <row r="60" spans="1:13" x14ac:dyDescent="0.3">
      <c r="A60" t="s">
        <v>83</v>
      </c>
      <c r="B60" t="s">
        <v>15</v>
      </c>
      <c r="C60" t="s">
        <v>61</v>
      </c>
      <c r="D60" t="s">
        <v>21</v>
      </c>
      <c r="E60" t="s">
        <v>25</v>
      </c>
      <c r="F60" t="s">
        <v>84</v>
      </c>
      <c r="G60">
        <v>-3000.7975850399998</v>
      </c>
      <c r="H60">
        <v>-3000.88217682</v>
      </c>
      <c r="I60">
        <v>66</v>
      </c>
      <c r="J60">
        <v>290607.09999999998</v>
      </c>
      <c r="K60">
        <v>-0.1507</v>
      </c>
      <c r="L60">
        <v>-7.0569999999999994E-2</v>
      </c>
      <c r="M60">
        <f t="shared" si="0"/>
        <v>2.1804491694930004</v>
      </c>
    </row>
    <row r="61" spans="1:13" x14ac:dyDescent="0.3">
      <c r="A61" t="s">
        <v>85</v>
      </c>
      <c r="B61" t="s">
        <v>15</v>
      </c>
      <c r="C61" t="s">
        <v>61</v>
      </c>
      <c r="D61" t="s">
        <v>21</v>
      </c>
      <c r="E61" t="s">
        <v>27</v>
      </c>
      <c r="F61" t="s">
        <v>85</v>
      </c>
      <c r="G61">
        <v>-2853.1854035800002</v>
      </c>
      <c r="H61">
        <v>-2853.3496753300001</v>
      </c>
      <c r="I61">
        <v>73</v>
      </c>
      <c r="J61">
        <v>316845.40000000002</v>
      </c>
      <c r="K61">
        <v>-0.15298999999999999</v>
      </c>
      <c r="L61">
        <v>-7.0389999999999994E-2</v>
      </c>
      <c r="M61">
        <f t="shared" si="0"/>
        <v>2.24766131786</v>
      </c>
    </row>
    <row r="62" spans="1:13" x14ac:dyDescent="0.3">
      <c r="A62" t="s">
        <v>86</v>
      </c>
      <c r="B62" t="s">
        <v>15</v>
      </c>
      <c r="C62" t="s">
        <v>61</v>
      </c>
      <c r="D62" t="s">
        <v>25</v>
      </c>
      <c r="E62" t="s">
        <v>17</v>
      </c>
      <c r="F62" t="s">
        <v>86</v>
      </c>
      <c r="G62">
        <v>-3664.7313744200001</v>
      </c>
      <c r="H62">
        <v>-3664.8336419799998</v>
      </c>
      <c r="I62">
        <v>139</v>
      </c>
      <c r="J62">
        <v>603086.69999999995</v>
      </c>
      <c r="K62">
        <v>-0.15792999999999999</v>
      </c>
      <c r="L62">
        <v>-6.8010000000000001E-2</v>
      </c>
      <c r="M62">
        <f t="shared" si="0"/>
        <v>2.4468487373119996</v>
      </c>
    </row>
    <row r="63" spans="1:13" x14ac:dyDescent="0.3">
      <c r="A63" t="s">
        <v>87</v>
      </c>
      <c r="B63" t="s">
        <v>15</v>
      </c>
      <c r="C63" t="s">
        <v>61</v>
      </c>
      <c r="D63" t="s">
        <v>25</v>
      </c>
      <c r="E63" t="s">
        <v>19</v>
      </c>
      <c r="F63" t="s">
        <v>87</v>
      </c>
      <c r="G63">
        <v>-3460.1350892599999</v>
      </c>
      <c r="H63">
        <v>-3460.2754440499998</v>
      </c>
      <c r="I63">
        <v>106</v>
      </c>
      <c r="J63">
        <v>782141.1</v>
      </c>
      <c r="K63">
        <v>-0.15040999999999999</v>
      </c>
      <c r="L63">
        <v>-6.5189999999999998E-2</v>
      </c>
      <c r="M63">
        <f t="shared" si="0"/>
        <v>2.3189551756419999</v>
      </c>
    </row>
    <row r="64" spans="1:13" x14ac:dyDescent="0.3">
      <c r="A64" t="s">
        <v>88</v>
      </c>
      <c r="B64" t="s">
        <v>15</v>
      </c>
      <c r="C64" t="s">
        <v>61</v>
      </c>
      <c r="D64" t="s">
        <v>25</v>
      </c>
      <c r="E64" t="s">
        <v>21</v>
      </c>
      <c r="F64" t="s">
        <v>88</v>
      </c>
      <c r="G64">
        <v>-3226.8308107299999</v>
      </c>
      <c r="H64">
        <v>-3226.9548564800002</v>
      </c>
      <c r="I64">
        <v>102</v>
      </c>
      <c r="J64">
        <v>539376.9</v>
      </c>
      <c r="K64">
        <v>-0.15223999999999999</v>
      </c>
      <c r="L64">
        <v>-6.4680000000000001E-2</v>
      </c>
      <c r="M64">
        <f t="shared" si="0"/>
        <v>2.3826298425159997</v>
      </c>
    </row>
    <row r="65" spans="1:13" x14ac:dyDescent="0.3">
      <c r="A65" t="s">
        <v>89</v>
      </c>
      <c r="B65" t="s">
        <v>15</v>
      </c>
      <c r="C65" t="s">
        <v>61</v>
      </c>
      <c r="D65" t="s">
        <v>25</v>
      </c>
      <c r="E65" t="s">
        <v>32</v>
      </c>
      <c r="F65" t="s">
        <v>89</v>
      </c>
      <c r="G65">
        <v>-2991.11847829</v>
      </c>
      <c r="H65">
        <v>-2991.24036832</v>
      </c>
      <c r="I65">
        <v>72</v>
      </c>
      <c r="J65">
        <v>230713.60000000001</v>
      </c>
      <c r="K65">
        <v>-0.14845</v>
      </c>
      <c r="L65">
        <v>-6.0789999999999997E-2</v>
      </c>
      <c r="M65">
        <f t="shared" si="0"/>
        <v>2.3853509821260004</v>
      </c>
    </row>
    <row r="66" spans="1:13" x14ac:dyDescent="0.3">
      <c r="A66" t="s">
        <v>90</v>
      </c>
      <c r="B66" t="s">
        <v>15</v>
      </c>
      <c r="C66" t="s">
        <v>61</v>
      </c>
      <c r="D66" t="s">
        <v>25</v>
      </c>
      <c r="E66" t="s">
        <v>25</v>
      </c>
      <c r="F66" t="s">
        <v>90</v>
      </c>
      <c r="G66">
        <v>-3452.9398196799998</v>
      </c>
      <c r="H66">
        <v>-3453.0252930800002</v>
      </c>
      <c r="I66">
        <v>208</v>
      </c>
      <c r="J66">
        <v>889830.9</v>
      </c>
      <c r="K66">
        <v>-0.14982999999999999</v>
      </c>
      <c r="L66">
        <v>-6.9159999999999999E-2</v>
      </c>
      <c r="M66">
        <f t="shared" si="0"/>
        <v>2.1951433233870001</v>
      </c>
    </row>
    <row r="67" spans="1:13" x14ac:dyDescent="0.3">
      <c r="A67" t="s">
        <v>91</v>
      </c>
      <c r="B67" t="s">
        <v>15</v>
      </c>
      <c r="C67" t="s">
        <v>61</v>
      </c>
      <c r="D67" t="s">
        <v>25</v>
      </c>
      <c r="E67" t="s">
        <v>27</v>
      </c>
      <c r="F67" t="s">
        <v>91</v>
      </c>
      <c r="G67">
        <v>-3305.3629594099998</v>
      </c>
      <c r="H67">
        <v>-3305.5145233500002</v>
      </c>
      <c r="I67">
        <v>82</v>
      </c>
      <c r="J67">
        <v>507613.1</v>
      </c>
      <c r="K67">
        <v>-0.15289</v>
      </c>
      <c r="L67">
        <v>-7.0220000000000005E-2</v>
      </c>
      <c r="M67">
        <f t="shared" ref="M67:M109" si="1">ABS(K67-L67)*$N$2</f>
        <v>2.2495661155870001</v>
      </c>
    </row>
    <row r="68" spans="1:13" x14ac:dyDescent="0.3">
      <c r="A68" t="s">
        <v>92</v>
      </c>
      <c r="B68" t="s">
        <v>15</v>
      </c>
      <c r="C68" t="s">
        <v>61</v>
      </c>
      <c r="D68" t="s">
        <v>27</v>
      </c>
      <c r="E68" t="s">
        <v>17</v>
      </c>
      <c r="F68" t="s">
        <v>92</v>
      </c>
      <c r="G68">
        <v>-3369.6937088099999</v>
      </c>
      <c r="H68">
        <v>-3369.7899175100001</v>
      </c>
      <c r="I68">
        <v>83</v>
      </c>
      <c r="J68">
        <v>330941.2</v>
      </c>
      <c r="K68">
        <v>-0.15970000000000001</v>
      </c>
      <c r="L68">
        <v>-7.3800000000000004E-2</v>
      </c>
      <c r="M68">
        <f t="shared" si="1"/>
        <v>2.3374589249900004</v>
      </c>
    </row>
    <row r="69" spans="1:13" x14ac:dyDescent="0.3">
      <c r="A69" t="s">
        <v>93</v>
      </c>
      <c r="B69" t="s">
        <v>15</v>
      </c>
      <c r="C69" t="s">
        <v>61</v>
      </c>
      <c r="D69" t="s">
        <v>27</v>
      </c>
      <c r="E69" t="s">
        <v>19</v>
      </c>
      <c r="F69" t="s">
        <v>93</v>
      </c>
      <c r="G69">
        <v>-3165.0790995699999</v>
      </c>
      <c r="H69">
        <v>-3165.2274733999998</v>
      </c>
      <c r="I69">
        <v>84</v>
      </c>
      <c r="J69">
        <v>518049.9</v>
      </c>
      <c r="K69">
        <v>-0.15620000000000001</v>
      </c>
      <c r="L69">
        <v>-7.2069999999999995E-2</v>
      </c>
      <c r="M69">
        <f t="shared" si="1"/>
        <v>2.2892947538930004</v>
      </c>
    </row>
    <row r="70" spans="1:13" x14ac:dyDescent="0.3">
      <c r="A70" t="s">
        <v>94</v>
      </c>
      <c r="B70" t="s">
        <v>15</v>
      </c>
      <c r="C70" t="s">
        <v>61</v>
      </c>
      <c r="D70" t="s">
        <v>27</v>
      </c>
      <c r="E70" t="s">
        <v>21</v>
      </c>
      <c r="F70" t="s">
        <v>94</v>
      </c>
      <c r="G70">
        <v>-2931.7934271399999</v>
      </c>
      <c r="H70">
        <v>-2931.9154949600002</v>
      </c>
      <c r="I70">
        <v>81</v>
      </c>
      <c r="J70">
        <v>403401</v>
      </c>
      <c r="K70">
        <v>-0.15109</v>
      </c>
      <c r="L70">
        <v>-6.4329999999999998E-2</v>
      </c>
      <c r="M70">
        <f t="shared" si="1"/>
        <v>2.3608607256360004</v>
      </c>
    </row>
    <row r="71" spans="1:13" x14ac:dyDescent="0.3">
      <c r="A71" t="s">
        <v>95</v>
      </c>
      <c r="B71" t="s">
        <v>15</v>
      </c>
      <c r="C71" t="s">
        <v>61</v>
      </c>
      <c r="D71" t="s">
        <v>27</v>
      </c>
      <c r="E71" t="s">
        <v>32</v>
      </c>
      <c r="F71" t="s">
        <v>95</v>
      </c>
      <c r="G71">
        <v>-2696.0430946800002</v>
      </c>
      <c r="H71">
        <v>-2696.19506288</v>
      </c>
      <c r="I71">
        <v>60</v>
      </c>
      <c r="J71">
        <v>209059.3</v>
      </c>
      <c r="K71">
        <v>-0.1457</v>
      </c>
      <c r="L71">
        <v>-7.0749999999999993E-2</v>
      </c>
      <c r="M71">
        <f t="shared" si="1"/>
        <v>2.0394941376950002</v>
      </c>
    </row>
    <row r="72" spans="1:13" x14ac:dyDescent="0.3">
      <c r="A72" t="s">
        <v>96</v>
      </c>
      <c r="B72" t="s">
        <v>15</v>
      </c>
      <c r="C72" t="s">
        <v>61</v>
      </c>
      <c r="D72" t="s">
        <v>27</v>
      </c>
      <c r="E72" t="s">
        <v>25</v>
      </c>
      <c r="F72" t="s">
        <v>96</v>
      </c>
      <c r="G72">
        <v>-3157.8952635800001</v>
      </c>
      <c r="H72">
        <v>-3158.0037535400002</v>
      </c>
      <c r="I72">
        <v>71</v>
      </c>
      <c r="J72">
        <v>389506.1</v>
      </c>
      <c r="K72">
        <v>-0.15356</v>
      </c>
      <c r="L72">
        <v>-7.0510000000000003E-2</v>
      </c>
      <c r="M72">
        <f t="shared" si="1"/>
        <v>2.259906446105</v>
      </c>
    </row>
    <row r="73" spans="1:13" ht="15" thickBot="1" x14ac:dyDescent="0.35">
      <c r="A73" s="1" t="s">
        <v>97</v>
      </c>
      <c r="B73" s="1" t="s">
        <v>15</v>
      </c>
      <c r="C73" s="1" t="s">
        <v>61</v>
      </c>
      <c r="D73" s="1" t="s">
        <v>27</v>
      </c>
      <c r="E73" s="1" t="s">
        <v>27</v>
      </c>
      <c r="F73" t="s">
        <v>97</v>
      </c>
      <c r="G73">
        <v>-3010.31037578</v>
      </c>
      <c r="H73">
        <v>-3010.46689148</v>
      </c>
      <c r="I73">
        <v>77</v>
      </c>
      <c r="J73">
        <v>448717.5</v>
      </c>
      <c r="K73">
        <v>-0.15284</v>
      </c>
      <c r="L73">
        <v>-8.0060000000000006E-2</v>
      </c>
      <c r="M73">
        <f t="shared" si="1"/>
        <v>1.9804454081580001</v>
      </c>
    </row>
    <row r="74" spans="1:13" ht="15" thickTop="1" x14ac:dyDescent="0.3">
      <c r="A74" t="s">
        <v>98</v>
      </c>
      <c r="B74" t="s">
        <v>15</v>
      </c>
      <c r="C74" t="s">
        <v>99</v>
      </c>
      <c r="D74" t="s">
        <v>17</v>
      </c>
      <c r="E74" t="s">
        <v>17</v>
      </c>
      <c r="F74" t="s">
        <v>98</v>
      </c>
      <c r="G74">
        <v>-3388.7224792299999</v>
      </c>
      <c r="H74">
        <v>-3388.7621265799999</v>
      </c>
      <c r="I74">
        <v>43</v>
      </c>
      <c r="J74">
        <v>81409.3</v>
      </c>
      <c r="K74">
        <v>-0.15189</v>
      </c>
      <c r="L74">
        <v>-5.697E-2</v>
      </c>
      <c r="M74">
        <f t="shared" si="1"/>
        <v>2.5829057178120003</v>
      </c>
    </row>
    <row r="75" spans="1:13" x14ac:dyDescent="0.3">
      <c r="A75" t="s">
        <v>100</v>
      </c>
      <c r="B75" t="s">
        <v>15</v>
      </c>
      <c r="C75" t="s">
        <v>99</v>
      </c>
      <c r="D75" t="s">
        <v>17</v>
      </c>
      <c r="E75" t="s">
        <v>19</v>
      </c>
      <c r="F75" t="s">
        <v>100</v>
      </c>
      <c r="G75">
        <v>-3184.1560541700001</v>
      </c>
      <c r="H75">
        <v>-3184.2129622100001</v>
      </c>
      <c r="I75">
        <v>55</v>
      </c>
      <c r="J75">
        <v>172222.1</v>
      </c>
      <c r="K75">
        <v>-0.14351</v>
      </c>
      <c r="L75">
        <v>-4.1050000000000003E-2</v>
      </c>
      <c r="M75">
        <f t="shared" si="1"/>
        <v>2.7880796444059999</v>
      </c>
    </row>
    <row r="76" spans="1:13" x14ac:dyDescent="0.3">
      <c r="A76" t="s">
        <v>101</v>
      </c>
      <c r="B76" t="s">
        <v>15</v>
      </c>
      <c r="C76" t="s">
        <v>99</v>
      </c>
      <c r="D76" t="s">
        <v>17</v>
      </c>
      <c r="E76" t="s">
        <v>21</v>
      </c>
      <c r="F76" t="s">
        <v>101</v>
      </c>
      <c r="G76">
        <v>-2950.81796596</v>
      </c>
      <c r="H76">
        <v>-2950.8842651499999</v>
      </c>
      <c r="I76">
        <v>67</v>
      </c>
      <c r="J76">
        <v>156668.70000000001</v>
      </c>
      <c r="K76">
        <v>-0.14901</v>
      </c>
      <c r="L76">
        <v>-4.8739999999999999E-2</v>
      </c>
      <c r="M76">
        <f t="shared" si="1"/>
        <v>2.7284866869469999</v>
      </c>
    </row>
    <row r="77" spans="1:13" x14ac:dyDescent="0.3">
      <c r="A77" t="s">
        <v>102</v>
      </c>
      <c r="B77" t="s">
        <v>15</v>
      </c>
      <c r="C77" t="s">
        <v>99</v>
      </c>
      <c r="D77" t="s">
        <v>17</v>
      </c>
      <c r="E77" t="s">
        <v>32</v>
      </c>
      <c r="F77" t="s">
        <v>102</v>
      </c>
      <c r="G77">
        <v>-2715.1038947400002</v>
      </c>
      <c r="H77">
        <v>-2715.1832593399999</v>
      </c>
      <c r="I77">
        <v>83</v>
      </c>
      <c r="J77">
        <v>122721.3</v>
      </c>
      <c r="K77">
        <v>-0.14823</v>
      </c>
      <c r="L77">
        <v>-4.1820000000000003E-2</v>
      </c>
      <c r="M77">
        <f t="shared" si="1"/>
        <v>2.8955646590010002</v>
      </c>
    </row>
    <row r="78" spans="1:13" x14ac:dyDescent="0.3">
      <c r="A78" t="s">
        <v>103</v>
      </c>
      <c r="B78" t="s">
        <v>15</v>
      </c>
      <c r="C78" t="s">
        <v>99</v>
      </c>
      <c r="D78" t="s">
        <v>17</v>
      </c>
      <c r="E78" t="s">
        <v>25</v>
      </c>
      <c r="F78" t="s">
        <v>103</v>
      </c>
      <c r="G78">
        <v>-3176.9326112099998</v>
      </c>
      <c r="H78">
        <v>-3176.9915603499999</v>
      </c>
      <c r="I78">
        <v>99</v>
      </c>
      <c r="J78">
        <v>290828</v>
      </c>
      <c r="K78">
        <v>-0.15145</v>
      </c>
      <c r="L78">
        <v>-5.756E-2</v>
      </c>
      <c r="M78">
        <f t="shared" si="1"/>
        <v>2.554877979829</v>
      </c>
    </row>
    <row r="79" spans="1:13" x14ac:dyDescent="0.3">
      <c r="A79" t="s">
        <v>104</v>
      </c>
      <c r="B79" t="s">
        <v>15</v>
      </c>
      <c r="C79" t="s">
        <v>99</v>
      </c>
      <c r="D79" t="s">
        <v>17</v>
      </c>
      <c r="E79" t="s">
        <v>27</v>
      </c>
      <c r="F79" t="s">
        <v>104</v>
      </c>
      <c r="G79">
        <v>-3029.3585600900001</v>
      </c>
      <c r="H79">
        <v>-3029.4527793399998</v>
      </c>
      <c r="I79">
        <v>55</v>
      </c>
      <c r="J79">
        <v>144125.70000000001</v>
      </c>
      <c r="K79">
        <v>-0.15068000000000001</v>
      </c>
      <c r="L79">
        <v>-5.2240000000000002E-2</v>
      </c>
      <c r="M79">
        <f t="shared" si="1"/>
        <v>2.6786898320840002</v>
      </c>
    </row>
    <row r="80" spans="1:13" x14ac:dyDescent="0.3">
      <c r="A80" t="s">
        <v>105</v>
      </c>
      <c r="B80" t="s">
        <v>15</v>
      </c>
      <c r="C80" t="s">
        <v>99</v>
      </c>
      <c r="D80" t="s">
        <v>19</v>
      </c>
      <c r="E80" t="s">
        <v>17</v>
      </c>
      <c r="F80" t="s">
        <v>105</v>
      </c>
      <c r="G80">
        <v>-3184.18722884</v>
      </c>
      <c r="H80">
        <v>-3184.23289187</v>
      </c>
      <c r="I80">
        <v>40</v>
      </c>
      <c r="J80">
        <v>134309.4</v>
      </c>
      <c r="K80">
        <v>-0.14099999999999999</v>
      </c>
      <c r="L80">
        <v>-4.5370000000000001E-2</v>
      </c>
      <c r="M80">
        <f t="shared" si="1"/>
        <v>2.6022258090429999</v>
      </c>
    </row>
    <row r="81" spans="1:13" x14ac:dyDescent="0.3">
      <c r="A81" t="s">
        <v>106</v>
      </c>
      <c r="B81" t="s">
        <v>15</v>
      </c>
      <c r="C81" t="s">
        <v>99</v>
      </c>
      <c r="D81" t="s">
        <v>19</v>
      </c>
      <c r="E81" t="s">
        <v>19</v>
      </c>
      <c r="F81" t="s">
        <v>106</v>
      </c>
      <c r="G81">
        <v>-2979.6103881499998</v>
      </c>
      <c r="H81">
        <v>-2979.6790386399998</v>
      </c>
      <c r="I81">
        <v>53</v>
      </c>
      <c r="J81">
        <v>288772.40000000002</v>
      </c>
      <c r="K81">
        <v>-0.13086</v>
      </c>
      <c r="L81">
        <v>-2.9690000000000001E-2</v>
      </c>
      <c r="M81">
        <f t="shared" si="1"/>
        <v>2.7529769434370004</v>
      </c>
    </row>
    <row r="82" spans="1:13" x14ac:dyDescent="0.3">
      <c r="A82" t="s">
        <v>107</v>
      </c>
      <c r="B82" t="s">
        <v>15</v>
      </c>
      <c r="C82" t="s">
        <v>99</v>
      </c>
      <c r="D82" t="s">
        <v>19</v>
      </c>
      <c r="E82" t="s">
        <v>21</v>
      </c>
      <c r="F82" t="s">
        <v>107</v>
      </c>
      <c r="G82">
        <v>-2746.2914451500001</v>
      </c>
      <c r="H82">
        <v>-2746.3555984200002</v>
      </c>
      <c r="I82">
        <v>41</v>
      </c>
      <c r="J82">
        <v>170448.2</v>
      </c>
      <c r="K82">
        <v>-0.13228999999999999</v>
      </c>
      <c r="L82">
        <v>-3.023E-2</v>
      </c>
      <c r="M82">
        <f t="shared" si="1"/>
        <v>2.777195085966</v>
      </c>
    </row>
    <row r="83" spans="1:13" x14ac:dyDescent="0.3">
      <c r="A83" t="s">
        <v>108</v>
      </c>
      <c r="B83" t="s">
        <v>15</v>
      </c>
      <c r="C83" t="s">
        <v>99</v>
      </c>
      <c r="D83" t="s">
        <v>19</v>
      </c>
      <c r="E83" t="s">
        <v>32</v>
      </c>
      <c r="F83" t="s">
        <v>108</v>
      </c>
      <c r="G83">
        <v>-2510.5664171100002</v>
      </c>
      <c r="H83">
        <v>-2510.6417965800001</v>
      </c>
      <c r="I83">
        <v>48</v>
      </c>
      <c r="J83">
        <v>130465.8</v>
      </c>
      <c r="K83">
        <v>-0.13422000000000001</v>
      </c>
      <c r="L83">
        <v>-2.9100000000000001E-2</v>
      </c>
      <c r="M83">
        <f t="shared" si="1"/>
        <v>2.8604619580320003</v>
      </c>
    </row>
    <row r="84" spans="1:13" x14ac:dyDescent="0.3">
      <c r="A84" t="s">
        <v>109</v>
      </c>
      <c r="B84" t="s">
        <v>15</v>
      </c>
      <c r="C84" t="s">
        <v>99</v>
      </c>
      <c r="D84" t="s">
        <v>19</v>
      </c>
      <c r="E84" t="s">
        <v>25</v>
      </c>
      <c r="F84" t="s">
        <v>109</v>
      </c>
      <c r="G84">
        <v>-2972.39886303</v>
      </c>
      <c r="H84">
        <v>-2972.4469546599998</v>
      </c>
      <c r="I84">
        <v>45</v>
      </c>
      <c r="J84">
        <v>195160</v>
      </c>
      <c r="K84">
        <v>-0.13224</v>
      </c>
      <c r="L84">
        <v>-5.9830000000000001E-2</v>
      </c>
      <c r="M84">
        <f t="shared" si="1"/>
        <v>1.9703771916010002</v>
      </c>
    </row>
    <row r="85" spans="1:13" x14ac:dyDescent="0.3">
      <c r="A85" t="s">
        <v>110</v>
      </c>
      <c r="B85" t="s">
        <v>15</v>
      </c>
      <c r="C85" t="s">
        <v>99</v>
      </c>
      <c r="D85" t="s">
        <v>19</v>
      </c>
      <c r="E85" t="s">
        <v>27</v>
      </c>
      <c r="F85" t="s">
        <v>110</v>
      </c>
      <c r="G85">
        <v>-2824.84230854</v>
      </c>
      <c r="H85">
        <v>-2824.9239044199999</v>
      </c>
      <c r="I85">
        <v>49</v>
      </c>
      <c r="J85">
        <v>231689</v>
      </c>
      <c r="K85">
        <v>-0.13328000000000001</v>
      </c>
      <c r="L85">
        <v>-3.2620000000000003E-2</v>
      </c>
      <c r="M85">
        <f t="shared" si="1"/>
        <v>2.7390991314260003</v>
      </c>
    </row>
    <row r="86" spans="1:13" x14ac:dyDescent="0.3">
      <c r="A86" t="s">
        <v>111</v>
      </c>
      <c r="B86" t="s">
        <v>15</v>
      </c>
      <c r="C86" t="s">
        <v>99</v>
      </c>
      <c r="D86" t="s">
        <v>32</v>
      </c>
      <c r="E86" t="s">
        <v>17</v>
      </c>
      <c r="F86" t="s">
        <v>111</v>
      </c>
      <c r="G86">
        <v>-2715.1711901399999</v>
      </c>
      <c r="H86">
        <v>-2715.2063977900002</v>
      </c>
      <c r="I86">
        <v>39</v>
      </c>
      <c r="J86">
        <v>54588.3</v>
      </c>
      <c r="K86">
        <v>-0.14535999999999999</v>
      </c>
      <c r="L86">
        <v>-4.3959999999999999E-2</v>
      </c>
      <c r="M86">
        <f t="shared" si="1"/>
        <v>2.75923556454</v>
      </c>
    </row>
    <row r="87" spans="1:13" x14ac:dyDescent="0.3">
      <c r="A87" t="s">
        <v>112</v>
      </c>
      <c r="B87" t="s">
        <v>15</v>
      </c>
      <c r="C87" t="s">
        <v>99</v>
      </c>
      <c r="D87" t="s">
        <v>32</v>
      </c>
      <c r="E87" t="s">
        <v>19</v>
      </c>
      <c r="F87" t="s">
        <v>112</v>
      </c>
      <c r="G87">
        <v>-2510.56863806</v>
      </c>
      <c r="H87">
        <v>-2510.6408738499999</v>
      </c>
      <c r="I87">
        <v>65</v>
      </c>
      <c r="J87">
        <v>201639.9</v>
      </c>
      <c r="K87">
        <v>-0.13966999999999999</v>
      </c>
      <c r="L87">
        <v>-2.8719999999999999E-2</v>
      </c>
      <c r="M87">
        <f t="shared" si="1"/>
        <v>3.019104397295</v>
      </c>
    </row>
    <row r="88" spans="1:13" x14ac:dyDescent="0.3">
      <c r="A88" t="s">
        <v>113</v>
      </c>
      <c r="B88" t="s">
        <v>15</v>
      </c>
      <c r="C88" t="s">
        <v>99</v>
      </c>
      <c r="D88" t="s">
        <v>32</v>
      </c>
      <c r="E88" t="s">
        <v>21</v>
      </c>
      <c r="F88" t="s">
        <v>113</v>
      </c>
      <c r="G88">
        <v>-2277.30381171</v>
      </c>
      <c r="H88">
        <v>-2277.3405656099999</v>
      </c>
      <c r="I88">
        <v>50</v>
      </c>
      <c r="J88">
        <v>103105.60000000001</v>
      </c>
      <c r="K88">
        <v>-0.13733999999999999</v>
      </c>
      <c r="L88">
        <v>-2.6880000000000001E-2</v>
      </c>
      <c r="M88">
        <f t="shared" si="1"/>
        <v>3.0057708132059999</v>
      </c>
    </row>
    <row r="89" spans="1:13" x14ac:dyDescent="0.3">
      <c r="A89" t="s">
        <v>114</v>
      </c>
      <c r="B89" t="s">
        <v>15</v>
      </c>
      <c r="C89" t="s">
        <v>99</v>
      </c>
      <c r="D89" t="s">
        <v>32</v>
      </c>
      <c r="E89" t="s">
        <v>32</v>
      </c>
      <c r="F89" t="s">
        <v>114</v>
      </c>
      <c r="G89">
        <v>-2041.4519457199999</v>
      </c>
      <c r="H89">
        <v>-2041.6172212500001</v>
      </c>
      <c r="I89">
        <v>52</v>
      </c>
      <c r="J89">
        <v>48395.6</v>
      </c>
      <c r="K89">
        <v>-0.13678999999999999</v>
      </c>
      <c r="L89">
        <v>-2.383E-2</v>
      </c>
      <c r="M89">
        <f t="shared" si="1"/>
        <v>3.0737993034560001</v>
      </c>
    </row>
    <row r="90" spans="1:13" x14ac:dyDescent="0.3">
      <c r="A90" t="s">
        <v>115</v>
      </c>
      <c r="B90" t="s">
        <v>15</v>
      </c>
      <c r="C90" t="s">
        <v>99</v>
      </c>
      <c r="D90" t="s">
        <v>32</v>
      </c>
      <c r="E90" t="s">
        <v>25</v>
      </c>
      <c r="F90" t="s">
        <v>115</v>
      </c>
      <c r="G90">
        <v>-2503.3687865900001</v>
      </c>
      <c r="H90">
        <v>-2503.4143595400001</v>
      </c>
      <c r="I90">
        <v>62</v>
      </c>
      <c r="J90">
        <v>140242.70000000001</v>
      </c>
      <c r="K90">
        <v>-0.13969999999999999</v>
      </c>
      <c r="L90">
        <v>-5.5120000000000002E-2</v>
      </c>
      <c r="M90">
        <f t="shared" si="1"/>
        <v>2.301539882138</v>
      </c>
    </row>
    <row r="91" spans="1:13" x14ac:dyDescent="0.3">
      <c r="A91" t="s">
        <v>116</v>
      </c>
      <c r="B91" t="s">
        <v>15</v>
      </c>
      <c r="C91" t="s">
        <v>99</v>
      </c>
      <c r="D91" t="s">
        <v>32</v>
      </c>
      <c r="E91" t="s">
        <v>27</v>
      </c>
      <c r="F91" t="s">
        <v>116</v>
      </c>
      <c r="G91">
        <v>-2355.8300201100001</v>
      </c>
      <c r="H91">
        <v>-2355.8993743800002</v>
      </c>
      <c r="I91">
        <v>52</v>
      </c>
      <c r="J91">
        <v>118621</v>
      </c>
      <c r="K91">
        <v>-0.13889000000000001</v>
      </c>
      <c r="L91">
        <v>-3.0620000000000001E-2</v>
      </c>
      <c r="M91">
        <f t="shared" si="1"/>
        <v>2.9461778557470004</v>
      </c>
    </row>
    <row r="92" spans="1:13" x14ac:dyDescent="0.3">
      <c r="A92" t="s">
        <v>117</v>
      </c>
      <c r="B92" t="s">
        <v>15</v>
      </c>
      <c r="C92" t="s">
        <v>99</v>
      </c>
      <c r="D92" t="s">
        <v>21</v>
      </c>
      <c r="E92" t="s">
        <v>17</v>
      </c>
      <c r="F92" t="s">
        <v>117</v>
      </c>
      <c r="G92">
        <v>-2950.8765009600002</v>
      </c>
      <c r="H92">
        <v>-2950.9205800200002</v>
      </c>
      <c r="I92">
        <v>45</v>
      </c>
      <c r="J92">
        <v>100406.5</v>
      </c>
      <c r="K92">
        <v>-0.14169000000000001</v>
      </c>
      <c r="L92">
        <v>-4.3970000000000002E-2</v>
      </c>
      <c r="M92">
        <f t="shared" si="1"/>
        <v>2.6590976268920001</v>
      </c>
    </row>
    <row r="93" spans="1:13" x14ac:dyDescent="0.3">
      <c r="A93" t="s">
        <v>118</v>
      </c>
      <c r="B93" t="s">
        <v>15</v>
      </c>
      <c r="C93" t="s">
        <v>99</v>
      </c>
      <c r="D93" t="s">
        <v>21</v>
      </c>
      <c r="E93" t="s">
        <v>19</v>
      </c>
      <c r="F93" t="s">
        <v>118</v>
      </c>
      <c r="G93">
        <v>-2746.2844221700002</v>
      </c>
      <c r="H93">
        <v>-2746.3577751299999</v>
      </c>
      <c r="I93">
        <v>47</v>
      </c>
      <c r="J93">
        <v>179737.8</v>
      </c>
      <c r="K93">
        <v>-0.13145999999999999</v>
      </c>
      <c r="L93">
        <v>-2.903E-2</v>
      </c>
      <c r="M93">
        <f t="shared" si="1"/>
        <v>2.7872633025229998</v>
      </c>
    </row>
    <row r="94" spans="1:13" x14ac:dyDescent="0.3">
      <c r="A94" t="s">
        <v>119</v>
      </c>
      <c r="B94" t="s">
        <v>15</v>
      </c>
      <c r="C94" t="s">
        <v>99</v>
      </c>
      <c r="D94" t="s">
        <v>21</v>
      </c>
      <c r="E94" t="s">
        <v>21</v>
      </c>
      <c r="F94" t="s">
        <v>119</v>
      </c>
      <c r="G94">
        <v>-2512.9735190800002</v>
      </c>
      <c r="H94">
        <v>-2513.0420551100001</v>
      </c>
      <c r="I94">
        <v>43</v>
      </c>
      <c r="J94">
        <v>130587.5</v>
      </c>
      <c r="K94">
        <v>-0.13675999999999999</v>
      </c>
      <c r="L94">
        <v>-3.1649999999999998E-2</v>
      </c>
      <c r="M94">
        <f t="shared" si="1"/>
        <v>2.8601898440709999</v>
      </c>
    </row>
    <row r="95" spans="1:13" x14ac:dyDescent="0.3">
      <c r="A95" t="s">
        <v>120</v>
      </c>
      <c r="B95" t="s">
        <v>15</v>
      </c>
      <c r="C95" t="s">
        <v>99</v>
      </c>
      <c r="D95" t="s">
        <v>21</v>
      </c>
      <c r="E95" t="s">
        <v>32</v>
      </c>
      <c r="F95" t="s">
        <v>120</v>
      </c>
      <c r="G95">
        <v>-2277.25908076</v>
      </c>
      <c r="H95">
        <v>-2277.33037444</v>
      </c>
      <c r="I95">
        <v>53</v>
      </c>
      <c r="J95">
        <v>108876.2</v>
      </c>
      <c r="K95">
        <v>-0.1346</v>
      </c>
      <c r="L95">
        <v>-2.903E-2</v>
      </c>
      <c r="M95">
        <f t="shared" si="1"/>
        <v>2.8727070862769999</v>
      </c>
    </row>
    <row r="96" spans="1:13" x14ac:dyDescent="0.3">
      <c r="A96" t="s">
        <v>121</v>
      </c>
      <c r="B96" t="s">
        <v>15</v>
      </c>
      <c r="C96" t="s">
        <v>99</v>
      </c>
      <c r="D96" t="s">
        <v>21</v>
      </c>
      <c r="E96" t="s">
        <v>25</v>
      </c>
      <c r="F96" t="s">
        <v>122</v>
      </c>
      <c r="G96">
        <v>-2739.0842071799998</v>
      </c>
      <c r="H96">
        <v>-2739.1279103000002</v>
      </c>
      <c r="I96">
        <v>54</v>
      </c>
      <c r="J96">
        <v>177154.2</v>
      </c>
      <c r="K96">
        <v>-0.13653999999999999</v>
      </c>
      <c r="L96">
        <v>-5.5559999999999998E-2</v>
      </c>
      <c r="M96">
        <f t="shared" si="1"/>
        <v>2.2035788561779999</v>
      </c>
    </row>
    <row r="97" spans="1:13" x14ac:dyDescent="0.3">
      <c r="A97" t="s">
        <v>123</v>
      </c>
      <c r="B97" t="s">
        <v>15</v>
      </c>
      <c r="C97" t="s">
        <v>99</v>
      </c>
      <c r="D97" t="s">
        <v>21</v>
      </c>
      <c r="E97" t="s">
        <v>27</v>
      </c>
      <c r="F97" t="s">
        <v>123</v>
      </c>
      <c r="G97">
        <v>-2591.5320599400002</v>
      </c>
      <c r="H97">
        <v>-2591.6177218399998</v>
      </c>
      <c r="I97">
        <v>46</v>
      </c>
      <c r="J97">
        <v>164645.6</v>
      </c>
      <c r="K97">
        <v>-0.13556000000000001</v>
      </c>
      <c r="L97">
        <v>-2.8649999999999998E-2</v>
      </c>
      <c r="M97">
        <f t="shared" si="1"/>
        <v>2.9091703570510008</v>
      </c>
    </row>
    <row r="98" spans="1:13" x14ac:dyDescent="0.3">
      <c r="A98" t="s">
        <v>124</v>
      </c>
      <c r="B98" t="s">
        <v>15</v>
      </c>
      <c r="C98" t="s">
        <v>99</v>
      </c>
      <c r="D98" t="s">
        <v>25</v>
      </c>
      <c r="E98" t="s">
        <v>17</v>
      </c>
      <c r="F98" t="s">
        <v>124</v>
      </c>
      <c r="G98">
        <v>-3176.9438690799998</v>
      </c>
      <c r="H98">
        <v>-3176.9893854699999</v>
      </c>
      <c r="I98">
        <v>47</v>
      </c>
      <c r="J98">
        <v>125463.4</v>
      </c>
      <c r="K98">
        <v>-0.14321</v>
      </c>
      <c r="L98">
        <v>-5.355E-2</v>
      </c>
      <c r="M98">
        <f t="shared" si="1"/>
        <v>2.4397737743260004</v>
      </c>
    </row>
    <row r="99" spans="1:13" x14ac:dyDescent="0.3">
      <c r="A99" t="s">
        <v>125</v>
      </c>
      <c r="B99" t="s">
        <v>15</v>
      </c>
      <c r="C99" t="s">
        <v>99</v>
      </c>
      <c r="D99" t="s">
        <v>25</v>
      </c>
      <c r="E99" t="s">
        <v>19</v>
      </c>
      <c r="F99" t="s">
        <v>125</v>
      </c>
      <c r="G99">
        <v>-2972.3837642399999</v>
      </c>
      <c r="H99">
        <v>-2972.4386134800002</v>
      </c>
      <c r="I99">
        <v>52</v>
      </c>
      <c r="J99">
        <v>228526.7</v>
      </c>
      <c r="K99">
        <v>-0.13249</v>
      </c>
      <c r="L99">
        <v>-4.8860000000000001E-2</v>
      </c>
      <c r="M99">
        <f t="shared" si="1"/>
        <v>2.2756890558429999</v>
      </c>
    </row>
    <row r="100" spans="1:13" x14ac:dyDescent="0.3">
      <c r="A100" t="s">
        <v>126</v>
      </c>
      <c r="B100" t="s">
        <v>15</v>
      </c>
      <c r="C100" t="s">
        <v>99</v>
      </c>
      <c r="D100" t="s">
        <v>25</v>
      </c>
      <c r="E100" t="s">
        <v>21</v>
      </c>
      <c r="F100" t="s">
        <v>126</v>
      </c>
      <c r="G100">
        <v>-2739.0568639399999</v>
      </c>
      <c r="H100">
        <v>-2739.11432504</v>
      </c>
      <c r="I100">
        <v>107</v>
      </c>
      <c r="J100">
        <v>354324.5</v>
      </c>
      <c r="K100">
        <v>-0.13622000000000001</v>
      </c>
      <c r="L100">
        <v>-5.1240000000000001E-2</v>
      </c>
      <c r="M100">
        <f t="shared" si="1"/>
        <v>2.3124244405780003</v>
      </c>
    </row>
    <row r="101" spans="1:13" x14ac:dyDescent="0.3">
      <c r="A101" t="s">
        <v>127</v>
      </c>
      <c r="B101" t="s">
        <v>15</v>
      </c>
      <c r="C101" t="s">
        <v>99</v>
      </c>
      <c r="D101" t="s">
        <v>25</v>
      </c>
      <c r="E101" t="s">
        <v>32</v>
      </c>
      <c r="F101" t="s">
        <v>127</v>
      </c>
      <c r="G101">
        <v>-2503.3592168499999</v>
      </c>
      <c r="H101">
        <v>-2503.39860761</v>
      </c>
      <c r="I101">
        <v>53</v>
      </c>
      <c r="J101">
        <v>132913.5</v>
      </c>
      <c r="K101">
        <v>-0.13150999999999999</v>
      </c>
      <c r="L101">
        <v>-5.0380000000000001E-2</v>
      </c>
      <c r="M101">
        <f t="shared" si="1"/>
        <v>2.2076605655929997</v>
      </c>
    </row>
    <row r="102" spans="1:13" x14ac:dyDescent="0.3">
      <c r="A102" t="s">
        <v>128</v>
      </c>
      <c r="B102" t="s">
        <v>15</v>
      </c>
      <c r="C102" t="s">
        <v>99</v>
      </c>
      <c r="D102" t="s">
        <v>25</v>
      </c>
      <c r="E102" t="s">
        <v>25</v>
      </c>
      <c r="F102" t="s">
        <v>128</v>
      </c>
      <c r="G102">
        <v>-2965.1470462699999</v>
      </c>
      <c r="H102">
        <v>-2965.20347825</v>
      </c>
      <c r="I102">
        <v>105</v>
      </c>
      <c r="J102">
        <v>446997.9</v>
      </c>
      <c r="K102">
        <v>-0.1356</v>
      </c>
      <c r="L102">
        <v>-6.0359999999999997E-2</v>
      </c>
      <c r="M102">
        <f t="shared" si="1"/>
        <v>2.0473854425640003</v>
      </c>
    </row>
    <row r="103" spans="1:13" x14ac:dyDescent="0.3">
      <c r="A103" t="s">
        <v>129</v>
      </c>
      <c r="B103" t="s">
        <v>15</v>
      </c>
      <c r="C103" t="s">
        <v>99</v>
      </c>
      <c r="D103" t="s">
        <v>25</v>
      </c>
      <c r="E103" t="s">
        <v>27</v>
      </c>
      <c r="F103" t="s">
        <v>129</v>
      </c>
      <c r="G103">
        <v>-2817.60486094</v>
      </c>
      <c r="H103">
        <v>-2817.6867133599999</v>
      </c>
      <c r="I103">
        <v>72</v>
      </c>
      <c r="J103">
        <v>307058.2</v>
      </c>
      <c r="K103">
        <v>-0.13716</v>
      </c>
      <c r="L103">
        <v>-5.1180000000000003E-2</v>
      </c>
      <c r="M103">
        <f t="shared" si="1"/>
        <v>2.3396358366780001</v>
      </c>
    </row>
    <row r="104" spans="1:13" x14ac:dyDescent="0.3">
      <c r="A104" t="s">
        <v>130</v>
      </c>
      <c r="B104" t="s">
        <v>15</v>
      </c>
      <c r="C104" t="s">
        <v>99</v>
      </c>
      <c r="D104" t="s">
        <v>27</v>
      </c>
      <c r="E104" t="s">
        <v>17</v>
      </c>
      <c r="F104" t="s">
        <v>130</v>
      </c>
      <c r="G104">
        <v>-3029.4108322299999</v>
      </c>
      <c r="H104">
        <v>-3029.4727162200002</v>
      </c>
      <c r="I104">
        <v>76</v>
      </c>
      <c r="J104">
        <v>217784.7</v>
      </c>
      <c r="K104">
        <v>-0.13947000000000001</v>
      </c>
      <c r="L104">
        <v>-3.9960000000000002E-2</v>
      </c>
      <c r="M104">
        <f t="shared" si="1"/>
        <v>2.7078060259110006</v>
      </c>
    </row>
    <row r="105" spans="1:13" x14ac:dyDescent="0.3">
      <c r="A105" t="s">
        <v>131</v>
      </c>
      <c r="B105" t="s">
        <v>15</v>
      </c>
      <c r="C105" t="s">
        <v>99</v>
      </c>
      <c r="D105" t="s">
        <v>27</v>
      </c>
      <c r="E105" t="s">
        <v>19</v>
      </c>
      <c r="F105" t="s">
        <v>131</v>
      </c>
      <c r="G105">
        <v>-2824.8344597199998</v>
      </c>
      <c r="H105">
        <v>-2824.91419825</v>
      </c>
      <c r="I105">
        <v>71</v>
      </c>
      <c r="J105">
        <v>322291</v>
      </c>
      <c r="K105">
        <v>-0.13289000000000001</v>
      </c>
      <c r="L105">
        <v>-3.236E-2</v>
      </c>
      <c r="M105">
        <f t="shared" si="1"/>
        <v>2.7355616499330004</v>
      </c>
    </row>
    <row r="106" spans="1:13" x14ac:dyDescent="0.3">
      <c r="A106" t="s">
        <v>132</v>
      </c>
      <c r="B106" t="s">
        <v>15</v>
      </c>
      <c r="C106" t="s">
        <v>99</v>
      </c>
      <c r="D106" t="s">
        <v>27</v>
      </c>
      <c r="E106" t="s">
        <v>21</v>
      </c>
      <c r="F106" t="s">
        <v>132</v>
      </c>
      <c r="G106">
        <v>-2591.50485325</v>
      </c>
      <c r="H106">
        <v>-2591.5976549299999</v>
      </c>
      <c r="I106">
        <v>79</v>
      </c>
      <c r="J106">
        <v>269055.09999999998</v>
      </c>
      <c r="K106">
        <v>-0.13167000000000001</v>
      </c>
      <c r="L106">
        <v>-3.5389999999999998E-2</v>
      </c>
      <c r="M106">
        <f t="shared" si="1"/>
        <v>2.6199132165080004</v>
      </c>
    </row>
    <row r="107" spans="1:13" x14ac:dyDescent="0.3">
      <c r="A107" t="s">
        <v>133</v>
      </c>
      <c r="B107" t="s">
        <v>15</v>
      </c>
      <c r="C107" t="s">
        <v>99</v>
      </c>
      <c r="D107" t="s">
        <v>27</v>
      </c>
      <c r="E107" t="s">
        <v>32</v>
      </c>
      <c r="F107" t="s">
        <v>133</v>
      </c>
      <c r="G107">
        <v>-2355.7868297599998</v>
      </c>
      <c r="H107">
        <v>-2355.8930651800001</v>
      </c>
      <c r="I107">
        <v>83</v>
      </c>
      <c r="J107">
        <v>185710.1</v>
      </c>
      <c r="K107">
        <v>-0.13471</v>
      </c>
      <c r="L107">
        <v>-2.6929999999999999E-2</v>
      </c>
      <c r="M107">
        <f t="shared" si="1"/>
        <v>2.9328442716580003</v>
      </c>
    </row>
    <row r="108" spans="1:13" x14ac:dyDescent="0.3">
      <c r="A108" t="s">
        <v>134</v>
      </c>
      <c r="B108" t="s">
        <v>15</v>
      </c>
      <c r="C108" t="s">
        <v>99</v>
      </c>
      <c r="D108" t="s">
        <v>27</v>
      </c>
      <c r="E108" t="s">
        <v>25</v>
      </c>
      <c r="F108" t="s">
        <v>134</v>
      </c>
      <c r="G108">
        <v>-2817.6188543799999</v>
      </c>
      <c r="H108">
        <v>-2817.68848058</v>
      </c>
      <c r="I108">
        <v>76</v>
      </c>
      <c r="J108">
        <v>286813.7</v>
      </c>
      <c r="K108">
        <v>-0.13402</v>
      </c>
      <c r="L108">
        <v>-5.9540000000000003E-2</v>
      </c>
      <c r="M108">
        <f t="shared" si="1"/>
        <v>2.0267047815279997</v>
      </c>
    </row>
    <row r="109" spans="1:13" ht="15" thickBot="1" x14ac:dyDescent="0.35">
      <c r="A109" s="1" t="s">
        <v>135</v>
      </c>
      <c r="B109" s="1" t="s">
        <v>15</v>
      </c>
      <c r="C109" s="1" t="s">
        <v>99</v>
      </c>
      <c r="D109" s="1" t="s">
        <v>27</v>
      </c>
      <c r="E109" s="1" t="s">
        <v>27</v>
      </c>
      <c r="F109" t="s">
        <v>135</v>
      </c>
      <c r="G109">
        <v>-2670.0436432900001</v>
      </c>
      <c r="H109">
        <v>-2670.1703606800002</v>
      </c>
      <c r="I109">
        <v>100</v>
      </c>
      <c r="J109">
        <v>408287</v>
      </c>
      <c r="K109">
        <v>-0.13203000000000001</v>
      </c>
      <c r="L109">
        <v>-3.5680000000000003E-2</v>
      </c>
      <c r="M109">
        <f t="shared" si="1"/>
        <v>2.6218180142350005</v>
      </c>
    </row>
    <row r="110" spans="1:13" ht="15" thickTop="1" x14ac:dyDescent="0.3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2123E-D2FA-4581-A4C1-1FD7609AE29A}">
  <dimension ref="A1:J5"/>
  <sheetViews>
    <sheetView workbookViewId="0">
      <selection activeCell="K4" sqref="K4"/>
    </sheetView>
  </sheetViews>
  <sheetFormatPr defaultRowHeight="14.4" x14ac:dyDescent="0.3"/>
  <sheetData>
    <row r="1" spans="1:10" x14ac:dyDescent="0.3"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</row>
    <row r="2" spans="1:10" x14ac:dyDescent="0.3">
      <c r="A2" t="s">
        <v>136</v>
      </c>
      <c r="C2">
        <v>-2574.7189482099998</v>
      </c>
      <c r="D2">
        <v>-2574.7190917600001</v>
      </c>
      <c r="E2">
        <v>5</v>
      </c>
      <c r="F2">
        <v>170</v>
      </c>
      <c r="G2">
        <v>-0.26579000000000003</v>
      </c>
      <c r="H2">
        <v>-4.2619999999999998E-2</v>
      </c>
      <c r="I2">
        <f>ABS(G2-H2)*$J$2</f>
        <v>6.0727672676370013</v>
      </c>
      <c r="J2">
        <f>27.2113961</f>
        <v>27.211396100000002</v>
      </c>
    </row>
    <row r="3" spans="1:10" x14ac:dyDescent="0.3">
      <c r="A3" t="s">
        <v>137</v>
      </c>
      <c r="C3">
        <v>-76.359088879799998</v>
      </c>
      <c r="D3">
        <v>-76.359226544899997</v>
      </c>
      <c r="E3">
        <v>6</v>
      </c>
      <c r="F3">
        <v>195.3</v>
      </c>
      <c r="G3">
        <v>-0.23288</v>
      </c>
      <c r="H3">
        <v>3.1300000000000001E-2</v>
      </c>
      <c r="I3">
        <f t="shared" ref="I3:I5" si="0">ABS(G3-H3)*$J$2</f>
        <v>7.1887066216980013</v>
      </c>
    </row>
    <row r="4" spans="1:10" x14ac:dyDescent="0.3">
      <c r="A4" t="s">
        <v>138</v>
      </c>
      <c r="C4">
        <v>-194.21227612999999</v>
      </c>
      <c r="D4">
        <v>-194.21450072799999</v>
      </c>
      <c r="E4">
        <v>12</v>
      </c>
      <c r="F4">
        <v>614.20000000000005</v>
      </c>
      <c r="G4">
        <v>-0.21682000000000001</v>
      </c>
      <c r="H4">
        <v>2.7640000000000001E-2</v>
      </c>
      <c r="I4">
        <f t="shared" si="0"/>
        <v>6.6520978906060009</v>
      </c>
    </row>
    <row r="5" spans="1:10" x14ac:dyDescent="0.3">
      <c r="A5" t="s">
        <v>139</v>
      </c>
      <c r="C5">
        <v>-1.15358823245</v>
      </c>
      <c r="D5">
        <v>-1.17239693672</v>
      </c>
      <c r="E5">
        <v>6</v>
      </c>
      <c r="F5">
        <v>6.3</v>
      </c>
      <c r="G5">
        <v>-0.37641000000000002</v>
      </c>
      <c r="H5">
        <v>-6.6600000000000001E-3</v>
      </c>
      <c r="I5">
        <f t="shared" si="0"/>
        <v>10.061413707975001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E6CC9-2A24-4845-B4B9-AC77DCE503D1}">
  <dimension ref="A1:W110"/>
  <sheetViews>
    <sheetView zoomScale="85" zoomScaleNormal="85" workbookViewId="0">
      <selection activeCell="R2" sqref="R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140</v>
      </c>
      <c r="G1" t="s">
        <v>141</v>
      </c>
      <c r="H1" t="s">
        <v>142</v>
      </c>
      <c r="I1" t="s">
        <v>143</v>
      </c>
      <c r="J1" t="s">
        <v>144</v>
      </c>
      <c r="K1" t="s">
        <v>145</v>
      </c>
      <c r="L1" t="s">
        <v>146</v>
      </c>
      <c r="M1" t="s">
        <v>147</v>
      </c>
      <c r="N1" t="s">
        <v>148</v>
      </c>
      <c r="O1" t="s">
        <v>149</v>
      </c>
      <c r="P1" t="s">
        <v>150</v>
      </c>
      <c r="Q1" t="s">
        <v>151</v>
      </c>
      <c r="S1" s="3"/>
      <c r="T1" s="3"/>
      <c r="U1" s="3"/>
      <c r="V1" s="3"/>
      <c r="W1" s="3"/>
    </row>
    <row r="2" spans="1:23" x14ac:dyDescent="0.3">
      <c r="A2" t="s">
        <v>14</v>
      </c>
      <c r="B2" t="s">
        <v>15</v>
      </c>
      <c r="C2" t="s">
        <v>16</v>
      </c>
      <c r="D2" t="s">
        <v>17</v>
      </c>
      <c r="E2" t="s">
        <v>17</v>
      </c>
      <c r="F2">
        <f>((Br!G2)-(pristine!G2+substituents!$C$2))*627.5095</f>
        <v>-27.478408826479999</v>
      </c>
      <c r="G2">
        <f>((Br!H2)-(pristine!H2+substituents!$D$2))*627.5095</f>
        <v>-22.448311499709973</v>
      </c>
      <c r="H2">
        <f>ABS(G2-F2)</f>
        <v>5.0300973267700257</v>
      </c>
      <c r="I2">
        <f>((OH!G2)-(pristine!G2+substituents!$C$3))*627.5095</f>
        <v>15.305602914550809</v>
      </c>
      <c r="J2">
        <f>((OH!H2)-(pristine!H2+substituents!$D$3))*627.5095</f>
        <v>0.94984537953446624</v>
      </c>
      <c r="K2">
        <f>ABS(J2-I2)</f>
        <v>14.355757535016343</v>
      </c>
      <c r="L2">
        <f>((iPrO!G2)-(pristine!G2+substituents!$C$4))*627.5095</f>
        <v>5.1424780034569535</v>
      </c>
      <c r="M2">
        <f>((iPrO!H2)-(pristine!H2+substituents!$D$4))*627.5095</f>
        <v>-0.64415858246254587</v>
      </c>
      <c r="N2">
        <f>ABS(M2-L2)</f>
        <v>5.7866365859194993</v>
      </c>
      <c r="O2">
        <f>((H!G2)-(pristine!G2+substituents!$C$5))*627.5095</f>
        <v>-9.9548970217246318</v>
      </c>
      <c r="P2">
        <f>((H!H2)-(pristine!H2+substituents!$D$5))*627.5095</f>
        <v>-0.62103566037636282</v>
      </c>
      <c r="Q2">
        <f>ABS(P2-O2)</f>
        <v>9.3338613613482693</v>
      </c>
      <c r="S2" s="3"/>
      <c r="T2" s="3"/>
      <c r="U2" s="3"/>
      <c r="V2" s="3"/>
      <c r="W2" s="3"/>
    </row>
    <row r="3" spans="1:23" x14ac:dyDescent="0.3">
      <c r="A3" t="s">
        <v>18</v>
      </c>
      <c r="B3" t="s">
        <v>15</v>
      </c>
      <c r="C3" t="s">
        <v>16</v>
      </c>
      <c r="D3" t="s">
        <v>17</v>
      </c>
      <c r="E3" t="s">
        <v>19</v>
      </c>
      <c r="F3">
        <f>((Br!G3)-(pristine!G3+substituents!$C$2))*627.5095</f>
        <v>-38.341658762846897</v>
      </c>
      <c r="G3">
        <f>((Br!H3)-(pristine!H3+substituents!$D$2))*627.5095</f>
        <v>-21.800320089804959</v>
      </c>
      <c r="H3">
        <f t="shared" ref="H3:H66" si="0">ABS(G3-F3)</f>
        <v>16.541338673041938</v>
      </c>
      <c r="I3">
        <f>((OH!G3)-(pristine!G3+substituents!$C$3))*627.5095</f>
        <v>2.1536626789412789</v>
      </c>
      <c r="J3">
        <f>((OH!H3)-(pristine!H3+substituents!$D$3))*627.5095</f>
        <v>1.3005039633906899</v>
      </c>
      <c r="K3">
        <f t="shared" ref="K3:K66" si="1">ABS(J3-I3)</f>
        <v>0.85315871555058909</v>
      </c>
      <c r="L3">
        <f>((iPrO!G3)-(pristine!G3+substituents!$C$4))*627.5095</f>
        <v>-5.3066595888706969</v>
      </c>
      <c r="M3">
        <f>((iPrO!H3)-(pristine!H3+substituents!$D$4))*627.5095</f>
        <v>-32.025281167705735</v>
      </c>
      <c r="N3">
        <f t="shared" ref="N3:N66" si="2">ABS(M3-L3)</f>
        <v>26.718621578835037</v>
      </c>
      <c r="O3">
        <f>((H!G3)-(pristine!G3+substituents!$C$5))*627.5095</f>
        <v>-20.262562596981709</v>
      </c>
      <c r="P3">
        <f>((H!H3)-(pristine!H3+substituents!$D$5))*627.5095</f>
        <v>0.36485706547398672</v>
      </c>
      <c r="Q3">
        <f t="shared" ref="Q3:Q66" si="3">ABS(P3-O3)</f>
        <v>20.627419662455697</v>
      </c>
      <c r="S3" s="3"/>
      <c r="T3" s="3"/>
      <c r="U3" s="3"/>
      <c r="V3" s="3"/>
      <c r="W3" s="3"/>
    </row>
    <row r="4" spans="1:23" x14ac:dyDescent="0.3">
      <c r="A4" t="s">
        <v>20</v>
      </c>
      <c r="B4" t="s">
        <v>15</v>
      </c>
      <c r="C4" t="s">
        <v>16</v>
      </c>
      <c r="D4" t="s">
        <v>17</v>
      </c>
      <c r="E4" t="s">
        <v>21</v>
      </c>
      <c r="F4">
        <f>((Br!G4)-(pristine!G4+substituents!$C$2))*627.5095</f>
        <v>-38.210484176778728</v>
      </c>
      <c r="G4">
        <f>((Br!H4)-(pristine!H4+substituents!$D$2))*627.5095</f>
        <v>-21.664232104377749</v>
      </c>
      <c r="H4">
        <f t="shared" si="0"/>
        <v>16.546252072400979</v>
      </c>
      <c r="I4">
        <f>((OH!G4)-(pristine!G4+substituents!$C$3))*627.5095</f>
        <v>1.1425942725252833</v>
      </c>
      <c r="J4">
        <f>((OH!H4)-(pristine!H4+substituents!$D$3))*627.5095</f>
        <v>1.4797834275089563</v>
      </c>
      <c r="K4">
        <f t="shared" si="1"/>
        <v>0.33718915498367297</v>
      </c>
      <c r="L4">
        <f>((iPrO!G4)-(pristine!G4+substituents!$C$4))*627.5095</f>
        <v>-5.2285221055829405</v>
      </c>
      <c r="M4">
        <f>((iPrO!H4)-(pristine!H4+substituents!$D$4))*627.5095</f>
        <v>-31.968648435277533</v>
      </c>
      <c r="N4">
        <f t="shared" si="2"/>
        <v>26.740126329694593</v>
      </c>
      <c r="O4">
        <f>((H!G4)-(pristine!G4+substituents!$C$5))*627.5095</f>
        <v>-20.152152300118381</v>
      </c>
      <c r="P4">
        <f>((H!H4)-(pristine!H4+substituents!$D$5))*627.5095</f>
        <v>0.56670804616394455</v>
      </c>
      <c r="Q4">
        <f t="shared" si="3"/>
        <v>20.718860346282327</v>
      </c>
      <c r="S4" s="3"/>
      <c r="T4" s="3"/>
      <c r="U4" s="3"/>
      <c r="V4" s="3"/>
      <c r="W4" s="3"/>
    </row>
    <row r="5" spans="1:23" x14ac:dyDescent="0.3">
      <c r="A5" s="2" t="s">
        <v>22</v>
      </c>
      <c r="B5" s="2" t="s">
        <v>23</v>
      </c>
      <c r="C5" s="2"/>
      <c r="D5" s="2"/>
      <c r="E5" s="2"/>
      <c r="F5" s="2" t="e">
        <f>NA()</f>
        <v>#N/A</v>
      </c>
      <c r="G5" s="2" t="e">
        <f>NA()</f>
        <v>#N/A</v>
      </c>
      <c r="H5" s="2" t="e">
        <f>NA()</f>
        <v>#N/A</v>
      </c>
      <c r="I5" s="2" t="e">
        <f>NA()</f>
        <v>#N/A</v>
      </c>
      <c r="J5" s="2" t="e">
        <f>NA()</f>
        <v>#N/A</v>
      </c>
      <c r="K5" s="2" t="e">
        <f>NA()</f>
        <v>#N/A</v>
      </c>
      <c r="L5" s="2" t="e">
        <f>NA()</f>
        <v>#N/A</v>
      </c>
      <c r="M5" s="2" t="e">
        <f>NA()</f>
        <v>#N/A</v>
      </c>
      <c r="N5" s="2" t="e">
        <f>NA()</f>
        <v>#N/A</v>
      </c>
      <c r="O5" s="2" t="e">
        <f>NA()</f>
        <v>#N/A</v>
      </c>
      <c r="P5" s="2" t="e">
        <f>NA()</f>
        <v>#N/A</v>
      </c>
      <c r="Q5" s="2" t="e">
        <f>NA()</f>
        <v>#N/A</v>
      </c>
    </row>
    <row r="6" spans="1:23" x14ac:dyDescent="0.3">
      <c r="A6" t="s">
        <v>24</v>
      </c>
      <c r="B6" t="s">
        <v>15</v>
      </c>
      <c r="C6" t="s">
        <v>16</v>
      </c>
      <c r="D6" t="s">
        <v>17</v>
      </c>
      <c r="E6" t="s">
        <v>25</v>
      </c>
      <c r="F6">
        <f>((Br!G6)-(pristine!G6+substituents!$C$2))*627.5095</f>
        <v>-37.987868906027856</v>
      </c>
      <c r="G6">
        <f>((Br!H6)-(pristine!H6+substituents!$D$2))*627.5095</f>
        <v>-21.620626469230828</v>
      </c>
      <c r="H6">
        <f t="shared" si="0"/>
        <v>16.367242436797028</v>
      </c>
      <c r="I6">
        <f>((OH!G6)-(pristine!G6+substituents!$C$3))*627.5095</f>
        <v>1.3184287093952318</v>
      </c>
      <c r="J6">
        <f>((OH!H6)-(pristine!H6+substituents!$D$3))*627.5095</f>
        <v>1.514848658505858</v>
      </c>
      <c r="K6">
        <f t="shared" si="1"/>
        <v>0.19641994911062621</v>
      </c>
      <c r="L6">
        <f>((iPrO!G6)-(pristine!G6+substituents!$C$4))*627.5095</f>
        <v>-6.6426084889793886</v>
      </c>
      <c r="M6">
        <f>((iPrO!H6)-(pristine!H6+substituents!$D$4))*627.5095</f>
        <v>-32.287460911785963</v>
      </c>
      <c r="N6">
        <f t="shared" si="2"/>
        <v>25.644852422806576</v>
      </c>
      <c r="O6">
        <f>((H!G6)-(pristine!G6+substituents!$C$5))*627.5095</f>
        <v>38.889124688230908</v>
      </c>
      <c r="P6">
        <f>((H!H6)-(pristine!H6+substituents!$D$5))*627.5095</f>
        <v>0.51007531402110295</v>
      </c>
      <c r="Q6">
        <f t="shared" si="3"/>
        <v>38.379049374209806</v>
      </c>
    </row>
    <row r="7" spans="1:23" x14ac:dyDescent="0.3">
      <c r="A7" t="s">
        <v>26</v>
      </c>
      <c r="B7" t="s">
        <v>15</v>
      </c>
      <c r="C7" t="s">
        <v>16</v>
      </c>
      <c r="D7" t="s">
        <v>17</v>
      </c>
      <c r="E7" t="s">
        <v>27</v>
      </c>
      <c r="F7">
        <f>((Br!G7)-(pristine!G7+substituents!$C$2))*627.5095</f>
        <v>-38.354384655043873</v>
      </c>
      <c r="G7">
        <f>((Br!H7)-(pristine!H7+substituents!$D$2))*627.5095</f>
        <v>-21.738209199447741</v>
      </c>
      <c r="H7">
        <f t="shared" si="0"/>
        <v>16.616175455596132</v>
      </c>
      <c r="I7">
        <f>((OH!G7)-(pristine!G7+substituents!$C$3))*627.5095</f>
        <v>2.0219045095025781</v>
      </c>
      <c r="J7">
        <f>((OH!H7)-(pristine!H7+substituents!$D$3))*627.5095</f>
        <v>1.4010372604507557</v>
      </c>
      <c r="K7">
        <f t="shared" si="1"/>
        <v>0.62086724905182233</v>
      </c>
      <c r="L7">
        <f>((iPrO!G7)-(pristine!G7+substituents!$C$4))*627.5095</f>
        <v>-4.313481477724479</v>
      </c>
      <c r="M7">
        <f>((iPrO!H7)-(pristine!H7+substituents!$D$4))*627.5095</f>
        <v>-32.046767092908659</v>
      </c>
      <c r="N7">
        <f t="shared" si="2"/>
        <v>27.73328561518418</v>
      </c>
      <c r="O7">
        <f>((H!G7)-(pristine!G7+substituents!$C$5))*627.5095</f>
        <v>-20.296755589581053</v>
      </c>
      <c r="P7">
        <f>((H!H7)-(pristine!H7+substituents!$D$5))*627.5095</f>
        <v>0.53276605727835635</v>
      </c>
      <c r="Q7">
        <f t="shared" si="3"/>
        <v>20.829521646859408</v>
      </c>
    </row>
    <row r="8" spans="1:23" x14ac:dyDescent="0.3">
      <c r="A8" t="s">
        <v>28</v>
      </c>
      <c r="B8" t="s">
        <v>15</v>
      </c>
      <c r="C8" t="s">
        <v>16</v>
      </c>
      <c r="D8" t="s">
        <v>19</v>
      </c>
      <c r="E8" t="s">
        <v>17</v>
      </c>
      <c r="F8">
        <f>((Br!G8)-(pristine!G8+substituents!$C$2))*627.5095</f>
        <v>-42.029845848952256</v>
      </c>
      <c r="G8">
        <f>((Br!H8)-(pristine!H8+substituents!$D$2))*627.5095</f>
        <v>-24.069256389441069</v>
      </c>
      <c r="H8">
        <f t="shared" si="0"/>
        <v>17.960589459511187</v>
      </c>
      <c r="I8">
        <f>((OH!G8)-(pristine!G8+substituents!$C$3))*627.5095</f>
        <v>-2.2250421358758854</v>
      </c>
      <c r="J8">
        <f>((OH!H8)-(pristine!H8+substituents!$D$3))*627.5095</f>
        <v>-20.695643015976508</v>
      </c>
      <c r="K8">
        <f t="shared" si="1"/>
        <v>18.470600880100623</v>
      </c>
      <c r="L8">
        <f>((iPrO!G8)-(pristine!G8+substituents!$C$4))*627.5095</f>
        <v>-8.2219934243015391</v>
      </c>
      <c r="M8">
        <f>((iPrO!H8)-(pristine!H8+substituents!$D$4))*627.5095</f>
        <v>-21.112144226321799</v>
      </c>
      <c r="N8">
        <f t="shared" si="2"/>
        <v>12.89015080202026</v>
      </c>
      <c r="O8">
        <f>((H!G8)-(pristine!G8+substituents!$C$5))*627.5095</f>
        <v>-12.902315418445104</v>
      </c>
      <c r="P8">
        <f>((H!H8)-(pristine!H8+substituents!$D$5))*627.5095</f>
        <v>9.6294512489684525</v>
      </c>
      <c r="Q8">
        <f t="shared" si="3"/>
        <v>22.531766667413557</v>
      </c>
    </row>
    <row r="9" spans="1:23" x14ac:dyDescent="0.3">
      <c r="A9" t="s">
        <v>29</v>
      </c>
      <c r="B9" t="s">
        <v>15</v>
      </c>
      <c r="C9" t="s">
        <v>16</v>
      </c>
      <c r="D9" t="s">
        <v>19</v>
      </c>
      <c r="E9" t="s">
        <v>19</v>
      </c>
      <c r="F9">
        <f>((Br!G9)-(pristine!G9+substituents!$C$2))*627.5095</f>
        <v>-42.41927824453937</v>
      </c>
      <c r="G9">
        <f>((Br!H9)-(pristine!H9+substituents!$D$2))*627.5095</f>
        <v>-22.126850932865683</v>
      </c>
      <c r="H9">
        <f t="shared" si="0"/>
        <v>20.292427311673688</v>
      </c>
      <c r="I9">
        <f>((OH!G9)-(pristine!G9+substituents!$C$3))*627.5095</f>
        <v>2.0976825566254251</v>
      </c>
      <c r="J9">
        <f>((OH!H9)-(pristine!H9+substituents!$D$3))*627.5095</f>
        <v>-17.373086889861622</v>
      </c>
      <c r="K9">
        <f t="shared" si="1"/>
        <v>19.470769446487047</v>
      </c>
      <c r="L9">
        <f>((iPrO!G9)-(pristine!G9+substituents!$C$4))*627.5095</f>
        <v>-4.4557190559936073</v>
      </c>
      <c r="M9">
        <f>((iPrO!H9)-(pristine!H9+substituents!$D$4))*627.5095</f>
        <v>-18.246502867737338</v>
      </c>
      <c r="N9">
        <f t="shared" si="2"/>
        <v>13.790783811743729</v>
      </c>
      <c r="O9">
        <f>((H!G9)-(pristine!G9+substituents!$C$5))*627.5095</f>
        <v>-12.52736594190735</v>
      </c>
      <c r="P9">
        <f>((H!H9)-(pristine!H9+substituents!$D$5))*627.5095</f>
        <v>12.462073057864702</v>
      </c>
      <c r="Q9">
        <f t="shared" si="3"/>
        <v>24.989438999772052</v>
      </c>
    </row>
    <row r="10" spans="1:23" x14ac:dyDescent="0.3">
      <c r="A10" t="s">
        <v>30</v>
      </c>
      <c r="B10" t="s">
        <v>15</v>
      </c>
      <c r="C10" t="s">
        <v>16</v>
      </c>
      <c r="D10" t="s">
        <v>19</v>
      </c>
      <c r="E10" t="s">
        <v>21</v>
      </c>
      <c r="F10">
        <f>((Br!G10)-(pristine!G10+substituents!$C$2))*627.5095</f>
        <v>-42.366548621301185</v>
      </c>
      <c r="G10">
        <f>((Br!H10)-(pristine!H10+substituents!$D$2))*627.5095</f>
        <v>-24.145724697704168</v>
      </c>
      <c r="H10">
        <f t="shared" si="0"/>
        <v>18.220823923597017</v>
      </c>
      <c r="I10">
        <f>((OH!G10)-(pristine!G10+substituents!$C$3))*627.5095</f>
        <v>0.70142371821237159</v>
      </c>
      <c r="J10">
        <f>((OH!H10)-(pristine!H10+substituents!$D$3))*627.5095</f>
        <v>-19.347338453499439</v>
      </c>
      <c r="K10">
        <f t="shared" si="1"/>
        <v>20.048762171711811</v>
      </c>
      <c r="L10">
        <f>((iPrO!G10)-(pristine!G10+substituents!$C$4))*627.5095</f>
        <v>-6.1303222831889119</v>
      </c>
      <c r="M10">
        <f>((iPrO!H10)-(pristine!H10+substituents!$D$4))*627.5095</f>
        <v>-20.166782339054734</v>
      </c>
      <c r="N10">
        <f t="shared" si="2"/>
        <v>14.036460055865822</v>
      </c>
      <c r="O10">
        <f>((H!G10)-(pristine!G10+substituents!$C$5))*627.5095</f>
        <v>-12.450841158671864</v>
      </c>
      <c r="P10">
        <f>((H!H10)-(pristine!H10+substituents!$D$5))*627.5095</f>
        <v>10.372943329888928</v>
      </c>
      <c r="Q10">
        <f t="shared" si="3"/>
        <v>22.82378448856079</v>
      </c>
    </row>
    <row r="11" spans="1:23" x14ac:dyDescent="0.3">
      <c r="A11" t="s">
        <v>31</v>
      </c>
      <c r="B11" t="s">
        <v>15</v>
      </c>
      <c r="C11" t="s">
        <v>16</v>
      </c>
      <c r="D11" t="s">
        <v>19</v>
      </c>
      <c r="E11" t="s">
        <v>32</v>
      </c>
      <c r="F11">
        <f>((Br!G11)-(pristine!G11+substituents!$C$2))*627.5095</f>
        <v>-42.697007674522538</v>
      </c>
      <c r="G11">
        <f>((Br!H11)-(pristine!H11+substituents!$D$2))*627.5095</f>
        <v>-24.271854106529023</v>
      </c>
      <c r="H11">
        <f t="shared" si="0"/>
        <v>18.425153567993515</v>
      </c>
      <c r="I11">
        <f>((OH!G11)-(pristine!G11+substituents!$C$3))*627.5095</f>
        <v>-0.17497487465803147</v>
      </c>
      <c r="J11">
        <f>((OH!H11)-(pristine!H11+substituents!$D$3))*627.5095</f>
        <v>-19.595367858472443</v>
      </c>
      <c r="K11">
        <f t="shared" si="1"/>
        <v>19.420392983814413</v>
      </c>
      <c r="L11">
        <f>((iPrO!G11)-(pristine!G11+substituents!$C$4))*627.5095</f>
        <v>-6.3214052011628539</v>
      </c>
      <c r="M11">
        <f>((iPrO!H11)-(pristine!H11+substituents!$D$4))*627.5095</f>
        <v>-20.326740785678968</v>
      </c>
      <c r="N11">
        <f t="shared" si="2"/>
        <v>14.005335584516114</v>
      </c>
      <c r="O11">
        <f>((H!G11)-(pristine!G11+substituents!$C$5))*627.5095</f>
        <v>-13.018806282264613</v>
      </c>
      <c r="P11">
        <f>((H!H11)-(pristine!H11+substituents!$D$5))*627.5095</f>
        <v>10.066724969119994</v>
      </c>
      <c r="Q11">
        <f t="shared" si="3"/>
        <v>23.085531251384609</v>
      </c>
    </row>
    <row r="12" spans="1:23" x14ac:dyDescent="0.3">
      <c r="A12" t="s">
        <v>33</v>
      </c>
      <c r="B12" t="s">
        <v>15</v>
      </c>
      <c r="C12" t="s">
        <v>16</v>
      </c>
      <c r="D12" t="s">
        <v>19</v>
      </c>
      <c r="E12" t="s">
        <v>25</v>
      </c>
      <c r="F12">
        <f>((Br!G12)-(pristine!G12+substituents!$C$2))*627.5095</f>
        <v>-42.112331972458357</v>
      </c>
      <c r="G12">
        <f>((Br!H12)-(pristine!H12+substituents!$D$2))*627.5095</f>
        <v>-24.115754843608968</v>
      </c>
      <c r="H12">
        <f t="shared" si="0"/>
        <v>17.996577128849388</v>
      </c>
      <c r="I12">
        <f>((OH!G12)-(pristine!G12+substituents!$C$3))*627.5095</f>
        <v>-0.27461083292063065</v>
      </c>
      <c r="J12">
        <f>((OH!H12)-(pristine!H12+substituents!$D$3))*627.5095</f>
        <v>-19.735302476975839</v>
      </c>
      <c r="K12">
        <f t="shared" si="1"/>
        <v>19.46069164405521</v>
      </c>
      <c r="L12">
        <f>((iPrO!G12)-(pristine!G12+substituents!$C$4))*627.5095</f>
        <v>-2.2887404994717415</v>
      </c>
      <c r="M12">
        <f>((iPrO!H12)-(pristine!H12+substituents!$D$4))*627.5095</f>
        <v>-21.626733391592648</v>
      </c>
      <c r="N12">
        <f t="shared" si="2"/>
        <v>19.337992892120905</v>
      </c>
      <c r="O12">
        <f>((H!G12)-(pristine!G12+substituents!$C$5))*627.5095</f>
        <v>-12.603137714001559</v>
      </c>
      <c r="P12">
        <f>((H!H12)-(pristine!H12+substituents!$D$5))*627.5095</f>
        <v>10.131992232269221</v>
      </c>
      <c r="Q12">
        <f t="shared" si="3"/>
        <v>22.735129946270781</v>
      </c>
    </row>
    <row r="13" spans="1:23" x14ac:dyDescent="0.3">
      <c r="A13" t="s">
        <v>34</v>
      </c>
      <c r="B13" t="s">
        <v>15</v>
      </c>
      <c r="C13" t="s">
        <v>16</v>
      </c>
      <c r="D13" t="s">
        <v>19</v>
      </c>
      <c r="E13" t="s">
        <v>27</v>
      </c>
      <c r="F13">
        <f>((Br!G13)-(pristine!G13+substituents!$C$2))*627.5095</f>
        <v>-42.344510487870913</v>
      </c>
      <c r="G13">
        <f>((Br!H13)-(pristine!H13+substituents!$D$2))*627.5095</f>
        <v>-24.205639304067862</v>
      </c>
      <c r="H13">
        <f t="shared" si="0"/>
        <v>18.138871183803051</v>
      </c>
      <c r="I13">
        <f>((OH!G13)-(pristine!G13+substituents!$C$3))*627.5095</f>
        <v>2.3798798540832196</v>
      </c>
      <c r="J13">
        <f>((OH!H13)-(pristine!H13+substituents!$D$3))*627.5095</f>
        <v>-19.416634327552877</v>
      </c>
      <c r="K13">
        <f t="shared" si="1"/>
        <v>21.796514181636098</v>
      </c>
      <c r="L13">
        <f>((iPrO!G13)-(pristine!G13+substituents!$C$4))*627.5095</f>
        <v>-4.4493059088099356</v>
      </c>
      <c r="M13">
        <f>((iPrO!H13)-(pristine!H13+substituents!$D$4))*627.5095</f>
        <v>-20.228541824098542</v>
      </c>
      <c r="N13">
        <f t="shared" si="2"/>
        <v>15.779235915288606</v>
      </c>
      <c r="O13">
        <f>((H!G13)-(pristine!G13+substituents!$C$5))*627.5095</f>
        <v>-12.472120005646858</v>
      </c>
      <c r="P13">
        <f>((H!H13)-(pristine!H13+substituents!$D$5))*627.5095</f>
        <v>10.41983711485606</v>
      </c>
      <c r="Q13">
        <f t="shared" si="3"/>
        <v>22.891957120502916</v>
      </c>
    </row>
    <row r="14" spans="1:23" x14ac:dyDescent="0.3">
      <c r="A14" t="s">
        <v>35</v>
      </c>
      <c r="B14" t="s">
        <v>15</v>
      </c>
      <c r="C14" t="s">
        <v>16</v>
      </c>
      <c r="D14" t="s">
        <v>32</v>
      </c>
      <c r="E14" t="s">
        <v>17</v>
      </c>
      <c r="F14">
        <f>((Br!G14)-(pristine!G14+substituents!$C$2))*627.5095</f>
        <v>-37.110403547159954</v>
      </c>
      <c r="G14">
        <f>((Br!H14)-(pristine!H14+substituents!$D$2))*627.5095</f>
        <v>-25.503630154729393</v>
      </c>
      <c r="H14">
        <f t="shared" si="0"/>
        <v>11.606773392430561</v>
      </c>
      <c r="I14">
        <f>((OH!G14)-(pristine!G14+substituents!$C$3))*627.5095</f>
        <v>-0.36384268383789642</v>
      </c>
      <c r="J14">
        <f>((OH!H14)-(pristine!H14+substituents!$D$3))*627.5095</f>
        <v>-26.425645613891362</v>
      </c>
      <c r="K14">
        <f t="shared" si="1"/>
        <v>26.061802930053467</v>
      </c>
      <c r="L14">
        <f>((iPrO!G14)-(pristine!G14+substituents!$C$4))*627.5095</f>
        <v>-7.5237824288666388</v>
      </c>
      <c r="M14">
        <f>((iPrO!H14)-(pristine!H14+substituents!$D$4))*627.5095</f>
        <v>-29.301463231219895</v>
      </c>
      <c r="N14">
        <f t="shared" si="2"/>
        <v>21.777680802353256</v>
      </c>
      <c r="O14">
        <f>((H!G14)-(pristine!G14+substituents!$C$5))*627.5095</f>
        <v>-14.852834572657372</v>
      </c>
      <c r="P14">
        <f>((H!H14)-(pristine!H14+substituents!$D$5))*627.5095</f>
        <v>5.902910782045983</v>
      </c>
      <c r="Q14">
        <f t="shared" si="3"/>
        <v>20.755745354703354</v>
      </c>
    </row>
    <row r="15" spans="1:23" x14ac:dyDescent="0.3">
      <c r="A15" t="s">
        <v>36</v>
      </c>
      <c r="B15" t="s">
        <v>15</v>
      </c>
      <c r="C15" t="s">
        <v>16</v>
      </c>
      <c r="D15" t="s">
        <v>32</v>
      </c>
      <c r="E15" t="s">
        <v>19</v>
      </c>
      <c r="F15">
        <f>((Br!G15)-(pristine!G15+substituents!$C$2))*627.5095</f>
        <v>-37.282887083923313</v>
      </c>
      <c r="G15">
        <f>((Br!H15)-(pristine!H15+substituents!$D$2))*627.5095</f>
        <v>-25.207627649019848</v>
      </c>
      <c r="H15">
        <f t="shared" si="0"/>
        <v>12.075259434903465</v>
      </c>
      <c r="I15">
        <f>((OH!G15)-(pristine!G15+substituents!$C$3))*627.5095</f>
        <v>3.9873270142487125</v>
      </c>
      <c r="J15">
        <f>((OH!H15)-(pristine!H15+substituents!$D$3))*627.5095</f>
        <v>-25.22557762069659</v>
      </c>
      <c r="K15">
        <f t="shared" si="1"/>
        <v>29.212904634945303</v>
      </c>
      <c r="L15">
        <f>((iPrO!G15)-(pristine!G15+substituents!$C$4))*627.5095</f>
        <v>-4.8637257329621182</v>
      </c>
      <c r="M15">
        <f>((iPrO!H15)-(pristine!H15+substituents!$D$4))*627.5095</f>
        <v>-27.733197763641808</v>
      </c>
      <c r="N15">
        <f t="shared" si="2"/>
        <v>22.869472030679688</v>
      </c>
      <c r="O15">
        <f>((H!G15)-(pristine!G15+substituents!$C$5))*627.5095</f>
        <v>-14.32304712736771</v>
      </c>
      <c r="P15">
        <f>((H!H15)-(pristine!H15+substituents!$D$5))*627.5095</f>
        <v>7.0340154811294529</v>
      </c>
      <c r="Q15">
        <f t="shared" si="3"/>
        <v>21.357062608497163</v>
      </c>
    </row>
    <row r="16" spans="1:23" x14ac:dyDescent="0.3">
      <c r="A16" t="s">
        <v>37</v>
      </c>
      <c r="B16" t="s">
        <v>15</v>
      </c>
      <c r="C16" t="s">
        <v>16</v>
      </c>
      <c r="D16" t="s">
        <v>32</v>
      </c>
      <c r="E16" t="s">
        <v>21</v>
      </c>
      <c r="F16">
        <f>((Br!G16)-(pristine!G16+substituents!$C$2))*627.5095</f>
        <v>-37.195619337801006</v>
      </c>
      <c r="G16">
        <f>((Br!H16)-(pristine!H16+substituents!$D$2))*627.5095</f>
        <v>-25.10272688522873</v>
      </c>
      <c r="H16">
        <f t="shared" si="0"/>
        <v>12.092892452572276</v>
      </c>
      <c r="I16">
        <f>((OH!G16)-(pristine!G16+substituents!$C$3))*627.5095</f>
        <v>2.2949778185837451</v>
      </c>
      <c r="J16">
        <f>((OH!H16)-(pristine!H16+substituents!$D$3))*627.5095</f>
        <v>-25.257875534386713</v>
      </c>
      <c r="K16">
        <f t="shared" si="1"/>
        <v>27.552853352970459</v>
      </c>
      <c r="L16">
        <f>((iPrO!G16)-(pristine!G16+substituents!$C$4))*627.5095</f>
        <v>-1.9945075701011443</v>
      </c>
      <c r="M16">
        <f>((iPrO!H16)-(pristine!H16+substituents!$D$4))*627.5095</f>
        <v>-27.70241214754823</v>
      </c>
      <c r="N16">
        <f t="shared" si="2"/>
        <v>25.707904577447085</v>
      </c>
      <c r="O16">
        <f>((H!G16)-(pristine!G16+substituents!$C$5))*627.5095</f>
        <v>-14.222758558992764</v>
      </c>
      <c r="P16">
        <f>((H!H16)-(pristine!H16+substituents!$D$5))*627.5095</f>
        <v>7.1157736941795502</v>
      </c>
      <c r="Q16">
        <f t="shared" si="3"/>
        <v>21.338532253172314</v>
      </c>
    </row>
    <row r="17" spans="1:17" x14ac:dyDescent="0.3">
      <c r="A17" t="s">
        <v>38</v>
      </c>
      <c r="B17" t="s">
        <v>15</v>
      </c>
      <c r="C17" t="s">
        <v>16</v>
      </c>
      <c r="D17" t="s">
        <v>32</v>
      </c>
      <c r="E17" t="s">
        <v>32</v>
      </c>
      <c r="F17">
        <f>((Br!G17)-(pristine!G17+substituents!$C$2))*627.5095</f>
        <v>-37.624346378203171</v>
      </c>
      <c r="G17">
        <f>((Br!H17)-(pristine!H17+substituents!$D$2))*627.5095</f>
        <v>-25.493451950412549</v>
      </c>
      <c r="H17">
        <f t="shared" si="0"/>
        <v>12.130894427790622</v>
      </c>
      <c r="I17">
        <f>((OH!G17)-(pristine!G17+substituents!$C$3))*627.5095</f>
        <v>2.9595794053605475</v>
      </c>
      <c r="J17">
        <f>((OH!H17)-(pristine!H17+substituents!$D$3))*627.5095</f>
        <v>-25.680565933603884</v>
      </c>
      <c r="K17">
        <f t="shared" si="1"/>
        <v>28.64014533896443</v>
      </c>
      <c r="L17">
        <f>((iPrO!G17)-(pristine!G17+substituents!$C$4))*627.5095</f>
        <v>-1.2598633731582662</v>
      </c>
      <c r="M17">
        <f>((iPrO!H17)-(pristine!H17+substituents!$D$4))*627.5095</f>
        <v>-28.507343683627663</v>
      </c>
      <c r="N17">
        <f t="shared" si="2"/>
        <v>27.247480310469399</v>
      </c>
      <c r="O17">
        <f>((H!G17)-(pristine!G17+substituents!$C$5))*627.5095</f>
        <v>-14.859078292070299</v>
      </c>
      <c r="P17">
        <f>((H!H17)-(pristine!H17+substituents!$D$5))*627.5095</f>
        <v>6.6222500226271226</v>
      </c>
      <c r="Q17">
        <f t="shared" si="3"/>
        <v>21.481328314697421</v>
      </c>
    </row>
    <row r="18" spans="1:17" x14ac:dyDescent="0.3">
      <c r="A18" t="s">
        <v>39</v>
      </c>
      <c r="B18" t="s">
        <v>15</v>
      </c>
      <c r="C18" t="s">
        <v>16</v>
      </c>
      <c r="D18" t="s">
        <v>32</v>
      </c>
      <c r="E18" t="s">
        <v>25</v>
      </c>
      <c r="F18">
        <f>((Br!G18)-(pristine!G18+substituents!$C$2))*627.5095</f>
        <v>-37.000551734408681</v>
      </c>
      <c r="G18">
        <f>((Br!H18)-(pristine!H18+substituents!$D$2))*627.5095</f>
        <v>-25.137346584626574</v>
      </c>
      <c r="H18">
        <f t="shared" si="0"/>
        <v>11.863205149782107</v>
      </c>
      <c r="I18">
        <f>((OH!G18)-(pristine!G18+substituents!$C$3))*627.5095</f>
        <v>2.6095232305314884</v>
      </c>
      <c r="J18">
        <f>((OH!H18)-(pristine!H18+substituents!$D$3))*627.5095</f>
        <v>-25.484776694498834</v>
      </c>
      <c r="K18">
        <f t="shared" si="1"/>
        <v>28.09429992503032</v>
      </c>
      <c r="L18">
        <f>((iPrO!G18)-(pristine!G18+substituents!$C$4))*627.5095</f>
        <v>-7.5764367511904531</v>
      </c>
      <c r="M18">
        <f>((iPrO!H18)-(pristine!H18+substituents!$D$4))*627.5095</f>
        <v>-28.047912603360295</v>
      </c>
      <c r="N18">
        <f t="shared" si="2"/>
        <v>20.471475852169842</v>
      </c>
      <c r="O18">
        <f>((H!G18)-(pristine!G18+substituents!$C$5))*627.5095</f>
        <v>-14.364054872978599</v>
      </c>
      <c r="P18">
        <f>((H!H18)-(pristine!H18+substituents!$D$5))*627.5095</f>
        <v>6.8130631112306741</v>
      </c>
      <c r="Q18">
        <f t="shared" si="3"/>
        <v>21.177117984209275</v>
      </c>
    </row>
    <row r="19" spans="1:17" x14ac:dyDescent="0.3">
      <c r="A19" t="s">
        <v>40</v>
      </c>
      <c r="B19" t="s">
        <v>15</v>
      </c>
      <c r="C19" t="s">
        <v>16</v>
      </c>
      <c r="D19" t="s">
        <v>32</v>
      </c>
      <c r="E19" t="s">
        <v>27</v>
      </c>
      <c r="F19">
        <f>((Br!G19)-(pristine!G19+substituents!$C$2))*627.5095</f>
        <v>-37.247395146413268</v>
      </c>
      <c r="G19">
        <f>((Br!H19)-(pristine!H19+substituents!$D$2))*627.5095</f>
        <v>-25.132677913667298</v>
      </c>
      <c r="H19">
        <f t="shared" si="0"/>
        <v>12.114717232745971</v>
      </c>
      <c r="I19">
        <f>((OH!G19)-(pristine!G19+substituents!$C$3))*627.5095</f>
        <v>3.9430248437889763</v>
      </c>
      <c r="J19">
        <f>((OH!H19)-(pristine!H19+substituents!$D$3))*627.5095</f>
        <v>-25.276870246967249</v>
      </c>
      <c r="K19">
        <f t="shared" si="1"/>
        <v>29.219895090756225</v>
      </c>
      <c r="L19">
        <f>((iPrO!G19)-(pristine!G19+substituents!$C$4))*627.5095</f>
        <v>0.78977090680316675</v>
      </c>
      <c r="M19">
        <f>((iPrO!H19)-(pristine!H19+substituents!$D$4))*627.5095</f>
        <v>-28.131371366863601</v>
      </c>
      <c r="N19">
        <f t="shared" si="2"/>
        <v>28.921142273666767</v>
      </c>
      <c r="O19">
        <f>((H!G19)-(pristine!G19+substituents!$C$5))*627.5095</f>
        <v>-14.268077294935528</v>
      </c>
      <c r="P19">
        <f>((H!H19)-(pristine!H19+substituents!$D$5))*627.5095</f>
        <v>7.151610761403643</v>
      </c>
      <c r="Q19">
        <f t="shared" si="3"/>
        <v>21.419688056339172</v>
      </c>
    </row>
    <row r="20" spans="1:17" x14ac:dyDescent="0.3">
      <c r="A20" t="s">
        <v>41</v>
      </c>
      <c r="B20" t="s">
        <v>15</v>
      </c>
      <c r="C20" t="s">
        <v>16</v>
      </c>
      <c r="D20" t="s">
        <v>21</v>
      </c>
      <c r="E20" t="s">
        <v>17</v>
      </c>
      <c r="F20">
        <f>((Br!G20)-(pristine!G20+substituents!$C$2))*627.5095</f>
        <v>-42.593380755812923</v>
      </c>
      <c r="G20">
        <f>((Br!H20)-(pristine!H20+substituents!$D$2))*627.5095</f>
        <v>-22.427471909305396</v>
      </c>
      <c r="H20">
        <f t="shared" si="0"/>
        <v>20.165908846507527</v>
      </c>
      <c r="I20">
        <f>((OH!G20)-(pristine!G20+substituents!$C$3))*627.5095</f>
        <v>-4.0528831832548935</v>
      </c>
      <c r="J20">
        <f>((OH!H20)-(pristine!H20+substituents!$D$3))*627.5095</f>
        <v>-18.845205351911254</v>
      </c>
      <c r="K20">
        <f t="shared" si="1"/>
        <v>14.79232216865636</v>
      </c>
      <c r="L20">
        <f>((iPrO!G20)-(pristine!G20+substituents!$C$4))*627.5095</f>
        <v>-12.222642591159476</v>
      </c>
      <c r="M20">
        <f>((iPrO!H20)-(pristine!H20+substituents!$D$4))*627.5095</f>
        <v>-20.360720425307104</v>
      </c>
      <c r="N20">
        <f t="shared" si="2"/>
        <v>8.1380778341476283</v>
      </c>
      <c r="O20">
        <f>((H!G20)-(pristine!G20+substituents!$C$5))*627.5095</f>
        <v>-12.813980906325305</v>
      </c>
      <c r="P20">
        <f>((H!H20)-(pristine!H20+substituents!$D$5))*627.5095</f>
        <v>11.72532670378467</v>
      </c>
      <c r="Q20">
        <f t="shared" si="3"/>
        <v>24.539307610109976</v>
      </c>
    </row>
    <row r="21" spans="1:17" x14ac:dyDescent="0.3">
      <c r="A21" t="s">
        <v>42</v>
      </c>
      <c r="B21" t="s">
        <v>15</v>
      </c>
      <c r="C21" t="s">
        <v>16</v>
      </c>
      <c r="D21" t="s">
        <v>21</v>
      </c>
      <c r="E21" t="s">
        <v>19</v>
      </c>
      <c r="F21">
        <f>((Br!G21)-(pristine!G21+substituents!$C$2))*627.5095</f>
        <v>-42.955020755641733</v>
      </c>
      <c r="G21">
        <f>((Br!H21)-(pristine!H21+substituents!$D$2))*627.5095</f>
        <v>-22.538559915824909</v>
      </c>
      <c r="H21">
        <f t="shared" si="0"/>
        <v>20.416460839816825</v>
      </c>
      <c r="I21">
        <f>((OH!G21)-(pristine!G21+substituents!$C$3))*627.5095</f>
        <v>3.669788381965704</v>
      </c>
      <c r="J21">
        <f>((OH!H21)-(pristine!H21+substituents!$D$3))*627.5095</f>
        <v>-18.481381618716917</v>
      </c>
      <c r="K21">
        <f t="shared" si="1"/>
        <v>22.151170000682619</v>
      </c>
      <c r="L21">
        <f>((iPrO!G21)-(pristine!G21+substituents!$C$4))*627.5095</f>
        <v>-6.9179973078835628</v>
      </c>
      <c r="M21">
        <f>((iPrO!H21)-(pristine!H21+substituents!$D$4))*627.5095</f>
        <v>-19.454665733197718</v>
      </c>
      <c r="N21">
        <f t="shared" si="2"/>
        <v>12.536668425314154</v>
      </c>
      <c r="O21">
        <f>((H!G21)-(pristine!G21+substituents!$C$5))*627.5095</f>
        <v>-12.408798021921315</v>
      </c>
      <c r="P21">
        <f>((H!H21)-(pristine!H21+substituents!$D$5))*627.5095</f>
        <v>12.530797898319525</v>
      </c>
      <c r="Q21">
        <f t="shared" si="3"/>
        <v>24.939595920240841</v>
      </c>
    </row>
    <row r="22" spans="1:17" x14ac:dyDescent="0.3">
      <c r="A22" t="s">
        <v>43</v>
      </c>
      <c r="B22" t="s">
        <v>15</v>
      </c>
      <c r="C22" t="s">
        <v>16</v>
      </c>
      <c r="D22" t="s">
        <v>21</v>
      </c>
      <c r="E22" t="s">
        <v>21</v>
      </c>
      <c r="F22">
        <f>((Br!G22)-(pristine!G22+substituents!$C$2))*627.5095</f>
        <v>-42.855441273207596</v>
      </c>
      <c r="G22">
        <f>((Br!H22)-(pristine!H22+substituents!$D$2))*627.5095</f>
        <v>-22.426907150450063</v>
      </c>
      <c r="H22">
        <f t="shared" si="0"/>
        <v>20.428534122757533</v>
      </c>
      <c r="I22">
        <f>((OH!G22)-(pristine!G22+substituents!$C$3))*627.5095</f>
        <v>2.3672292622299009</v>
      </c>
      <c r="J22">
        <f>((OH!H22)-(pristine!H22+substituents!$D$3))*627.5095</f>
        <v>-17.38242423149482</v>
      </c>
      <c r="K22">
        <f t="shared" si="1"/>
        <v>19.749653493724722</v>
      </c>
      <c r="L22">
        <f>((iPrO!G22)-(pristine!G22+substituents!$C$4))*627.5095</f>
        <v>-8.8672990936988665</v>
      </c>
      <c r="M22">
        <f>((iPrO!H22)-(pristine!H22+substituents!$D$4))*627.5095</f>
        <v>-19.309334532993681</v>
      </c>
      <c r="N22">
        <f t="shared" si="2"/>
        <v>10.442035439294814</v>
      </c>
      <c r="O22">
        <f>((H!G22)-(pristine!G22+substituents!$C$5))*627.5095</f>
        <v>-12.281614396585526</v>
      </c>
      <c r="P22">
        <f>((H!H22)-(pristine!H22+substituents!$D$5))*627.5095</f>
        <v>12.599497638374435</v>
      </c>
      <c r="Q22">
        <f t="shared" si="3"/>
        <v>24.881112034959962</v>
      </c>
    </row>
    <row r="23" spans="1:17" x14ac:dyDescent="0.3">
      <c r="A23" t="s">
        <v>44</v>
      </c>
      <c r="B23" t="s">
        <v>15</v>
      </c>
      <c r="C23" t="s">
        <v>16</v>
      </c>
      <c r="D23" t="s">
        <v>21</v>
      </c>
      <c r="E23" t="s">
        <v>32</v>
      </c>
      <c r="F23">
        <f>((Br!G23)-(pristine!G23+substituents!$C$2))*627.5095</f>
        <v>-43.190474869675789</v>
      </c>
      <c r="G23">
        <f>((Br!H23)-(pristine!H23+substituents!$D$2))*627.5095</f>
        <v>-22.621466471386231</v>
      </c>
      <c r="H23">
        <f t="shared" si="0"/>
        <v>20.569008398289558</v>
      </c>
      <c r="I23">
        <f>((OH!G23)-(pristine!G23+substituents!$C$3))*627.5095</f>
        <v>1.164575930127087</v>
      </c>
      <c r="J23">
        <f>((OH!H23)-(pristine!H23+substituents!$D$3))*627.5095</f>
        <v>-17.747910864685178</v>
      </c>
      <c r="K23">
        <f t="shared" si="1"/>
        <v>18.912486794812263</v>
      </c>
      <c r="L23">
        <f>((iPrO!G23)-(pristine!G23+substituents!$C$4))*627.5095</f>
        <v>-9.5956117199718047</v>
      </c>
      <c r="M23">
        <f>((iPrO!H23)-(pristine!H23+substituents!$D$4))*627.5095</f>
        <v>-19.58237019161766</v>
      </c>
      <c r="N23">
        <f t="shared" si="2"/>
        <v>9.9867584716458548</v>
      </c>
      <c r="O23">
        <f>((H!G23)-(pristine!G23+substituents!$C$5))*627.5095</f>
        <v>-12.828488925774582</v>
      </c>
      <c r="P23">
        <f>((H!H23)-(pristine!H23+substituents!$D$5))*627.5095</f>
        <v>12.245852109211585</v>
      </c>
      <c r="Q23">
        <f t="shared" si="3"/>
        <v>25.074341034986169</v>
      </c>
    </row>
    <row r="24" spans="1:17" x14ac:dyDescent="0.3">
      <c r="A24" t="s">
        <v>45</v>
      </c>
      <c r="B24" t="s">
        <v>15</v>
      </c>
      <c r="C24" t="s">
        <v>16</v>
      </c>
      <c r="D24" t="s">
        <v>21</v>
      </c>
      <c r="E24" t="s">
        <v>25</v>
      </c>
      <c r="F24">
        <f>((Br!G24)-(pristine!G24+substituents!$C$2))*627.5095</f>
        <v>-42.631966314401801</v>
      </c>
      <c r="G24">
        <f>((Br!H24)-(pristine!H24+substituents!$D$2))*627.5095</f>
        <v>-22.455910639291339</v>
      </c>
      <c r="H24">
        <f t="shared" si="0"/>
        <v>20.176055675110462</v>
      </c>
      <c r="I24">
        <f>((OH!G24)-(pristine!G24+substituents!$C$3))*627.5095</f>
        <v>1.3285880880554448</v>
      </c>
      <c r="J24">
        <f>((OH!H24)-(pristine!H24+substituents!$D$3))*627.5095</f>
        <v>-17.746925674630699</v>
      </c>
      <c r="K24">
        <f t="shared" si="1"/>
        <v>19.075513762686143</v>
      </c>
      <c r="L24">
        <f>((iPrO!G24)-(pristine!G24+substituents!$C$4))*627.5095</f>
        <v>-4.9241548976666838</v>
      </c>
      <c r="M24">
        <f>((iPrO!H24)-(pristine!H24+substituents!$D$4))*627.5095</f>
        <v>-19.774846180502589</v>
      </c>
      <c r="N24">
        <f t="shared" si="2"/>
        <v>14.850691282835905</v>
      </c>
      <c r="O24">
        <f>((H!G24)-(pristine!G24+substituents!$C$5))*627.5095</f>
        <v>-12.43442550997073</v>
      </c>
      <c r="P24">
        <f>((H!H24)-(pristine!H24+substituents!$D$5))*627.5095</f>
        <v>12.28054083449517</v>
      </c>
      <c r="Q24">
        <f t="shared" si="3"/>
        <v>24.7149663444659</v>
      </c>
    </row>
    <row r="25" spans="1:17" x14ac:dyDescent="0.3">
      <c r="A25" t="s">
        <v>47</v>
      </c>
      <c r="B25" t="s">
        <v>15</v>
      </c>
      <c r="C25" t="s">
        <v>16</v>
      </c>
      <c r="D25" t="s">
        <v>21</v>
      </c>
      <c r="E25" t="s">
        <v>27</v>
      </c>
      <c r="F25">
        <f>((Br!G25)-(pristine!G25+substituents!$C$2))*627.5095</f>
        <v>-43.018618843195583</v>
      </c>
      <c r="G25">
        <f>((Br!H25)-(pristine!H25+substituents!$D$2))*627.5095</f>
        <v>-22.678714162613513</v>
      </c>
      <c r="H25">
        <f t="shared" si="0"/>
        <v>20.33990468058207</v>
      </c>
      <c r="I25">
        <f>((OH!G25)-(pristine!G25+substituents!$C$3))*627.5095</f>
        <v>3.4088009058825217</v>
      </c>
      <c r="J25">
        <f>((OH!H25)-(pristine!H25+substituents!$D$3))*627.5095</f>
        <v>-17.45990910438487</v>
      </c>
      <c r="K25">
        <f t="shared" si="1"/>
        <v>20.868710010267392</v>
      </c>
      <c r="L25">
        <f>((iPrO!G25)-(pristine!G25+substituents!$C$4))*627.5095</f>
        <v>-7.7703622871001903</v>
      </c>
      <c r="M25">
        <f>((iPrO!H25)-(pristine!H25+substituents!$D$4))*627.5095</f>
        <v>-19.358700705497284</v>
      </c>
      <c r="N25">
        <f t="shared" si="2"/>
        <v>11.588338418397093</v>
      </c>
      <c r="O25">
        <f>((H!G25)-(pristine!G25+substituents!$C$5))*627.5095</f>
        <v>-12.500903866488285</v>
      </c>
      <c r="P25">
        <f>((H!H25)-(pristine!H25+substituents!$D$5))*627.5095</f>
        <v>12.331538531566245</v>
      </c>
      <c r="Q25">
        <f t="shared" si="3"/>
        <v>24.832442398054532</v>
      </c>
    </row>
    <row r="26" spans="1:17" x14ac:dyDescent="0.3">
      <c r="A26" t="s">
        <v>48</v>
      </c>
      <c r="B26" t="s">
        <v>15</v>
      </c>
      <c r="C26" t="s">
        <v>16</v>
      </c>
      <c r="D26" t="s">
        <v>25</v>
      </c>
      <c r="E26" t="s">
        <v>17</v>
      </c>
      <c r="F26">
        <f>((Br!G26)-(pristine!G26+substituents!$C$2))*627.5095</f>
        <v>-39.604402404398144</v>
      </c>
      <c r="G26">
        <f>((Br!H26)-(pristine!H26+substituents!$D$2))*627.5095</f>
        <v>-25.346118995527078</v>
      </c>
      <c r="H26">
        <f t="shared" si="0"/>
        <v>14.258283408871065</v>
      </c>
      <c r="I26">
        <f>((OH!G26)-(pristine!G26+substituents!$C$3))*627.5095</f>
        <v>5.2100669256148251</v>
      </c>
      <c r="J26">
        <f>((OH!H26)-(pristine!H26+substituents!$D$3))*627.5095</f>
        <v>-28.285602597132478</v>
      </c>
      <c r="K26">
        <f t="shared" si="1"/>
        <v>33.495669522747306</v>
      </c>
      <c r="L26">
        <f>((iPrO!G26)-(pristine!G26+substituents!$C$4))*627.5095</f>
        <v>22.291754154848224</v>
      </c>
      <c r="M26">
        <f>((iPrO!H26)-(pristine!H26+substituents!$D$4))*627.5095</f>
        <v>7.8426313011118918</v>
      </c>
      <c r="N26">
        <f t="shared" si="2"/>
        <v>14.449122853736332</v>
      </c>
      <c r="O26">
        <f>((H!G26)-(pristine!G26+substituents!$C$5))*627.5095</f>
        <v>-12.25970176486946</v>
      </c>
      <c r="P26">
        <f>((H!H26)-(pristine!H26+substituents!$D$5))*627.5095</f>
        <v>5.6645136479057658</v>
      </c>
      <c r="Q26">
        <f t="shared" si="3"/>
        <v>17.924215412775226</v>
      </c>
    </row>
    <row r="27" spans="1:17" x14ac:dyDescent="0.3">
      <c r="A27" t="s">
        <v>49</v>
      </c>
      <c r="B27" t="s">
        <v>15</v>
      </c>
      <c r="C27" t="s">
        <v>16</v>
      </c>
      <c r="D27" t="s">
        <v>25</v>
      </c>
      <c r="E27" t="s">
        <v>19</v>
      </c>
      <c r="F27">
        <f>((Br!G27)-(pristine!G27+substituents!$C$2))*627.5095</f>
        <v>-37.922771070649368</v>
      </c>
      <c r="G27">
        <f>((Br!H27)-(pristine!H27+substituents!$D$2))*627.5095</f>
        <v>-25.399193748764677</v>
      </c>
      <c r="H27">
        <f t="shared" si="0"/>
        <v>12.523577321884691</v>
      </c>
      <c r="I27">
        <f>((OH!G27)-(pristine!G27+substituents!$C$3))*627.5095</f>
        <v>6.5488019681162086</v>
      </c>
      <c r="J27">
        <f>((OH!H27)-(pristine!H27+substituents!$D$3))*627.5095</f>
        <v>-27.206625111974677</v>
      </c>
      <c r="K27">
        <f t="shared" si="1"/>
        <v>33.755427080090882</v>
      </c>
      <c r="L27">
        <f>((iPrO!G27)-(pristine!G27+substituents!$C$4))*627.5095</f>
        <v>16.73887238837138</v>
      </c>
      <c r="M27">
        <f>((iPrO!H27)-(pristine!H27+substituents!$D$4))*627.5095</f>
        <v>-28.976199956785244</v>
      </c>
      <c r="N27">
        <f t="shared" si="2"/>
        <v>45.715072345156628</v>
      </c>
      <c r="O27">
        <f>((H!G27)-(pristine!G27+substituents!$C$5))*627.5095</f>
        <v>-9.852192542212391</v>
      </c>
      <c r="P27">
        <f>((H!H27)-(pristine!H27+substituents!$D$5))*627.5095</f>
        <v>6.4379818576647221</v>
      </c>
      <c r="Q27">
        <f t="shared" si="3"/>
        <v>16.290174399877113</v>
      </c>
    </row>
    <row r="28" spans="1:17" x14ac:dyDescent="0.3">
      <c r="A28" t="s">
        <v>50</v>
      </c>
      <c r="B28" t="s">
        <v>15</v>
      </c>
      <c r="C28" t="s">
        <v>16</v>
      </c>
      <c r="D28" t="s">
        <v>25</v>
      </c>
      <c r="E28" t="s">
        <v>21</v>
      </c>
      <c r="F28">
        <f>((Br!G28)-(pristine!G28+substituents!$C$2))*627.5095</f>
        <v>-39.792059120209686</v>
      </c>
      <c r="G28">
        <f>((Br!H28)-(pristine!H28+substituents!$D$2))*627.5095</f>
        <v>-25.427337550121752</v>
      </c>
      <c r="H28">
        <f t="shared" si="0"/>
        <v>14.364721570087934</v>
      </c>
      <c r="I28">
        <f>((OH!G28)-(pristine!G28+substituents!$C$3))*627.5095</f>
        <v>3.0115873923152963</v>
      </c>
      <c r="J28">
        <f>((OH!H28)-(pristine!H28+substituents!$D$3))*627.5095</f>
        <v>-27.368610414536331</v>
      </c>
      <c r="K28">
        <f t="shared" si="1"/>
        <v>30.380197806851626</v>
      </c>
      <c r="L28">
        <f>((iPrO!G28)-(pristine!G28+substituents!$C$4))*627.5095</f>
        <v>-6.1167053269377458</v>
      </c>
      <c r="M28">
        <f>((iPrO!H28)-(pristine!H28+substituents!$D$4))*627.5095</f>
        <v>-31.367312356397811</v>
      </c>
      <c r="N28">
        <f t="shared" si="2"/>
        <v>25.250607029460063</v>
      </c>
      <c r="O28">
        <f>((H!G28)-(pristine!G28+substituents!$C$5))*627.5095</f>
        <v>-11.760455206702897</v>
      </c>
      <c r="P28">
        <f>((H!H28)-(pristine!H28+substituents!$D$5))*627.5095</f>
        <v>6.3565373994708425</v>
      </c>
      <c r="Q28">
        <f t="shared" si="3"/>
        <v>18.116992606173739</v>
      </c>
    </row>
    <row r="29" spans="1:17" x14ac:dyDescent="0.3">
      <c r="A29" t="s">
        <v>51</v>
      </c>
      <c r="B29" t="s">
        <v>15</v>
      </c>
      <c r="C29" t="s">
        <v>16</v>
      </c>
      <c r="D29" t="s">
        <v>25</v>
      </c>
      <c r="E29" t="s">
        <v>32</v>
      </c>
      <c r="F29">
        <f>((Br!G29)-(pristine!G29+substituents!$C$2))*627.5095</f>
        <v>-40.1851185211585</v>
      </c>
      <c r="G29">
        <f>((Br!H29)-(pristine!H29+substituents!$D$2))*627.5095</f>
        <v>-25.574695605692494</v>
      </c>
      <c r="H29">
        <f t="shared" si="0"/>
        <v>14.610422915466007</v>
      </c>
      <c r="I29">
        <f>((OH!G29)-(pristine!G29+substituents!$C$3))*627.5095</f>
        <v>3.2575899419215952</v>
      </c>
      <c r="J29">
        <f>((OH!H29)-(pristine!H29+substituents!$D$3))*627.5095</f>
        <v>-27.620084846472292</v>
      </c>
      <c r="K29">
        <f t="shared" si="1"/>
        <v>30.877674788393886</v>
      </c>
      <c r="L29">
        <f>((iPrO!G29)-(pristine!G29+substituents!$C$4))*627.5095</f>
        <v>2.1052002463921395</v>
      </c>
      <c r="M29">
        <f>((iPrO!H29)-(pristine!H29+substituents!$D$4))*627.5095</f>
        <v>-31.549214810452021</v>
      </c>
      <c r="N29">
        <f t="shared" si="2"/>
        <v>33.654415056844158</v>
      </c>
      <c r="O29">
        <f>((H!G29)-(pristine!G29+substituents!$C$5))*627.5095</f>
        <v>-12.346034521737112</v>
      </c>
      <c r="P29">
        <f>((H!H29)-(pristine!H29+substituents!$D$5))*627.5095</f>
        <v>6.0560419253160438</v>
      </c>
      <c r="Q29">
        <f t="shared" si="3"/>
        <v>18.402076447053155</v>
      </c>
    </row>
    <row r="30" spans="1:17" x14ac:dyDescent="0.3">
      <c r="A30" t="s">
        <v>52</v>
      </c>
      <c r="B30" t="s">
        <v>15</v>
      </c>
      <c r="C30" t="s">
        <v>16</v>
      </c>
      <c r="D30" t="s">
        <v>25</v>
      </c>
      <c r="E30" t="s">
        <v>25</v>
      </c>
      <c r="F30">
        <f>((Br!G30)-(pristine!G30+substituents!$C$2))*627.5095</f>
        <v>-39.61724124939348</v>
      </c>
      <c r="G30">
        <f>((Br!H30)-(pristine!H30+substituents!$D$2))*627.5095</f>
        <v>-25.331623525849718</v>
      </c>
      <c r="H30">
        <f t="shared" si="0"/>
        <v>14.285617723543762</v>
      </c>
      <c r="I30">
        <f>((OH!G30)-(pristine!G30+substituents!$C$3))*627.5095</f>
        <v>3.051980178841744</v>
      </c>
      <c r="J30">
        <f>((OH!H30)-(pristine!H30+substituents!$D$3))*627.5095</f>
        <v>-27.511500602632449</v>
      </c>
      <c r="K30">
        <f t="shared" si="1"/>
        <v>30.563480781474194</v>
      </c>
      <c r="L30">
        <f>((iPrO!G30)-(pristine!G30+substituents!$C$4))*627.5095</f>
        <v>87.033841998843712</v>
      </c>
      <c r="M30">
        <f>((iPrO!H30)-(pristine!H30+substituents!$D$4))*627.5095</f>
        <v>-25.281342444753818</v>
      </c>
      <c r="N30">
        <f t="shared" si="2"/>
        <v>112.31518444359753</v>
      </c>
      <c r="O30">
        <f>((H!G30)-(pristine!G30+substituents!$C$5))*627.5095</f>
        <v>-11.937055205342114</v>
      </c>
      <c r="P30">
        <f>((H!H30)-(pristine!H30+substituents!$D$5))*627.5095</f>
        <v>6.1950541049074204</v>
      </c>
      <c r="Q30">
        <f t="shared" si="3"/>
        <v>18.132109310249533</v>
      </c>
    </row>
    <row r="31" spans="1:17" x14ac:dyDescent="0.3">
      <c r="A31" t="s">
        <v>53</v>
      </c>
      <c r="B31" t="s">
        <v>15</v>
      </c>
      <c r="C31" t="s">
        <v>16</v>
      </c>
      <c r="D31" t="s">
        <v>25</v>
      </c>
      <c r="E31" t="s">
        <v>27</v>
      </c>
      <c r="F31">
        <f>((Br!G31)-(pristine!G31+substituents!$C$2))*627.5095</f>
        <v>-39.811537015702541</v>
      </c>
      <c r="G31">
        <f>((Br!H31)-(pristine!H31+substituents!$D$2))*627.5095</f>
        <v>-25.473547349547985</v>
      </c>
      <c r="H31">
        <f t="shared" si="0"/>
        <v>14.337989666154556</v>
      </c>
      <c r="I31">
        <f>((OH!G31)-(pristine!G31+substituents!$C$3))*627.5095</f>
        <v>4.4223919009201733</v>
      </c>
      <c r="J31">
        <f>((OH!H31)-(pristine!H31+substituents!$D$3))*627.5095</f>
        <v>-27.351717858522232</v>
      </c>
      <c r="K31">
        <f t="shared" si="1"/>
        <v>31.774109759442403</v>
      </c>
      <c r="L31">
        <f>((iPrO!G31)-(pristine!G31+substituents!$C$4))*627.5095</f>
        <v>88.475965506683593</v>
      </c>
      <c r="M31">
        <f>((iPrO!H31)-(pristine!H31+substituents!$D$4))*627.5095</f>
        <v>-25.160283311860034</v>
      </c>
      <c r="N31">
        <f t="shared" si="2"/>
        <v>113.63624881854363</v>
      </c>
      <c r="O31">
        <f>((H!G31)-(pristine!G31+substituents!$C$5))*627.5095</f>
        <v>-11.788868836859645</v>
      </c>
      <c r="P31">
        <f>((H!H31)-(pristine!H31+substituents!$D$5))*627.5095</f>
        <v>6.3888478637889605</v>
      </c>
      <c r="Q31">
        <f t="shared" si="3"/>
        <v>18.177716700648606</v>
      </c>
    </row>
    <row r="32" spans="1:17" x14ac:dyDescent="0.3">
      <c r="A32" t="s">
        <v>54</v>
      </c>
      <c r="B32" t="s">
        <v>15</v>
      </c>
      <c r="C32" t="s">
        <v>16</v>
      </c>
      <c r="D32" t="s">
        <v>27</v>
      </c>
      <c r="E32" t="s">
        <v>17</v>
      </c>
      <c r="F32">
        <f>((Br!G32)-(pristine!G32+substituents!$C$2))*627.5095</f>
        <v>-34.659765596668933</v>
      </c>
      <c r="G32">
        <f>((Br!H32)-(pristine!H32+substituents!$D$2))*627.5095</f>
        <v>-9.2047674281024232</v>
      </c>
      <c r="H32">
        <f t="shared" si="0"/>
        <v>25.454998168566512</v>
      </c>
      <c r="I32">
        <f>((OH!G32)-(pristine!G32+substituents!$C$3))*627.5095</f>
        <v>5.7368799765112115</v>
      </c>
      <c r="J32">
        <f>((OH!H32)-(pristine!H32+substituents!$D$3))*627.5095</f>
        <v>-9.6280697113831799</v>
      </c>
      <c r="K32">
        <f t="shared" si="1"/>
        <v>15.364949687894391</v>
      </c>
      <c r="L32">
        <f>((iPrO!G32)-(pristine!G32+substituents!$C$4))*627.5095</f>
        <v>11.417591828679841</v>
      </c>
      <c r="M32">
        <f>((iPrO!H32)-(pristine!H32+substituents!$D$4))*627.5095</f>
        <v>-4.6276328135933591</v>
      </c>
      <c r="N32">
        <f t="shared" si="2"/>
        <v>16.045224642273201</v>
      </c>
      <c r="O32">
        <f>((H!G32)-(pristine!G32+substituents!$C$5))*627.5095</f>
        <v>-4.0160969130800801</v>
      </c>
      <c r="P32">
        <f>((H!H32)-(pristine!H32+substituents!$D$5))*627.5095</f>
        <v>18.29929192853761</v>
      </c>
      <c r="Q32">
        <f t="shared" si="3"/>
        <v>22.31538884161769</v>
      </c>
    </row>
    <row r="33" spans="1:17" x14ac:dyDescent="0.3">
      <c r="A33" t="s">
        <v>55</v>
      </c>
      <c r="B33" t="s">
        <v>15</v>
      </c>
      <c r="C33" t="s">
        <v>16</v>
      </c>
      <c r="D33" t="s">
        <v>27</v>
      </c>
      <c r="E33" t="s">
        <v>19</v>
      </c>
      <c r="F33">
        <f>((Br!G33)-(pristine!G33+substituents!$C$2))*627.5095</f>
        <v>-34.926971691765125</v>
      </c>
      <c r="G33">
        <f>((Br!H33)-(pristine!H33+substituents!$D$2))*627.5095</f>
        <v>-9.7050431018092915</v>
      </c>
      <c r="H33">
        <f t="shared" si="0"/>
        <v>25.221928589955834</v>
      </c>
      <c r="I33">
        <f>((OH!G33)-(pristine!G33+substituents!$C$3))*627.5095</f>
        <v>11.291305415727798</v>
      </c>
      <c r="J33">
        <f>((OH!H33)-(pristine!H33+substituents!$D$3))*627.5095</f>
        <v>-8.835167532473271</v>
      </c>
      <c r="K33">
        <f t="shared" si="1"/>
        <v>20.126472948201069</v>
      </c>
      <c r="L33">
        <f>((iPrO!G33)-(pristine!G33+substituents!$C$4))*627.5095</f>
        <v>9.1827292943867995</v>
      </c>
      <c r="M33">
        <f>((iPrO!H33)-(pristine!H33+substituents!$D$4))*627.5095</f>
        <v>-5.0043079409842344</v>
      </c>
      <c r="N33">
        <f t="shared" si="2"/>
        <v>14.187037235371033</v>
      </c>
      <c r="O33">
        <f>((H!G33)-(pristine!G33+substituents!$C$5))*627.5095</f>
        <v>-3.3493366939083788</v>
      </c>
      <c r="P33">
        <f>((H!H33)-(pristine!H33+substituents!$D$5))*627.5095</f>
        <v>18.990845048389076</v>
      </c>
      <c r="Q33">
        <f t="shared" si="3"/>
        <v>22.340181742297453</v>
      </c>
    </row>
    <row r="34" spans="1:17" x14ac:dyDescent="0.3">
      <c r="A34" t="s">
        <v>56</v>
      </c>
      <c r="B34" t="s">
        <v>15</v>
      </c>
      <c r="C34" t="s">
        <v>16</v>
      </c>
      <c r="D34" t="s">
        <v>27</v>
      </c>
      <c r="E34" t="s">
        <v>21</v>
      </c>
      <c r="F34">
        <f>((Br!G34)-(pristine!G34+substituents!$C$2))*627.5095</f>
        <v>-34.858704933252</v>
      </c>
      <c r="G34">
        <f>((Br!H34)-(pristine!H34+substituents!$D$2))*627.5095</f>
        <v>-9.5600633066332996</v>
      </c>
      <c r="H34">
        <f t="shared" si="0"/>
        <v>25.2986416266187</v>
      </c>
      <c r="I34">
        <f>((OH!G34)-(pristine!G34+substituents!$C$3))*627.5095</f>
        <v>10.263714683982384</v>
      </c>
      <c r="J34">
        <f>((OH!H34)-(pristine!H34+substituents!$D$3))*627.5095</f>
        <v>-8.6835675127417495</v>
      </c>
      <c r="K34">
        <f t="shared" si="1"/>
        <v>18.947282196724132</v>
      </c>
      <c r="L34">
        <f>((iPrO!G34)-(pristine!G34+substituents!$C$4))*627.5095</f>
        <v>8.5185920648656843</v>
      </c>
      <c r="M34">
        <f>((iPrO!H34)-(pristine!H34+substituents!$D$4))*627.5095</f>
        <v>-4.7686843991794321</v>
      </c>
      <c r="N34">
        <f t="shared" si="2"/>
        <v>13.287276464045117</v>
      </c>
      <c r="O34">
        <f>((H!G34)-(pristine!G34+substituents!$C$5))*627.5095</f>
        <v>-3.3464438751727603</v>
      </c>
      <c r="P34">
        <f>((H!H34)-(pristine!H34+substituents!$D$5))*627.5095</f>
        <v>19.036395962674327</v>
      </c>
      <c r="Q34">
        <f t="shared" si="3"/>
        <v>22.382839837847087</v>
      </c>
    </row>
    <row r="35" spans="1:17" x14ac:dyDescent="0.3">
      <c r="A35" t="s">
        <v>57</v>
      </c>
      <c r="B35" t="s">
        <v>15</v>
      </c>
      <c r="C35" t="s">
        <v>16</v>
      </c>
      <c r="D35" t="s">
        <v>27</v>
      </c>
      <c r="E35" t="s">
        <v>32</v>
      </c>
      <c r="F35">
        <f>((Br!G35)-(pristine!G35+substituents!$C$2))*627.5095</f>
        <v>-35.17158744520372</v>
      </c>
      <c r="G35">
        <f>((Br!H35)-(pristine!H35+substituents!$D$2))*627.5095</f>
        <v>-9.5285184043698088</v>
      </c>
      <c r="H35">
        <f t="shared" si="0"/>
        <v>25.643069040833911</v>
      </c>
      <c r="I35">
        <f>((OH!G35)-(pristine!G35+substituents!$C$3))*627.5095</f>
        <v>8.5257204471757984</v>
      </c>
      <c r="J35">
        <f>((OH!H35)-(pristine!H35+substituents!$D$3))*627.5095</f>
        <v>-8.8782272347068485</v>
      </c>
      <c r="K35">
        <f t="shared" si="1"/>
        <v>17.403947681882649</v>
      </c>
      <c r="L35">
        <f>((iPrO!G35)-(pristine!G35+substituents!$C$4))*627.5095</f>
        <v>7.0039535593232545</v>
      </c>
      <c r="M35">
        <f>((iPrO!H35)-(pristine!H35+substituents!$D$4))*627.5095</f>
        <v>-4.8564604280432517</v>
      </c>
      <c r="N35">
        <f t="shared" si="2"/>
        <v>11.860413987366506</v>
      </c>
      <c r="O35">
        <f>((H!G35)-(pristine!G35+substituents!$C$5))*627.5095</f>
        <v>-3.8435945515161674</v>
      </c>
      <c r="P35">
        <f>((H!H35)-(pristine!H35+substituents!$D$5))*627.5095</f>
        <v>18.788071628216382</v>
      </c>
      <c r="Q35">
        <f t="shared" si="3"/>
        <v>22.631666179732548</v>
      </c>
    </row>
    <row r="36" spans="1:17" x14ac:dyDescent="0.3">
      <c r="A36" t="s">
        <v>58</v>
      </c>
      <c r="B36" t="s">
        <v>15</v>
      </c>
      <c r="C36" t="s">
        <v>16</v>
      </c>
      <c r="D36" t="s">
        <v>27</v>
      </c>
      <c r="E36" t="s">
        <v>25</v>
      </c>
      <c r="F36">
        <f>((Br!G36)-(pristine!G36+substituents!$C$2))*627.5095</f>
        <v>-34.715720618870229</v>
      </c>
      <c r="G36">
        <f>((Br!H36)-(pristine!H36+substituents!$D$2))*627.5095</f>
        <v>-9.4933841474871681</v>
      </c>
      <c r="H36">
        <f t="shared" si="0"/>
        <v>25.222336471383059</v>
      </c>
      <c r="I36">
        <f>((OH!G36)-(pristine!G36+substituents!$C$3))*627.5095</f>
        <v>7.212198736553324</v>
      </c>
      <c r="J36">
        <f>((OH!H36)-(pristine!H36+substituents!$D$3))*627.5095</f>
        <v>-8.2137950757007889</v>
      </c>
      <c r="K36">
        <f t="shared" si="1"/>
        <v>15.425993812254113</v>
      </c>
      <c r="L36">
        <f>((iPrO!G36)-(pristine!G36+substituents!$C$4))*627.5095</f>
        <v>18.339178490897194</v>
      </c>
      <c r="M36">
        <f>((iPrO!H36)-(pristine!H36+substituents!$D$4))*627.5095</f>
        <v>25.405555440142798</v>
      </c>
      <c r="N36">
        <f t="shared" si="2"/>
        <v>7.0663769492456048</v>
      </c>
      <c r="O36">
        <f>((H!G36)-(pristine!G36+substituents!$C$5))*627.5095</f>
        <v>-3.6694543900707886</v>
      </c>
      <c r="P36">
        <f>((H!H36)-(pristine!H36+substituents!$D$5))*627.5095</f>
        <v>18.748362827230832</v>
      </c>
      <c r="Q36">
        <f t="shared" si="3"/>
        <v>22.417817217301621</v>
      </c>
    </row>
    <row r="37" spans="1:17" ht="15" thickBot="1" x14ac:dyDescent="0.35">
      <c r="A37" s="1" t="s">
        <v>59</v>
      </c>
      <c r="B37" s="1" t="s">
        <v>15</v>
      </c>
      <c r="C37" s="1" t="s">
        <v>16</v>
      </c>
      <c r="D37" s="1" t="s">
        <v>27</v>
      </c>
      <c r="E37" s="1" t="s">
        <v>27</v>
      </c>
      <c r="F37">
        <f>((Br!G37)-(pristine!G37+substituents!$C$2))*627.5095</f>
        <v>-34.845608810370337</v>
      </c>
      <c r="G37">
        <f>((Br!H37)-(pristine!H37+substituents!$D$2))*627.5095</f>
        <v>-9.6464462640154149</v>
      </c>
      <c r="H37">
        <f t="shared" si="0"/>
        <v>25.19916254635492</v>
      </c>
      <c r="I37">
        <f>((OH!G37)-(pristine!G37+substituents!$C$3))*627.5095</f>
        <v>11.340320182917997</v>
      </c>
      <c r="J37">
        <f>((OH!H37)-(pristine!H37+substituents!$D$3))*627.5095</f>
        <v>-8.77847204918797</v>
      </c>
      <c r="K37">
        <f t="shared" si="1"/>
        <v>20.118792232105967</v>
      </c>
      <c r="L37">
        <f>((iPrO!G37)-(pristine!G37+substituents!$C$4))*627.5095</f>
        <v>9.4482160136585165</v>
      </c>
      <c r="M37">
        <f>((iPrO!H37)-(pristine!H37+substituents!$D$4))*627.5095</f>
        <v>-4.9246895358138367</v>
      </c>
      <c r="N37">
        <f t="shared" si="2"/>
        <v>14.372905549472353</v>
      </c>
      <c r="O37">
        <f>((H!G37)-(pristine!G37+substituents!$C$5))*627.5095</f>
        <v>-3.2639201006387513</v>
      </c>
      <c r="P37">
        <f>((H!H37)-(pristine!H37+substituents!$D$5))*627.5095</f>
        <v>19.028909774464523</v>
      </c>
      <c r="Q37">
        <f t="shared" si="3"/>
        <v>22.292829875103273</v>
      </c>
    </row>
    <row r="38" spans="1:17" ht="15" thickTop="1" x14ac:dyDescent="0.3">
      <c r="A38" t="s">
        <v>60</v>
      </c>
      <c r="B38" t="s">
        <v>15</v>
      </c>
      <c r="C38" t="s">
        <v>61</v>
      </c>
      <c r="D38" t="s">
        <v>17</v>
      </c>
      <c r="E38" t="s">
        <v>17</v>
      </c>
      <c r="F38">
        <f>((Br!G38)-(pristine!G38+substituents!$C$2))*627.5095</f>
        <v>-67.686117689296111</v>
      </c>
      <c r="G38">
        <f>((Br!H38)-(pristine!H38+substituents!$D$2))*627.5095</f>
        <v>-41.810675606020411</v>
      </c>
      <c r="H38">
        <f t="shared" si="0"/>
        <v>25.875442083275701</v>
      </c>
      <c r="I38">
        <f>((OH!G38)-(pristine!G38+substituents!$C$3))*627.5095</f>
        <v>-118.98366401957801</v>
      </c>
      <c r="J38">
        <f>((OH!H38)-(pristine!H38+substituents!$D$3))*627.5095</f>
        <v>-34.071472365991617</v>
      </c>
      <c r="K38">
        <f t="shared" si="1"/>
        <v>84.912191653586405</v>
      </c>
      <c r="L38">
        <f>((iPrO!G38)-(pristine!G38+substituents!$C$4))*627.5095</f>
        <v>-115.93351591738775</v>
      </c>
      <c r="M38">
        <f>((iPrO!H38)-(pristine!H38+substituents!$D$4))*627.5095</f>
        <v>-41.170115163217112</v>
      </c>
      <c r="N38">
        <f t="shared" si="2"/>
        <v>74.763400754170647</v>
      </c>
      <c r="O38">
        <f>((H!G38)-(pristine!G38+substituents!$C$5))*627.5095</f>
        <v>-37.56929343203219</v>
      </c>
      <c r="P38">
        <f>((H!H38)-(pristine!H38+substituents!$D$5))*627.5095</f>
        <v>-15.606627680379976</v>
      </c>
      <c r="Q38">
        <f t="shared" si="3"/>
        <v>21.962665751652214</v>
      </c>
    </row>
    <row r="39" spans="1:17" x14ac:dyDescent="0.3">
      <c r="A39" t="s">
        <v>62</v>
      </c>
      <c r="B39" t="s">
        <v>15</v>
      </c>
      <c r="C39" t="s">
        <v>61</v>
      </c>
      <c r="D39" t="s">
        <v>17</v>
      </c>
      <c r="E39" t="s">
        <v>19</v>
      </c>
      <c r="F39">
        <f>((Br!G39)-(pristine!G39+substituents!$C$2))*627.5095</f>
        <v>-40.458235756010851</v>
      </c>
      <c r="G39">
        <f>((Br!H39)-(pristine!H39+substituents!$D$2))*627.5095</f>
        <v>-34.436303188491131</v>
      </c>
      <c r="H39">
        <f t="shared" si="0"/>
        <v>6.0219325675197197</v>
      </c>
      <c r="I39">
        <f>((OH!G39)-(pristine!G39+substituents!$C$3))*627.5095</f>
        <v>-165.14882257390516</v>
      </c>
      <c r="J39">
        <f>((OH!H39)-(pristine!H39+substituents!$D$3))*627.5095</f>
        <v>-22.901627562857112</v>
      </c>
      <c r="K39">
        <f t="shared" si="1"/>
        <v>142.24719501104806</v>
      </c>
      <c r="L39">
        <f>((iPrO!G39)-(pristine!G39+substituents!$C$4))*627.5095</f>
        <v>-134.64348977134821</v>
      </c>
      <c r="M39">
        <f>((iPrO!H39)-(pristine!H39+substituents!$D$4))*627.5095</f>
        <v>-28.599920160478959</v>
      </c>
      <c r="N39">
        <f t="shared" si="2"/>
        <v>106.04356961086926</v>
      </c>
      <c r="O39">
        <f>((H!G39)-(pristine!G39+substituents!$C$5))*627.5095</f>
        <v>-46.539428782842215</v>
      </c>
      <c r="P39">
        <f>((H!H39)-(pristine!H39+substituents!$D$5))*627.5095</f>
        <v>-0.31013607859087255</v>
      </c>
      <c r="Q39">
        <f t="shared" si="3"/>
        <v>46.229292704251343</v>
      </c>
    </row>
    <row r="40" spans="1:17" x14ac:dyDescent="0.3">
      <c r="A40" t="s">
        <v>63</v>
      </c>
      <c r="B40" t="s">
        <v>15</v>
      </c>
      <c r="C40" t="s">
        <v>61</v>
      </c>
      <c r="D40" t="s">
        <v>17</v>
      </c>
      <c r="E40" t="s">
        <v>21</v>
      </c>
      <c r="F40">
        <f>((Br!G40)-(pristine!G40+substituents!$C$2))*627.5095</f>
        <v>-73.920230044222095</v>
      </c>
      <c r="G40">
        <f>((Br!H40)-(pristine!H40+substituents!$D$2))*627.5095</f>
        <v>-54.812986200580589</v>
      </c>
      <c r="H40">
        <f t="shared" si="0"/>
        <v>19.107243843641506</v>
      </c>
      <c r="I40">
        <f>((OH!G40)-(pristine!G40+substituents!$C$3))*627.5095</f>
        <v>-146.07521323932167</v>
      </c>
      <c r="J40">
        <f>((OH!H40)-(pristine!H40+substituents!$D$3))*627.5095</f>
        <v>-39.646417365727928</v>
      </c>
      <c r="K40">
        <f t="shared" si="1"/>
        <v>106.42879587359374</v>
      </c>
      <c r="L40">
        <f>((iPrO!G40)-(pristine!G40+substituents!$C$4))*627.5095</f>
        <v>-124.68355858578319</v>
      </c>
      <c r="M40">
        <f>((iPrO!H40)-(pristine!H40+substituents!$D$4))*627.5095</f>
        <v>-45.603124650582188</v>
      </c>
      <c r="N40">
        <f t="shared" si="2"/>
        <v>79.080433935201</v>
      </c>
      <c r="O40">
        <f>((H!G40)-(pristine!G40+substituents!$C$5))*627.5095</f>
        <v>-44.064851344697701</v>
      </c>
      <c r="P40">
        <f>((H!H40)-(pristine!H40+substituents!$D$5))*627.5095</f>
        <v>-20.392655187195473</v>
      </c>
      <c r="Q40">
        <f t="shared" si="3"/>
        <v>23.672196157502228</v>
      </c>
    </row>
    <row r="41" spans="1:17" x14ac:dyDescent="0.3">
      <c r="A41" t="s">
        <v>64</v>
      </c>
      <c r="B41" t="s">
        <v>15</v>
      </c>
      <c r="C41" t="s">
        <v>61</v>
      </c>
      <c r="D41" t="s">
        <v>17</v>
      </c>
      <c r="E41" t="s">
        <v>32</v>
      </c>
      <c r="F41">
        <f>((Br!G41)-(pristine!G41+substituents!$C$2))*627.5095</f>
        <v>-96.310697718135543</v>
      </c>
      <c r="G41">
        <f>((Br!H41)-(pristine!H41+substituents!$D$2))*627.5095</f>
        <v>-45.546258484520422</v>
      </c>
      <c r="H41">
        <f t="shared" si="0"/>
        <v>50.764439233615121</v>
      </c>
      <c r="I41">
        <f>((OH!G41)-(pristine!G41+substituents!$C$3))*627.5095</f>
        <v>-113.38108977596943</v>
      </c>
      <c r="J41">
        <f>((OH!H41)-(pristine!H41+substituents!$D$3))*627.5095</f>
        <v>-33.88965776290906</v>
      </c>
      <c r="K41">
        <f t="shared" si="1"/>
        <v>79.491432013060376</v>
      </c>
      <c r="L41">
        <f>((iPrO!G41)-(pristine!G41+substituents!$C$4))*627.5095</f>
        <v>-115.22627505986186</v>
      </c>
      <c r="M41">
        <f>((iPrO!H41)-(pristine!H41+substituents!$D$4))*627.5095</f>
        <v>-37.458252143514663</v>
      </c>
      <c r="N41">
        <f t="shared" si="2"/>
        <v>77.768022916347206</v>
      </c>
      <c r="O41">
        <f>((H!G41)-(pristine!G41+substituents!$C$5))*627.5095</f>
        <v>-88.838476207114169</v>
      </c>
      <c r="P41">
        <f>((H!H41)-(pristine!H41+substituents!$D$5))*627.5095</f>
        <v>-12.989580485338493</v>
      </c>
      <c r="Q41">
        <f t="shared" si="3"/>
        <v>75.848895721775676</v>
      </c>
    </row>
    <row r="42" spans="1:17" x14ac:dyDescent="0.3">
      <c r="A42" t="s">
        <v>65</v>
      </c>
      <c r="B42" t="s">
        <v>15</v>
      </c>
      <c r="C42" t="s">
        <v>61</v>
      </c>
      <c r="D42" t="s">
        <v>17</v>
      </c>
      <c r="E42" t="s">
        <v>25</v>
      </c>
      <c r="F42">
        <f>((Br!G42)-(pristine!G42+substituents!$C$2))*627.5095</f>
        <v>-71.589571909999364</v>
      </c>
      <c r="G42">
        <f>((Br!H42)-(pristine!H42+substituents!$D$2))*627.5095</f>
        <v>-42.851136557333639</v>
      </c>
      <c r="H42">
        <f t="shared" si="0"/>
        <v>28.738435352665725</v>
      </c>
      <c r="I42">
        <f>((OH!G42)-(pristine!G42+substituents!$C$3))*627.5095</f>
        <v>-118.28649469002606</v>
      </c>
      <c r="J42">
        <f>((OH!H42)-(pristine!H42+substituents!$D$3))*627.5095</f>
        <v>-34.274710142278572</v>
      </c>
      <c r="K42">
        <f t="shared" si="1"/>
        <v>84.011784547747482</v>
      </c>
      <c r="L42">
        <f>((iPrO!G42)-(pristine!G42+substituents!$C$4))*627.5095</f>
        <v>-124.5867275949992</v>
      </c>
      <c r="M42">
        <f>((iPrO!H42)-(pristine!H42+substituents!$D$4))*627.5095</f>
        <v>-36.261892731339245</v>
      </c>
      <c r="N42">
        <f t="shared" si="2"/>
        <v>88.324834863659959</v>
      </c>
      <c r="O42">
        <f>((H!G42)-(pristine!G42+substituents!$C$5))*627.5095</f>
        <v>-41.715782081550323</v>
      </c>
      <c r="P42">
        <f>((H!H42)-(pristine!H42+substituents!$D$5))*627.5095</f>
        <v>-3.7315877015989996</v>
      </c>
      <c r="Q42">
        <f t="shared" si="3"/>
        <v>37.984194379951326</v>
      </c>
    </row>
    <row r="43" spans="1:17" x14ac:dyDescent="0.3">
      <c r="A43" t="s">
        <v>66</v>
      </c>
      <c r="B43" t="s">
        <v>15</v>
      </c>
      <c r="C43" t="s">
        <v>61</v>
      </c>
      <c r="D43" t="s">
        <v>17</v>
      </c>
      <c r="E43" t="s">
        <v>27</v>
      </c>
      <c r="F43">
        <f>((Br!G43)-(pristine!G43+substituents!$C$2))*627.5095</f>
        <v>-72.739263440521512</v>
      </c>
      <c r="G43">
        <f>((Br!H43)-(pristine!H43+substituents!$D$2))*627.5095</f>
        <v>-44.238089429542043</v>
      </c>
      <c r="H43">
        <f t="shared" si="0"/>
        <v>28.501174010979469</v>
      </c>
      <c r="I43">
        <f>((OH!G43)-(pristine!G43+substituents!$C$3))*627.5095</f>
        <v>-213.40490553294694</v>
      </c>
      <c r="J43">
        <f>((OH!H43)-(pristine!H43+substituents!$D$3))*627.5095</f>
        <v>-39.55573596778585</v>
      </c>
      <c r="K43">
        <f t="shared" si="1"/>
        <v>173.84916956516111</v>
      </c>
      <c r="L43">
        <f>((iPrO!G43)-(pristine!G43+substituents!$C$4))*627.5095</f>
        <v>-214.24619484377698</v>
      </c>
      <c r="M43">
        <f>((iPrO!H43)-(pristine!H43+substituents!$D$4))*627.5095</f>
        <v>-45.314382428912531</v>
      </c>
      <c r="N43">
        <f t="shared" si="2"/>
        <v>168.93181241486445</v>
      </c>
      <c r="O43">
        <f>((H!G43)-(pristine!G43+substituents!$C$5))*627.5095</f>
        <v>-42.545632020023724</v>
      </c>
      <c r="P43">
        <f>((H!H43)-(pristine!H43+substituents!$D$5))*627.5095</f>
        <v>-18.368372290884427</v>
      </c>
      <c r="Q43">
        <f t="shared" si="3"/>
        <v>24.177259729139298</v>
      </c>
    </row>
    <row r="44" spans="1:17" x14ac:dyDescent="0.3">
      <c r="A44" t="s">
        <v>67</v>
      </c>
      <c r="B44" t="s">
        <v>15</v>
      </c>
      <c r="C44" t="s">
        <v>61</v>
      </c>
      <c r="D44" t="s">
        <v>19</v>
      </c>
      <c r="E44" t="s">
        <v>17</v>
      </c>
      <c r="F44">
        <f>((Br!G44)-(pristine!G44+substituents!$C$2))*627.5095</f>
        <v>-77.19385297966052</v>
      </c>
      <c r="G44">
        <f>((Br!H44)-(pristine!H44+substituents!$D$2))*627.5095</f>
        <v>-49.087106340140949</v>
      </c>
      <c r="H44">
        <f t="shared" si="0"/>
        <v>28.106746639519571</v>
      </c>
      <c r="I44">
        <f>((OH!G44)-(pristine!G44+substituents!$C$3))*627.5095</f>
        <v>-62.124639168683778</v>
      </c>
      <c r="J44">
        <f>((OH!H44)-(pristine!H44+substituents!$D$3))*627.5095</f>
        <v>-34.839374565993829</v>
      </c>
      <c r="K44">
        <f t="shared" si="1"/>
        <v>27.285264602689949</v>
      </c>
      <c r="L44">
        <f>((iPrO!G44)-(pristine!G44+substituents!$C$4))*627.5095</f>
        <v>-70.093739863895465</v>
      </c>
      <c r="M44">
        <f>((iPrO!H44)-(pristine!H44+substituents!$D$4))*627.5095</f>
        <v>-40.959585726034938</v>
      </c>
      <c r="N44">
        <f t="shared" si="2"/>
        <v>29.134154137860527</v>
      </c>
      <c r="O44">
        <f>((H!G44)-(pristine!G44+substituents!$C$5))*627.5095</f>
        <v>-35.57528159432993</v>
      </c>
      <c r="P44">
        <f>((H!H44)-(pristine!H44+substituents!$D$5))*627.5095</f>
        <v>-10.310717329424739</v>
      </c>
      <c r="Q44">
        <f t="shared" si="3"/>
        <v>25.264564264905189</v>
      </c>
    </row>
    <row r="45" spans="1:17" x14ac:dyDescent="0.3">
      <c r="A45" t="s">
        <v>68</v>
      </c>
      <c r="B45" t="s">
        <v>15</v>
      </c>
      <c r="C45" t="s">
        <v>61</v>
      </c>
      <c r="D45" t="s">
        <v>19</v>
      </c>
      <c r="E45" t="s">
        <v>19</v>
      </c>
      <c r="F45">
        <f>((Br!G45)-(pristine!G45+substituents!$C$2))*627.5095</f>
        <v>-86.303728420803282</v>
      </c>
      <c r="G45">
        <f>((Br!H45)-(pristine!H45+substituents!$D$2))*627.5095</f>
        <v>-54.617447965474653</v>
      </c>
      <c r="H45">
        <f t="shared" si="0"/>
        <v>31.686280455328628</v>
      </c>
      <c r="I45">
        <f>((OH!G45)-(pristine!G45+substituents!$C$3))*627.5095</f>
        <v>-93.377266633908562</v>
      </c>
      <c r="J45">
        <f>((OH!H45)-(pristine!H45+substituents!$D$3))*627.5095</f>
        <v>-30.75179023295572</v>
      </c>
      <c r="K45">
        <f t="shared" si="1"/>
        <v>62.625476400952842</v>
      </c>
      <c r="L45">
        <f>((iPrO!G45)-(pristine!G45+substituents!$C$4))*627.5095</f>
        <v>-98.596074766872704</v>
      </c>
      <c r="M45">
        <f>((iPrO!H45)-(pristine!H45+substituents!$D$4))*627.5095</f>
        <v>-37.590512320666242</v>
      </c>
      <c r="N45">
        <f t="shared" si="2"/>
        <v>61.005562446206461</v>
      </c>
      <c r="O45">
        <f>((H!G45)-(pristine!G45+substituents!$C$5))*627.5095</f>
        <v>-44.936713043922381</v>
      </c>
      <c r="P45">
        <f>((H!H45)-(pristine!H45+substituents!$D$5))*627.5095</f>
        <v>-13.590427106562617</v>
      </c>
      <c r="Q45">
        <f t="shared" si="3"/>
        <v>31.346285937359767</v>
      </c>
    </row>
    <row r="46" spans="1:17" x14ac:dyDescent="0.3">
      <c r="A46" t="s">
        <v>69</v>
      </c>
      <c r="B46" t="s">
        <v>15</v>
      </c>
      <c r="C46" t="s">
        <v>61</v>
      </c>
      <c r="D46" t="s">
        <v>19</v>
      </c>
      <c r="E46" t="s">
        <v>21</v>
      </c>
      <c r="F46">
        <f>((Br!G46)-(pristine!G46+substituents!$C$2))*627.5095</f>
        <v>-84.116638184903564</v>
      </c>
      <c r="G46">
        <f>((Br!H46)-(pristine!H46+substituents!$D$2))*627.5095</f>
        <v>-51.364394791355778</v>
      </c>
      <c r="H46">
        <f t="shared" si="0"/>
        <v>32.752243393547786</v>
      </c>
      <c r="I46">
        <f>((OH!G46)-(pristine!G46+substituents!$C$3))*627.5095</f>
        <v>-88.197640068544899</v>
      </c>
      <c r="J46">
        <f>((OH!H46)-(pristine!H46+substituents!$D$3))*627.5095</f>
        <v>-33.657918504637635</v>
      </c>
      <c r="K46">
        <f t="shared" si="1"/>
        <v>54.539721563907264</v>
      </c>
      <c r="L46">
        <f>((iPrO!G46)-(pristine!G46+substituents!$C$4))*627.5095</f>
        <v>-84.42256789121619</v>
      </c>
      <c r="M46">
        <f>((iPrO!H46)-(pristine!H46+substituents!$D$4))*627.5095</f>
        <v>-35.627788106770424</v>
      </c>
      <c r="N46">
        <f t="shared" si="2"/>
        <v>48.794779784445765</v>
      </c>
      <c r="O46">
        <f>((H!G46)-(pristine!G46+substituents!$C$5))*627.5095</f>
        <v>-42.673405504329402</v>
      </c>
      <c r="P46">
        <f>((H!H46)-(pristine!H46+substituents!$D$5))*627.5095</f>
        <v>-7.8270033531316807</v>
      </c>
      <c r="Q46">
        <f t="shared" si="3"/>
        <v>34.846402151197722</v>
      </c>
    </row>
    <row r="47" spans="1:17" x14ac:dyDescent="0.3">
      <c r="A47" t="s">
        <v>70</v>
      </c>
      <c r="B47" t="s">
        <v>15</v>
      </c>
      <c r="C47" t="s">
        <v>61</v>
      </c>
      <c r="D47" t="s">
        <v>19</v>
      </c>
      <c r="E47" t="s">
        <v>32</v>
      </c>
      <c r="F47">
        <f>((Br!G47)-(pristine!G47+substituents!$C$2))*627.5095</f>
        <v>4.2088066183886399</v>
      </c>
      <c r="G47">
        <f>((Br!H47)-(pristine!H47+substituents!$D$2))*627.5095</f>
        <v>-52.970292003752895</v>
      </c>
      <c r="H47">
        <f t="shared" si="0"/>
        <v>57.179098622141538</v>
      </c>
      <c r="I47">
        <f>((OH!G47)-(pristine!G47+substituents!$C$3))*627.5095</f>
        <v>-47.721344589208172</v>
      </c>
      <c r="J47">
        <f>((OH!H47)-(pristine!H47+substituents!$D$3))*627.5095</f>
        <v>-37.35109429130177</v>
      </c>
      <c r="K47">
        <f t="shared" si="1"/>
        <v>10.370250297906402</v>
      </c>
      <c r="L47">
        <f>((iPrO!G47)-(pristine!G47+substituents!$C$4))*627.5095</f>
        <v>-49.641736886624841</v>
      </c>
      <c r="M47">
        <f>((iPrO!H47)-(pristine!H47+substituents!$D$4))*627.5095</f>
        <v>-38.151254809820223</v>
      </c>
      <c r="N47">
        <f t="shared" si="2"/>
        <v>11.490482076804618</v>
      </c>
      <c r="O47">
        <f>((H!G47)-(pristine!G47+substituents!$C$5))*627.5095</f>
        <v>18.783946211512248</v>
      </c>
      <c r="P47">
        <f>((H!H47)-(pristine!H47+substituents!$D$5))*627.5095</f>
        <v>-11.758984155077899</v>
      </c>
      <c r="Q47">
        <f t="shared" si="3"/>
        <v>30.542930366590149</v>
      </c>
    </row>
    <row r="48" spans="1:17" x14ac:dyDescent="0.3">
      <c r="A48" t="s">
        <v>71</v>
      </c>
      <c r="B48" t="s">
        <v>15</v>
      </c>
      <c r="C48" t="s">
        <v>61</v>
      </c>
      <c r="D48" t="s">
        <v>19</v>
      </c>
      <c r="E48" t="s">
        <v>25</v>
      </c>
      <c r="F48">
        <f>((Br!G48)-(pristine!G48+substituents!$C$2))*627.5095</f>
        <v>-83.795052116345076</v>
      </c>
      <c r="G48">
        <f>((Br!H48)-(pristine!H48+substituents!$D$2))*627.5095</f>
        <v>-46.816262411252985</v>
      </c>
      <c r="H48">
        <f t="shared" si="0"/>
        <v>36.97878970509209</v>
      </c>
      <c r="I48">
        <f>((OH!G48)-(pristine!G48+substituents!$C$3))*627.5095</f>
        <v>-66.746955721799139</v>
      </c>
      <c r="J48">
        <f>((OH!H48)-(pristine!H48+substituents!$D$3))*627.5095</f>
        <v>-29.016920993512599</v>
      </c>
      <c r="K48">
        <f t="shared" si="1"/>
        <v>37.73003472828654</v>
      </c>
      <c r="L48">
        <f>((iPrO!G48)-(pristine!G48+substituents!$C$4))*627.5095</f>
        <v>-63.773526930729659</v>
      </c>
      <c r="M48">
        <f>((iPrO!H48)-(pristine!H48+substituents!$D$4))*627.5095</f>
        <v>-29.757003752639889</v>
      </c>
      <c r="N48">
        <f t="shared" si="2"/>
        <v>34.01652317808977</v>
      </c>
      <c r="O48">
        <f>((H!G48)-(pristine!G48+substituents!$C$5))*627.5095</f>
        <v>-42.233747248183754</v>
      </c>
      <c r="P48">
        <f>((H!H48)-(pristine!H48+substituents!$D$5))*627.5095</f>
        <v>-3.4924563814034211</v>
      </c>
      <c r="Q48">
        <f t="shared" si="3"/>
        <v>38.741290866780332</v>
      </c>
    </row>
    <row r="49" spans="1:17" x14ac:dyDescent="0.3">
      <c r="A49" t="s">
        <v>72</v>
      </c>
      <c r="B49" t="s">
        <v>15</v>
      </c>
      <c r="C49" t="s">
        <v>61</v>
      </c>
      <c r="D49" t="s">
        <v>19</v>
      </c>
      <c r="E49" t="s">
        <v>27</v>
      </c>
      <c r="F49">
        <f>((Br!G49)-(pristine!G49+substituents!$C$2))*627.5095</f>
        <v>-82.430281704367047</v>
      </c>
      <c r="G49">
        <f>((Br!H49)-(pristine!H49+substituents!$D$2))*627.5095</f>
        <v>-37.651894044420288</v>
      </c>
      <c r="H49">
        <f t="shared" si="0"/>
        <v>44.778387659946759</v>
      </c>
      <c r="I49">
        <f>((OH!G49)-(pristine!G49+substituents!$C$3))*627.5095</f>
        <v>-108.65351477929161</v>
      </c>
      <c r="J49">
        <f>((OH!H49)-(pristine!H49+substituents!$D$3))*627.5095</f>
        <v>-23.734589948065981</v>
      </c>
      <c r="K49">
        <f t="shared" si="1"/>
        <v>84.918924831225638</v>
      </c>
      <c r="L49">
        <f>((iPrO!G49)-(pristine!G49+substituents!$C$4))*627.5095</f>
        <v>-109.01107584157339</v>
      </c>
      <c r="M49">
        <f>((iPrO!H49)-(pristine!H49+substituents!$D$4))*627.5095</f>
        <v>-28.341737651589025</v>
      </c>
      <c r="N49">
        <f t="shared" si="2"/>
        <v>80.669338189984359</v>
      </c>
      <c r="O49">
        <f>((H!G49)-(pristine!G49+substituents!$C$5))*627.5095</f>
        <v>-40.717878824187082</v>
      </c>
      <c r="P49">
        <f>((H!H49)-(pristine!H49+substituents!$D$5))*627.5095</f>
        <v>-2.1144831699154527</v>
      </c>
      <c r="Q49">
        <f t="shared" si="3"/>
        <v>38.60339565427163</v>
      </c>
    </row>
    <row r="50" spans="1:17" x14ac:dyDescent="0.3">
      <c r="A50" t="s">
        <v>73</v>
      </c>
      <c r="B50" t="s">
        <v>15</v>
      </c>
      <c r="C50" t="s">
        <v>61</v>
      </c>
      <c r="D50" t="s">
        <v>32</v>
      </c>
      <c r="E50" t="s">
        <v>17</v>
      </c>
      <c r="F50">
        <f>((Br!G50)-(pristine!G50+substituents!$C$2))*627.5095</f>
        <v>-67.934912656323732</v>
      </c>
      <c r="G50">
        <f>((Br!H50)-(pristine!H50+substituents!$D$2))*627.5095</f>
        <v>-41.661654650168295</v>
      </c>
      <c r="H50">
        <f t="shared" si="0"/>
        <v>26.273258006155437</v>
      </c>
      <c r="I50">
        <f>((OH!G50)-(pristine!G50+substituents!$C$3))*627.5095</f>
        <v>-51.658044262913492</v>
      </c>
      <c r="J50">
        <f>((OH!H50)-(pristine!H50+substituents!$D$3))*627.5095</f>
        <v>-22.211367112887704</v>
      </c>
      <c r="K50">
        <f t="shared" si="1"/>
        <v>29.446677150025788</v>
      </c>
      <c r="L50">
        <f>((iPrO!G50)-(pristine!G50+substituents!$C$4))*627.5095</f>
        <v>-45.543083286357138</v>
      </c>
      <c r="M50">
        <f>((iPrO!H50)-(pristine!H50+substituents!$D$4))*627.5095</f>
        <v>-26.212328089029086</v>
      </c>
      <c r="N50">
        <f t="shared" si="2"/>
        <v>19.330755197328052</v>
      </c>
      <c r="O50">
        <f>((H!G50)-(pristine!G50+substituents!$C$5))*627.5095</f>
        <v>-34.627528896040118</v>
      </c>
      <c r="P50">
        <f>((H!H50)-(pristine!H50+substituents!$D$5))*627.5095</f>
        <v>-0.926789664174969</v>
      </c>
      <c r="Q50">
        <f t="shared" si="3"/>
        <v>33.70073923186515</v>
      </c>
    </row>
    <row r="51" spans="1:17" x14ac:dyDescent="0.3">
      <c r="A51" t="s">
        <v>74</v>
      </c>
      <c r="B51" t="s">
        <v>15</v>
      </c>
      <c r="C51" t="s">
        <v>61</v>
      </c>
      <c r="D51" t="s">
        <v>32</v>
      </c>
      <c r="E51" t="s">
        <v>19</v>
      </c>
      <c r="F51">
        <f>((Br!G51)-(pristine!G51+substituents!$C$2))*627.5095</f>
        <v>-149.66577854777228</v>
      </c>
      <c r="G51">
        <f>((Br!H51)-(pristine!H51+substituents!$D$2))*627.5095</f>
        <v>-57.203169885967142</v>
      </c>
      <c r="H51">
        <f t="shared" si="0"/>
        <v>92.462608661805135</v>
      </c>
      <c r="I51">
        <f>((OH!G51)-(pristine!G51+substituents!$C$3))*627.5095</f>
        <v>-152.97341889771224</v>
      </c>
      <c r="J51">
        <f>((OH!H51)-(pristine!H51+substituents!$D$3))*627.5095</f>
        <v>-34.806474242705825</v>
      </c>
      <c r="K51">
        <f t="shared" si="1"/>
        <v>118.1669446550064</v>
      </c>
      <c r="L51">
        <f>((iPrO!G51)-(pristine!G51+substituents!$C$4))*627.5095</f>
        <v>-159.62626194070856</v>
      </c>
      <c r="M51">
        <f>((iPrO!H51)-(pristine!H51+substituents!$D$4))*627.5095</f>
        <v>-38.665304317206363</v>
      </c>
      <c r="N51">
        <f t="shared" si="2"/>
        <v>120.9609576235022</v>
      </c>
      <c r="O51">
        <f>((H!G51)-(pristine!G51+substituents!$C$5))*627.5095</f>
        <v>-116.53599880069756</v>
      </c>
      <c r="P51">
        <f>((H!H51)-(pristine!H51+substituents!$D$5))*627.5095</f>
        <v>-13.513720345213752</v>
      </c>
      <c r="Q51">
        <f t="shared" si="3"/>
        <v>103.0222784554838</v>
      </c>
    </row>
    <row r="52" spans="1:17" x14ac:dyDescent="0.3">
      <c r="A52" t="s">
        <v>75</v>
      </c>
      <c r="B52" t="s">
        <v>15</v>
      </c>
      <c r="C52" t="s">
        <v>61</v>
      </c>
      <c r="D52" t="s">
        <v>32</v>
      </c>
      <c r="E52" t="s">
        <v>21</v>
      </c>
      <c r="F52">
        <f>((Br!G52)-(pristine!G52+substituents!$C$2))*627.5095</f>
        <v>-75.863645791251884</v>
      </c>
      <c r="G52">
        <f>((Br!H52)-(pristine!H52+substituents!$D$2))*627.5095</f>
        <v>-48.871719978857485</v>
      </c>
      <c r="H52">
        <f t="shared" si="0"/>
        <v>26.991925812394399</v>
      </c>
      <c r="I52">
        <f>((OH!G52)-(pristine!G52+substituents!$C$3))*627.5095</f>
        <v>-74.539600871585435</v>
      </c>
      <c r="J52">
        <f>((OH!H52)-(pristine!H52+substituents!$D$3))*627.5095</f>
        <v>-27.143798860933373</v>
      </c>
      <c r="K52">
        <f t="shared" si="1"/>
        <v>47.395802010652062</v>
      </c>
      <c r="L52">
        <f>((iPrO!G52)-(pristine!G52+substituents!$C$4))*627.5095</f>
        <v>-69.198578737072367</v>
      </c>
      <c r="M52">
        <f>((iPrO!H52)-(pristine!H52+substituents!$D$4))*627.5095</f>
        <v>-31.304705733641715</v>
      </c>
      <c r="N52">
        <f t="shared" si="2"/>
        <v>37.893873003430656</v>
      </c>
      <c r="O52">
        <f>((H!G52)-(pristine!G52+substituents!$C$5))*627.5095</f>
        <v>-42.600953257483951</v>
      </c>
      <c r="P52">
        <f>((H!H52)-(pristine!H52+substituents!$D$5))*627.5095</f>
        <v>-5.3789821166918843</v>
      </c>
      <c r="Q52">
        <f t="shared" si="3"/>
        <v>37.221971140792064</v>
      </c>
    </row>
    <row r="53" spans="1:17" x14ac:dyDescent="0.3">
      <c r="A53" t="s">
        <v>76</v>
      </c>
      <c r="B53" t="s">
        <v>15</v>
      </c>
      <c r="C53" t="s">
        <v>61</v>
      </c>
      <c r="D53" t="s">
        <v>32</v>
      </c>
      <c r="E53" t="s">
        <v>32</v>
      </c>
      <c r="F53">
        <f>((Br!G53)-(pristine!G53+substituents!$C$2))*627.5095</f>
        <v>-105.09574286724151</v>
      </c>
      <c r="G53">
        <f>((Br!H53)-(pristine!H53+substituents!$D$2))*627.5095</f>
        <v>-62.881766905669053</v>
      </c>
      <c r="H53">
        <f t="shared" si="0"/>
        <v>42.213975961572459</v>
      </c>
      <c r="I53">
        <f>((OH!G53)-(pristine!G53+substituents!$C$3))*627.5095</f>
        <v>-94.571134833176231</v>
      </c>
      <c r="J53">
        <f>((OH!H53)-(pristine!H53+substituents!$D$3))*627.5095</f>
        <v>-39.591114953638971</v>
      </c>
      <c r="K53">
        <f t="shared" si="1"/>
        <v>54.980019879537259</v>
      </c>
      <c r="L53">
        <f>((iPrO!G53)-(pristine!G53+substituents!$C$4))*627.5095</f>
        <v>-100.87057707598019</v>
      </c>
      <c r="M53">
        <f>((iPrO!H53)-(pristine!H53+substituents!$D$4))*627.5095</f>
        <v>-43.428691281279072</v>
      </c>
      <c r="N53">
        <f t="shared" si="2"/>
        <v>57.441885794701122</v>
      </c>
      <c r="O53">
        <f>((H!G53)-(pristine!G53+substituents!$C$5))*627.5095</f>
        <v>-81.59848494953026</v>
      </c>
      <c r="P53">
        <f>((H!H53)-(pristine!H53+substituents!$D$5))*627.5095</f>
        <v>-19.557019611250837</v>
      </c>
      <c r="Q53">
        <f t="shared" si="3"/>
        <v>62.041465338279423</v>
      </c>
    </row>
    <row r="54" spans="1:17" x14ac:dyDescent="0.3">
      <c r="A54" t="s">
        <v>77</v>
      </c>
      <c r="B54" t="s">
        <v>15</v>
      </c>
      <c r="C54" t="s">
        <v>61</v>
      </c>
      <c r="D54" t="s">
        <v>32</v>
      </c>
      <c r="E54" t="s">
        <v>25</v>
      </c>
      <c r="F54">
        <f>((Br!G54)-(pristine!G54+substituents!$C$2))*627.5095</f>
        <v>-75.033802128092475</v>
      </c>
      <c r="G54">
        <f>((Br!H54)-(pristine!H54+substituents!$D$2))*627.5095</f>
        <v>-53.803950924274574</v>
      </c>
      <c r="H54">
        <f t="shared" si="0"/>
        <v>21.229851203817901</v>
      </c>
      <c r="I54">
        <f>((OH!G54)-(pristine!G54+substituents!$C$3))*627.5095</f>
        <v>-54.92611373865244</v>
      </c>
      <c r="J54">
        <f>((OH!H54)-(pristine!H54+substituents!$D$3))*627.5095</f>
        <v>-31.871110303554786</v>
      </c>
      <c r="K54">
        <f t="shared" si="1"/>
        <v>23.055003435097653</v>
      </c>
      <c r="L54">
        <f>((iPrO!G54)-(pristine!G54+substituents!$C$4))*627.5095</f>
        <v>3.0150639208351664</v>
      </c>
      <c r="M54">
        <f>((iPrO!H54)-(pristine!H54+substituents!$D$4))*627.5095</f>
        <v>-36.02449961262478</v>
      </c>
      <c r="N54">
        <f t="shared" si="2"/>
        <v>39.039563533459948</v>
      </c>
      <c r="O54">
        <f>((H!G54)-(pristine!G54+substituents!$C$5))*627.5095</f>
        <v>-41.752409811228958</v>
      </c>
      <c r="P54">
        <f>((H!H54)-(pristine!H54+substituents!$D$5))*627.5095</f>
        <v>-10.397558369033902</v>
      </c>
      <c r="Q54">
        <f t="shared" si="3"/>
        <v>31.354851442195056</v>
      </c>
    </row>
    <row r="55" spans="1:17" x14ac:dyDescent="0.3">
      <c r="A55" t="s">
        <v>78</v>
      </c>
      <c r="B55" t="s">
        <v>15</v>
      </c>
      <c r="C55" t="s">
        <v>61</v>
      </c>
      <c r="D55" t="s">
        <v>32</v>
      </c>
      <c r="E55" t="s">
        <v>27</v>
      </c>
      <c r="F55">
        <f>((Br!G55)-(pristine!G55+substituents!$C$2))*627.5095</f>
        <v>-130.23679175814416</v>
      </c>
      <c r="G55">
        <f>((Br!H55)-(pristine!H55+substituents!$D$2))*627.5095</f>
        <v>-44.880496005745833</v>
      </c>
      <c r="H55">
        <f t="shared" si="0"/>
        <v>85.356295752398324</v>
      </c>
      <c r="I55">
        <f>((OH!G55)-(pristine!G55+substituents!$C$3))*627.5095</f>
        <v>-145.90451810512459</v>
      </c>
      <c r="J55">
        <f>((OH!H55)-(pristine!H55+substituents!$D$3))*627.5095</f>
        <v>-24.039728992780145</v>
      </c>
      <c r="K55">
        <f t="shared" si="1"/>
        <v>121.86478911234445</v>
      </c>
      <c r="L55">
        <f>((iPrO!G55)-(pristine!G55+substituents!$C$4))*627.5095</f>
        <v>-84.581779601442435</v>
      </c>
      <c r="M55">
        <f>((iPrO!H55)-(pristine!H55+substituents!$D$4))*627.5095</f>
        <v>-27.665175734099154</v>
      </c>
      <c r="N55">
        <f t="shared" si="2"/>
        <v>56.916603867343284</v>
      </c>
      <c r="O55">
        <f>((H!G55)-(pristine!G55+substituents!$C$5))*627.5095</f>
        <v>-97.27729926440999</v>
      </c>
      <c r="P55">
        <f>((H!H55)-(pristine!H55+substituents!$D$5))*627.5095</f>
        <v>-4.8960947313979926</v>
      </c>
      <c r="Q55">
        <f t="shared" si="3"/>
        <v>92.381204533011996</v>
      </c>
    </row>
    <row r="56" spans="1:17" x14ac:dyDescent="0.3">
      <c r="A56" t="s">
        <v>79</v>
      </c>
      <c r="B56" t="s">
        <v>15</v>
      </c>
      <c r="C56" t="s">
        <v>61</v>
      </c>
      <c r="D56" t="s">
        <v>21</v>
      </c>
      <c r="E56" t="s">
        <v>17</v>
      </c>
      <c r="F56">
        <f>((Br!G56)-(pristine!G56+substituents!$C$2))*627.5095</f>
        <v>-77.417942896980037</v>
      </c>
      <c r="G56">
        <f>((Br!H56)-(pristine!H56+substituents!$D$2))*627.5095</f>
        <v>-46.49594391160592</v>
      </c>
      <c r="H56">
        <f t="shared" si="0"/>
        <v>30.921998985374117</v>
      </c>
      <c r="I56">
        <f>((OH!G56)-(pristine!G56+substituents!$C$3))*627.5095</f>
        <v>-70.426294924212257</v>
      </c>
      <c r="J56">
        <f>((OH!H56)-(pristine!H56+substituents!$D$3))*627.5095</f>
        <v>-30.279959564834151</v>
      </c>
      <c r="K56">
        <f t="shared" si="1"/>
        <v>40.146335359378106</v>
      </c>
      <c r="L56">
        <f>((iPrO!G56)-(pristine!G56+substituents!$C$4))*627.5095</f>
        <v>-72.727654514265765</v>
      </c>
      <c r="M56">
        <f>((iPrO!H56)-(pristine!H56+substituents!$D$4))*627.5095</f>
        <v>-34.704815758532391</v>
      </c>
      <c r="N56">
        <f t="shared" si="2"/>
        <v>38.022838755733375</v>
      </c>
      <c r="O56">
        <f>((H!G56)-(pristine!G56+substituents!$C$5))*627.5095</f>
        <v>-37.810075102166515</v>
      </c>
      <c r="P56">
        <f>((H!H56)-(pristine!H56+substituents!$D$5))*627.5095</f>
        <v>-5.6746771434299248</v>
      </c>
      <c r="Q56">
        <f t="shared" si="3"/>
        <v>32.13539795873659</v>
      </c>
    </row>
    <row r="57" spans="1:17" x14ac:dyDescent="0.3">
      <c r="A57" t="s">
        <v>80</v>
      </c>
      <c r="B57" t="s">
        <v>15</v>
      </c>
      <c r="C57" t="s">
        <v>61</v>
      </c>
      <c r="D57" t="s">
        <v>21</v>
      </c>
      <c r="E57" t="s">
        <v>19</v>
      </c>
      <c r="F57">
        <f>((Br!G57)-(pristine!G57+substituents!$C$2))*627.5095</f>
        <v>-84.974820177019978</v>
      </c>
      <c r="G57">
        <f>((Br!H57)-(pristine!H57+substituents!$D$2))*627.5095</f>
        <v>-46.65092620801402</v>
      </c>
      <c r="H57">
        <f t="shared" si="0"/>
        <v>38.323893969005958</v>
      </c>
      <c r="I57">
        <f>((OH!G57)-(pristine!G57+substituents!$C$3))*627.5095</f>
        <v>-95.921020719420952</v>
      </c>
      <c r="J57">
        <f>((OH!H57)-(pristine!H57+substituents!$D$3))*627.5095</f>
        <v>-28.783067028046741</v>
      </c>
      <c r="K57">
        <f t="shared" si="1"/>
        <v>67.137953691374207</v>
      </c>
      <c r="L57">
        <f>((iPrO!G57)-(pristine!G57+substituents!$C$4))*627.5095</f>
        <v>-103.87730139557928</v>
      </c>
      <c r="M57">
        <f>((iPrO!H57)-(pristine!H57+substituents!$D$4))*627.5095</f>
        <v>-32.54128222925884</v>
      </c>
      <c r="N57">
        <f t="shared" si="2"/>
        <v>71.33601916632044</v>
      </c>
      <c r="O57">
        <f>((H!G57)-(pristine!G57+substituents!$C$5))*627.5095</f>
        <v>-45.667240778704041</v>
      </c>
      <c r="P57">
        <f>((H!H57)-(pristine!H57+substituents!$D$5))*627.5095</f>
        <v>-2.7573917529760408</v>
      </c>
      <c r="Q57">
        <f t="shared" si="3"/>
        <v>42.909849025728001</v>
      </c>
    </row>
    <row r="58" spans="1:17" x14ac:dyDescent="0.3">
      <c r="A58" t="s">
        <v>81</v>
      </c>
      <c r="B58" t="s">
        <v>15</v>
      </c>
      <c r="C58" t="s">
        <v>61</v>
      </c>
      <c r="D58" t="s">
        <v>21</v>
      </c>
      <c r="E58" t="s">
        <v>21</v>
      </c>
      <c r="F58">
        <f>((Br!G58)-(pristine!G58+substituents!$C$2))*627.5095</f>
        <v>-83.16575421422165</v>
      </c>
      <c r="G58">
        <f>((Br!H58)-(pristine!H58+substituents!$D$2))*627.5095</f>
        <v>-43.998845158260259</v>
      </c>
      <c r="H58">
        <f t="shared" si="0"/>
        <v>39.166909055961391</v>
      </c>
      <c r="I58">
        <f>((OH!G58)-(pristine!G58+substituents!$C$3))*627.5095</f>
        <v>-90.358337254625937</v>
      </c>
      <c r="J58">
        <f>((OH!H58)-(pristine!H58+substituents!$D$3))*627.5095</f>
        <v>-28.442247793536591</v>
      </c>
      <c r="K58">
        <f t="shared" si="1"/>
        <v>61.916089461089342</v>
      </c>
      <c r="L58">
        <f>((iPrO!G58)-(pristine!G58+substituents!$C$4))*627.5095</f>
        <v>-61.794104688990402</v>
      </c>
      <c r="M58">
        <f>((iPrO!H58)-(pristine!H58+substituents!$D$4))*627.5095</f>
        <v>-33.510301224751728</v>
      </c>
      <c r="N58">
        <f t="shared" si="2"/>
        <v>28.283803464238673</v>
      </c>
      <c r="O58">
        <f>((H!G58)-(pristine!G58+substituents!$C$5))*627.5095</f>
        <v>-43.794118646124815</v>
      </c>
      <c r="P58">
        <f>((H!H58)-(pristine!H58+substituents!$D$5))*627.5095</f>
        <v>-2.2752071783089596</v>
      </c>
      <c r="Q58">
        <f t="shared" si="3"/>
        <v>41.518911467815855</v>
      </c>
    </row>
    <row r="59" spans="1:17" x14ac:dyDescent="0.3">
      <c r="A59" t="s">
        <v>82</v>
      </c>
      <c r="B59" t="s">
        <v>15</v>
      </c>
      <c r="C59" t="s">
        <v>61</v>
      </c>
      <c r="D59" t="s">
        <v>21</v>
      </c>
      <c r="E59" t="s">
        <v>32</v>
      </c>
      <c r="F59">
        <f>((Br!G59)-(pristine!G59+substituents!$C$2))*627.5095</f>
        <v>-72.046812982443285</v>
      </c>
      <c r="G59">
        <f>((Br!H59)-(pristine!H59+substituents!$D$2))*627.5095</f>
        <v>-51.429781282046648</v>
      </c>
      <c r="H59">
        <f t="shared" si="0"/>
        <v>20.617031700396637</v>
      </c>
      <c r="I59">
        <f>((OH!G59)-(pristine!G59+substituents!$C$3))*627.5095</f>
        <v>-86.992156668563567</v>
      </c>
      <c r="J59">
        <f>((OH!H59)-(pristine!H59+substituents!$D$3))*627.5095</f>
        <v>-37.901533074710066</v>
      </c>
      <c r="K59">
        <f t="shared" si="1"/>
        <v>49.0906235938535</v>
      </c>
      <c r="L59">
        <f>((iPrO!G59)-(pristine!G59+substituents!$C$4))*627.5095</f>
        <v>-56.555429479775889</v>
      </c>
      <c r="M59">
        <f>((iPrO!H59)-(pristine!H59+substituents!$D$4))*627.5095</f>
        <v>-39.200061638254247</v>
      </c>
      <c r="N59">
        <f t="shared" si="2"/>
        <v>17.355367841521641</v>
      </c>
      <c r="O59">
        <f>((H!G59)-(pristine!G59+substituents!$C$5))*627.5095</f>
        <v>-49.361094275880433</v>
      </c>
      <c r="P59">
        <f>((H!H59)-(pristine!H59+substituents!$D$5))*627.5095</f>
        <v>-17.326449242203758</v>
      </c>
      <c r="Q59">
        <f t="shared" si="3"/>
        <v>32.034645033676675</v>
      </c>
    </row>
    <row r="60" spans="1:17" x14ac:dyDescent="0.3">
      <c r="A60" t="s">
        <v>83</v>
      </c>
      <c r="B60" t="s">
        <v>15</v>
      </c>
      <c r="C60" t="s">
        <v>61</v>
      </c>
      <c r="D60" t="s">
        <v>21</v>
      </c>
      <c r="E60" t="s">
        <v>25</v>
      </c>
      <c r="F60">
        <f>((Br!G60)-(pristine!G60+substituents!$C$2))*627.5095</f>
        <v>-83.300518154338249</v>
      </c>
      <c r="G60">
        <f>((Br!H60)-(pristine!H60+substituents!$D$2))*627.5095</f>
        <v>-47.07363543317318</v>
      </c>
      <c r="H60">
        <f t="shared" si="0"/>
        <v>36.226882721165069</v>
      </c>
      <c r="I60">
        <f>((OH!G60)-(pristine!G60+substituents!$C$3))*627.5095</f>
        <v>-65.915085203273037</v>
      </c>
      <c r="J60">
        <f>((OH!H60)-(pristine!H60+substituents!$D$3))*627.5095</f>
        <v>-30.186278671528175</v>
      </c>
      <c r="K60">
        <f t="shared" si="1"/>
        <v>35.728806531744866</v>
      </c>
      <c r="L60">
        <f>((iPrO!G60)-(pristine!G60+substituents!$C$4))*627.5095</f>
        <v>-72.696266489145032</v>
      </c>
      <c r="M60">
        <f>((iPrO!H60)-(pristine!H60+substituents!$D$4))*627.5095</f>
        <v>-31.84661038764327</v>
      </c>
      <c r="N60">
        <f t="shared" si="2"/>
        <v>40.849656101501765</v>
      </c>
      <c r="O60">
        <f>((H!G60)-(pristine!G60+substituents!$C$5))*627.5095</f>
        <v>-43.979240223542774</v>
      </c>
      <c r="P60">
        <f>((H!H60)-(pristine!H60+substituents!$D$5))*627.5095</f>
        <v>-9.2603731029942526</v>
      </c>
      <c r="Q60">
        <f t="shared" si="3"/>
        <v>34.718867120548524</v>
      </c>
    </row>
    <row r="61" spans="1:17" x14ac:dyDescent="0.3">
      <c r="A61" t="s">
        <v>85</v>
      </c>
      <c r="B61" t="s">
        <v>15</v>
      </c>
      <c r="C61" t="s">
        <v>61</v>
      </c>
      <c r="D61" t="s">
        <v>21</v>
      </c>
      <c r="E61" t="s">
        <v>27</v>
      </c>
      <c r="F61">
        <f>((Br!G61)-(pristine!G61+substituents!$C$2))*627.5095</f>
        <v>-81.691671647662417</v>
      </c>
      <c r="G61">
        <f>((Br!H61)-(pristine!H61+substituents!$D$2))*627.5095</f>
        <v>-35.81641620757344</v>
      </c>
      <c r="H61">
        <f t="shared" si="0"/>
        <v>45.875255440088978</v>
      </c>
      <c r="I61">
        <f>((OH!G61)-(pristine!G61+substituents!$C$3))*627.5095</f>
        <v>-116.28147633538057</v>
      </c>
      <c r="J61">
        <f>((OH!H61)-(pristine!H61+substituents!$D$3))*627.5095</f>
        <v>-10.337299773818572</v>
      </c>
      <c r="K61">
        <f t="shared" si="1"/>
        <v>105.944176561562</v>
      </c>
      <c r="L61">
        <f>((iPrO!G61)-(pristine!G61+substituents!$C$4))*627.5095</f>
        <v>-119.69099260223254</v>
      </c>
      <c r="M61">
        <f>((iPrO!H61)-(pristine!H61+substituents!$D$4))*627.5095</f>
        <v>-22.368098215261419</v>
      </c>
      <c r="N61">
        <f t="shared" si="2"/>
        <v>97.322894386971114</v>
      </c>
      <c r="O61">
        <f>((H!G61)-(pristine!G61+substituents!$C$5))*627.5095</f>
        <v>-42.09998732320755</v>
      </c>
      <c r="P61">
        <f>((H!H61)-(pristine!H61+substituents!$D$5))*627.5095</f>
        <v>6.003927261447652</v>
      </c>
      <c r="Q61">
        <f t="shared" si="3"/>
        <v>48.1039145846552</v>
      </c>
    </row>
    <row r="62" spans="1:17" x14ac:dyDescent="0.3">
      <c r="A62" t="s">
        <v>86</v>
      </c>
      <c r="B62" t="s">
        <v>15</v>
      </c>
      <c r="C62" t="s">
        <v>61</v>
      </c>
      <c r="D62" t="s">
        <v>25</v>
      </c>
      <c r="E62" t="s">
        <v>17</v>
      </c>
      <c r="F62">
        <f>((Br!G62)-(pristine!G62+substituents!$C$2))*627.5095</f>
        <v>-70.84713404473375</v>
      </c>
      <c r="G62">
        <f>((Br!H62)-(pristine!H62+substituents!$D$2))*627.5095</f>
        <v>-42.455416516277047</v>
      </c>
      <c r="H62">
        <f t="shared" si="0"/>
        <v>28.391717528456702</v>
      </c>
      <c r="I62">
        <f>((OH!G62)-(pristine!G62+substituents!$C$3))*627.5095</f>
        <v>-56.681991996270881</v>
      </c>
      <c r="J62">
        <f>((OH!H62)-(pristine!H62+substituents!$D$3))*627.5095</f>
        <v>-30.613932670904209</v>
      </c>
      <c r="K62">
        <f t="shared" si="1"/>
        <v>26.068059325366672</v>
      </c>
      <c r="L62">
        <f>((iPrO!G62)-(pristine!G62+substituents!$C$4))*627.5095</f>
        <v>-19.733824629543335</v>
      </c>
      <c r="M62">
        <f>((iPrO!H62)-(pristine!H62+substituents!$D$4))*627.5095</f>
        <v>-34.056849448741929</v>
      </c>
      <c r="N62">
        <f t="shared" si="2"/>
        <v>14.323024819198594</v>
      </c>
      <c r="O62">
        <f>((H!G62)-(pristine!G62+substituents!$C$5))*627.5095</f>
        <v>-34.049034163102476</v>
      </c>
      <c r="P62">
        <f>((H!H62)-(pristine!H62+substituents!$D$5))*627.5095</f>
        <v>-17.085673846812714</v>
      </c>
      <c r="Q62">
        <f t="shared" si="3"/>
        <v>16.963360316289762</v>
      </c>
    </row>
    <row r="63" spans="1:17" x14ac:dyDescent="0.3">
      <c r="A63" t="s">
        <v>87</v>
      </c>
      <c r="B63" t="s">
        <v>15</v>
      </c>
      <c r="C63" t="s">
        <v>61</v>
      </c>
      <c r="D63" t="s">
        <v>25</v>
      </c>
      <c r="E63" t="s">
        <v>19</v>
      </c>
      <c r="F63">
        <f>((Br!G63)-(pristine!G63+substituents!$C$2))*627.5095</f>
        <v>-78.944378580493421</v>
      </c>
      <c r="G63">
        <f>((Br!H63)-(pristine!H63+substituents!$D$2))*627.5095</f>
        <v>-46.522500114166711</v>
      </c>
      <c r="H63">
        <f t="shared" si="0"/>
        <v>32.42187846632671</v>
      </c>
      <c r="I63">
        <f>((OH!G63)-(pristine!G63+substituents!$C$3))*627.5095</f>
        <v>-89.219865594018231</v>
      </c>
      <c r="J63">
        <f>((OH!H63)-(pristine!H63+substituents!$D$3))*627.5095</f>
        <v>-35.227382515241416</v>
      </c>
      <c r="K63">
        <f t="shared" si="1"/>
        <v>53.992483078776814</v>
      </c>
      <c r="L63">
        <f>((iPrO!G63)-(pristine!G63+substituents!$C$4))*627.5095</f>
        <v>-87.406030433388693</v>
      </c>
      <c r="M63">
        <f>((iPrO!H63)-(pristine!H63+substituents!$D$4))*627.5095</f>
        <v>-33.853072013999558</v>
      </c>
      <c r="N63">
        <f t="shared" si="2"/>
        <v>53.552958419389135</v>
      </c>
      <c r="O63">
        <f>((H!G63)-(pristine!G63+substituents!$C$5))*627.5095</f>
        <v>-42.607046374497408</v>
      </c>
      <c r="P63">
        <f>((H!H63)-(pristine!H63+substituents!$D$5))*627.5095</f>
        <v>-22.221406122858507</v>
      </c>
      <c r="Q63">
        <f t="shared" si="3"/>
        <v>20.3856402516389</v>
      </c>
    </row>
    <row r="64" spans="1:17" x14ac:dyDescent="0.3">
      <c r="A64" t="s">
        <v>88</v>
      </c>
      <c r="B64" t="s">
        <v>15</v>
      </c>
      <c r="C64" t="s">
        <v>61</v>
      </c>
      <c r="D64" t="s">
        <v>25</v>
      </c>
      <c r="E64" t="s">
        <v>21</v>
      </c>
      <c r="F64">
        <f>((Br!G64)-(pristine!G64+substituents!$C$2))*627.5095</f>
        <v>-77.456164499912873</v>
      </c>
      <c r="G64">
        <f>((Br!H64)-(pristine!H64+substituents!$D$2))*627.5095</f>
        <v>-37.299465884795836</v>
      </c>
      <c r="H64">
        <f t="shared" si="0"/>
        <v>40.156698615117037</v>
      </c>
      <c r="I64">
        <f>((OH!G64)-(pristine!G64+substituents!$C$3))*627.5095</f>
        <v>-78.673074973879565</v>
      </c>
      <c r="J64">
        <f>((OH!H64)-(pristine!H64+substituents!$D$3))*627.5095</f>
        <v>-26.565404529595376</v>
      </c>
      <c r="K64">
        <f t="shared" si="1"/>
        <v>52.107670444284189</v>
      </c>
      <c r="L64">
        <f>((iPrO!G64)-(pristine!G64+substituents!$C$4))*627.5095</f>
        <v>-81.06441942627697</v>
      </c>
      <c r="M64">
        <f>((iPrO!H64)-(pristine!H64+substituents!$D$4))*627.5095</f>
        <v>-25.653794433355184</v>
      </c>
      <c r="N64">
        <f t="shared" si="2"/>
        <v>55.410624992921782</v>
      </c>
      <c r="O64">
        <f>((H!G64)-(pristine!G64+substituents!$C$5))*627.5095</f>
        <v>-40.893575209000197</v>
      </c>
      <c r="P64">
        <f>((H!H64)-(pristine!H64+substituents!$D$5))*627.5095</f>
        <v>-8.5432677968638231</v>
      </c>
      <c r="Q64">
        <f t="shared" si="3"/>
        <v>32.350307412136374</v>
      </c>
    </row>
    <row r="65" spans="1:17" x14ac:dyDescent="0.3">
      <c r="A65" t="s">
        <v>89</v>
      </c>
      <c r="B65" t="s">
        <v>15</v>
      </c>
      <c r="C65" t="s">
        <v>61</v>
      </c>
      <c r="D65" t="s">
        <v>25</v>
      </c>
      <c r="E65" t="s">
        <v>32</v>
      </c>
      <c r="F65">
        <f>((Br!G65)-(pristine!G65+substituents!$C$2))*627.5095</f>
        <v>-66.111018643905922</v>
      </c>
      <c r="G65">
        <f>((Br!H65)-(pristine!H65+substituents!$D$2))*627.5095</f>
        <v>-50.976888850106434</v>
      </c>
      <c r="H65">
        <f t="shared" si="0"/>
        <v>15.134129793799488</v>
      </c>
      <c r="I65">
        <f>((OH!G65)-(pristine!G65+substituents!$C$3))*627.5095</f>
        <v>-93.505052668556871</v>
      </c>
      <c r="J65">
        <f>((OH!H65)-(pristine!H65+substituents!$D$3))*627.5095</f>
        <v>-42.036977556827793</v>
      </c>
      <c r="K65">
        <f t="shared" si="1"/>
        <v>51.468075111729078</v>
      </c>
      <c r="L65">
        <f>((iPrO!G65)-(pristine!G65+substituents!$C$4))*627.5095</f>
        <v>-94.849234367715724</v>
      </c>
      <c r="M65">
        <f>((iPrO!H65)-(pristine!H65+substituents!$D$4))*627.5095</f>
        <v>-39.35724021751443</v>
      </c>
      <c r="N65">
        <f t="shared" si="2"/>
        <v>55.491994150201293</v>
      </c>
      <c r="O65">
        <f>((H!G65)-(pristine!G65+substituents!$C$5))*627.5095</f>
        <v>-46.765796559812905</v>
      </c>
      <c r="P65">
        <f>((H!H65)-(pristine!H65+substituents!$D$5))*627.5095</f>
        <v>-19.162529488933846</v>
      </c>
      <c r="Q65">
        <f t="shared" si="3"/>
        <v>27.60326707087906</v>
      </c>
    </row>
    <row r="66" spans="1:17" x14ac:dyDescent="0.3">
      <c r="A66" t="s">
        <v>90</v>
      </c>
      <c r="B66" t="s">
        <v>15</v>
      </c>
      <c r="C66" t="s">
        <v>61</v>
      </c>
      <c r="D66" t="s">
        <v>25</v>
      </c>
      <c r="E66" t="s">
        <v>25</v>
      </c>
      <c r="F66">
        <f>((Br!G66)-(pristine!G66+substituents!$C$2))*627.5095</f>
        <v>-76.926540207365321</v>
      </c>
      <c r="G66">
        <f>((Br!H66)-(pristine!H66+substituents!$D$2))*627.5095</f>
        <v>-44.562060034094642</v>
      </c>
      <c r="H66">
        <f t="shared" si="0"/>
        <v>32.364480173270678</v>
      </c>
      <c r="I66">
        <f>((OH!G66)-(pristine!G66+substituents!$C$3))*627.5095</f>
        <v>-65.495883756790008</v>
      </c>
      <c r="J66">
        <f>((OH!H66)-(pristine!H66+substituents!$D$3))*627.5095</f>
        <v>-33.594427093141348</v>
      </c>
      <c r="K66">
        <f t="shared" si="1"/>
        <v>31.901456663648659</v>
      </c>
      <c r="L66">
        <f>((iPrO!G66)-(pristine!G66+substituents!$C$4))*627.5095</f>
        <v>-53.839191857785501</v>
      </c>
      <c r="M66">
        <f>((iPrO!H66)-(pristine!H66+substituents!$D$4))*627.5095</f>
        <v>-32.566708914108965</v>
      </c>
      <c r="N66">
        <f t="shared" si="2"/>
        <v>21.272482943676536</v>
      </c>
      <c r="O66">
        <f>((H!G66)-(pristine!G66+substituents!$C$5))*627.5095</f>
        <v>-40.313279523724347</v>
      </c>
      <c r="P66">
        <f>((H!H66)-(pristine!H66+substituents!$D$5))*627.5095</f>
        <v>-5.4280219842819957</v>
      </c>
      <c r="Q66">
        <f t="shared" si="3"/>
        <v>34.88525753944235</v>
      </c>
    </row>
    <row r="67" spans="1:17" x14ac:dyDescent="0.3">
      <c r="A67" t="s">
        <v>91</v>
      </c>
      <c r="B67" t="s">
        <v>15</v>
      </c>
      <c r="C67" t="s">
        <v>61</v>
      </c>
      <c r="D67" t="s">
        <v>25</v>
      </c>
      <c r="E67" t="s">
        <v>27</v>
      </c>
      <c r="F67">
        <f>((Br!G67)-(pristine!G67+substituents!$C$2))*627.5095</f>
        <v>-75.332113869452471</v>
      </c>
      <c r="G67">
        <f>((Br!H67)-(pristine!H67+substituents!$D$2))*627.5095</f>
        <v>-46.250863802053075</v>
      </c>
      <c r="H67">
        <f t="shared" ref="H67:H109" si="4">ABS(G67-F67)</f>
        <v>29.081250067399395</v>
      </c>
      <c r="I67">
        <f>((OH!G67)-(pristine!G67+substituents!$C$3))*627.5095</f>
        <v>-99.312439737762134</v>
      </c>
      <c r="J67">
        <f>((OH!H67)-(pristine!H67+substituents!$D$3))*627.5095</f>
        <v>-33.478275084863327</v>
      </c>
      <c r="K67">
        <f t="shared" ref="K67:K109" si="5">ABS(J67-I67)</f>
        <v>65.834164652898806</v>
      </c>
      <c r="L67">
        <f>((iPrO!G67)-(pristine!G67+substituents!$C$4))*627.5095</f>
        <v>-105.60482249886944</v>
      </c>
      <c r="M67">
        <f>((iPrO!H67)-(pristine!H67+substituents!$D$4))*627.5095</f>
        <v>-39.565309817788119</v>
      </c>
      <c r="N67">
        <f t="shared" ref="N67:N109" si="6">ABS(M67-L67)</f>
        <v>66.03951268108132</v>
      </c>
      <c r="O67">
        <f>((H!G67)-(pristine!G67+substituents!$C$5))*627.5095</f>
        <v>-38.872938143136764</v>
      </c>
      <c r="P67">
        <f>((H!H67)-(pristine!H67+substituents!$D$5))*627.5095</f>
        <v>-17.878626226807807</v>
      </c>
      <c r="Q67">
        <f t="shared" ref="Q67:Q109" si="7">ABS(P67-O67)</f>
        <v>20.994311916328957</v>
      </c>
    </row>
    <row r="68" spans="1:17" x14ac:dyDescent="0.3">
      <c r="A68" t="s">
        <v>92</v>
      </c>
      <c r="B68" t="s">
        <v>15</v>
      </c>
      <c r="C68" t="s">
        <v>61</v>
      </c>
      <c r="D68" t="s">
        <v>27</v>
      </c>
      <c r="E68" t="s">
        <v>17</v>
      </c>
      <c r="F68">
        <f>((Br!G68)-(pristine!G68+substituents!$C$2))*627.5095</f>
        <v>-77.438663260699045</v>
      </c>
      <c r="G68">
        <f>((Br!H68)-(pristine!H68+substituents!$D$2))*627.5095</f>
        <v>-33.728660725137381</v>
      </c>
      <c r="H68">
        <f t="shared" si="4"/>
        <v>43.710002535561664</v>
      </c>
      <c r="I68">
        <f>((OH!G68)-(pristine!G68+substituents!$C$3))*627.5095</f>
        <v>-48.220070314575942</v>
      </c>
      <c r="J68">
        <f>((OH!H68)-(pristine!H68+substituents!$D$3))*627.5095</f>
        <v>-17.929919995082315</v>
      </c>
      <c r="K68">
        <f t="shared" si="5"/>
        <v>30.290150319493627</v>
      </c>
      <c r="L68">
        <f>((iPrO!G68)-(pristine!G68+substituents!$C$4))*627.5095</f>
        <v>-78.049524933497906</v>
      </c>
      <c r="M68">
        <f>((iPrO!H68)-(pristine!H68+substituents!$D$4))*627.5095</f>
        <v>-16.915241463388483</v>
      </c>
      <c r="N68">
        <f t="shared" si="6"/>
        <v>61.134283470109423</v>
      </c>
      <c r="O68">
        <f>((H!G68)-(pristine!G68+substituents!$C$5))*627.5095</f>
        <v>-36.383808759771789</v>
      </c>
      <c r="P68">
        <f>((H!H68)-(pristine!H68+substituents!$D$5))*627.5095</f>
        <v>1.5246703239137898</v>
      </c>
      <c r="Q68">
        <f t="shared" si="7"/>
        <v>37.908479083685577</v>
      </c>
    </row>
    <row r="69" spans="1:17" x14ac:dyDescent="0.3">
      <c r="A69" t="s">
        <v>93</v>
      </c>
      <c r="B69" t="s">
        <v>15</v>
      </c>
      <c r="C69" t="s">
        <v>61</v>
      </c>
      <c r="D69" t="s">
        <v>27</v>
      </c>
      <c r="E69" t="s">
        <v>19</v>
      </c>
      <c r="F69">
        <f>((Br!G69)-(pristine!G69+substituents!$C$2))*627.5095</f>
        <v>-83.976747491600634</v>
      </c>
      <c r="G69">
        <f>((Br!H69)-(pristine!H69+substituents!$D$2))*627.5095</f>
        <v>-36.601725521074542</v>
      </c>
      <c r="H69">
        <f t="shared" si="4"/>
        <v>47.375021970526092</v>
      </c>
      <c r="I69">
        <f>((OH!G69)-(pristine!G69+substituents!$C$3))*627.5095</f>
        <v>-102.64246950174419</v>
      </c>
      <c r="J69">
        <f>((OH!H69)-(pristine!H69+substituents!$D$3))*627.5095</f>
        <v>-21.922417813275466</v>
      </c>
      <c r="K69">
        <f t="shared" si="5"/>
        <v>80.720051688468715</v>
      </c>
      <c r="L69">
        <f>((iPrO!G69)-(pristine!G69+substituents!$C$4))*627.5095</f>
        <v>-83.373340631583019</v>
      </c>
      <c r="M69">
        <f>((iPrO!H69)-(pristine!H69+substituents!$D$4))*627.5095</f>
        <v>-31.499691760520307</v>
      </c>
      <c r="N69">
        <f t="shared" si="6"/>
        <v>51.873648871062713</v>
      </c>
      <c r="O69">
        <f>((H!G69)-(pristine!G69+substituents!$C$5))*627.5095</f>
        <v>-43.147758760501908</v>
      </c>
      <c r="P69">
        <f>((H!H69)-(pristine!H69+substituents!$D$5))*627.5095</f>
        <v>-7.594923127382117E-3</v>
      </c>
      <c r="Q69">
        <f t="shared" si="7"/>
        <v>43.140163837374523</v>
      </c>
    </row>
    <row r="70" spans="1:17" x14ac:dyDescent="0.3">
      <c r="A70" t="s">
        <v>94</v>
      </c>
      <c r="B70" t="s">
        <v>15</v>
      </c>
      <c r="C70" t="s">
        <v>61</v>
      </c>
      <c r="D70" t="s">
        <v>27</v>
      </c>
      <c r="E70" t="s">
        <v>21</v>
      </c>
      <c r="F70">
        <f>((Br!G70)-(pristine!G70+substituents!$C$2))*627.5095</f>
        <v>-83.710200281930781</v>
      </c>
      <c r="G70">
        <f>((Br!H70)-(pristine!H70+substituents!$D$2))*627.5095</f>
        <v>-29.605013421561331</v>
      </c>
      <c r="H70">
        <f t="shared" si="4"/>
        <v>54.10518686036945</v>
      </c>
      <c r="I70">
        <f>((OH!G70)-(pristine!G70+substituents!$C$3))*627.5095</f>
        <v>-3.8525131247329352</v>
      </c>
      <c r="J70">
        <f>((OH!H70)-(pristine!H70+substituents!$D$3))*627.5095</f>
        <v>-22.719091324347186</v>
      </c>
      <c r="K70">
        <f t="shared" si="5"/>
        <v>18.866578199614253</v>
      </c>
      <c r="L70">
        <f>((iPrO!G70)-(pristine!G70+substituents!$C$4))*627.5095</f>
        <v>-94.5296124039522</v>
      </c>
      <c r="M70">
        <f>((iPrO!H70)-(pristine!H70+substituents!$D$4))*627.5095</f>
        <v>-27.997027857946144</v>
      </c>
      <c r="N70">
        <f t="shared" si="6"/>
        <v>66.532584546006063</v>
      </c>
      <c r="O70">
        <f>((H!G70)-(pristine!G70+substituents!$C$5))*627.5095</f>
        <v>-42.853268552388919</v>
      </c>
      <c r="P70">
        <f>((H!H70)-(pristine!H70+substituents!$D$5))*627.5095</f>
        <v>4.4313445287944084</v>
      </c>
      <c r="Q70">
        <f t="shared" si="7"/>
        <v>47.284613081183323</v>
      </c>
    </row>
    <row r="71" spans="1:17" x14ac:dyDescent="0.3">
      <c r="A71" t="s">
        <v>95</v>
      </c>
      <c r="B71" t="s">
        <v>15</v>
      </c>
      <c r="C71" t="s">
        <v>61</v>
      </c>
      <c r="D71" t="s">
        <v>27</v>
      </c>
      <c r="E71" t="s">
        <v>32</v>
      </c>
      <c r="F71">
        <f>((Br!G71)-(pristine!G71+substituents!$C$2))*627.5095</f>
        <v>-57.920802301066431</v>
      </c>
      <c r="G71">
        <f>((Br!H71)-(pristine!H71+substituents!$D$2))*627.5095</f>
        <v>-36.278401250749582</v>
      </c>
      <c r="H71">
        <f t="shared" si="4"/>
        <v>21.642401050316849</v>
      </c>
      <c r="I71">
        <f>((OH!G71)-(pristine!G71+substituents!$C$3))*627.5095</f>
        <v>-122.45469516834632</v>
      </c>
      <c r="J71">
        <f>((OH!H71)-(pristine!H71+substituents!$D$3))*627.5095</f>
        <v>-27.21291275715879</v>
      </c>
      <c r="K71">
        <f t="shared" si="5"/>
        <v>95.241782411187529</v>
      </c>
      <c r="L71">
        <f>((iPrO!G71)-(pristine!G71+substituents!$C$4))*627.5095</f>
        <v>-97.388087603926351</v>
      </c>
      <c r="M71">
        <f>((iPrO!H71)-(pristine!H71+substituents!$D$4))*627.5095</f>
        <v>-30.510510884849747</v>
      </c>
      <c r="N71">
        <f t="shared" si="6"/>
        <v>66.8775767190766</v>
      </c>
      <c r="O71">
        <f>((H!G71)-(pristine!G71+substituents!$C$5))*627.5095</f>
        <v>-48.381206816071888</v>
      </c>
      <c r="P71">
        <f>((H!H71)-(pristine!H71+substituents!$D$5))*627.5095</f>
        <v>0.10387586441944291</v>
      </c>
      <c r="Q71">
        <f t="shared" si="7"/>
        <v>48.485082680491331</v>
      </c>
    </row>
    <row r="72" spans="1:17" x14ac:dyDescent="0.3">
      <c r="A72" t="s">
        <v>96</v>
      </c>
      <c r="B72" t="s">
        <v>15</v>
      </c>
      <c r="C72" t="s">
        <v>61</v>
      </c>
      <c r="D72" t="s">
        <v>27</v>
      </c>
      <c r="E72" t="s">
        <v>25</v>
      </c>
      <c r="F72">
        <f>((Br!G72)-(pristine!G72+substituents!$C$2))*627.5095</f>
        <v>-83.135985163325742</v>
      </c>
      <c r="G72">
        <f>((Br!H72)-(pristine!H72+substituents!$D$2))*627.5095</f>
        <v>-36.421605194557991</v>
      </c>
      <c r="H72">
        <f t="shared" si="4"/>
        <v>46.714379968767751</v>
      </c>
      <c r="I72">
        <f>((OH!G72)-(pristine!G72+substituents!$C$3))*627.5095</f>
        <v>-74.156939303238673</v>
      </c>
      <c r="J72">
        <f>((OH!H72)-(pristine!H72+substituents!$D$3))*627.5095</f>
        <v>-23.361598301294546</v>
      </c>
      <c r="K72">
        <f t="shared" si="5"/>
        <v>50.795341001944124</v>
      </c>
      <c r="L72">
        <f>((iPrO!G72)-(pristine!G72+substituents!$C$4))*627.5095</f>
        <v>-78.612664508703276</v>
      </c>
      <c r="M72">
        <f>((iPrO!H72)-(pristine!H72+substituents!$D$4))*627.5095</f>
        <v>-30.352422416734822</v>
      </c>
      <c r="N72">
        <f t="shared" si="6"/>
        <v>48.26024209196845</v>
      </c>
      <c r="O72">
        <f>((H!G72)-(pristine!G72+substituents!$C$5))*627.5095</f>
        <v>-42.2891249617578</v>
      </c>
      <c r="P72">
        <f>((H!H72)-(pristine!H72+substituents!$D$5))*627.5095</f>
        <v>-3.861507268527657</v>
      </c>
      <c r="Q72">
        <f t="shared" si="7"/>
        <v>38.42761769323014</v>
      </c>
    </row>
    <row r="73" spans="1:17" ht="15" thickBot="1" x14ac:dyDescent="0.35">
      <c r="A73" s="1" t="s">
        <v>97</v>
      </c>
      <c r="B73" s="1" t="s">
        <v>15</v>
      </c>
      <c r="C73" s="1" t="s">
        <v>61</v>
      </c>
      <c r="D73" s="1" t="s">
        <v>27</v>
      </c>
      <c r="E73" s="1" t="s">
        <v>27</v>
      </c>
      <c r="F73">
        <f>((Br!G73)-(pristine!G73+substituents!$C$2))*627.5095</f>
        <v>-47.691374609840686</v>
      </c>
      <c r="G73">
        <f>((Br!H73)-(pristine!H73+substituents!$D$2))*627.5095</f>
        <v>-33.14971418528669</v>
      </c>
      <c r="H73">
        <f t="shared" si="4"/>
        <v>14.541660424553996</v>
      </c>
      <c r="I73">
        <f>((OH!G73)-(pristine!G73+substituents!$C$3))*627.5095</f>
        <v>-37.344583943382311</v>
      </c>
      <c r="J73">
        <f>((OH!H73)-(pristine!H73+substituents!$D$3))*627.5095</f>
        <v>-19.279812156355668</v>
      </c>
      <c r="K73">
        <f t="shared" si="5"/>
        <v>18.064771787026643</v>
      </c>
      <c r="L73">
        <f>((iPrO!G73)-(pristine!G73+substituents!$C$4))*627.5095</f>
        <v>-99.946945843171889</v>
      </c>
      <c r="M73">
        <f>((iPrO!H73)-(pristine!H73+substituents!$D$4))*627.5095</f>
        <v>-14.973708244925291</v>
      </c>
      <c r="N73">
        <f t="shared" si="6"/>
        <v>84.973237598246598</v>
      </c>
      <c r="O73">
        <f>((H!G73)-(pristine!G73+substituents!$C$5))*627.5095</f>
        <v>-41.080767568126767</v>
      </c>
      <c r="P73">
        <f>((H!H73)-(pristine!H73+substituents!$D$5))*627.5095</f>
        <v>8.1149194203396657</v>
      </c>
      <c r="Q73">
        <f t="shared" si="7"/>
        <v>49.195686988466434</v>
      </c>
    </row>
    <row r="74" spans="1:17" ht="15" thickTop="1" x14ac:dyDescent="0.3">
      <c r="A74" t="s">
        <v>98</v>
      </c>
      <c r="B74" t="s">
        <v>15</v>
      </c>
      <c r="C74" t="s">
        <v>99</v>
      </c>
      <c r="D74" t="s">
        <v>17</v>
      </c>
      <c r="E74" t="s">
        <v>17</v>
      </c>
      <c r="F74">
        <f>((Br!G74)-(pristine!G74+substituents!$C$2))*627.5095</f>
        <v>-85.488085297550938</v>
      </c>
      <c r="G74">
        <f>((Br!H74)-(pristine!H74+substituents!$D$2))*627.5095</f>
        <v>-40.721802296258794</v>
      </c>
      <c r="H74">
        <f t="shared" si="4"/>
        <v>44.766283001292145</v>
      </c>
      <c r="I74">
        <f>((OH!G74)-(pristine!G74+substituents!$C$3))*627.5095</f>
        <v>-61.797800845510125</v>
      </c>
      <c r="J74">
        <f>((OH!H74)-(pristine!H74+substituents!$D$3))*627.5095</f>
        <v>-19.148957600457713</v>
      </c>
      <c r="K74">
        <f t="shared" si="5"/>
        <v>42.648843245052412</v>
      </c>
      <c r="L74">
        <f>((iPrO!G74)-(pristine!G74+substituents!$C$4))*627.5095</f>
        <v>-69.375900371424308</v>
      </c>
      <c r="M74">
        <f>((iPrO!H74)-(pristine!H74+substituents!$D$4))*627.5095</f>
        <v>-23.763302837734255</v>
      </c>
      <c r="N74">
        <f t="shared" si="6"/>
        <v>45.61259753369005</v>
      </c>
      <c r="O74">
        <f>((H!G74)-(pristine!G74+substituents!$C$5))*627.5095</f>
        <v>-56.835968614185155</v>
      </c>
      <c r="P74">
        <f>((H!H74)-(pristine!H74+substituents!$D$5))*627.5095</f>
        <v>-1.2853234920115899</v>
      </c>
      <c r="Q74">
        <f t="shared" si="7"/>
        <v>55.550645122173563</v>
      </c>
    </row>
    <row r="75" spans="1:17" x14ac:dyDescent="0.3">
      <c r="A75" t="s">
        <v>100</v>
      </c>
      <c r="B75" t="s">
        <v>15</v>
      </c>
      <c r="C75" t="s">
        <v>99</v>
      </c>
      <c r="D75" t="s">
        <v>17</v>
      </c>
      <c r="E75" t="s">
        <v>19</v>
      </c>
      <c r="F75">
        <f>((Br!G75)-(pristine!G75+substituents!$C$2))*627.5095</f>
        <v>-48.441223362116375</v>
      </c>
      <c r="G75">
        <f>((Br!H75)-(pristine!H75+substituents!$D$2))*627.5095</f>
        <v>-48.97162576677583</v>
      </c>
      <c r="H75">
        <f t="shared" si="4"/>
        <v>0.53040240465945487</v>
      </c>
      <c r="I75">
        <f>((OH!G75)-(pristine!G75+substituents!$C$3))*627.5095</f>
        <v>-30.47729567782816</v>
      </c>
      <c r="J75">
        <f>((OH!H75)-(pristine!H75+substituents!$D$3))*627.5095</f>
        <v>-27.246641392787808</v>
      </c>
      <c r="K75">
        <f t="shared" si="5"/>
        <v>3.2306542850403517</v>
      </c>
      <c r="L75">
        <f>((iPrO!G75)-(pristine!G75+substituents!$C$4))*627.5095</f>
        <v>-34.837231558106346</v>
      </c>
      <c r="M75">
        <f>((iPrO!H75)-(pristine!H75+substituents!$D$4))*627.5095</f>
        <v>-34.26556538352861</v>
      </c>
      <c r="N75">
        <f t="shared" si="6"/>
        <v>0.57166617457773583</v>
      </c>
      <c r="O75">
        <f>((H!G75)-(pristine!G75+substituents!$C$5))*627.5095</f>
        <v>-20.026079366551269</v>
      </c>
      <c r="P75">
        <f>((H!H75)-(pristine!H75+substituents!$D$5))*627.5095</f>
        <v>-10.857748736041904</v>
      </c>
      <c r="Q75">
        <f t="shared" si="7"/>
        <v>9.1683306305093648</v>
      </c>
    </row>
    <row r="76" spans="1:17" x14ac:dyDescent="0.3">
      <c r="A76" t="s">
        <v>101</v>
      </c>
      <c r="B76" t="s">
        <v>15</v>
      </c>
      <c r="C76" t="s">
        <v>99</v>
      </c>
      <c r="D76" t="s">
        <v>17</v>
      </c>
      <c r="E76" t="s">
        <v>21</v>
      </c>
      <c r="F76">
        <f>((Br!G76)-(pristine!G76+substituents!$C$2))*627.5095</f>
        <v>-24.535985405632299</v>
      </c>
      <c r="G76">
        <f>((Br!H76)-(pristine!H76+substituents!$D$2))*627.5095</f>
        <v>-35.94370023422352</v>
      </c>
      <c r="H76">
        <f t="shared" si="4"/>
        <v>11.407714828591221</v>
      </c>
      <c r="I76">
        <f>((OH!G76)-(pristine!G76+substituents!$C$3))*627.5095</f>
        <v>-14.805503194473253</v>
      </c>
      <c r="J76">
        <f>((OH!H76)-(pristine!H76+substituents!$D$3))*627.5095</f>
        <v>-13.614116732220831</v>
      </c>
      <c r="K76">
        <f t="shared" si="5"/>
        <v>1.1913864622524226</v>
      </c>
      <c r="L76">
        <f>((iPrO!G76)-(pristine!G76+substituents!$C$4))*627.5095</f>
        <v>-18.606215158508007</v>
      </c>
      <c r="M76">
        <f>((iPrO!H76)-(pristine!H76+substituents!$D$4))*627.5095</f>
        <v>-16.453658025469494</v>
      </c>
      <c r="N76">
        <f t="shared" si="6"/>
        <v>2.1525571330385134</v>
      </c>
      <c r="O76">
        <f>((H!G76)-(pristine!G76+substituents!$C$5))*627.5095</f>
        <v>3.8940682154953103</v>
      </c>
      <c r="P76">
        <f>((H!H76)-(pristine!H76+substituents!$D$5))*627.5095</f>
        <v>2.5001024663049858</v>
      </c>
      <c r="Q76">
        <f t="shared" si="7"/>
        <v>1.3939657491903246</v>
      </c>
    </row>
    <row r="77" spans="1:17" x14ac:dyDescent="0.3">
      <c r="A77" t="s">
        <v>102</v>
      </c>
      <c r="B77" t="s">
        <v>15</v>
      </c>
      <c r="C77" t="s">
        <v>99</v>
      </c>
      <c r="D77" t="s">
        <v>17</v>
      </c>
      <c r="E77" t="s">
        <v>32</v>
      </c>
      <c r="F77">
        <f>((Br!G77)-(pristine!G77+substituents!$C$2))*627.5095</f>
        <v>-32.148660830445429</v>
      </c>
      <c r="G77">
        <f>((Br!H77)-(pristine!H77+substituents!$D$2))*627.5095</f>
        <v>-46.391633007355409</v>
      </c>
      <c r="H77">
        <f t="shared" si="4"/>
        <v>14.24297217690998</v>
      </c>
      <c r="I77">
        <f>((OH!G77)-(pristine!G77+substituents!$C$3))*627.5095</f>
        <v>-21.869019955132156</v>
      </c>
      <c r="J77">
        <f>((OH!H77)-(pristine!H77+substituents!$D$3))*627.5095</f>
        <v>-21.516632520129672</v>
      </c>
      <c r="K77">
        <f t="shared" si="5"/>
        <v>0.35238743500248404</v>
      </c>
      <c r="L77">
        <f>((iPrO!G77)-(pristine!G77+substituents!$C$4))*627.5095</f>
        <v>-30.044746978621355</v>
      </c>
      <c r="M77">
        <f>((iPrO!H77)-(pristine!H77+substituents!$D$4))*627.5095</f>
        <v>-26.857847111682982</v>
      </c>
      <c r="N77">
        <f t="shared" si="6"/>
        <v>3.1868998669383721</v>
      </c>
      <c r="O77">
        <f>((H!G77)-(pristine!G77+substituents!$C$5))*627.5095</f>
        <v>-2.7328525358096676</v>
      </c>
      <c r="P77">
        <f>((H!H77)-(pristine!H77+substituents!$D$5))*627.5095</f>
        <v>-14.308975684974575</v>
      </c>
      <c r="Q77">
        <f t="shared" si="7"/>
        <v>11.576123149164907</v>
      </c>
    </row>
    <row r="78" spans="1:17" x14ac:dyDescent="0.3">
      <c r="A78" t="s">
        <v>103</v>
      </c>
      <c r="B78" t="s">
        <v>15</v>
      </c>
      <c r="C78" t="s">
        <v>99</v>
      </c>
      <c r="D78" t="s">
        <v>17</v>
      </c>
      <c r="E78" t="s">
        <v>25</v>
      </c>
      <c r="F78">
        <f>((Br!G78)-(pristine!G78+substituents!$C$2))*627.5095</f>
        <v>-41.823263447016636</v>
      </c>
      <c r="G78">
        <f>((Br!H78)-(pristine!H78+substituents!$D$2))*627.5095</f>
        <v>-47.361223036446901</v>
      </c>
      <c r="H78">
        <f t="shared" si="4"/>
        <v>5.5379595894302653</v>
      </c>
      <c r="I78">
        <f>((OH!G78)-(pristine!G78+substituents!$C$3))*627.5095</f>
        <v>-16.92530558660032</v>
      </c>
      <c r="J78">
        <f>((OH!H78)-(pristine!H78+substituents!$D$3))*627.5095</f>
        <v>-22.465822215101653</v>
      </c>
      <c r="K78">
        <f t="shared" si="5"/>
        <v>5.540516628501333</v>
      </c>
      <c r="L78">
        <f>((iPrO!G78)-(pristine!G78+substituents!$C$4))*627.5095</f>
        <v>-13.306144419620365</v>
      </c>
      <c r="M78">
        <f>((iPrO!H78)-(pristine!H78+substituents!$D$4))*627.5095</f>
        <v>-29.222478610219856</v>
      </c>
      <c r="N78">
        <f t="shared" si="6"/>
        <v>15.916334190599491</v>
      </c>
      <c r="O78">
        <f>((H!G78)-(pristine!G78+substituents!$C$5))*627.5095</f>
        <v>-13.311275909754187</v>
      </c>
      <c r="P78">
        <f>((H!H78)-(pristine!H78+substituents!$D$5))*627.5095</f>
        <v>-18.637931546831535</v>
      </c>
      <c r="Q78">
        <f t="shared" si="7"/>
        <v>5.3266556370773479</v>
      </c>
    </row>
    <row r="79" spans="1:17" x14ac:dyDescent="0.3">
      <c r="A79" t="s">
        <v>104</v>
      </c>
      <c r="B79" t="s">
        <v>15</v>
      </c>
      <c r="C79" t="s">
        <v>99</v>
      </c>
      <c r="D79" t="s">
        <v>17</v>
      </c>
      <c r="E79" t="s">
        <v>27</v>
      </c>
      <c r="F79">
        <f>((Br!G79)-(pristine!G79+substituents!$C$2))*627.5095</f>
        <v>-18.503184373226198</v>
      </c>
      <c r="G79">
        <f>((Br!H79)-(pristine!H79+substituents!$D$2))*627.5095</f>
        <v>-32.799300330400946</v>
      </c>
      <c r="H79">
        <f t="shared" si="4"/>
        <v>14.296115957174749</v>
      </c>
      <c r="I79">
        <f>((OH!G79)-(pristine!G79+substituents!$C$3))*627.5095</f>
        <v>-26.392723390496585</v>
      </c>
      <c r="J79">
        <f>((OH!H79)-(pristine!H79+substituents!$D$3))*627.5095</f>
        <v>-9.2900805444661891</v>
      </c>
      <c r="K79">
        <f t="shared" si="5"/>
        <v>17.102642846030395</v>
      </c>
      <c r="L79">
        <f>((iPrO!G79)-(pristine!G79+substituents!$C$4))*627.5095</f>
        <v>-32.917799224215884</v>
      </c>
      <c r="M79">
        <f>((iPrO!H79)-(pristine!H79+substituents!$D$4))*627.5095</f>
        <v>-15.712701082657233</v>
      </c>
      <c r="N79">
        <f t="shared" si="6"/>
        <v>17.205098141558651</v>
      </c>
      <c r="O79">
        <f>((H!G79)-(pristine!G79+substituents!$C$5))*627.5095</f>
        <v>9.8788208451090576</v>
      </c>
      <c r="P79">
        <f>((H!H79)-(pristine!H79+substituents!$D$5))*627.5095</f>
        <v>4.5437314805099733</v>
      </c>
      <c r="Q79">
        <f t="shared" si="7"/>
        <v>5.3350893645990842</v>
      </c>
    </row>
    <row r="80" spans="1:17" x14ac:dyDescent="0.3">
      <c r="A80" t="s">
        <v>105</v>
      </c>
      <c r="B80" t="s">
        <v>15</v>
      </c>
      <c r="C80" t="s">
        <v>99</v>
      </c>
      <c r="D80" t="s">
        <v>19</v>
      </c>
      <c r="E80" t="s">
        <v>17</v>
      </c>
      <c r="F80">
        <f>((Br!G80)-(pristine!G80+substituents!$C$2))*627.5095</f>
        <v>-44.464024225256317</v>
      </c>
      <c r="G80">
        <f>((Br!H80)-(pristine!H80+substituents!$D$2))*627.5095</f>
        <v>-39.583311809994456</v>
      </c>
      <c r="H80">
        <f t="shared" si="4"/>
        <v>4.8807124152618613</v>
      </c>
      <c r="I80">
        <f>((OH!G80)-(pristine!G80+substituents!$C$3))*627.5095</f>
        <v>-16.65731510436358</v>
      </c>
      <c r="J80">
        <f>((OH!H80)-(pristine!H80+substituents!$D$3))*627.5095</f>
        <v>-17.146756763633473</v>
      </c>
      <c r="K80">
        <f t="shared" si="5"/>
        <v>0.48944165926989314</v>
      </c>
      <c r="L80">
        <f>((iPrO!G80)-(pristine!G80+substituents!$C$4))*627.5095</f>
        <v>-24.129083145403829</v>
      </c>
      <c r="M80">
        <f>((iPrO!H80)-(pristine!H80+substituents!$D$4))*627.5095</f>
        <v>-21.944642254560335</v>
      </c>
      <c r="N80">
        <f t="shared" si="6"/>
        <v>2.1844408908434936</v>
      </c>
      <c r="O80">
        <f>((H!G80)-(pristine!G80+substituents!$C$5))*627.5095</f>
        <v>-12.702177538550989</v>
      </c>
      <c r="P80">
        <f>((H!H80)-(pristine!H80+substituents!$D$5))*627.5095</f>
        <v>0.93937338802188375</v>
      </c>
      <c r="Q80">
        <f t="shared" si="7"/>
        <v>13.641550926572872</v>
      </c>
    </row>
    <row r="81" spans="1:17" x14ac:dyDescent="0.3">
      <c r="A81" t="s">
        <v>106</v>
      </c>
      <c r="B81" t="s">
        <v>15</v>
      </c>
      <c r="C81" t="s">
        <v>99</v>
      </c>
      <c r="D81" t="s">
        <v>19</v>
      </c>
      <c r="E81" t="s">
        <v>19</v>
      </c>
      <c r="F81">
        <f>((Br!G81)-(pristine!G81+substituents!$C$2))*627.5095</f>
        <v>-34.731772312200683</v>
      </c>
      <c r="G81">
        <f>((Br!H81)-(pristine!H81+substituents!$D$2))*627.5095</f>
        <v>-50.890832196496376</v>
      </c>
      <c r="H81">
        <f t="shared" si="4"/>
        <v>16.159059884295694</v>
      </c>
      <c r="I81">
        <f>((OH!G81)-(pristine!G81+substituents!$C$3))*627.5095</f>
        <v>-36.819835398880528</v>
      </c>
      <c r="J81">
        <f>((OH!H81)-(pristine!H81+substituents!$D$3))*627.5095</f>
        <v>-26.456663408327426</v>
      </c>
      <c r="K81">
        <f t="shared" si="5"/>
        <v>10.363171990553102</v>
      </c>
      <c r="L81">
        <f>((iPrO!G81)-(pristine!G81+substituents!$C$4))*627.5095</f>
        <v>-40.547335829614561</v>
      </c>
      <c r="M81">
        <f>((iPrO!H81)-(pristine!H81+substituents!$D$4))*627.5095</f>
        <v>-31.202553462071457</v>
      </c>
      <c r="N81">
        <f t="shared" si="6"/>
        <v>9.3447823675431039</v>
      </c>
      <c r="O81">
        <f>((H!G81)-(pristine!G81+substituents!$C$5))*627.5095</f>
        <v>-18.609244491790033</v>
      </c>
      <c r="P81">
        <f>((H!H81)-(pristine!H81+substituents!$D$5))*627.5095</f>
        <v>-6.6018098793150086</v>
      </c>
      <c r="Q81">
        <f t="shared" si="7"/>
        <v>12.007434612475024</v>
      </c>
    </row>
    <row r="82" spans="1:17" x14ac:dyDescent="0.3">
      <c r="A82" t="s">
        <v>107</v>
      </c>
      <c r="B82" t="s">
        <v>15</v>
      </c>
      <c r="C82" t="s">
        <v>99</v>
      </c>
      <c r="D82" t="s">
        <v>19</v>
      </c>
      <c r="E82" t="s">
        <v>21</v>
      </c>
      <c r="F82">
        <f>((Br!G82)-(pristine!G82+substituents!$C$2))*627.5095</f>
        <v>-38.344338228040584</v>
      </c>
      <c r="G82">
        <f>((Br!H82)-(pristine!H82+substituents!$D$2))*627.5095</f>
        <v>-46.647851411450382</v>
      </c>
      <c r="H82">
        <f t="shared" si="4"/>
        <v>8.3035131834097982</v>
      </c>
      <c r="I82">
        <f>((OH!G82)-(pristine!G82+substituents!$C$3))*627.5095</f>
        <v>-20.77224002596159</v>
      </c>
      <c r="J82">
        <f>((OH!H82)-(pristine!H82+substituents!$D$3))*627.5095</f>
        <v>-21.312742133159659</v>
      </c>
      <c r="K82">
        <f t="shared" si="5"/>
        <v>0.54050210719806913</v>
      </c>
      <c r="L82">
        <f>((iPrO!G82)-(pristine!G82+substituents!$C$4))*627.5095</f>
        <v>-20.988956581170584</v>
      </c>
      <c r="M82">
        <f>((iPrO!H82)-(pristine!H82+substituents!$D$4))*627.5095</f>
        <v>-26.947072687286251</v>
      </c>
      <c r="N82">
        <f t="shared" si="6"/>
        <v>5.9581161061156678</v>
      </c>
      <c r="O82">
        <f>((H!G82)-(pristine!G82+substituents!$C$5))*627.5095</f>
        <v>-6.7783498063260437</v>
      </c>
      <c r="P82">
        <f>((H!H82)-(pristine!H82+substituents!$D$5))*627.5095</f>
        <v>-6.1521679473085324</v>
      </c>
      <c r="Q82">
        <f t="shared" si="7"/>
        <v>0.62618185901751122</v>
      </c>
    </row>
    <row r="83" spans="1:17" x14ac:dyDescent="0.3">
      <c r="A83" t="s">
        <v>108</v>
      </c>
      <c r="B83" t="s">
        <v>15</v>
      </c>
      <c r="C83" t="s">
        <v>99</v>
      </c>
      <c r="D83" t="s">
        <v>19</v>
      </c>
      <c r="E83" t="s">
        <v>32</v>
      </c>
      <c r="F83">
        <f>((Br!G83)-(pristine!G83+substituents!$C$2))*627.5095</f>
        <v>-46.727883973647359</v>
      </c>
      <c r="G83">
        <f>((Br!H83)-(pristine!H83+substituents!$D$2))*627.5095</f>
        <v>-48.352907674226415</v>
      </c>
      <c r="H83">
        <f t="shared" si="4"/>
        <v>1.6250237005790567</v>
      </c>
      <c r="I83">
        <f>((OH!G83)-(pristine!G83+substituents!$C$3))*627.5095</f>
        <v>-39.26644473875271</v>
      </c>
      <c r="J83">
        <f>((OH!H83)-(pristine!H83+substituents!$D$3))*627.5095</f>
        <v>-22.736994170244959</v>
      </c>
      <c r="K83">
        <f t="shared" si="5"/>
        <v>16.529450568507752</v>
      </c>
      <c r="L83">
        <f>((iPrO!G83)-(pristine!G83+substituents!$C$4))*627.5095</f>
        <v>-33.120353016103365</v>
      </c>
      <c r="M83">
        <f>((iPrO!H83)-(pristine!H83+substituents!$D$4))*627.5095</f>
        <v>-28.571989712378453</v>
      </c>
      <c r="N83">
        <f t="shared" si="6"/>
        <v>4.548363303724912</v>
      </c>
      <c r="O83">
        <f>((H!G83)-(pristine!G83+substituents!$C$5))*627.5095</f>
        <v>-15.001598250052451</v>
      </c>
      <c r="P83">
        <f>((H!H83)-(pristine!H83+substituents!$D$5))*627.5095</f>
        <v>-8.4863087592367705</v>
      </c>
      <c r="Q83">
        <f t="shared" si="7"/>
        <v>6.5152894908156807</v>
      </c>
    </row>
    <row r="84" spans="1:17" x14ac:dyDescent="0.3">
      <c r="A84" t="s">
        <v>109</v>
      </c>
      <c r="B84" t="s">
        <v>15</v>
      </c>
      <c r="C84" t="s">
        <v>99</v>
      </c>
      <c r="D84" t="s">
        <v>19</v>
      </c>
      <c r="E84" t="s">
        <v>25</v>
      </c>
      <c r="F84">
        <f>((Br!G84)-(pristine!G84+substituents!$C$2))*627.5095</f>
        <v>-49.252398618179448</v>
      </c>
      <c r="G84">
        <f>((Br!H84)-(pristine!H84+substituents!$D$2))*627.5095</f>
        <v>-49.133046310482158</v>
      </c>
      <c r="H84">
        <f t="shared" si="4"/>
        <v>0.11935230769729088</v>
      </c>
      <c r="I84">
        <f>((OH!G84)-(pristine!G84+substituents!$C$3))*627.5095</f>
        <v>-20.426764670549439</v>
      </c>
      <c r="J84">
        <f>((OH!H84)-(pristine!H84+substituents!$D$3))*627.5095</f>
        <v>-23.038562685711248</v>
      </c>
      <c r="K84">
        <f t="shared" si="5"/>
        <v>2.6117980151618099</v>
      </c>
      <c r="L84">
        <f>((iPrO!G84)-(pristine!G84+substituents!$C$4))*627.5095</f>
        <v>-29.385516873430639</v>
      </c>
      <c r="M84">
        <f>((iPrO!H84)-(pristine!H84+substituents!$D$4))*627.5095</f>
        <v>-30.040004261753428</v>
      </c>
      <c r="N84">
        <f t="shared" si="6"/>
        <v>0.65448738832278863</v>
      </c>
      <c r="O84">
        <f>((H!G84)-(pristine!G84+substituents!$C$5))*627.5095</f>
        <v>-17.401069075987017</v>
      </c>
      <c r="P84">
        <f>((H!H84)-(pristine!H84+substituents!$D$5))*627.5095</f>
        <v>-9.1936625678488557</v>
      </c>
      <c r="Q84">
        <f t="shared" si="7"/>
        <v>8.2074065081381615</v>
      </c>
    </row>
    <row r="85" spans="1:17" x14ac:dyDescent="0.3">
      <c r="A85" t="s">
        <v>110</v>
      </c>
      <c r="B85" t="s">
        <v>15</v>
      </c>
      <c r="C85" t="s">
        <v>99</v>
      </c>
      <c r="D85" t="s">
        <v>19</v>
      </c>
      <c r="E85" t="s">
        <v>27</v>
      </c>
      <c r="F85">
        <f>((Br!G85)-(pristine!G85+substituents!$C$2))*627.5095</f>
        <v>-35.627962553993363</v>
      </c>
      <c r="G85">
        <f>((Br!H85)-(pristine!H85+substituents!$D$2))*627.5095</f>
        <v>-46.917824823853358</v>
      </c>
      <c r="H85">
        <f t="shared" si="4"/>
        <v>11.289862269859995</v>
      </c>
      <c r="I85">
        <f>((OH!G85)-(pristine!G85+substituents!$C$3))*627.5095</f>
        <v>-27.680711739640653</v>
      </c>
      <c r="J85">
        <f>((OH!H85)-(pristine!H85+substituents!$D$3))*627.5095</f>
        <v>-21.937333714151968</v>
      </c>
      <c r="K85">
        <f t="shared" si="5"/>
        <v>5.7433780254886848</v>
      </c>
      <c r="L85">
        <f>((iPrO!G85)-(pristine!G85+substituents!$C$4))*627.5095</f>
        <v>-28.202554789221178</v>
      </c>
      <c r="M85">
        <f>((iPrO!H85)-(pristine!H85+substituents!$D$4))*627.5095</f>
        <v>-27.539259677674796</v>
      </c>
      <c r="N85">
        <f t="shared" si="6"/>
        <v>0.66329511154638254</v>
      </c>
      <c r="O85">
        <f>((H!G85)-(pristine!G85+substituents!$C$5))*627.5095</f>
        <v>-4.1656512520736255</v>
      </c>
      <c r="P85">
        <f>((H!H85)-(pristine!H85+substituents!$D$5))*627.5095</f>
        <v>-7.0470592450465945</v>
      </c>
      <c r="Q85">
        <f t="shared" si="7"/>
        <v>2.881407992972969</v>
      </c>
    </row>
    <row r="86" spans="1:17" x14ac:dyDescent="0.3">
      <c r="A86" t="s">
        <v>111</v>
      </c>
      <c r="B86" t="s">
        <v>15</v>
      </c>
      <c r="C86" t="s">
        <v>99</v>
      </c>
      <c r="D86" t="s">
        <v>32</v>
      </c>
      <c r="E86" t="s">
        <v>17</v>
      </c>
      <c r="F86">
        <f>((Br!G86)-(pristine!G86+substituents!$C$2))*627.5095</f>
        <v>-44.403093052838877</v>
      </c>
      <c r="G86">
        <f>((Br!H86)-(pristine!H86+substituents!$D$2))*627.5095</f>
        <v>-44.037123237592276</v>
      </c>
      <c r="H86">
        <f t="shared" si="4"/>
        <v>0.36596981524660066</v>
      </c>
      <c r="I86">
        <f>((OH!G86)-(pristine!G86+substituents!$C$3))*627.5095</f>
        <v>-16.52055568373811</v>
      </c>
      <c r="J86">
        <f>((OH!H86)-(pristine!H86+substituents!$D$3))*627.5095</f>
        <v>-18.950834025873021</v>
      </c>
      <c r="K86">
        <f t="shared" si="5"/>
        <v>2.4302783421349119</v>
      </c>
      <c r="L86">
        <f>((iPrO!G86)-(pristine!G86+substituents!$C$4))*627.5095</f>
        <v>-23.169683870686452</v>
      </c>
      <c r="M86">
        <f>((iPrO!H86)-(pristine!H86+substituents!$D$4))*627.5095</f>
        <v>-24.725645131701715</v>
      </c>
      <c r="N86">
        <f t="shared" si="6"/>
        <v>1.5559612610152627</v>
      </c>
      <c r="O86">
        <f>((H!G86)-(pristine!G86+substituents!$C$5))*627.5095</f>
        <v>-13.298430790300928</v>
      </c>
      <c r="P86">
        <f>((H!H86)-(pristine!H86+substituents!$D$5))*627.5095</f>
        <v>-1.690079669902439</v>
      </c>
      <c r="Q86">
        <f t="shared" si="7"/>
        <v>11.60835112039849</v>
      </c>
    </row>
    <row r="87" spans="1:17" x14ac:dyDescent="0.3">
      <c r="A87" t="s">
        <v>112</v>
      </c>
      <c r="B87" t="s">
        <v>15</v>
      </c>
      <c r="C87" t="s">
        <v>99</v>
      </c>
      <c r="D87" t="s">
        <v>32</v>
      </c>
      <c r="E87" t="s">
        <v>19</v>
      </c>
      <c r="F87">
        <f>((Br!G87)-(pristine!G87+substituents!$C$2))*627.5095</f>
        <v>-26.184063806266082</v>
      </c>
      <c r="G87">
        <f>((Br!H87)-(pristine!H87+substituents!$D$2))*627.5095</f>
        <v>-40.512923209300723</v>
      </c>
      <c r="H87">
        <f t="shared" si="4"/>
        <v>14.328859403034642</v>
      </c>
      <c r="I87">
        <f>((OH!G87)-(pristine!G87+substituents!$C$3))*627.5095</f>
        <v>-13.404079952702041</v>
      </c>
      <c r="J87">
        <f>((OH!H87)-(pristine!H87+substituents!$D$3))*627.5095</f>
        <v>-14.079816632586398</v>
      </c>
      <c r="K87">
        <f t="shared" si="5"/>
        <v>0.67573667988435737</v>
      </c>
      <c r="L87">
        <f>((iPrO!G87)-(pristine!G87+substituents!$C$4))*627.5095</f>
        <v>46.971138031318155</v>
      </c>
      <c r="M87">
        <f>((iPrO!H87)-(pristine!H87+substituents!$D$4))*627.5095</f>
        <v>-19.903780557662124</v>
      </c>
      <c r="N87">
        <f t="shared" si="6"/>
        <v>66.874918588980279</v>
      </c>
      <c r="O87">
        <f>((H!G87)-(pristine!G87+substituents!$C$5))*627.5095</f>
        <v>4.6048168508412477</v>
      </c>
      <c r="P87">
        <f>((H!H87)-(pristine!H87+substituents!$D$5))*627.5095</f>
        <v>-0.15774539640481203</v>
      </c>
      <c r="Q87">
        <f t="shared" si="7"/>
        <v>4.76256224724606</v>
      </c>
    </row>
    <row r="88" spans="1:17" x14ac:dyDescent="0.3">
      <c r="A88" t="s">
        <v>113</v>
      </c>
      <c r="B88" t="s">
        <v>15</v>
      </c>
      <c r="C88" t="s">
        <v>99</v>
      </c>
      <c r="D88" t="s">
        <v>32</v>
      </c>
      <c r="E88" t="s">
        <v>21</v>
      </c>
      <c r="F88">
        <f>((Br!G88)-(pristine!G88+substituents!$C$2))*627.5095</f>
        <v>-59.784455314984264</v>
      </c>
      <c r="G88">
        <f>((Br!H88)-(pristine!H88+substituents!$D$2))*627.5095</f>
        <v>-49.807750799805348</v>
      </c>
      <c r="H88">
        <f t="shared" si="4"/>
        <v>9.9767045151789162</v>
      </c>
      <c r="I88">
        <f>((OH!G88)-(pristine!G88+substituents!$C$3))*627.5095</f>
        <v>-26.071746006279255</v>
      </c>
      <c r="J88">
        <f>((OH!H88)-(pristine!H88+substituents!$D$3))*627.5095</f>
        <v>-22.435162100722277</v>
      </c>
      <c r="K88">
        <f t="shared" si="5"/>
        <v>3.6365839055569786</v>
      </c>
      <c r="L88">
        <f>((iPrO!G88)-(pristine!G88+substituents!$C$4))*627.5095</f>
        <v>37.863295720570733</v>
      </c>
      <c r="M88">
        <f>((iPrO!H88)-(pristine!H88+substituents!$D$4))*627.5095</f>
        <v>-28.101282286082839</v>
      </c>
      <c r="N88">
        <f t="shared" si="6"/>
        <v>65.964578006653568</v>
      </c>
      <c r="O88">
        <f>((H!G88)-(pristine!G88+substituents!$C$5))*627.5095</f>
        <v>-28.970681355882881</v>
      </c>
      <c r="P88">
        <f>((H!H88)-(pristine!H88+substituents!$D$5))*627.5095</f>
        <v>-8.4044564199010221</v>
      </c>
      <c r="Q88">
        <f t="shared" si="7"/>
        <v>20.566224935981857</v>
      </c>
    </row>
    <row r="89" spans="1:17" x14ac:dyDescent="0.3">
      <c r="A89" t="s">
        <v>114</v>
      </c>
      <c r="B89" t="s">
        <v>15</v>
      </c>
      <c r="C89" t="s">
        <v>99</v>
      </c>
      <c r="D89" t="s">
        <v>32</v>
      </c>
      <c r="E89" t="s">
        <v>32</v>
      </c>
      <c r="F89">
        <f>((Br!G89)-(pristine!G89+substituents!$C$2))*627.5095</f>
        <v>232.91783414286232</v>
      </c>
      <c r="G89">
        <f>((Br!H89)-(pristine!H89+substituents!$D$2))*627.5095</f>
        <v>-51.549415967744814</v>
      </c>
      <c r="H89">
        <f t="shared" si="4"/>
        <v>284.46725011060715</v>
      </c>
      <c r="I89">
        <f>((OH!G89)-(pristine!G89+substituents!$C$3))*627.5095</f>
        <v>-67.67846219915856</v>
      </c>
      <c r="J89">
        <f>((OH!H89)-(pristine!H89+substituents!$D$3))*627.5095</f>
        <v>-22.968099644060672</v>
      </c>
      <c r="K89">
        <f t="shared" si="5"/>
        <v>44.710362555097888</v>
      </c>
      <c r="L89">
        <f>((iPrO!G89)-(pristine!G89+substituents!$C$4))*627.5095</f>
        <v>-76.200172860516062</v>
      </c>
      <c r="M89">
        <f>((iPrO!H89)-(pristine!H89+substituents!$D$4))*627.5095</f>
        <v>-28.118225042611403</v>
      </c>
      <c r="N89">
        <f t="shared" si="6"/>
        <v>48.081947817904663</v>
      </c>
      <c r="O89">
        <f>((H!G89)-(pristine!G89+substituents!$C$5))*627.5095</f>
        <v>12.747053817772874</v>
      </c>
      <c r="P89">
        <f>((H!H89)-(pristine!H89+substituents!$D$5))*627.5095</f>
        <v>-10.163685578482132</v>
      </c>
      <c r="Q89">
        <f t="shared" si="7"/>
        <v>22.910739396255007</v>
      </c>
    </row>
    <row r="90" spans="1:17" x14ac:dyDescent="0.3">
      <c r="A90" t="s">
        <v>115</v>
      </c>
      <c r="B90" t="s">
        <v>15</v>
      </c>
      <c r="C90" t="s">
        <v>99</v>
      </c>
      <c r="D90" t="s">
        <v>32</v>
      </c>
      <c r="E90" t="s">
        <v>25</v>
      </c>
      <c r="F90">
        <f>((Br!G90)-(pristine!G90+substituents!$C$2))*627.5095</f>
        <v>-40.142366298467145</v>
      </c>
      <c r="G90">
        <f>((Br!H90)-(pristine!H90+substituents!$D$2))*627.5095</f>
        <v>-51.480308346833397</v>
      </c>
      <c r="H90">
        <f t="shared" si="4"/>
        <v>11.337942048366251</v>
      </c>
      <c r="I90">
        <f>((OH!G90)-(pristine!G90+substituents!$C$3))*627.5095</f>
        <v>-4.2763079404047879</v>
      </c>
      <c r="J90">
        <f>((OH!H90)-(pristine!H90+substituents!$D$3))*627.5095</f>
        <v>-23.975409268942848</v>
      </c>
      <c r="K90">
        <f t="shared" si="5"/>
        <v>19.69910132853806</v>
      </c>
      <c r="L90">
        <f>((iPrO!G90)-(pristine!G90+substituents!$C$4))*627.5095</f>
        <v>-21.918812708591258</v>
      </c>
      <c r="M90">
        <f>((iPrO!H90)-(pristine!H90+substituents!$D$4))*627.5095</f>
        <v>-29.096650405337865</v>
      </c>
      <c r="N90">
        <f t="shared" si="6"/>
        <v>7.1778376967466073</v>
      </c>
      <c r="O90">
        <f>((H!G90)-(pristine!G90+substituents!$C$5))*627.5095</f>
        <v>-8.7053938304258729</v>
      </c>
      <c r="P90">
        <f>((H!H90)-(pristine!H90+substituents!$D$5))*627.5095</f>
        <v>-7.493525979460502</v>
      </c>
      <c r="Q90">
        <f t="shared" si="7"/>
        <v>1.2118678509653709</v>
      </c>
    </row>
    <row r="91" spans="1:17" x14ac:dyDescent="0.3">
      <c r="A91" t="s">
        <v>116</v>
      </c>
      <c r="B91" t="s">
        <v>15</v>
      </c>
      <c r="C91" t="s">
        <v>99</v>
      </c>
      <c r="D91" t="s">
        <v>32</v>
      </c>
      <c r="E91" t="s">
        <v>27</v>
      </c>
      <c r="F91">
        <f>((Br!G91)-(pristine!G91+substituents!$C$2))*627.5095</f>
        <v>-47.242874744746082</v>
      </c>
      <c r="G91">
        <f>((Br!H91)-(pristine!H91+substituents!$D$2))*627.5095</f>
        <v>-40.835745471056732</v>
      </c>
      <c r="H91">
        <f t="shared" si="4"/>
        <v>6.4071292736893497</v>
      </c>
      <c r="I91">
        <f>((OH!G91)-(pristine!G91+substituents!$C$3))*627.5095</f>
        <v>-38.571823097651595</v>
      </c>
      <c r="J91">
        <f>((OH!H91)-(pristine!H91+substituents!$D$3))*627.5095</f>
        <v>-13.737014467624656</v>
      </c>
      <c r="K91">
        <f t="shared" si="5"/>
        <v>24.834808630026942</v>
      </c>
      <c r="L91">
        <f>((iPrO!G91)-(pristine!G91+substituents!$C$4))*627.5095</f>
        <v>-45.579717290779051</v>
      </c>
      <c r="M91">
        <f>((iPrO!H91)-(pristine!H91+substituents!$D$4))*627.5095</f>
        <v>-21.343914860021773</v>
      </c>
      <c r="N91">
        <f t="shared" si="6"/>
        <v>24.235802430757278</v>
      </c>
      <c r="O91">
        <f>((H!G91)-(pristine!G91+substituents!$C$5))*627.5095</f>
        <v>-16.66842035926765</v>
      </c>
      <c r="P91">
        <f>((H!H91)-(pristine!H91+substituents!$D$5))*627.5095</f>
        <v>-0.47392860823402155</v>
      </c>
      <c r="Q91">
        <f t="shared" si="7"/>
        <v>16.194491751033627</v>
      </c>
    </row>
    <row r="92" spans="1:17" x14ac:dyDescent="0.3">
      <c r="A92" t="s">
        <v>117</v>
      </c>
      <c r="B92" t="s">
        <v>15</v>
      </c>
      <c r="C92" t="s">
        <v>99</v>
      </c>
      <c r="D92" t="s">
        <v>21</v>
      </c>
      <c r="E92" t="s">
        <v>17</v>
      </c>
      <c r="F92">
        <f>((Br!G92)-(pristine!G92+substituents!$C$2))*627.5095</f>
        <v>-47.964642447092508</v>
      </c>
      <c r="G92">
        <f>((Br!H92)-(pristine!H92+substituents!$D$2))*627.5095</f>
        <v>-45.192895334785234</v>
      </c>
      <c r="H92">
        <f t="shared" si="4"/>
        <v>2.7717471123072741</v>
      </c>
      <c r="I92">
        <f>((OH!G92)-(pristine!G92+substituents!$C$3))*627.5095</f>
        <v>-21.823751419989215</v>
      </c>
      <c r="J92">
        <f>((OH!H92)-(pristine!H92+substituents!$D$3))*627.5095</f>
        <v>-22.092661140559475</v>
      </c>
      <c r="K92">
        <f t="shared" si="5"/>
        <v>0.26890972057026019</v>
      </c>
      <c r="L92">
        <f>((iPrO!G92)-(pristine!G92+substituents!$C$4))*627.5095</f>
        <v>46.792235072627847</v>
      </c>
      <c r="M92">
        <f>((iPrO!H92)-(pristine!H92+substituents!$D$4))*627.5095</f>
        <v>-25.919908662053977</v>
      </c>
      <c r="N92">
        <f t="shared" si="6"/>
        <v>72.712143734681831</v>
      </c>
      <c r="O92">
        <f>((H!G92)-(pristine!G92+substituents!$C$5))*627.5095</f>
        <v>-15.813815171427752</v>
      </c>
      <c r="P92">
        <f>((H!H92)-(pristine!H92+substituents!$D$5))*627.5095</f>
        <v>-5.0500353619231495</v>
      </c>
      <c r="Q92">
        <f t="shared" si="7"/>
        <v>10.763779809504602</v>
      </c>
    </row>
    <row r="93" spans="1:17" x14ac:dyDescent="0.3">
      <c r="A93" t="s">
        <v>118</v>
      </c>
      <c r="B93" t="s">
        <v>15</v>
      </c>
      <c r="C93" t="s">
        <v>99</v>
      </c>
      <c r="D93" t="s">
        <v>21</v>
      </c>
      <c r="E93" t="s">
        <v>19</v>
      </c>
      <c r="F93">
        <f>((Br!G93)-(pristine!G93+substituents!$C$2))*627.5095</f>
        <v>-39.072995984312932</v>
      </c>
      <c r="G93">
        <f>((Br!H93)-(pristine!H93+substituents!$D$2))*627.5095</f>
        <v>-45.545900804463734</v>
      </c>
      <c r="H93">
        <f t="shared" si="4"/>
        <v>6.4729048201508022</v>
      </c>
      <c r="I93">
        <f>((OH!G93)-(pristine!G93+substituents!$C$3))*627.5095</f>
        <v>-29.14742106964701</v>
      </c>
      <c r="J93">
        <f>((OH!H93)-(pristine!H93+substituents!$D$3))*627.5095</f>
        <v>-20.51495793060462</v>
      </c>
      <c r="K93">
        <f t="shared" si="5"/>
        <v>8.6324631390423896</v>
      </c>
      <c r="L93">
        <f>((iPrO!G93)-(pristine!G93+substituents!$C$4))*627.5095</f>
        <v>-32.933957593889261</v>
      </c>
      <c r="M93">
        <f>((iPrO!H93)-(pristine!H93+substituents!$D$4))*627.5095</f>
        <v>-24.486846391733625</v>
      </c>
      <c r="N93">
        <f t="shared" si="6"/>
        <v>8.4471112021556358</v>
      </c>
      <c r="O93">
        <f>((H!G93)-(pristine!G93+substituents!$C$5))*627.5095</f>
        <v>-6.8105284936159656</v>
      </c>
      <c r="P93">
        <f>((H!H93)-(pristine!H93+substituents!$D$5))*627.5095</f>
        <v>-4.9088080738230531</v>
      </c>
      <c r="Q93">
        <f t="shared" si="7"/>
        <v>1.9017204197929125</v>
      </c>
    </row>
    <row r="94" spans="1:17" x14ac:dyDescent="0.3">
      <c r="A94" t="s">
        <v>119</v>
      </c>
      <c r="B94" t="s">
        <v>15</v>
      </c>
      <c r="C94" t="s">
        <v>99</v>
      </c>
      <c r="D94" t="s">
        <v>21</v>
      </c>
      <c r="E94" t="s">
        <v>21</v>
      </c>
      <c r="F94">
        <f>((Br!G94)-(pristine!G94+substituents!$C$2))*627.5095</f>
        <v>-33.176446090361502</v>
      </c>
      <c r="G94">
        <f>((Br!H94)-(pristine!H94+substituents!$D$2))*627.5095</f>
        <v>-43.412500281456772</v>
      </c>
      <c r="H94">
        <f t="shared" si="4"/>
        <v>10.23605419109527</v>
      </c>
      <c r="I94">
        <f>((OH!G94)-(pristine!G94+substituents!$C$3))*627.5095</f>
        <v>-21.236866885015665</v>
      </c>
      <c r="J94">
        <f>((OH!H94)-(pristine!H94+substituents!$D$3))*627.5095</f>
        <v>-17.986031894426365</v>
      </c>
      <c r="K94">
        <f t="shared" si="5"/>
        <v>3.2508349905893006</v>
      </c>
      <c r="L94">
        <f>((iPrO!G94)-(pristine!G94+substituents!$C$4))*627.5095</f>
        <v>-24.9366627712484</v>
      </c>
      <c r="M94">
        <f>((iPrO!H94)-(pristine!H94+substituents!$D$4))*627.5095</f>
        <v>-22.952930794182993</v>
      </c>
      <c r="N94">
        <f t="shared" si="6"/>
        <v>1.9837319770654069</v>
      </c>
      <c r="O94">
        <f>((H!G94)-(pristine!G94+substituents!$C$5))*627.5095</f>
        <v>-0.79699200344614862</v>
      </c>
      <c r="P94">
        <f>((H!H94)-(pristine!H94+substituents!$D$5))*627.5095</f>
        <v>-4.1976766577351601</v>
      </c>
      <c r="Q94">
        <f t="shared" si="7"/>
        <v>3.4006846542890115</v>
      </c>
    </row>
    <row r="95" spans="1:17" x14ac:dyDescent="0.3">
      <c r="A95" t="s">
        <v>120</v>
      </c>
      <c r="B95" t="s">
        <v>15</v>
      </c>
      <c r="C95" t="s">
        <v>99</v>
      </c>
      <c r="D95" t="s">
        <v>21</v>
      </c>
      <c r="E95" t="s">
        <v>32</v>
      </c>
      <c r="F95">
        <f>((Br!G95)-(pristine!G95+substituents!$C$2))*627.5095</f>
        <v>-24.217398832152355</v>
      </c>
      <c r="G95">
        <f>((Br!H95)-(pristine!H95+substituents!$D$2))*627.5095</f>
        <v>-46.694048660819341</v>
      </c>
      <c r="H95">
        <f t="shared" si="4"/>
        <v>22.476649828666986</v>
      </c>
      <c r="I95">
        <f>((OH!G95)-(pristine!G95+substituents!$C$3))*627.5095</f>
        <v>-16.242493674098167</v>
      </c>
      <c r="J95">
        <f>((OH!H95)-(pristine!H95+substituents!$D$3))*627.5095</f>
        <v>-20.163395733207647</v>
      </c>
      <c r="K95">
        <f t="shared" si="5"/>
        <v>3.9209020591094799</v>
      </c>
      <c r="L95">
        <f>((iPrO!G95)-(pristine!G95+substituents!$C$4))*627.5095</f>
        <v>-19.684571408696655</v>
      </c>
      <c r="M95">
        <f>((iPrO!H95)-(pristine!H95+substituents!$D$4))*627.5095</f>
        <v>-25.683067751566853</v>
      </c>
      <c r="N95">
        <f t="shared" si="6"/>
        <v>5.9984963428701974</v>
      </c>
      <c r="O95">
        <f>((H!G95)-(pristine!G95+substituents!$C$5))*627.5095</f>
        <v>7.086861652109647</v>
      </c>
      <c r="P95">
        <f>((H!H95)-(pristine!H95+substituents!$D$5))*627.5095</f>
        <v>-6.9522425598573854</v>
      </c>
      <c r="Q95">
        <f t="shared" si="7"/>
        <v>14.039104211967032</v>
      </c>
    </row>
    <row r="96" spans="1:17" x14ac:dyDescent="0.3">
      <c r="A96" t="s">
        <v>121</v>
      </c>
      <c r="B96" t="s">
        <v>15</v>
      </c>
      <c r="C96" t="s">
        <v>99</v>
      </c>
      <c r="D96" t="s">
        <v>21</v>
      </c>
      <c r="E96" t="s">
        <v>25</v>
      </c>
      <c r="F96">
        <f>((Br!G96)-(pristine!G96+substituents!$C$2))*627.5095</f>
        <v>-39.887327612882665</v>
      </c>
      <c r="G96">
        <f>((Br!H96)-(pristine!H96+substituents!$D$2))*627.5095</f>
        <v>-44.180233053688241</v>
      </c>
      <c r="H96">
        <f t="shared" si="4"/>
        <v>4.2929054408055762</v>
      </c>
      <c r="I96">
        <f>((OH!G96)-(pristine!G96+substituents!$C$3))*627.5095</f>
        <v>-8.3743654066739701</v>
      </c>
      <c r="J96">
        <f>((OH!H96)-(pristine!H96+substituents!$D$3))*627.5095</f>
        <v>-19.761469623195318</v>
      </c>
      <c r="K96">
        <f t="shared" si="5"/>
        <v>11.387104216521347</v>
      </c>
      <c r="L96">
        <f>((iPrO!G96)-(pristine!G96+substituents!$C$4))*627.5095</f>
        <v>-14.334249709135932</v>
      </c>
      <c r="M96">
        <f>((iPrO!H96)-(pristine!H96+substituents!$D$4))*627.5095</f>
        <v>-24.806342853497597</v>
      </c>
      <c r="N96">
        <f t="shared" si="6"/>
        <v>10.472093144361665</v>
      </c>
      <c r="O96">
        <f>((H!G96)-(pristine!G96+substituents!$C$5))*627.5095</f>
        <v>-7.1312234984056282</v>
      </c>
      <c r="P96">
        <f>((H!H96)-(pristine!H96+substituents!$D$5))*627.5095</f>
        <v>-2.6775411691777995</v>
      </c>
      <c r="Q96">
        <f t="shared" si="7"/>
        <v>4.4536823292278287</v>
      </c>
    </row>
    <row r="97" spans="1:17" x14ac:dyDescent="0.3">
      <c r="A97" t="s">
        <v>123</v>
      </c>
      <c r="B97" t="s">
        <v>15</v>
      </c>
      <c r="C97" t="s">
        <v>99</v>
      </c>
      <c r="D97" t="s">
        <v>21</v>
      </c>
      <c r="E97" t="s">
        <v>27</v>
      </c>
      <c r="F97">
        <f>((Br!G97)-(pristine!G97+substituents!$C$2))*627.5095</f>
        <v>-42.602121962591518</v>
      </c>
      <c r="G97">
        <f>((Br!H97)-(pristine!H97+substituents!$D$2))*627.5095</f>
        <v>-51.609650604564081</v>
      </c>
      <c r="H97">
        <f t="shared" si="4"/>
        <v>9.0075286419725629</v>
      </c>
      <c r="I97">
        <f>((OH!G97)-(pristine!G97+substituents!$C$3))*627.5095</f>
        <v>-38.317794701950788</v>
      </c>
      <c r="J97">
        <f>((OH!H97)-(pristine!H97+substituents!$D$3))*627.5095</f>
        <v>-25.876198295566184</v>
      </c>
      <c r="K97">
        <f t="shared" si="5"/>
        <v>12.441596406384605</v>
      </c>
      <c r="L97">
        <f>((iPrO!G97)-(pristine!G97+substituents!$C$4))*627.5095</f>
        <v>-37.750205958228356</v>
      </c>
      <c r="M97">
        <f>((iPrO!H97)-(pristine!H97+substituents!$D$4))*627.5095</f>
        <v>-27.386423463889678</v>
      </c>
      <c r="N97">
        <f t="shared" si="6"/>
        <v>10.363782494338679</v>
      </c>
      <c r="O97">
        <f>((H!G97)-(pristine!G97+substituents!$C$5))*627.5095</f>
        <v>-10.461748995357278</v>
      </c>
      <c r="P97">
        <f>((H!H97)-(pristine!H97+substituents!$D$5))*627.5095</f>
        <v>-14.425554399765737</v>
      </c>
      <c r="Q97">
        <f t="shared" si="7"/>
        <v>3.9638054044084594</v>
      </c>
    </row>
    <row r="98" spans="1:17" x14ac:dyDescent="0.3">
      <c r="A98" t="s">
        <v>124</v>
      </c>
      <c r="B98" t="s">
        <v>15</v>
      </c>
      <c r="C98" t="s">
        <v>99</v>
      </c>
      <c r="D98" t="s">
        <v>25</v>
      </c>
      <c r="E98" t="s">
        <v>17</v>
      </c>
      <c r="F98">
        <f>((Br!G98)-(pristine!G98+substituents!$C$2))*627.5095</f>
        <v>-44.663082789095661</v>
      </c>
      <c r="G98">
        <f>((Br!H98)-(pristine!H98+substituents!$D$2))*627.5095</f>
        <v>-43.915411495156867</v>
      </c>
      <c r="H98">
        <f t="shared" si="4"/>
        <v>0.74767129393879372</v>
      </c>
      <c r="I98">
        <f>((OH!G98)-(pristine!G98+substituents!$C$3))*627.5095</f>
        <v>-12.262979027415106</v>
      </c>
      <c r="J98">
        <f>((OH!H98)-(pristine!H98+substituents!$D$3))*627.5095</f>
        <v>-19.905734057401865</v>
      </c>
      <c r="K98">
        <f t="shared" si="5"/>
        <v>7.642755029986759</v>
      </c>
      <c r="L98">
        <f>((iPrO!G98)-(pristine!G98+substituents!$C$4))*627.5095</f>
        <v>-24.431523898982313</v>
      </c>
      <c r="M98">
        <f>((iPrO!H98)-(pristine!H98+substituents!$D$4))*627.5095</f>
        <v>-25.101278593780364</v>
      </c>
      <c r="N98">
        <f t="shared" si="6"/>
        <v>0.66975469479805128</v>
      </c>
      <c r="O98">
        <f>((H!G98)-(pristine!G98+substituents!$C$5))*627.5095</f>
        <v>-12.104167259948664</v>
      </c>
      <c r="P98">
        <f>((H!H98)-(pristine!H98+substituents!$D$5))*627.5095</f>
        <v>-2.007386123557604</v>
      </c>
      <c r="Q98">
        <f t="shared" si="7"/>
        <v>10.09678113639106</v>
      </c>
    </row>
    <row r="99" spans="1:17" x14ac:dyDescent="0.3">
      <c r="A99" t="s">
        <v>125</v>
      </c>
      <c r="B99" t="s">
        <v>15</v>
      </c>
      <c r="C99" t="s">
        <v>99</v>
      </c>
      <c r="D99" t="s">
        <v>25</v>
      </c>
      <c r="E99" t="s">
        <v>19</v>
      </c>
      <c r="F99">
        <f>((Br!G99)-(pristine!G99+substituents!$C$2))*627.5095</f>
        <v>-60.173159799259302</v>
      </c>
      <c r="G99">
        <f>((Br!H99)-(pristine!H99+substituents!$D$2))*627.5095</f>
        <v>-50.658848209825187</v>
      </c>
      <c r="H99">
        <f t="shared" si="4"/>
        <v>9.514311589434115</v>
      </c>
      <c r="I99">
        <f>((OH!G99)-(pristine!G99+substituents!$C$3))*627.5095</f>
        <v>-33.308562065985249</v>
      </c>
      <c r="J99">
        <f>((OH!H99)-(pristine!H99+substituents!$D$3))*627.5095</f>
        <v>-29.415615429533183</v>
      </c>
      <c r="K99">
        <f t="shared" si="5"/>
        <v>3.8929466364520664</v>
      </c>
      <c r="L99">
        <f>((iPrO!G99)-(pristine!G99+substituents!$C$4))*627.5095</f>
        <v>-43.186364682543207</v>
      </c>
      <c r="M99">
        <f>((iPrO!H99)-(pristine!H99+substituents!$D$4))*627.5095</f>
        <v>-34.691650609194276</v>
      </c>
      <c r="N99">
        <f t="shared" si="6"/>
        <v>8.4947140733489306</v>
      </c>
      <c r="O99">
        <f>((H!G99)-(pristine!G99+substituents!$C$5))*627.5095</f>
        <v>-27.872985262543576</v>
      </c>
      <c r="P99">
        <f>((H!H99)-(pristine!H99+substituents!$D$5))*627.5095</f>
        <v>-10.245814021931551</v>
      </c>
      <c r="Q99">
        <f t="shared" si="7"/>
        <v>17.627171240612025</v>
      </c>
    </row>
    <row r="100" spans="1:17" x14ac:dyDescent="0.3">
      <c r="A100" t="s">
        <v>126</v>
      </c>
      <c r="B100" t="s">
        <v>15</v>
      </c>
      <c r="C100" t="s">
        <v>99</v>
      </c>
      <c r="D100" t="s">
        <v>25</v>
      </c>
      <c r="E100" t="s">
        <v>21</v>
      </c>
      <c r="F100">
        <f>((Br!G100)-(pristine!G100+substituents!$C$2))*627.5095</f>
        <v>-43.095419730830102</v>
      </c>
      <c r="G100">
        <f>((Br!H100)-(pristine!H100+substituents!$D$2))*627.5095</f>
        <v>-48.281522193949172</v>
      </c>
      <c r="H100">
        <f t="shared" si="4"/>
        <v>5.1861024631190702</v>
      </c>
      <c r="I100">
        <f>((OH!G100)-(pristine!G100+substituents!$C$3))*627.5095</f>
        <v>-18.732551771689156</v>
      </c>
      <c r="J100">
        <f>((OH!H100)-(pristine!H100+substituents!$D$3))*627.5095</f>
        <v>-23.824963866180475</v>
      </c>
      <c r="K100">
        <f t="shared" si="5"/>
        <v>5.0924120944913192</v>
      </c>
      <c r="L100">
        <f>((iPrO!G100)-(pristine!G100+substituents!$C$4))*627.5095</f>
        <v>-26.369003405856024</v>
      </c>
      <c r="M100">
        <f>((iPrO!H100)-(pristine!H100+substituents!$D$4))*627.5095</f>
        <v>-28.934539601062006</v>
      </c>
      <c r="N100">
        <f t="shared" si="6"/>
        <v>2.5655361952059828</v>
      </c>
      <c r="O100">
        <f>((H!G100)-(pristine!G100+substituents!$C$5))*627.5095</f>
        <v>-10.840243900172281</v>
      </c>
      <c r="P100">
        <f>((H!H100)-(pristine!H100+substituents!$D$5))*627.5095</f>
        <v>-7.6802414309887483</v>
      </c>
      <c r="Q100">
        <f t="shared" si="7"/>
        <v>3.1600024691835324</v>
      </c>
    </row>
    <row r="101" spans="1:17" x14ac:dyDescent="0.3">
      <c r="A101" t="s">
        <v>127</v>
      </c>
      <c r="B101" t="s">
        <v>15</v>
      </c>
      <c r="C101" t="s">
        <v>99</v>
      </c>
      <c r="D101" t="s">
        <v>25</v>
      </c>
      <c r="E101" t="s">
        <v>32</v>
      </c>
      <c r="F101">
        <f>((Br!G101)-(pristine!G101+substituents!$C$2))*627.5095</f>
        <v>-39.933480936480436</v>
      </c>
      <c r="G101">
        <f>((Br!H101)-(pristine!H101+substituents!$D$2))*627.5095</f>
        <v>-49.952416840125125</v>
      </c>
      <c r="H101">
        <f t="shared" si="4"/>
        <v>10.018935903644689</v>
      </c>
      <c r="I101">
        <f>((OH!G101)-(pristine!G101+substituents!$C$3))*627.5095</f>
        <v>-10.057057231676959</v>
      </c>
      <c r="J101">
        <f>((OH!H101)-(pristine!H101+substituents!$D$3))*627.5095</f>
        <v>-23.152763139822301</v>
      </c>
      <c r="K101">
        <f t="shared" si="5"/>
        <v>13.095705908145343</v>
      </c>
      <c r="L101">
        <f>((iPrO!G101)-(pristine!G101+substituents!$C$4))*627.5095</f>
        <v>-16.248247810583209</v>
      </c>
      <c r="M101">
        <f>((iPrO!H101)-(pristine!H101+substituents!$D$4))*627.5095</f>
        <v>-28.645019267851158</v>
      </c>
      <c r="N101">
        <f t="shared" si="6"/>
        <v>12.396771457267949</v>
      </c>
      <c r="O101">
        <f>((H!G101)-(pristine!G101+substituents!$C$5))*627.5095</f>
        <v>-9.162471750127688</v>
      </c>
      <c r="P101">
        <f>((H!H101)-(pristine!H101+substituents!$D$5))*627.5095</f>
        <v>-7.9501771926491767</v>
      </c>
      <c r="Q101">
        <f t="shared" si="7"/>
        <v>1.2122945574785113</v>
      </c>
    </row>
    <row r="102" spans="1:17" x14ac:dyDescent="0.3">
      <c r="A102" t="s">
        <v>128</v>
      </c>
      <c r="B102" t="s">
        <v>15</v>
      </c>
      <c r="C102" t="s">
        <v>99</v>
      </c>
      <c r="D102" t="s">
        <v>25</v>
      </c>
      <c r="E102" t="s">
        <v>25</v>
      </c>
      <c r="F102">
        <f>((Br!G102)-(pristine!G102+substituents!$C$2))*627.5095</f>
        <v>-45.574264233535303</v>
      </c>
      <c r="G102">
        <f>((Br!H102)-(pristine!H102+substituents!$D$2))*627.5095</f>
        <v>-49.935361131939636</v>
      </c>
      <c r="H102">
        <f t="shared" si="4"/>
        <v>4.3610968984043339</v>
      </c>
      <c r="I102">
        <f>((OH!G102)-(pristine!G102+substituents!$C$3))*627.5095</f>
        <v>-12.069894354189016</v>
      </c>
      <c r="J102">
        <f>((OH!H102)-(pristine!H102+substituents!$D$3))*627.5095</f>
        <v>-22.590765631528811</v>
      </c>
      <c r="K102">
        <f t="shared" si="5"/>
        <v>10.520871277339795</v>
      </c>
      <c r="L102">
        <f>((iPrO!G102)-(pristine!G102+substituents!$C$4))*627.5095</f>
        <v>-22.03032114659527</v>
      </c>
      <c r="M102">
        <f>((iPrO!H102)-(pristine!H102+substituents!$D$4))*627.5095</f>
        <v>-30.147095033082635</v>
      </c>
      <c r="N102">
        <f t="shared" si="6"/>
        <v>8.1167738864873655</v>
      </c>
      <c r="O102">
        <f>((H!G102)-(pristine!G102+substituents!$C$5))*627.5095</f>
        <v>-12.633176593697138</v>
      </c>
      <c r="P102">
        <f>((H!H102)-(pristine!H102+substituents!$D$5))*627.5095</f>
        <v>-9.9407377280744846</v>
      </c>
      <c r="Q102">
        <f t="shared" si="7"/>
        <v>2.6924388656226537</v>
      </c>
    </row>
    <row r="103" spans="1:17" x14ac:dyDescent="0.3">
      <c r="A103" t="s">
        <v>129</v>
      </c>
      <c r="B103" t="s">
        <v>15</v>
      </c>
      <c r="C103" t="s">
        <v>99</v>
      </c>
      <c r="D103" t="s">
        <v>25</v>
      </c>
      <c r="E103" t="s">
        <v>27</v>
      </c>
      <c r="F103">
        <f>((Br!G103)-(pristine!G103+substituents!$C$2))*627.5095</f>
        <v>-35.874925193254228</v>
      </c>
      <c r="G103">
        <f>((Br!H103)-(pristine!H103+substituents!$D$2))*627.5095</f>
        <v>-48.887508118702257</v>
      </c>
      <c r="H103">
        <f t="shared" si="4"/>
        <v>13.012582925448029</v>
      </c>
      <c r="I103">
        <f>((OH!G103)-(pristine!G103+substituents!$C$3))*627.5095</f>
        <v>-28.737123982970044</v>
      </c>
      <c r="J103">
        <f>((OH!H103)-(pristine!H103+substituents!$D$3))*627.5095</f>
        <v>-22.795496881182469</v>
      </c>
      <c r="K103">
        <f t="shared" si="5"/>
        <v>5.9416271017875744</v>
      </c>
      <c r="L103">
        <f>((iPrO!G103)-(pristine!G103+substituents!$C$4))*627.5095</f>
        <v>-34.909702630323068</v>
      </c>
      <c r="M103">
        <f>((iPrO!H103)-(pristine!H103+substituents!$D$4))*627.5095</f>
        <v>-29.99658687974852</v>
      </c>
      <c r="N103">
        <f t="shared" si="6"/>
        <v>4.9131157505745477</v>
      </c>
      <c r="O103">
        <f>((H!G103)-(pristine!G103+substituents!$C$5))*627.5095</f>
        <v>-7.292775819425505</v>
      </c>
      <c r="P103">
        <f>((H!H103)-(pristine!H103+substituents!$D$5))*627.5095</f>
        <v>-11.732622480973122</v>
      </c>
      <c r="Q103">
        <f t="shared" si="7"/>
        <v>4.4398466615476169</v>
      </c>
    </row>
    <row r="104" spans="1:17" x14ac:dyDescent="0.3">
      <c r="A104" t="s">
        <v>130</v>
      </c>
      <c r="B104" t="s">
        <v>15</v>
      </c>
      <c r="C104" t="s">
        <v>99</v>
      </c>
      <c r="D104" t="s">
        <v>27</v>
      </c>
      <c r="E104" t="s">
        <v>17</v>
      </c>
      <c r="F104">
        <f>((Br!G104)-(pristine!G104+substituents!$C$2))*627.5095</f>
        <v>-36.815461532133909</v>
      </c>
      <c r="G104">
        <f>((Br!H104)-(pristine!H104+substituents!$D$2))*627.5095</f>
        <v>-33.686931344099122</v>
      </c>
      <c r="H104">
        <f t="shared" si="4"/>
        <v>3.1285301880347873</v>
      </c>
      <c r="I104">
        <f>((OH!G104)-(pristine!G104+substituents!$C$3))*627.5095</f>
        <v>-11.150216431085186</v>
      </c>
      <c r="J104">
        <f>((OH!H104)-(pristine!H104+substituents!$D$3))*627.5095</f>
        <v>-11.90258457111867</v>
      </c>
      <c r="K104">
        <f t="shared" si="5"/>
        <v>0.75236814003348407</v>
      </c>
      <c r="L104">
        <f>((iPrO!G104)-(pristine!G104+substituents!$C$4))*627.5095</f>
        <v>-17.947010153431847</v>
      </c>
      <c r="M104">
        <f>((iPrO!H104)-(pristine!H104+substituents!$D$4))*627.5095</f>
        <v>-16.210548294884173</v>
      </c>
      <c r="N104">
        <f t="shared" si="6"/>
        <v>1.7364618585476741</v>
      </c>
      <c r="O104">
        <f>((H!G104)-(pristine!G104+substituents!$C$5))*627.5095</f>
        <v>-2.3584427174419771</v>
      </c>
      <c r="P104">
        <f>((H!H104)-(pristine!H104+substituents!$D$5))*627.5095</f>
        <v>3.4250514691099014</v>
      </c>
      <c r="Q104">
        <f t="shared" si="7"/>
        <v>5.783494186551879</v>
      </c>
    </row>
    <row r="105" spans="1:17" x14ac:dyDescent="0.3">
      <c r="A105" t="s">
        <v>131</v>
      </c>
      <c r="B105" t="s">
        <v>15</v>
      </c>
      <c r="C105" t="s">
        <v>99</v>
      </c>
      <c r="D105" t="s">
        <v>27</v>
      </c>
      <c r="E105" t="s">
        <v>19</v>
      </c>
      <c r="F105">
        <f>((Br!G105)-(pristine!G105+substituents!$C$2))*627.5095</f>
        <v>-36.369860761088923</v>
      </c>
      <c r="G105">
        <f>((Br!H105)-(pristine!H105+substituents!$D$2))*627.5095</f>
        <v>-36.097051006064149</v>
      </c>
      <c r="H105">
        <f t="shared" si="4"/>
        <v>0.27280975502477389</v>
      </c>
      <c r="I105">
        <f>((OH!G105)-(pristine!G105+substituents!$C$3))*627.5095</f>
        <v>-26.670797950479162</v>
      </c>
      <c r="J105">
        <f>((OH!H105)-(pristine!H105+substituents!$D$3))*627.5095</f>
        <v>-19.140963129221035</v>
      </c>
      <c r="K105">
        <f t="shared" si="5"/>
        <v>7.5298348212581274</v>
      </c>
      <c r="L105">
        <f>((iPrO!G105)-(pristine!G105+substituents!$C$4))*627.5095</f>
        <v>-34.661742251521169</v>
      </c>
      <c r="M105">
        <f>((iPrO!H105)-(pristine!H105+substituents!$D$4))*627.5095</f>
        <v>-20.881070127934638</v>
      </c>
      <c r="N105">
        <f t="shared" si="6"/>
        <v>13.78067212358653</v>
      </c>
      <c r="O105">
        <f>((H!G105)-(pristine!G105+substituents!$C$5))*627.5095</f>
        <v>-2.1515842108219703</v>
      </c>
      <c r="P105">
        <f>((H!H105)-(pristine!H105+substituents!$D$5))*627.5095</f>
        <v>2.9849853321077466</v>
      </c>
      <c r="Q105">
        <f t="shared" si="7"/>
        <v>5.1365695429297169</v>
      </c>
    </row>
    <row r="106" spans="1:17" x14ac:dyDescent="0.3">
      <c r="A106" t="s">
        <v>132</v>
      </c>
      <c r="B106" t="s">
        <v>15</v>
      </c>
      <c r="C106" t="s">
        <v>99</v>
      </c>
      <c r="D106" t="s">
        <v>27</v>
      </c>
      <c r="E106" t="s">
        <v>21</v>
      </c>
      <c r="F106">
        <f>((Br!G106)-(pristine!G106+substituents!$C$2))*627.5095</f>
        <v>-23.850293224737161</v>
      </c>
      <c r="G106">
        <f>((Br!H106)-(pristine!H106+substituents!$D$2))*627.5095</f>
        <v>-32.824683090050598</v>
      </c>
      <c r="H106">
        <f t="shared" si="4"/>
        <v>8.9743898653134373</v>
      </c>
      <c r="I106">
        <f>((OH!G106)-(pristine!G106+substituents!$C$3))*627.5095</f>
        <v>-17.233462951478945</v>
      </c>
      <c r="J106">
        <f>((OH!H106)-(pristine!H106+substituents!$D$3))*627.5095</f>
        <v>-11.14334827669532</v>
      </c>
      <c r="K106">
        <f t="shared" si="5"/>
        <v>6.0901146747836243</v>
      </c>
      <c r="L106">
        <f>((iPrO!G106)-(pristine!G106+substituents!$C$4))*627.5095</f>
        <v>-19.571255743325789</v>
      </c>
      <c r="M106">
        <f>((iPrO!H106)-(pristine!H106+substituents!$D$4))*627.5095</f>
        <v>-11.658550456048555</v>
      </c>
      <c r="N106">
        <f t="shared" si="6"/>
        <v>7.9127052872772339</v>
      </c>
      <c r="O106">
        <f>((H!G106)-(pristine!G106+substituents!$C$5))*627.5095</f>
        <v>10.486833624943488</v>
      </c>
      <c r="P106">
        <f>((H!H106)-(pristine!H106+substituents!$D$5))*627.5095</f>
        <v>1.1681696270432258</v>
      </c>
      <c r="Q106">
        <f t="shared" si="7"/>
        <v>9.3186639979002628</v>
      </c>
    </row>
    <row r="107" spans="1:17" x14ac:dyDescent="0.3">
      <c r="A107" t="s">
        <v>133</v>
      </c>
      <c r="B107" t="s">
        <v>15</v>
      </c>
      <c r="C107" t="s">
        <v>99</v>
      </c>
      <c r="D107" t="s">
        <v>27</v>
      </c>
      <c r="E107" t="s">
        <v>32</v>
      </c>
      <c r="F107">
        <f>((Br!G107)-(pristine!G107+substituents!$C$2))*627.5095</f>
        <v>-40.552638285600274</v>
      </c>
      <c r="G107">
        <f>((Br!H107)-(pristine!H107+substituents!$D$2))*627.5095</f>
        <v>-46.455632701307849</v>
      </c>
      <c r="H107">
        <f t="shared" si="4"/>
        <v>5.9029944157075747</v>
      </c>
      <c r="I107">
        <f>((OH!G107)-(pristine!G107+substituents!$C$3))*627.5095</f>
        <v>-35.695206597837831</v>
      </c>
      <c r="J107">
        <f>((OH!H107)-(pristine!H107+substituents!$D$3))*627.5095</f>
        <v>-21.694845217965085</v>
      </c>
      <c r="K107">
        <f t="shared" si="5"/>
        <v>14.000361379872746</v>
      </c>
      <c r="L107">
        <f>((iPrO!G107)-(pristine!G107+substituents!$C$4))*627.5095</f>
        <v>-70.642452996165275</v>
      </c>
      <c r="M107">
        <f>((iPrO!H107)-(pristine!H107+substituents!$D$4))*627.5095</f>
        <v>-25.135753965522021</v>
      </c>
      <c r="N107">
        <f t="shared" si="6"/>
        <v>45.506699030643254</v>
      </c>
      <c r="O107">
        <f>((H!G107)-(pristine!G107+substituents!$C$5))*627.5095</f>
        <v>-8.3878175474003172</v>
      </c>
      <c r="P107">
        <f>((H!H107)-(pristine!H107+substituents!$D$5))*627.5095</f>
        <v>-14.289522890452348</v>
      </c>
      <c r="Q107">
        <f t="shared" si="7"/>
        <v>5.901705343052031</v>
      </c>
    </row>
    <row r="108" spans="1:17" x14ac:dyDescent="0.3">
      <c r="A108" t="s">
        <v>134</v>
      </c>
      <c r="B108" t="s">
        <v>15</v>
      </c>
      <c r="C108" t="s">
        <v>99</v>
      </c>
      <c r="D108" t="s">
        <v>27</v>
      </c>
      <c r="E108" t="s">
        <v>25</v>
      </c>
      <c r="F108">
        <f>((Br!G108)-(pristine!G108+substituents!$C$2))*627.5095</f>
        <v>-38.69075484745067</v>
      </c>
      <c r="G108">
        <f>((Br!H108)-(pristine!H108+substituents!$D$2))*627.5095</f>
        <v>-44.195544285649341</v>
      </c>
      <c r="H108">
        <f t="shared" si="4"/>
        <v>5.5047894381986708</v>
      </c>
      <c r="I108">
        <f>((OH!G108)-(pristine!G108+substituents!$C$3))*627.5095</f>
        <v>-19.590965942433414</v>
      </c>
      <c r="J108">
        <f>((OH!H108)-(pristine!H108+substituents!$D$3))*627.5095</f>
        <v>-20.419275282046492</v>
      </c>
      <c r="K108">
        <f t="shared" si="5"/>
        <v>0.82830933961307807</v>
      </c>
      <c r="L108">
        <f>((iPrO!G108)-(pristine!G108+substituents!$C$4))*627.5095</f>
        <v>-3.2799670558802756</v>
      </c>
      <c r="M108">
        <f>((iPrO!H108)-(pristine!H108+substituents!$D$4))*627.5095</f>
        <v>-24.617368367689448</v>
      </c>
      <c r="N108">
        <f t="shared" si="6"/>
        <v>21.337401311809174</v>
      </c>
      <c r="O108">
        <f>((H!G108)-(pristine!G108+substituents!$C$5))*627.5095</f>
        <v>-4.1154316668290969</v>
      </c>
      <c r="P108">
        <f>((H!H108)-(pristine!H108+substituents!$D$5))*627.5095</f>
        <v>-7.2112596561169688</v>
      </c>
      <c r="Q108">
        <f t="shared" si="7"/>
        <v>3.095827989287872</v>
      </c>
    </row>
    <row r="109" spans="1:17" ht="15" thickBot="1" x14ac:dyDescent="0.35">
      <c r="A109" s="1" t="s">
        <v>135</v>
      </c>
      <c r="B109" s="1" t="s">
        <v>15</v>
      </c>
      <c r="C109" s="1" t="s">
        <v>99</v>
      </c>
      <c r="D109" s="1" t="s">
        <v>27</v>
      </c>
      <c r="E109" s="1" t="s">
        <v>27</v>
      </c>
      <c r="F109">
        <f>((Br!G109)-(pristine!G109+substituents!$C$2))*627.5095</f>
        <v>-12.623495660431033</v>
      </c>
      <c r="G109">
        <f>((Br!H109)-(pristine!H109+substituents!$D$2))*627.5095</f>
        <v>-30.461463487510628</v>
      </c>
      <c r="H109">
        <f t="shared" si="4"/>
        <v>17.837967827079595</v>
      </c>
      <c r="I109">
        <f>((OH!G109)-(pristine!G109+substituents!$C$3))*627.5095</f>
        <v>-21.600652967467457</v>
      </c>
      <c r="J109">
        <f>((OH!H109)-(pristine!H109+substituents!$D$3))*627.5095</f>
        <v>-9.39206966386506</v>
      </c>
      <c r="K109">
        <f t="shared" si="5"/>
        <v>12.208583303602397</v>
      </c>
      <c r="L109">
        <f>((iPrO!G109)-(pristine!G109+substituents!$C$4))*627.5095</f>
        <v>-24.144086897251984</v>
      </c>
      <c r="M109">
        <f>((iPrO!H109)-(pristine!H109+substituents!$D$4))*627.5095</f>
        <v>-10.642123118389105</v>
      </c>
      <c r="N109">
        <f t="shared" si="6"/>
        <v>13.50196377886288</v>
      </c>
      <c r="O109">
        <f>((H!G109)-(pristine!G109+substituents!$C$5))*627.5095</f>
        <v>21.643996460510767</v>
      </c>
      <c r="P109">
        <f>((H!H109)-(pristine!H109+substituents!$D$5))*627.5095</f>
        <v>0.8419964637538303</v>
      </c>
      <c r="Q109">
        <f t="shared" si="7"/>
        <v>20.801999996756937</v>
      </c>
    </row>
    <row r="110" spans="1:17" ht="1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pristine</vt:lpstr>
      <vt:lpstr>Br</vt:lpstr>
      <vt:lpstr>OH</vt:lpstr>
      <vt:lpstr>iPrO</vt:lpstr>
      <vt:lpstr>H</vt:lpstr>
      <vt:lpstr>substituents</vt:lpstr>
      <vt:lpstr>delta_e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Adarsh kalikadien</dc:creator>
  <cp:lastModifiedBy>Adarsh kalikadien</cp:lastModifiedBy>
  <dcterms:created xsi:type="dcterms:W3CDTF">2015-06-05T18:17:20Z</dcterms:created>
  <dcterms:modified xsi:type="dcterms:W3CDTF">2021-04-10T12:27:06Z</dcterms:modified>
</cp:coreProperties>
</file>