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noori\surfdrive\STUDY\SQ2\Data Repository\Prices in Iran\"/>
    </mc:Choice>
  </mc:AlternateContent>
  <bookViews>
    <workbookView xWindow="0" yWindow="0" windowWidth="19155" windowHeight="6870"/>
  </bookViews>
  <sheets>
    <sheet name="Sheet2" sheetId="2" r:id="rId1"/>
  </sheets>
  <definedNames>
    <definedName name="ExchRate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  <c r="D8" i="2"/>
  <c r="D4" i="2"/>
  <c r="N5" i="2"/>
  <c r="R5" i="2" s="1"/>
  <c r="N6" i="2"/>
  <c r="Q6" i="2" s="1"/>
  <c r="N7" i="2"/>
  <c r="Q7" i="2" s="1"/>
  <c r="N8" i="2"/>
  <c r="R8" i="2" s="1"/>
  <c r="N4" i="2"/>
  <c r="O4" i="2" s="1"/>
  <c r="P4" i="2" s="1"/>
  <c r="H6" i="2"/>
  <c r="R6" i="2" s="1"/>
  <c r="C6" i="2"/>
  <c r="O6" i="2" s="1"/>
  <c r="P6" i="2" s="1"/>
  <c r="C5" i="2"/>
  <c r="O5" i="2" l="1"/>
  <c r="P5" i="2" s="1"/>
  <c r="D6" i="2"/>
  <c r="D5" i="2"/>
  <c r="O8" i="2"/>
  <c r="P8" i="2" s="1"/>
  <c r="Q5" i="2"/>
  <c r="R7" i="2"/>
  <c r="Q8" i="2"/>
  <c r="O7" i="2"/>
  <c r="P7" i="2" s="1"/>
  <c r="R4" i="2"/>
  <c r="Q4" i="2"/>
</calcChain>
</file>

<file path=xl/sharedStrings.xml><?xml version="1.0" encoding="utf-8"?>
<sst xmlns="http://schemas.openxmlformats.org/spreadsheetml/2006/main" count="43" uniqueCount="30">
  <si>
    <t>Raw Water (Rial/m3)</t>
  </si>
  <si>
    <t>Natural Gas (Rial/m3)</t>
  </si>
  <si>
    <t>Industrial Water (Rial/m3)</t>
  </si>
  <si>
    <r>
      <rPr>
        <sz val="11"/>
        <color theme="1"/>
        <rFont val="Calibri"/>
        <family val="2"/>
      </rPr>
      <t>€ to $</t>
    </r>
    <r>
      <rPr>
        <sz val="11"/>
        <color theme="1"/>
        <rFont val="Calibri"/>
        <family val="2"/>
        <scheme val="minor"/>
      </rPr>
      <t xml:space="preserve"> rate</t>
    </r>
  </si>
  <si>
    <t>$ to R rate</t>
  </si>
  <si>
    <t>€ to R rate</t>
  </si>
  <si>
    <r>
      <t>Industrial Water (</t>
    </r>
    <r>
      <rPr>
        <sz val="11"/>
        <color theme="1"/>
        <rFont val="Calibri"/>
        <family val="2"/>
      </rPr>
      <t>¢</t>
    </r>
    <r>
      <rPr>
        <sz val="11"/>
        <color theme="1"/>
        <rFont val="Calibri"/>
        <family val="2"/>
        <scheme val="minor"/>
      </rPr>
      <t>/m3)</t>
    </r>
  </si>
  <si>
    <r>
      <t>Natural Gas (</t>
    </r>
    <r>
      <rPr>
        <sz val="11"/>
        <color theme="1"/>
        <rFont val="Calibri"/>
        <family val="2"/>
      </rPr>
      <t>¢</t>
    </r>
    <r>
      <rPr>
        <sz val="11"/>
        <color theme="1"/>
        <rFont val="Calibri"/>
        <family val="2"/>
        <scheme val="minor"/>
      </rPr>
      <t>/m3)</t>
    </r>
  </si>
  <si>
    <r>
      <t>Electricity (</t>
    </r>
    <r>
      <rPr>
        <sz val="11"/>
        <color theme="1"/>
        <rFont val="Calibri"/>
        <family val="2"/>
      </rPr>
      <t>¢</t>
    </r>
    <r>
      <rPr>
        <sz val="11"/>
        <color theme="1"/>
        <rFont val="Calibri"/>
        <family val="2"/>
        <scheme val="minor"/>
      </rPr>
      <t>/ kWh)</t>
    </r>
  </si>
  <si>
    <r>
      <t>Raw Water (</t>
    </r>
    <r>
      <rPr>
        <sz val="11"/>
        <color theme="1"/>
        <rFont val="Calibri"/>
        <family val="2"/>
      </rPr>
      <t>¢</t>
    </r>
    <r>
      <rPr>
        <sz val="11"/>
        <color theme="1"/>
        <rFont val="Calibri"/>
        <family val="2"/>
        <scheme val="minor"/>
      </rPr>
      <t>/m3)</t>
    </r>
  </si>
  <si>
    <t>Reference</t>
  </si>
  <si>
    <t>average</t>
  </si>
  <si>
    <t>Reference2</t>
  </si>
  <si>
    <t>Reference3</t>
  </si>
  <si>
    <t>Reference4</t>
  </si>
  <si>
    <t>Reference5</t>
  </si>
  <si>
    <t>Year</t>
  </si>
  <si>
    <t>Water- 2015.pdf</t>
  </si>
  <si>
    <t>Water- 2018.pdf</t>
  </si>
  <si>
    <t>Water- 2019.pdf</t>
  </si>
  <si>
    <t>Natural Gas- 2010 to 2017.pdf</t>
  </si>
  <si>
    <t>Natural Gas- 2019.pdf</t>
  </si>
  <si>
    <t>Electricity- 2015.pdf</t>
  </si>
  <si>
    <t>Electricity- 2016.pdf</t>
  </si>
  <si>
    <t>Electricity- 2018.pdf</t>
  </si>
  <si>
    <t>Electricity- 2019.pdf</t>
  </si>
  <si>
    <t>euro-to-us-dollar-annual-average-exchange-rate-1999-2019.png</t>
  </si>
  <si>
    <t>Exchange rate Dollar to Rial.jpg</t>
  </si>
  <si>
    <t>Electricity (Rial/ kWh) *</t>
  </si>
  <si>
    <t>*: More than 30 kW, 63/66/132 kV, mean load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</si>
</sst>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1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1" fontId="2" fillId="0" borderId="0" xfId="1" applyNumberFormat="1" applyAlignment="1">
      <alignment horizontal="center" vertical="center"/>
    </xf>
    <xf numFmtId="1" fontId="2" fillId="0" borderId="0" xfId="1" applyNumberFormat="1" applyFill="1" applyAlignment="1">
      <alignment horizontal="center" vertical="center"/>
    </xf>
    <xf numFmtId="2" fontId="2" fillId="0" borderId="0" xfId="1" applyNumberFormat="1" applyAlignment="1">
      <alignment horizontal="center" vertical="center"/>
    </xf>
    <xf numFmtId="2" fontId="2" fillId="0" borderId="0" xfId="1" applyNumberFormat="1" applyFill="1" applyAlignment="1">
      <alignment horizontal="center"/>
    </xf>
    <xf numFmtId="0" fontId="2" fillId="0" borderId="0" xfId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19"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3:R8" totalsRowShown="0" headerRowDxfId="1" dataDxfId="2">
  <autoFilter ref="B3:R8"/>
  <tableColumns count="17">
    <tableColumn id="1" name="Year" dataDxfId="18"/>
    <tableColumn id="2" name="Industrial Water (Rial/m3)" dataDxfId="17"/>
    <tableColumn id="3" name="Raw Water (Rial/m3)" dataDxfId="16">
      <calculatedColumnFormula>C4/10</calculatedColumnFormula>
    </tableColumn>
    <tableColumn id="4" name="Reference" dataDxfId="15"/>
    <tableColumn id="5" name="Natural Gas (Rial/m3)" dataDxfId="14"/>
    <tableColumn id="6" name="Reference2" dataDxfId="13"/>
    <tableColumn id="7" name="Electricity (Rial/ kWh) *" dataDxfId="12"/>
    <tableColumn id="8" name="Reference3" dataDxfId="11"/>
    <tableColumn id="9" name="€ to $ rate" dataDxfId="10"/>
    <tableColumn id="10" name="Reference4" dataDxfId="9"/>
    <tableColumn id="11" name="$ to R rate" dataDxfId="8"/>
    <tableColumn id="17" name="Reference5" dataDxfId="0"/>
    <tableColumn id="12" name="€ to R rate" dataDxfId="7">
      <calculatedColumnFormula>J4*L4</calculatedColumnFormula>
    </tableColumn>
    <tableColumn id="13" name="Industrial Water (¢/m3)" dataDxfId="6">
      <calculatedColumnFormula>C4/N4*100</calculatedColumnFormula>
    </tableColumn>
    <tableColumn id="14" name="Raw Water (¢/m3)" dataDxfId="5">
      <calculatedColumnFormula>O4/10</calculatedColumnFormula>
    </tableColumn>
    <tableColumn id="15" name="Natural Gas (¢/m3)" dataDxfId="4">
      <calculatedColumnFormula>F4/N4*100</calculatedColumnFormula>
    </tableColumn>
    <tableColumn id="16" name="Electricity (¢/ kWh)" dataDxfId="3">
      <calculatedColumnFormula>H4/N4*100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Natural%20Gas-%202010%20to%202017.pdf" TargetMode="External"/><Relationship Id="rId13" Type="http://schemas.openxmlformats.org/officeDocument/2006/relationships/hyperlink" Target="Electricity-%202019.pdf" TargetMode="External"/><Relationship Id="rId18" Type="http://schemas.openxmlformats.org/officeDocument/2006/relationships/hyperlink" Target="euro-to-us-dollar-annual-average-exchange-rate-1999-2019.png" TargetMode="External"/><Relationship Id="rId3" Type="http://schemas.openxmlformats.org/officeDocument/2006/relationships/hyperlink" Target="Water-%202018.pdf" TargetMode="External"/><Relationship Id="rId21" Type="http://schemas.openxmlformats.org/officeDocument/2006/relationships/hyperlink" Target="Exchange%20rate%20Dollar%20to%20Rial.jpg" TargetMode="External"/><Relationship Id="rId7" Type="http://schemas.openxmlformats.org/officeDocument/2006/relationships/hyperlink" Target="Natural%20Gas-%202010%20to%202017.pdf" TargetMode="External"/><Relationship Id="rId12" Type="http://schemas.openxmlformats.org/officeDocument/2006/relationships/hyperlink" Target="Electricity-%202018.pdf" TargetMode="External"/><Relationship Id="rId17" Type="http://schemas.openxmlformats.org/officeDocument/2006/relationships/hyperlink" Target="euro-to-us-dollar-annual-average-exchange-rate-1999-2019.png" TargetMode="External"/><Relationship Id="rId25" Type="http://schemas.openxmlformats.org/officeDocument/2006/relationships/table" Target="../tables/table1.xml"/><Relationship Id="rId2" Type="http://schemas.openxmlformats.org/officeDocument/2006/relationships/hyperlink" Target="Water-%202015.pdf" TargetMode="External"/><Relationship Id="rId16" Type="http://schemas.openxmlformats.org/officeDocument/2006/relationships/hyperlink" Target="euro-to-us-dollar-annual-average-exchange-rate-1999-2019.png" TargetMode="External"/><Relationship Id="rId20" Type="http://schemas.openxmlformats.org/officeDocument/2006/relationships/hyperlink" Target="Exchange%20rate%20Dollar%20to%20Rial.jpg" TargetMode="External"/><Relationship Id="rId1" Type="http://schemas.openxmlformats.org/officeDocument/2006/relationships/hyperlink" Target="Water-%202015.pdf" TargetMode="External"/><Relationship Id="rId6" Type="http://schemas.openxmlformats.org/officeDocument/2006/relationships/hyperlink" Target="Natural%20Gas-%202010%20to%202017.pdf" TargetMode="External"/><Relationship Id="rId11" Type="http://schemas.openxmlformats.org/officeDocument/2006/relationships/hyperlink" Target="Electricity-%202016.pdf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Natural%20Gas-%202010%20to%202017.pdf" TargetMode="External"/><Relationship Id="rId15" Type="http://schemas.openxmlformats.org/officeDocument/2006/relationships/hyperlink" Target="euro-to-us-dollar-annual-average-exchange-rate-1999-2019.png" TargetMode="External"/><Relationship Id="rId23" Type="http://schemas.openxmlformats.org/officeDocument/2006/relationships/hyperlink" Target="Exchange%20rate%20Dollar%20to%20Rial.jpg" TargetMode="External"/><Relationship Id="rId10" Type="http://schemas.openxmlformats.org/officeDocument/2006/relationships/hyperlink" Target="Electricity-%202015.pdf" TargetMode="External"/><Relationship Id="rId19" Type="http://schemas.openxmlformats.org/officeDocument/2006/relationships/hyperlink" Target="Exchange%20rate%20Dollar%20to%20Rial.jpg" TargetMode="External"/><Relationship Id="rId4" Type="http://schemas.openxmlformats.org/officeDocument/2006/relationships/hyperlink" Target="Water-%202019.pdf" TargetMode="External"/><Relationship Id="rId9" Type="http://schemas.openxmlformats.org/officeDocument/2006/relationships/hyperlink" Target="Natural%20Gas-%202019.pdf" TargetMode="External"/><Relationship Id="rId14" Type="http://schemas.openxmlformats.org/officeDocument/2006/relationships/hyperlink" Target="euro-to-us-dollar-annual-average-exchange-rate-1999-2019.png" TargetMode="External"/><Relationship Id="rId22" Type="http://schemas.openxmlformats.org/officeDocument/2006/relationships/hyperlink" Target="Exchange%20rate%20Dollar%20to%20Rial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0"/>
  <sheetViews>
    <sheetView tabSelected="1" workbookViewId="0">
      <selection activeCell="K25" sqref="K25"/>
    </sheetView>
  </sheetViews>
  <sheetFormatPr defaultRowHeight="15" x14ac:dyDescent="0.25"/>
  <cols>
    <col min="2" max="2" width="11" style="2" customWidth="1"/>
    <col min="3" max="9" width="12.7109375" style="1" customWidth="1"/>
    <col min="10" max="11" width="12.7109375" customWidth="1"/>
    <col min="12" max="18" width="12.7109375" style="1" customWidth="1"/>
  </cols>
  <sheetData>
    <row r="1" spans="2:18" x14ac:dyDescent="0.25">
      <c r="B1" s="1"/>
    </row>
    <row r="3" spans="2:18" s="8" customFormat="1" ht="43.5" customHeight="1" x14ac:dyDescent="0.25">
      <c r="B3" s="5" t="s">
        <v>16</v>
      </c>
      <c r="C3" s="6" t="s">
        <v>2</v>
      </c>
      <c r="D3" s="6" t="s">
        <v>0</v>
      </c>
      <c r="E3" s="6" t="s">
        <v>10</v>
      </c>
      <c r="F3" s="6" t="s">
        <v>1</v>
      </c>
      <c r="G3" s="6" t="s">
        <v>12</v>
      </c>
      <c r="H3" s="6" t="s">
        <v>28</v>
      </c>
      <c r="I3" s="6" t="s">
        <v>13</v>
      </c>
      <c r="J3" s="6" t="s">
        <v>3</v>
      </c>
      <c r="K3" s="6" t="s">
        <v>14</v>
      </c>
      <c r="L3" s="6" t="s">
        <v>4</v>
      </c>
      <c r="M3" s="6" t="s">
        <v>15</v>
      </c>
      <c r="N3" s="7" t="s">
        <v>5</v>
      </c>
      <c r="O3" s="6" t="s">
        <v>6</v>
      </c>
      <c r="P3" s="6" t="s">
        <v>9</v>
      </c>
      <c r="Q3" s="6" t="s">
        <v>7</v>
      </c>
      <c r="R3" s="6" t="s">
        <v>8</v>
      </c>
    </row>
    <row r="4" spans="2:18" x14ac:dyDescent="0.25">
      <c r="B4" s="2">
        <v>2015</v>
      </c>
      <c r="C4" s="3">
        <v>5760</v>
      </c>
      <c r="D4" s="3">
        <f>C4/10</f>
        <v>576</v>
      </c>
      <c r="E4" s="13" t="s">
        <v>17</v>
      </c>
      <c r="F4" s="3">
        <v>1320</v>
      </c>
      <c r="G4" s="13" t="s">
        <v>20</v>
      </c>
      <c r="H4" s="3">
        <v>581</v>
      </c>
      <c r="I4" s="13" t="s">
        <v>22</v>
      </c>
      <c r="J4" s="4">
        <v>1.1100000000000001</v>
      </c>
      <c r="K4" s="15" t="s">
        <v>26</v>
      </c>
      <c r="L4" s="3">
        <v>36000</v>
      </c>
      <c r="M4" s="13" t="s">
        <v>27</v>
      </c>
      <c r="N4" s="1">
        <f>J4*L4</f>
        <v>39960</v>
      </c>
      <c r="O4" s="4">
        <f>C4/N4*100</f>
        <v>14.414414414414415</v>
      </c>
      <c r="P4" s="4">
        <f>O4/10</f>
        <v>1.4414414414414414</v>
      </c>
      <c r="Q4" s="4">
        <f>F4/N4*100</f>
        <v>3.303303303303303</v>
      </c>
      <c r="R4" s="4">
        <f>H4/N4*100</f>
        <v>1.4539539539539539</v>
      </c>
    </row>
    <row r="5" spans="2:18" x14ac:dyDescent="0.25">
      <c r="B5" s="2">
        <v>2016</v>
      </c>
      <c r="C5" s="3">
        <f>C4</f>
        <v>5760</v>
      </c>
      <c r="D5" s="3">
        <f t="shared" ref="D5:D8" si="0">C5/10</f>
        <v>576</v>
      </c>
      <c r="E5" s="13" t="s">
        <v>17</v>
      </c>
      <c r="F5" s="3">
        <v>1320</v>
      </c>
      <c r="G5" s="13" t="s">
        <v>20</v>
      </c>
      <c r="H5" s="3">
        <v>639</v>
      </c>
      <c r="I5" s="13" t="s">
        <v>23</v>
      </c>
      <c r="J5" s="4">
        <v>1.1100000000000001</v>
      </c>
      <c r="K5" s="15" t="s">
        <v>26</v>
      </c>
      <c r="L5" s="3">
        <v>37000</v>
      </c>
      <c r="M5" s="13" t="s">
        <v>27</v>
      </c>
      <c r="N5" s="1">
        <f t="shared" ref="N5:N8" si="1">J5*L5</f>
        <v>41070</v>
      </c>
      <c r="O5" s="4">
        <f>C5/N5*100</f>
        <v>14.024835646457268</v>
      </c>
      <c r="P5" s="4">
        <f t="shared" ref="P5:P8" si="2">O5/10</f>
        <v>1.4024835646457268</v>
      </c>
      <c r="Q5" s="4">
        <f t="shared" ref="Q5:Q8" si="3">F5/N5*100</f>
        <v>3.2140248356464571</v>
      </c>
      <c r="R5" s="4">
        <f t="shared" ref="R5:R8" si="4">H5/N5*100</f>
        <v>1.5558802045288531</v>
      </c>
    </row>
    <row r="6" spans="2:18" x14ac:dyDescent="0.25">
      <c r="B6" s="2">
        <v>2017</v>
      </c>
      <c r="C6" s="9">
        <f>AVERAGE(C5,C7)</f>
        <v>5961.5</v>
      </c>
      <c r="D6" s="9">
        <f t="shared" si="0"/>
        <v>596.15</v>
      </c>
      <c r="E6" s="9" t="s">
        <v>11</v>
      </c>
      <c r="F6" s="9">
        <v>1320</v>
      </c>
      <c r="G6" s="14" t="s">
        <v>20</v>
      </c>
      <c r="H6" s="9">
        <f>AVERAGE(H5,H7)</f>
        <v>667.5</v>
      </c>
      <c r="I6" s="9" t="s">
        <v>11</v>
      </c>
      <c r="J6" s="10">
        <v>1.1299999999999999</v>
      </c>
      <c r="K6" s="16" t="s">
        <v>26</v>
      </c>
      <c r="L6" s="11">
        <v>42000</v>
      </c>
      <c r="M6" s="17" t="s">
        <v>27</v>
      </c>
      <c r="N6" s="11">
        <f t="shared" si="1"/>
        <v>47459.999999999993</v>
      </c>
      <c r="O6" s="12">
        <f>C6/N6*100</f>
        <v>12.56110408765276</v>
      </c>
      <c r="P6" s="12">
        <f t="shared" si="2"/>
        <v>1.2561104087652759</v>
      </c>
      <c r="Q6" s="12">
        <f t="shared" si="3"/>
        <v>2.781289506953224</v>
      </c>
      <c r="R6" s="12">
        <f t="shared" si="4"/>
        <v>1.4064475347661189</v>
      </c>
    </row>
    <row r="7" spans="2:18" x14ac:dyDescent="0.25">
      <c r="B7" s="2">
        <v>2018</v>
      </c>
      <c r="C7" s="3">
        <v>6163</v>
      </c>
      <c r="D7" s="3">
        <f t="shared" si="0"/>
        <v>616.29999999999995</v>
      </c>
      <c r="E7" s="13" t="s">
        <v>18</v>
      </c>
      <c r="F7" s="3">
        <v>1320</v>
      </c>
      <c r="G7" s="13" t="s">
        <v>20</v>
      </c>
      <c r="H7" s="3">
        <v>696</v>
      </c>
      <c r="I7" s="13" t="s">
        <v>24</v>
      </c>
      <c r="J7" s="4">
        <v>1.18</v>
      </c>
      <c r="K7" s="15" t="s">
        <v>26</v>
      </c>
      <c r="L7" s="3">
        <v>97000</v>
      </c>
      <c r="M7" s="13" t="s">
        <v>27</v>
      </c>
      <c r="N7" s="1">
        <f t="shared" si="1"/>
        <v>114460</v>
      </c>
      <c r="O7" s="4">
        <f>C7/N7*100</f>
        <v>5.3844137690022711</v>
      </c>
      <c r="P7" s="4">
        <f t="shared" si="2"/>
        <v>0.53844137690022709</v>
      </c>
      <c r="Q7" s="4">
        <f t="shared" si="3"/>
        <v>1.1532413070068146</v>
      </c>
      <c r="R7" s="4">
        <f t="shared" si="4"/>
        <v>0.60807268914904766</v>
      </c>
    </row>
    <row r="8" spans="2:18" x14ac:dyDescent="0.25">
      <c r="B8" s="2">
        <v>2019</v>
      </c>
      <c r="C8" s="3">
        <v>6594</v>
      </c>
      <c r="D8" s="3">
        <f t="shared" si="0"/>
        <v>659.4</v>
      </c>
      <c r="E8" s="13" t="s">
        <v>19</v>
      </c>
      <c r="F8" s="3">
        <v>2600</v>
      </c>
      <c r="G8" s="13" t="s">
        <v>21</v>
      </c>
      <c r="H8" s="3">
        <v>745</v>
      </c>
      <c r="I8" s="13" t="s">
        <v>25</v>
      </c>
      <c r="J8" s="4">
        <v>1.1200000000000001</v>
      </c>
      <c r="K8" s="15" t="s">
        <v>26</v>
      </c>
      <c r="L8" s="3">
        <v>130000</v>
      </c>
      <c r="M8" s="13" t="s">
        <v>27</v>
      </c>
      <c r="N8" s="1">
        <f t="shared" si="1"/>
        <v>145600</v>
      </c>
      <c r="O8" s="4">
        <f>C8/N8*100</f>
        <v>4.5288461538461542</v>
      </c>
      <c r="P8" s="4">
        <f t="shared" si="2"/>
        <v>0.45288461538461544</v>
      </c>
      <c r="Q8" s="4">
        <f t="shared" si="3"/>
        <v>1.7857142857142856</v>
      </c>
      <c r="R8" s="4">
        <f t="shared" si="4"/>
        <v>0.51167582417582413</v>
      </c>
    </row>
    <row r="9" spans="2:18" x14ac:dyDescent="0.25">
      <c r="C9" s="3"/>
      <c r="D9" s="3"/>
      <c r="E9" s="3"/>
      <c r="F9" s="3"/>
      <c r="G9" s="3"/>
      <c r="H9" s="3"/>
      <c r="I9" s="3"/>
    </row>
    <row r="10" spans="2:18" x14ac:dyDescent="0.25">
      <c r="C10" s="1" t="s">
        <v>29</v>
      </c>
    </row>
  </sheetData>
  <hyperlinks>
    <hyperlink ref="E4" r:id="rId1"/>
    <hyperlink ref="E5" r:id="rId2"/>
    <hyperlink ref="E7" r:id="rId3"/>
    <hyperlink ref="E8" r:id="rId4"/>
    <hyperlink ref="G4" r:id="rId5"/>
    <hyperlink ref="G5" r:id="rId6"/>
    <hyperlink ref="G6" r:id="rId7"/>
    <hyperlink ref="G7" r:id="rId8"/>
    <hyperlink ref="G8" r:id="rId9"/>
    <hyperlink ref="I4" r:id="rId10"/>
    <hyperlink ref="I5" r:id="rId11"/>
    <hyperlink ref="I7" r:id="rId12"/>
    <hyperlink ref="I8" r:id="rId13"/>
    <hyperlink ref="K4" r:id="rId14"/>
    <hyperlink ref="K5" r:id="rId15"/>
    <hyperlink ref="K6" r:id="rId16"/>
    <hyperlink ref="K7" r:id="rId17"/>
    <hyperlink ref="K8" r:id="rId18"/>
    <hyperlink ref="M4" r:id="rId19"/>
    <hyperlink ref="M5" r:id="rId20"/>
    <hyperlink ref="M6" r:id="rId21"/>
    <hyperlink ref="M7" r:id="rId22"/>
    <hyperlink ref="M8" r:id="rId23"/>
  </hyperlinks>
  <pageMargins left="0.7" right="0.7" top="0.75" bottom="0.75" header="0.3" footer="0.3"/>
  <pageSetup paperSize="9" orientation="portrait" r:id="rId24"/>
  <tableParts count="1">
    <tablePart r:id="rId2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Shiva Noori - TBM</dc:creator>
  <cp:lastModifiedBy>Shiva Noori - TBM</cp:lastModifiedBy>
  <dcterms:created xsi:type="dcterms:W3CDTF">2019-12-20T09:37:25Z</dcterms:created>
  <dcterms:modified xsi:type="dcterms:W3CDTF">2020-02-26T13:48:07Z</dcterms:modified>
</cp:coreProperties>
</file>