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2-July-2023\raw-elab-data\"/>
    </mc:Choice>
  </mc:AlternateContent>
  <xr:revisionPtr revIDLastSave="0" documentId="13_ncr:1_{AF5BCC57-6249-4FD8-8147-12D593AEE1AD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3" l="1"/>
  <c r="O35" i="3" s="1"/>
  <c r="N36" i="3"/>
  <c r="O36" i="3" s="1"/>
  <c r="N37" i="3"/>
  <c r="O37" i="3" s="1"/>
  <c r="N34" i="3"/>
  <c r="O34" i="3" s="1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 s="1"/>
  <c r="N26" i="3"/>
  <c r="O26" i="3" s="1"/>
  <c r="N19" i="3"/>
  <c r="O19" i="3" s="1"/>
  <c r="N20" i="3"/>
  <c r="O20" i="3" s="1"/>
  <c r="N21" i="3"/>
  <c r="O21" i="3" s="1"/>
  <c r="N22" i="3"/>
  <c r="O22" i="3" s="1"/>
  <c r="N23" i="3"/>
  <c r="O23" i="3" s="1"/>
  <c r="N24" i="3"/>
  <c r="O24" i="3" s="1"/>
  <c r="N25" i="3"/>
  <c r="O25" i="3" s="1"/>
  <c r="N18" i="3"/>
  <c r="O18" i="3" s="1"/>
  <c r="N11" i="3"/>
  <c r="O11" i="3" s="1"/>
  <c r="N12" i="3"/>
  <c r="O12" i="3" s="1"/>
  <c r="N13" i="3"/>
  <c r="O13" i="3" s="1"/>
  <c r="N14" i="3"/>
  <c r="O14" i="3" s="1"/>
  <c r="N15" i="3"/>
  <c r="O15" i="3" s="1"/>
  <c r="N16" i="3"/>
  <c r="O16" i="3" s="1"/>
  <c r="N17" i="3"/>
  <c r="O17" i="3" s="1"/>
  <c r="N10" i="3"/>
  <c r="O10" i="3" s="1"/>
  <c r="N3" i="3"/>
  <c r="O3" i="3" s="1"/>
  <c r="N4" i="3"/>
  <c r="O4" i="3" s="1"/>
  <c r="N5" i="3"/>
  <c r="O5" i="3" s="1"/>
  <c r="N6" i="3"/>
  <c r="O6" i="3" s="1"/>
  <c r="N7" i="3"/>
  <c r="O7" i="3" s="1"/>
  <c r="N8" i="3"/>
  <c r="O8" i="3" s="1"/>
  <c r="N9" i="3"/>
  <c r="O9" i="3" s="1"/>
  <c r="N2" i="3"/>
  <c r="O2" i="3" s="1"/>
  <c r="A9" i="3" l="1"/>
  <c r="A8" i="3"/>
  <c r="A7" i="3"/>
  <c r="A6" i="3"/>
  <c r="A5" i="3"/>
  <c r="A4" i="3"/>
  <c r="A3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<sst xmlns="http://schemas.openxmlformats.org/spreadsheetml/2006/main" count="264" uniqueCount="114">
  <si>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</si>
  <si>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</si>
  <si>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</si>
  <si>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</si>
  <si>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</si>
  <si>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</si>
  <si>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</si>
  <si>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</si>
  <si>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</si>
  <si>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</si>
  <si>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</si>
  <si>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</si>
  <si>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</si>
  <si>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</si>
  <si>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</si>
  <si>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</si>
  <si>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</si>
  <si>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</si>
  <si>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</si>
  <si>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</si>
  <si>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</si>
  <si>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</si>
  <si>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</si>
  <si>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</si>
  <si>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</si>
  <si>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</si>
  <si>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</si>
  <si>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</si>
  <si>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</si>
  <si>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</si>
  <si>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</si>
  <si>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</si>
  <si>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</si>
  <si>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</si>
  <si>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</si>
  <si>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</si>
  <si>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</si>
  <si>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</si>
  <si>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</si>
  <si>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</si>
  <si>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</si>
  <si>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</si>
  <si>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</si>
  <si>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</si>
  <si>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</si>
  <si>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</si>
  <si>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</si>
  <si>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</si>
  <si>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</si>
  <si>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</si>
  <si>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</si>
  <si>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</si>
  <si>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</si>
  <si>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</si>
  <si>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</si>
  <si>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</si>
  <si>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</si>
  <si>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</si>
  <si>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</si>
  <si>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</si>
  <si>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</si>
  <si>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</si>
  <si>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</si>
  <si>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abs</t>
  </si>
  <si>
    <t>concentration(ng/mL)</t>
  </si>
  <si>
    <t>bianco</t>
  </si>
  <si>
    <t>best model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</si>
  <si>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</si>
  <si>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</si>
  <si>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</si>
  <si>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</si>
  <si>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</si>
  <si>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</si>
  <si>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</si>
  <si>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DR Hill zero background</t>
  </si>
  <si>
    <t>sample</t>
  </si>
  <si>
    <t>diluition-factor</t>
  </si>
  <si>
    <t>mins</t>
  </si>
  <si>
    <t>EE-c-1</t>
  </si>
  <si>
    <t>EE-c-2</t>
  </si>
  <si>
    <t>EE-c-3</t>
  </si>
  <si>
    <t>EE-c-4</t>
  </si>
  <si>
    <t>EE-c-5</t>
  </si>
  <si>
    <t>EE-c-11</t>
  </si>
  <si>
    <t>EE-c-12</t>
  </si>
  <si>
    <t>EE-c-13</t>
  </si>
  <si>
    <t>EE-c-14</t>
  </si>
  <si>
    <t>EE-c-15</t>
  </si>
  <si>
    <t>EE-c-21</t>
  </si>
  <si>
    <t>EE-c-22</t>
  </si>
  <si>
    <t>EE-tg1-1</t>
  </si>
  <si>
    <t>EE-tg1-2</t>
  </si>
  <si>
    <t>EE-tg1-3</t>
  </si>
  <si>
    <t>EE-tg1-4</t>
  </si>
  <si>
    <t>EE-tg1-5</t>
  </si>
  <si>
    <t>EE-tg1-11</t>
  </si>
  <si>
    <t>EE-tg1-12</t>
  </si>
  <si>
    <t>EE-tg1-13</t>
  </si>
  <si>
    <t>EE-tg1-16</t>
  </si>
  <si>
    <t>EE-tg1-21</t>
  </si>
  <si>
    <t>EE-tg1-22</t>
  </si>
  <si>
    <t>EE-tg1-41</t>
  </si>
  <si>
    <t>EE-tg2-1</t>
  </si>
  <si>
    <t>EE-tg2-2</t>
  </si>
  <si>
    <t>EE-tg2-3</t>
  </si>
  <si>
    <t>EE-tg2-4</t>
  </si>
  <si>
    <t>EE-tg2-5</t>
  </si>
  <si>
    <t>EE-tg2-11</t>
  </si>
  <si>
    <t>EE-tg2-12</t>
  </si>
  <si>
    <t>EE-tg2-13</t>
  </si>
  <si>
    <t>EE-tg2-14</t>
  </si>
  <si>
    <t>EE-tg2-15</t>
  </si>
  <si>
    <t>EE-tg2-21</t>
  </si>
  <si>
    <t>EE-tg2-22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</si>
</sst>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h:mm;@"/>
  </numFmts>
  <fonts count="6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166" fontId="4" fillId="0" borderId="0" xfId="0" applyNumberFormat="1" applyFont="1"/>
    <xf numFmtId="166" fontId="0" fillId="0" borderId="0" xfId="0" applyNumberFormat="1"/>
    <xf numFmtId="1" fontId="0" fillId="0" borderId="0" xfId="0" applyNumberFormat="1"/>
    <xf numFmtId="165" fontId="4" fillId="0" borderId="0" xfId="0" applyNumberFormat="1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8.299999999999999E-2</c:v>
                </c:pt>
                <c:pt idx="1">
                  <c:v>0.15150000000000002</c:v>
                </c:pt>
                <c:pt idx="2">
                  <c:v>0.29149999999999998</c:v>
                </c:pt>
                <c:pt idx="3">
                  <c:v>0.436</c:v>
                </c:pt>
                <c:pt idx="4">
                  <c:v>0.60000000000000009</c:v>
                </c:pt>
                <c:pt idx="5">
                  <c:v>0.68500000000000005</c:v>
                </c:pt>
                <c:pt idx="6">
                  <c:v>0.64849999999999997</c:v>
                </c:pt>
                <c:pt idx="7">
                  <c:v>0.74099999999999999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9E-4D64-B729-92C51BBD7666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elab!$D$8:$D$107</c:f>
              <c:numCache>
                <c:formatCode>0.00E+00</c:formatCode>
                <c:ptCount val="100"/>
                <c:pt idx="0">
                  <c:v>8.0000000000000002E-3</c:v>
                </c:pt>
                <c:pt idx="1">
                  <c:v>1.6E-2</c:v>
                </c:pt>
                <c:pt idx="2">
                  <c:v>2.4E-2</c:v>
                </c:pt>
                <c:pt idx="3">
                  <c:v>3.2000000000000001E-2</c:v>
                </c:pt>
                <c:pt idx="4">
                  <c:v>0.04</c:v>
                </c:pt>
                <c:pt idx="5">
                  <c:v>4.8000000000000001E-2</c:v>
                </c:pt>
                <c:pt idx="6">
                  <c:v>5.6000000000000001E-2</c:v>
                </c:pt>
                <c:pt idx="7">
                  <c:v>6.4000000000000001E-2</c:v>
                </c:pt>
                <c:pt idx="8">
                  <c:v>7.1999999999999995E-2</c:v>
                </c:pt>
                <c:pt idx="9">
                  <c:v>0.08</c:v>
                </c:pt>
                <c:pt idx="10">
                  <c:v>8.7999999999999898E-2</c:v>
                </c:pt>
                <c:pt idx="11">
                  <c:v>9.6000000000000002E-2</c:v>
                </c:pt>
                <c:pt idx="12">
                  <c:v>0.104</c:v>
                </c:pt>
                <c:pt idx="13">
                  <c:v>0.112</c:v>
                </c:pt>
                <c:pt idx="14">
                  <c:v>0.12</c:v>
                </c:pt>
                <c:pt idx="15">
                  <c:v>0.128</c:v>
                </c:pt>
                <c:pt idx="16">
                  <c:v>0.13600000000000001</c:v>
                </c:pt>
                <c:pt idx="17">
                  <c:v>0.14399999999999999</c:v>
                </c:pt>
                <c:pt idx="18">
                  <c:v>0.152</c:v>
                </c:pt>
                <c:pt idx="19">
                  <c:v>0.16</c:v>
                </c:pt>
                <c:pt idx="20">
                  <c:v>0.16800000000000001</c:v>
                </c:pt>
                <c:pt idx="21">
                  <c:v>0.17599999999999899</c:v>
                </c:pt>
                <c:pt idx="22">
                  <c:v>0.184</c:v>
                </c:pt>
                <c:pt idx="23">
                  <c:v>0.192</c:v>
                </c:pt>
                <c:pt idx="24">
                  <c:v>0.2</c:v>
                </c:pt>
                <c:pt idx="25">
                  <c:v>0.20799999999999999</c:v>
                </c:pt>
                <c:pt idx="26">
                  <c:v>0.216</c:v>
                </c:pt>
                <c:pt idx="27">
                  <c:v>0.224</c:v>
                </c:pt>
                <c:pt idx="28">
                  <c:v>0.23200000000000001</c:v>
                </c:pt>
                <c:pt idx="29">
                  <c:v>0.23999999999999899</c:v>
                </c:pt>
                <c:pt idx="30">
                  <c:v>0.248</c:v>
                </c:pt>
                <c:pt idx="31">
                  <c:v>0.25600000000000001</c:v>
                </c:pt>
                <c:pt idx="32">
                  <c:v>0.26400000000000001</c:v>
                </c:pt>
                <c:pt idx="33">
                  <c:v>0.27200000000000002</c:v>
                </c:pt>
                <c:pt idx="34">
                  <c:v>0.28000000000000003</c:v>
                </c:pt>
                <c:pt idx="35">
                  <c:v>0.28799999999999998</c:v>
                </c:pt>
                <c:pt idx="36">
                  <c:v>0.29599999999999899</c:v>
                </c:pt>
                <c:pt idx="37">
                  <c:v>0.30399999999999899</c:v>
                </c:pt>
                <c:pt idx="38">
                  <c:v>0.312</c:v>
                </c:pt>
                <c:pt idx="39">
                  <c:v>0.32</c:v>
                </c:pt>
                <c:pt idx="40">
                  <c:v>0.32800000000000001</c:v>
                </c:pt>
                <c:pt idx="41">
                  <c:v>0.33600000000000002</c:v>
                </c:pt>
                <c:pt idx="42">
                  <c:v>0.34399999999999997</c:v>
                </c:pt>
                <c:pt idx="43">
                  <c:v>0.35199999999999898</c:v>
                </c:pt>
                <c:pt idx="44">
                  <c:v>0.35999999999999899</c:v>
                </c:pt>
                <c:pt idx="45">
                  <c:v>0.36799999999999899</c:v>
                </c:pt>
                <c:pt idx="46">
                  <c:v>0.376</c:v>
                </c:pt>
                <c:pt idx="47">
                  <c:v>0.38400000000000001</c:v>
                </c:pt>
                <c:pt idx="48">
                  <c:v>0.39200000000000002</c:v>
                </c:pt>
                <c:pt idx="49">
                  <c:v>0.4</c:v>
                </c:pt>
                <c:pt idx="50">
                  <c:v>0.40799999999999997</c:v>
                </c:pt>
                <c:pt idx="51">
                  <c:v>0.41599999999999998</c:v>
                </c:pt>
                <c:pt idx="52">
                  <c:v>0.42399999999999899</c:v>
                </c:pt>
                <c:pt idx="53">
                  <c:v>0.432</c:v>
                </c:pt>
                <c:pt idx="54">
                  <c:v>0.44</c:v>
                </c:pt>
                <c:pt idx="55">
                  <c:v>0.44800000000000001</c:v>
                </c:pt>
                <c:pt idx="56">
                  <c:v>0.45600000000000002</c:v>
                </c:pt>
                <c:pt idx="57">
                  <c:v>0.46400000000000002</c:v>
                </c:pt>
                <c:pt idx="58">
                  <c:v>0.47199999999999998</c:v>
                </c:pt>
                <c:pt idx="59">
                  <c:v>0.47999999999999898</c:v>
                </c:pt>
                <c:pt idx="60">
                  <c:v>0.48799999999999899</c:v>
                </c:pt>
                <c:pt idx="61">
                  <c:v>0.496</c:v>
                </c:pt>
                <c:pt idx="62">
                  <c:v>0.504</c:v>
                </c:pt>
                <c:pt idx="63">
                  <c:v>0.51200000000000001</c:v>
                </c:pt>
                <c:pt idx="64">
                  <c:v>0.52</c:v>
                </c:pt>
                <c:pt idx="65">
                  <c:v>0.52800000000000002</c:v>
                </c:pt>
                <c:pt idx="66">
                  <c:v>0.53600000000000003</c:v>
                </c:pt>
                <c:pt idx="67">
                  <c:v>0.54400000000000004</c:v>
                </c:pt>
                <c:pt idx="68">
                  <c:v>0.55200000000000005</c:v>
                </c:pt>
                <c:pt idx="69">
                  <c:v>0.56000000000000005</c:v>
                </c:pt>
                <c:pt idx="70">
                  <c:v>0.56799999999999995</c:v>
                </c:pt>
                <c:pt idx="71">
                  <c:v>0.57599999999999996</c:v>
                </c:pt>
                <c:pt idx="72">
                  <c:v>0.58399999999999896</c:v>
                </c:pt>
                <c:pt idx="73">
                  <c:v>0.59199999999999897</c:v>
                </c:pt>
                <c:pt idx="74">
                  <c:v>0.59999999999999898</c:v>
                </c:pt>
                <c:pt idx="75">
                  <c:v>0.60799999999999899</c:v>
                </c:pt>
                <c:pt idx="76">
                  <c:v>0.61599999999999899</c:v>
                </c:pt>
                <c:pt idx="77">
                  <c:v>0.624</c:v>
                </c:pt>
                <c:pt idx="78">
                  <c:v>0.63200000000000001</c:v>
                </c:pt>
                <c:pt idx="79">
                  <c:v>0.64</c:v>
                </c:pt>
                <c:pt idx="80">
                  <c:v>0.64800000000000002</c:v>
                </c:pt>
                <c:pt idx="81">
                  <c:v>0.65600000000000003</c:v>
                </c:pt>
                <c:pt idx="82">
                  <c:v>0.66400000000000003</c:v>
                </c:pt>
                <c:pt idx="83">
                  <c:v>0.67200000000000004</c:v>
                </c:pt>
                <c:pt idx="84">
                  <c:v>0.68</c:v>
                </c:pt>
                <c:pt idx="85">
                  <c:v>0.68799999999999994</c:v>
                </c:pt>
                <c:pt idx="86">
                  <c:v>0.69599999999999995</c:v>
                </c:pt>
                <c:pt idx="87">
                  <c:v>0.70399999999999896</c:v>
                </c:pt>
                <c:pt idx="88">
                  <c:v>0.71199999999999897</c:v>
                </c:pt>
                <c:pt idx="89">
                  <c:v>0.71999999999999897</c:v>
                </c:pt>
                <c:pt idx="90">
                  <c:v>0.72799999999999898</c:v>
                </c:pt>
                <c:pt idx="91">
                  <c:v>0.73599999999999899</c:v>
                </c:pt>
                <c:pt idx="92">
                  <c:v>0.743999999999999</c:v>
                </c:pt>
                <c:pt idx="93">
                  <c:v>0.752</c:v>
                </c:pt>
                <c:pt idx="94">
                  <c:v>0.76</c:v>
                </c:pt>
                <c:pt idx="95">
                  <c:v>0.76800000000000002</c:v>
                </c:pt>
                <c:pt idx="96">
                  <c:v>0.77600000000000002</c:v>
                </c:pt>
                <c:pt idx="97">
                  <c:v>0.78400000000000003</c:v>
                </c:pt>
                <c:pt idx="98">
                  <c:v>0.79200000000000004</c:v>
                </c:pt>
                <c:pt idx="99">
                  <c:v>0.8</c:v>
                </c:pt>
              </c:numCache>
            </c:numRef>
          </c:xVal>
          <c:yVal>
            <c:numRef>
              <c:f>elab!$E$8:$E$107</c:f>
              <c:numCache>
                <c:formatCode>0.00E+00</c:formatCode>
                <c:ptCount val="100"/>
                <c:pt idx="0">
                  <c:v>87.139003415199397</c:v>
                </c:pt>
                <c:pt idx="1">
                  <c:v>78.282915341526902</c:v>
                </c:pt>
                <c:pt idx="2">
                  <c:v>64.651606690879305</c:v>
                </c:pt>
                <c:pt idx="3">
                  <c:v>50.413991294875999</c:v>
                </c:pt>
                <c:pt idx="4">
                  <c:v>38.301349534011401</c:v>
                </c:pt>
                <c:pt idx="5">
                  <c:v>28.9976605923212</c:v>
                </c:pt>
                <c:pt idx="6">
                  <c:v>22.151393859652998</c:v>
                </c:pt>
                <c:pt idx="7">
                  <c:v>17.168693166481798</c:v>
                </c:pt>
                <c:pt idx="8">
                  <c:v>13.5245106735428</c:v>
                </c:pt>
                <c:pt idx="9">
                  <c:v>10.826505985425699</c:v>
                </c:pt>
                <c:pt idx="10">
                  <c:v>8.7985907155574701</c:v>
                </c:pt>
                <c:pt idx="11">
                  <c:v>7.2500810910578801</c:v>
                </c:pt>
                <c:pt idx="12">
                  <c:v>6.04930542998353</c:v>
                </c:pt>
                <c:pt idx="13">
                  <c:v>5.1045670794905798</c:v>
                </c:pt>
                <c:pt idx="14">
                  <c:v>4.3512072324663196</c:v>
                </c:pt>
                <c:pt idx="15">
                  <c:v>3.74298624396428</c:v>
                </c:pt>
                <c:pt idx="16">
                  <c:v>3.2463552271035998</c:v>
                </c:pt>
                <c:pt idx="17">
                  <c:v>2.8366251117940902</c:v>
                </c:pt>
                <c:pt idx="18">
                  <c:v>2.4953779815677799</c:v>
                </c:pt>
                <c:pt idx="19">
                  <c:v>2.2086961461903099</c:v>
                </c:pt>
                <c:pt idx="20">
                  <c:v>1.9659346508392199</c:v>
                </c:pt>
                <c:pt idx="21">
                  <c:v>1.7588591368106601</c:v>
                </c:pt>
                <c:pt idx="22">
                  <c:v>1.5810324072725299</c:v>
                </c:pt>
                <c:pt idx="23">
                  <c:v>1.42737245694512</c:v>
                </c:pt>
                <c:pt idx="24">
                  <c:v>1.29383020801691</c:v>
                </c:pt>
                <c:pt idx="25">
                  <c:v>1.17715184530029</c:v>
                </c:pt>
                <c:pt idx="26">
                  <c:v>1.0747016467214601</c:v>
                </c:pt>
                <c:pt idx="27">
                  <c:v>0.98432856183917306</c:v>
                </c:pt>
                <c:pt idx="28">
                  <c:v>0.90426476771588205</c:v>
                </c:pt>
                <c:pt idx="29">
                  <c:v>0.83304783719567199</c:v>
                </c:pt>
                <c:pt idx="30">
                  <c:v>0.76946051168364904</c:v>
                </c:pt>
                <c:pt idx="31">
                  <c:v>0.7124837195932</c:v>
                </c:pt>
                <c:pt idx="32">
                  <c:v>0.66125964748061095</c:v>
                </c:pt>
                <c:pt idx="33">
                  <c:v>0.61506250339903501</c:v>
                </c:pt>
                <c:pt idx="34">
                  <c:v>0.57327521219427502</c:v>
                </c:pt>
                <c:pt idx="35">
                  <c:v>0.53537071913352396</c:v>
                </c:pt>
                <c:pt idx="36">
                  <c:v>0.50089689873584398</c:v>
                </c:pt>
                <c:pt idx="37">
                  <c:v>0.46946430283899598</c:v>
                </c:pt>
                <c:pt idx="38">
                  <c:v>0.440736158845703</c:v>
                </c:pt>
                <c:pt idx="39">
                  <c:v>0.41442016205485499</c:v>
                </c:pt>
                <c:pt idx="40">
                  <c:v>0.390261706640184</c:v>
                </c:pt>
                <c:pt idx="41">
                  <c:v>0.36803827656639099</c:v>
                </c:pt>
                <c:pt idx="42">
                  <c:v>0.34755477660587802</c:v>
                </c:pt>
                <c:pt idx="43">
                  <c:v>0.32863962907780397</c:v>
                </c:pt>
                <c:pt idx="44">
                  <c:v>0.31114149724366102</c:v>
                </c:pt>
                <c:pt idx="45">
                  <c:v>0.29492652388297302</c:v>
                </c:pt>
                <c:pt idx="46">
                  <c:v>0.27987599524732298</c:v>
                </c:pt>
                <c:pt idx="47">
                  <c:v>0.26588435770909102</c:v>
                </c:pt>
                <c:pt idx="48">
                  <c:v>0.25285752800954198</c:v>
                </c:pt>
                <c:pt idx="49">
                  <c:v>0.24071144884981399</c:v>
                </c:pt>
                <c:pt idx="50">
                  <c:v>0.22937085025459999</c:v>
                </c:pt>
                <c:pt idx="51">
                  <c:v>0.21876818413087901</c:v>
                </c:pt>
                <c:pt idx="52">
                  <c:v>0.208842705097359</c:v>
                </c:pt>
                <c:pt idx="53">
                  <c:v>0.19953967525007199</c:v>
                </c:pt>
                <c:pt idx="54">
                  <c:v>0.19080967427060899</c:v>
                </c:pt>
                <c:pt idx="55">
                  <c:v>0.182607999344686</c:v>
                </c:pt>
                <c:pt idx="56">
                  <c:v>0.17489414187288699</c:v>
                </c:pt>
                <c:pt idx="57">
                  <c:v>0.16763133002764899</c:v>
                </c:pt>
                <c:pt idx="58">
                  <c:v>0.160786127924581</c:v>
                </c:pt>
                <c:pt idx="59">
                  <c:v>0.15432808359853201</c:v>
                </c:pt>
                <c:pt idx="60">
                  <c:v>0.14822941915903601</c:v>
                </c:pt>
                <c:pt idx="61">
                  <c:v>0.14246475748871401</c:v>
                </c:pt>
                <c:pt idx="62">
                  <c:v>0.13701088067665301</c:v>
                </c:pt>
                <c:pt idx="63">
                  <c:v>0.131846516074732</c:v>
                </c:pt>
                <c:pt idx="64">
                  <c:v>0.126952146451248</c:v>
                </c:pt>
                <c:pt idx="65">
                  <c:v>0.12230984121152599</c:v>
                </c:pt>
                <c:pt idx="66">
                  <c:v>0.11790310607476701</c:v>
                </c:pt>
                <c:pt idx="67">
                  <c:v>0.113716748952747</c:v>
                </c:pt>
                <c:pt idx="68">
                  <c:v>0.109736760079283</c:v>
                </c:pt>
                <c:pt idx="69">
                  <c:v>0.105950204698296</c:v>
                </c:pt>
                <c:pt idx="70">
                  <c:v>0.102345126839736</c:v>
                </c:pt>
                <c:pt idx="71">
                  <c:v>9.8910462902492002E-2</c:v>
                </c:pt>
                <c:pt idx="72">
                  <c:v>9.5635963926561304E-2</c:v>
                </c:pt>
                <c:pt idx="73">
                  <c:v>9.2512125577235801E-2</c:v>
                </c:pt>
                <c:pt idx="74">
                  <c:v>8.9530124985283704E-2</c:v>
                </c:pt>
                <c:pt idx="75">
                  <c:v>8.6681763691935004E-2</c:v>
                </c:pt>
                <c:pt idx="76">
                  <c:v>8.3959416038297E-2</c:v>
                </c:pt>
                <c:pt idx="77">
                  <c:v>8.1355982417660497E-2</c:v>
                </c:pt>
                <c:pt idx="78">
                  <c:v>7.8864846877726102E-2</c:v>
                </c:pt>
                <c:pt idx="79">
                  <c:v>7.6479838619516696E-2</c:v>
                </c:pt>
                <c:pt idx="80">
                  <c:v>7.4195196991889895E-2</c:v>
                </c:pt>
                <c:pt idx="81">
                  <c:v>7.2005539626155093E-2</c:v>
                </c:pt>
                <c:pt idx="82">
                  <c:v>6.9905833395234901E-2</c:v>
                </c:pt>
                <c:pt idx="83">
                  <c:v>6.7891367916841305E-2</c:v>
                </c:pt>
                <c:pt idx="84">
                  <c:v>6.5957731350924503E-2</c:v>
                </c:pt>
                <c:pt idx="85">
                  <c:v>6.4100788268741396E-2</c:v>
                </c:pt>
                <c:pt idx="86">
                  <c:v>6.2316659394775098E-2</c:v>
                </c:pt>
                <c:pt idx="87">
                  <c:v>6.0601703043816901E-2</c:v>
                </c:pt>
                <c:pt idx="88">
                  <c:v>5.8952498094158298E-2</c:v>
                </c:pt>
                <c:pt idx="89">
                  <c:v>5.7365828354344298E-2</c:v>
                </c:pt>
                <c:pt idx="90">
                  <c:v>5.5838668195564503E-2</c:v>
                </c:pt>
                <c:pt idx="91">
                  <c:v>5.4368169334747002E-2</c:v>
                </c:pt>
                <c:pt idx="92">
                  <c:v>5.2951648664964997E-2</c:v>
                </c:pt>
                <c:pt idx="93">
                  <c:v>5.1586577040041999E-2</c:v>
                </c:pt>
                <c:pt idx="94">
                  <c:v>5.0270568929402397E-2</c:v>
                </c:pt>
                <c:pt idx="95">
                  <c:v>4.90013728673835E-2</c:v>
                </c:pt>
                <c:pt idx="96">
                  <c:v>4.7776862628533499E-2</c:v>
                </c:pt>
                <c:pt idx="97">
                  <c:v>4.6595029066947798E-2</c:v>
                </c:pt>
                <c:pt idx="98">
                  <c:v>4.5453972563548099E-2</c:v>
                </c:pt>
                <c:pt idx="99">
                  <c:v>4.4351896030456001E-2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9E-4D64-B729-92C51BBD7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10</xdr:col>
      <xdr:colOff>76805</xdr:colOff>
      <xdr:row>17</xdr:row>
      <xdr:rowOff>23586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9CACF-62EC-4314-825F-106EB2BF5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77"/>
  <sheetViews>
    <sheetView tabSelected="1" topLeftCell="A66" workbookViewId="0">
      <selection activeCell="B70" sqref="B70:M77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3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4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5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3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4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5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3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4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5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3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4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5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3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4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5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3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4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5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3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4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5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3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4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5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0.13200000000000001</v>
      </c>
      <c r="C30" s="10">
        <v>0.126</v>
      </c>
      <c r="D30" s="11">
        <v>0.42599999999999999</v>
      </c>
      <c r="E30" s="11">
        <v>0.42199999999999999</v>
      </c>
      <c r="F30" s="12">
        <v>0.30199999999999999</v>
      </c>
      <c r="G30" s="13">
        <v>0.26600000000000001</v>
      </c>
      <c r="H30" s="12">
        <v>0.313</v>
      </c>
      <c r="I30" s="14">
        <v>0.34799999999999998</v>
      </c>
      <c r="J30" s="13">
        <v>0.254</v>
      </c>
      <c r="K30" s="12">
        <v>0.32200000000000001</v>
      </c>
      <c r="L30" s="13">
        <v>0.247</v>
      </c>
      <c r="M30" s="13">
        <v>0.247</v>
      </c>
      <c r="N30" s="5">
        <v>450</v>
      </c>
    </row>
    <row r="31" spans="1:14" x14ac:dyDescent="0.35">
      <c r="A31" s="2" t="s">
        <v>11</v>
      </c>
      <c r="B31" s="15">
        <v>0.19700000000000001</v>
      </c>
      <c r="C31" s="15">
        <v>0.21099999999999999</v>
      </c>
      <c r="D31" s="12">
        <v>0.28999999999999998</v>
      </c>
      <c r="E31" s="12">
        <v>0.33400000000000002</v>
      </c>
      <c r="F31" s="16">
        <v>0.56899999999999995</v>
      </c>
      <c r="G31" s="16">
        <v>0.56200000000000006</v>
      </c>
      <c r="H31" s="12">
        <v>0.32900000000000001</v>
      </c>
      <c r="I31" s="11">
        <v>0.442</v>
      </c>
      <c r="J31" s="14">
        <v>0.35199999999999998</v>
      </c>
      <c r="K31" s="12">
        <v>0.33800000000000002</v>
      </c>
      <c r="L31" s="11">
        <v>0.39900000000000002</v>
      </c>
      <c r="M31" s="14">
        <v>0.36799999999999999</v>
      </c>
      <c r="N31" s="5">
        <v>450</v>
      </c>
    </row>
    <row r="32" spans="1:14" x14ac:dyDescent="0.35">
      <c r="A32" s="2" t="s">
        <v>18</v>
      </c>
      <c r="B32" s="14">
        <v>0.34899999999999998</v>
      </c>
      <c r="C32" s="12">
        <v>0.33100000000000002</v>
      </c>
      <c r="D32" s="15">
        <v>0.182</v>
      </c>
      <c r="E32" s="13">
        <v>0.27100000000000002</v>
      </c>
      <c r="F32" s="12">
        <v>0.32900000000000001</v>
      </c>
      <c r="G32" s="12">
        <v>0.32700000000000001</v>
      </c>
      <c r="H32" s="13">
        <v>0.27700000000000002</v>
      </c>
      <c r="I32" s="14">
        <v>0.36699999999999999</v>
      </c>
      <c r="J32" s="14">
        <v>0.34699999999999998</v>
      </c>
      <c r="K32" s="14">
        <v>0.34599999999999997</v>
      </c>
      <c r="L32" s="14">
        <v>0.38600000000000001</v>
      </c>
      <c r="M32" s="11">
        <v>0.40500000000000003</v>
      </c>
      <c r="N32" s="5">
        <v>450</v>
      </c>
    </row>
    <row r="33" spans="1:14" x14ac:dyDescent="0.35">
      <c r="A33" s="2" t="s">
        <v>25</v>
      </c>
      <c r="B33" s="17">
        <v>0.46400000000000002</v>
      </c>
      <c r="C33" s="18">
        <v>0.502</v>
      </c>
      <c r="D33" s="13">
        <v>0.23300000000000001</v>
      </c>
      <c r="E33" s="12">
        <v>0.30199999999999999</v>
      </c>
      <c r="F33" s="10">
        <v>0.17100000000000001</v>
      </c>
      <c r="G33" s="15">
        <v>0.20300000000000001</v>
      </c>
      <c r="H33" s="17">
        <v>0.48499999999999999</v>
      </c>
      <c r="I33" s="16">
        <v>0.58599999999999997</v>
      </c>
      <c r="J33" s="13">
        <v>0.28399999999999997</v>
      </c>
      <c r="K33" s="14">
        <v>0.371</v>
      </c>
      <c r="L33" s="13">
        <v>0.27200000000000002</v>
      </c>
      <c r="M33" s="12">
        <v>0.29099999999999998</v>
      </c>
      <c r="N33" s="5">
        <v>450</v>
      </c>
    </row>
    <row r="34" spans="1:14" x14ac:dyDescent="0.35">
      <c r="A34" s="2" t="s">
        <v>32</v>
      </c>
      <c r="B34" s="19">
        <v>0.72599999999999998</v>
      </c>
      <c r="C34" s="16">
        <v>0.56799999999999995</v>
      </c>
      <c r="D34" s="12">
        <v>0.32800000000000001</v>
      </c>
      <c r="E34" s="11">
        <v>0.4</v>
      </c>
      <c r="F34" s="13">
        <v>0.26600000000000001</v>
      </c>
      <c r="G34" s="15">
        <v>0.215</v>
      </c>
      <c r="H34" s="16">
        <v>0.60499999999999998</v>
      </c>
      <c r="I34" s="20">
        <v>0.63600000000000001</v>
      </c>
      <c r="J34" s="13">
        <v>0.26600000000000001</v>
      </c>
      <c r="K34" s="14">
        <v>0.37</v>
      </c>
      <c r="L34" s="19">
        <v>0.73399999999999999</v>
      </c>
      <c r="M34" s="21">
        <v>0.77300000000000002</v>
      </c>
      <c r="N34" s="5">
        <v>450</v>
      </c>
    </row>
    <row r="35" spans="1:14" x14ac:dyDescent="0.35">
      <c r="A35" s="2" t="s">
        <v>39</v>
      </c>
      <c r="B35" s="19">
        <v>0.74299999999999999</v>
      </c>
      <c r="C35" s="19">
        <v>0.72299999999999998</v>
      </c>
      <c r="D35" s="15">
        <v>0.20300000000000001</v>
      </c>
      <c r="E35" s="12">
        <v>0.28999999999999998</v>
      </c>
      <c r="F35" s="15">
        <v>0.188</v>
      </c>
      <c r="G35" s="15">
        <v>0.217</v>
      </c>
      <c r="H35" s="14">
        <v>0.375</v>
      </c>
      <c r="I35" s="18">
        <v>0.52300000000000002</v>
      </c>
      <c r="J35" s="13">
        <v>0.28299999999999997</v>
      </c>
      <c r="K35" s="13">
        <v>0.27</v>
      </c>
      <c r="L35" s="22">
        <v>0.70799999999999996</v>
      </c>
      <c r="M35" s="23">
        <v>0.87</v>
      </c>
      <c r="N35" s="5">
        <v>450</v>
      </c>
    </row>
    <row r="36" spans="1:14" x14ac:dyDescent="0.35">
      <c r="A36" s="2" t="s">
        <v>46</v>
      </c>
      <c r="B36" s="19">
        <v>0.74099999999999999</v>
      </c>
      <c r="C36" s="20">
        <v>0.65100000000000002</v>
      </c>
      <c r="D36" s="13">
        <v>0.24199999999999999</v>
      </c>
      <c r="E36" s="13">
        <v>0.24199999999999999</v>
      </c>
      <c r="F36" s="13">
        <v>0.28399999999999997</v>
      </c>
      <c r="G36" s="17">
        <v>0.45300000000000001</v>
      </c>
      <c r="H36" s="14">
        <v>0.38300000000000001</v>
      </c>
      <c r="I36" s="17">
        <v>0.46200000000000002</v>
      </c>
      <c r="J36" s="12">
        <v>0.309</v>
      </c>
      <c r="K36" s="12">
        <v>0.309</v>
      </c>
      <c r="L36" s="23">
        <v>0.84799999999999998</v>
      </c>
      <c r="M36" s="21">
        <v>0.78600000000000003</v>
      </c>
      <c r="N36" s="5">
        <v>450</v>
      </c>
    </row>
    <row r="37" spans="1:14" x14ac:dyDescent="0.35">
      <c r="A37" s="2" t="s">
        <v>53</v>
      </c>
      <c r="B37" s="23">
        <v>0.872</v>
      </c>
      <c r="C37" s="22">
        <v>0.70599999999999996</v>
      </c>
      <c r="D37" s="13">
        <v>0.251</v>
      </c>
      <c r="E37" s="15">
        <v>0.22</v>
      </c>
      <c r="F37" s="14">
        <v>0.35699999999999998</v>
      </c>
      <c r="G37" s="17">
        <v>0.45300000000000001</v>
      </c>
      <c r="H37" s="13">
        <v>0.26500000000000001</v>
      </c>
      <c r="I37" s="12">
        <v>0.32100000000000001</v>
      </c>
      <c r="J37" s="13">
        <v>0.28199999999999997</v>
      </c>
      <c r="K37" s="12">
        <v>0.29699999999999999</v>
      </c>
      <c r="L37" s="23">
        <v>0.83899999999999997</v>
      </c>
      <c r="M37" s="23">
        <v>0.84099999999999997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4.2000000000000003E-2</v>
      </c>
      <c r="C40" s="15">
        <v>4.2999999999999997E-2</v>
      </c>
      <c r="D40" s="15">
        <v>4.2000000000000003E-2</v>
      </c>
      <c r="E40" s="15">
        <v>4.2000000000000003E-2</v>
      </c>
      <c r="F40" s="13">
        <v>4.2999999999999997E-2</v>
      </c>
      <c r="G40" s="15">
        <v>4.2000000000000003E-2</v>
      </c>
      <c r="H40" s="15">
        <v>4.2999999999999997E-2</v>
      </c>
      <c r="I40" s="15">
        <v>4.2999999999999997E-2</v>
      </c>
      <c r="J40" s="15">
        <v>4.2999999999999997E-2</v>
      </c>
      <c r="K40" s="18">
        <v>4.9000000000000002E-2</v>
      </c>
      <c r="L40" s="15">
        <v>4.2999999999999997E-2</v>
      </c>
      <c r="M40" s="13">
        <v>4.2999999999999997E-2</v>
      </c>
      <c r="N40" s="5">
        <v>570</v>
      </c>
    </row>
    <row r="41" spans="1:14" x14ac:dyDescent="0.35">
      <c r="A41" s="2" t="s">
        <v>11</v>
      </c>
      <c r="B41" s="23">
        <v>5.3999999999999999E-2</v>
      </c>
      <c r="C41" s="15">
        <v>4.2999999999999997E-2</v>
      </c>
      <c r="D41" s="15">
        <v>4.2999999999999997E-2</v>
      </c>
      <c r="E41" s="10">
        <v>4.2000000000000003E-2</v>
      </c>
      <c r="F41" s="15">
        <v>4.2999999999999997E-2</v>
      </c>
      <c r="G41" s="15">
        <v>4.2000000000000003E-2</v>
      </c>
      <c r="H41" s="15">
        <v>4.2999999999999997E-2</v>
      </c>
      <c r="I41" s="13">
        <v>4.2999999999999997E-2</v>
      </c>
      <c r="J41" s="15">
        <v>4.2999999999999997E-2</v>
      </c>
      <c r="K41" s="15">
        <v>4.2999999999999997E-2</v>
      </c>
      <c r="L41" s="13">
        <v>4.2999999999999997E-2</v>
      </c>
      <c r="M41" s="17">
        <v>4.7E-2</v>
      </c>
      <c r="N41" s="5">
        <v>570</v>
      </c>
    </row>
    <row r="42" spans="1:14" x14ac:dyDescent="0.35">
      <c r="A42" s="2" t="s">
        <v>18</v>
      </c>
      <c r="B42" s="10">
        <v>4.1000000000000002E-2</v>
      </c>
      <c r="C42" s="17">
        <v>4.7E-2</v>
      </c>
      <c r="D42" s="10">
        <v>4.2000000000000003E-2</v>
      </c>
      <c r="E42" s="15">
        <v>4.2000000000000003E-2</v>
      </c>
      <c r="F42" s="10">
        <v>4.2000000000000003E-2</v>
      </c>
      <c r="G42" s="15">
        <v>4.2999999999999997E-2</v>
      </c>
      <c r="H42" s="13">
        <v>4.3999999999999997E-2</v>
      </c>
      <c r="I42" s="13">
        <v>4.3999999999999997E-2</v>
      </c>
      <c r="J42" s="15">
        <v>4.2999999999999997E-2</v>
      </c>
      <c r="K42" s="15">
        <v>4.2000000000000003E-2</v>
      </c>
      <c r="L42" s="15">
        <v>4.2999999999999997E-2</v>
      </c>
      <c r="M42" s="14">
        <v>4.4999999999999998E-2</v>
      </c>
      <c r="N42" s="5">
        <v>570</v>
      </c>
    </row>
    <row r="43" spans="1:14" x14ac:dyDescent="0.35">
      <c r="A43" s="2" t="s">
        <v>25</v>
      </c>
      <c r="B43" s="15">
        <v>4.2000000000000003E-2</v>
      </c>
      <c r="C43" s="12">
        <v>4.3999999999999997E-2</v>
      </c>
      <c r="D43" s="15">
        <v>4.2000000000000003E-2</v>
      </c>
      <c r="E43" s="10">
        <v>4.2000000000000003E-2</v>
      </c>
      <c r="F43" s="10">
        <v>4.2000000000000003E-2</v>
      </c>
      <c r="G43" s="10">
        <v>4.2000000000000003E-2</v>
      </c>
      <c r="H43" s="13">
        <v>4.2999999999999997E-2</v>
      </c>
      <c r="I43" s="13">
        <v>4.2999999999999997E-2</v>
      </c>
      <c r="J43" s="15">
        <v>4.2999999999999997E-2</v>
      </c>
      <c r="K43" s="13">
        <v>4.3999999999999997E-2</v>
      </c>
      <c r="L43" s="15">
        <v>4.2999999999999997E-2</v>
      </c>
      <c r="M43" s="15">
        <v>4.2999999999999997E-2</v>
      </c>
      <c r="N43" s="5">
        <v>570</v>
      </c>
    </row>
    <row r="44" spans="1:14" x14ac:dyDescent="0.35">
      <c r="A44" s="2" t="s">
        <v>32</v>
      </c>
      <c r="B44" s="15">
        <v>4.2999999999999997E-2</v>
      </c>
      <c r="C44" s="13">
        <v>4.2999999999999997E-2</v>
      </c>
      <c r="D44" s="10">
        <v>4.2000000000000003E-2</v>
      </c>
      <c r="E44" s="13">
        <v>4.2999999999999997E-2</v>
      </c>
      <c r="F44" s="15">
        <v>4.2000000000000003E-2</v>
      </c>
      <c r="G44" s="10">
        <v>4.2000000000000003E-2</v>
      </c>
      <c r="H44" s="12">
        <v>4.3999999999999997E-2</v>
      </c>
      <c r="I44" s="13">
        <v>4.2999999999999997E-2</v>
      </c>
      <c r="J44" s="13">
        <v>4.3999999999999997E-2</v>
      </c>
      <c r="K44" s="12">
        <v>4.3999999999999997E-2</v>
      </c>
      <c r="L44" s="11">
        <v>4.5999999999999999E-2</v>
      </c>
      <c r="M44" s="12">
        <v>4.4999999999999998E-2</v>
      </c>
      <c r="N44" s="5">
        <v>570</v>
      </c>
    </row>
    <row r="45" spans="1:14" x14ac:dyDescent="0.35">
      <c r="A45" s="2" t="s">
        <v>39</v>
      </c>
      <c r="B45" s="12">
        <v>4.4999999999999998E-2</v>
      </c>
      <c r="C45" s="13">
        <v>4.3999999999999997E-2</v>
      </c>
      <c r="D45" s="10">
        <v>4.1000000000000002E-2</v>
      </c>
      <c r="E45" s="15">
        <v>4.2999999999999997E-2</v>
      </c>
      <c r="F45" s="10">
        <v>4.2000000000000003E-2</v>
      </c>
      <c r="G45" s="10">
        <v>4.2000000000000003E-2</v>
      </c>
      <c r="H45" s="13">
        <v>4.3999999999999997E-2</v>
      </c>
      <c r="I45" s="15">
        <v>4.2999999999999997E-2</v>
      </c>
      <c r="J45" s="15">
        <v>4.2999999999999997E-2</v>
      </c>
      <c r="K45" s="10">
        <v>4.2000000000000003E-2</v>
      </c>
      <c r="L45" s="13">
        <v>4.2999999999999997E-2</v>
      </c>
      <c r="M45" s="12">
        <v>4.3999999999999997E-2</v>
      </c>
      <c r="N45" s="5">
        <v>570</v>
      </c>
    </row>
    <row r="46" spans="1:14" x14ac:dyDescent="0.35">
      <c r="A46" s="2" t="s">
        <v>46</v>
      </c>
      <c r="B46" s="13">
        <v>4.2999999999999997E-2</v>
      </c>
      <c r="C46" s="15">
        <v>4.2999999999999997E-2</v>
      </c>
      <c r="D46" s="10">
        <v>4.2000000000000003E-2</v>
      </c>
      <c r="E46" s="18">
        <v>4.9000000000000002E-2</v>
      </c>
      <c r="F46" s="15">
        <v>4.2000000000000003E-2</v>
      </c>
      <c r="G46" s="15">
        <v>4.2000000000000003E-2</v>
      </c>
      <c r="H46" s="13">
        <v>4.3999999999999997E-2</v>
      </c>
      <c r="I46" s="14">
        <v>4.4999999999999998E-2</v>
      </c>
      <c r="J46" s="10">
        <v>4.2000000000000003E-2</v>
      </c>
      <c r="K46" s="13">
        <v>4.3999999999999997E-2</v>
      </c>
      <c r="L46" s="18">
        <v>4.8000000000000001E-2</v>
      </c>
      <c r="M46" s="17">
        <v>4.7E-2</v>
      </c>
      <c r="N46" s="5">
        <v>570</v>
      </c>
    </row>
    <row r="47" spans="1:14" x14ac:dyDescent="0.35">
      <c r="A47" s="2" t="s">
        <v>53</v>
      </c>
      <c r="B47" s="12">
        <v>4.3999999999999997E-2</v>
      </c>
      <c r="C47" s="13">
        <v>4.3999999999999997E-2</v>
      </c>
      <c r="D47" s="10">
        <v>4.2000000000000003E-2</v>
      </c>
      <c r="E47" s="15">
        <v>4.2999999999999997E-2</v>
      </c>
      <c r="F47" s="13">
        <v>4.3999999999999997E-2</v>
      </c>
      <c r="G47" s="14">
        <v>4.5999999999999999E-2</v>
      </c>
      <c r="H47" s="13">
        <v>4.2999999999999997E-2</v>
      </c>
      <c r="I47" s="14">
        <v>4.4999999999999998E-2</v>
      </c>
      <c r="J47" s="10">
        <v>4.2000000000000003E-2</v>
      </c>
      <c r="K47" s="14">
        <v>4.4999999999999998E-2</v>
      </c>
      <c r="L47" s="11">
        <v>4.5999999999999999E-2</v>
      </c>
      <c r="M47" s="12">
        <v>4.4999999999999998E-2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7.5999999999999998E-2</v>
      </c>
      <c r="C50" s="10">
        <v>7.0000000000000007E-2</v>
      </c>
      <c r="D50" s="11">
        <v>0.37</v>
      </c>
      <c r="E50" s="11">
        <v>0.36599999999999999</v>
      </c>
      <c r="F50" s="12">
        <v>0.246</v>
      </c>
      <c r="G50" s="13">
        <v>0.21</v>
      </c>
      <c r="H50" s="12">
        <v>0.25700000000000001</v>
      </c>
      <c r="I50" s="14">
        <v>0.29199999999999998</v>
      </c>
      <c r="J50" s="13">
        <v>0.19800000000000001</v>
      </c>
      <c r="K50" s="12">
        <v>0.26600000000000001</v>
      </c>
      <c r="L50" s="13">
        <v>0.191</v>
      </c>
      <c r="M50" s="13">
        <v>0.191</v>
      </c>
      <c r="N50" s="5" t="s">
        <v>60</v>
      </c>
    </row>
    <row r="51" spans="1:14" ht="27" x14ac:dyDescent="0.35">
      <c r="A51" s="2" t="s">
        <v>11</v>
      </c>
      <c r="B51" s="15">
        <v>0.14099999999999999</v>
      </c>
      <c r="C51" s="15">
        <v>0.155</v>
      </c>
      <c r="D51" s="12">
        <v>0.23400000000000001</v>
      </c>
      <c r="E51" s="12">
        <v>0.27800000000000002</v>
      </c>
      <c r="F51" s="16">
        <v>0.51300000000000001</v>
      </c>
      <c r="G51" s="16">
        <v>0.50600000000000001</v>
      </c>
      <c r="H51" s="12">
        <v>0.27300000000000002</v>
      </c>
      <c r="I51" s="11">
        <v>0.38600000000000001</v>
      </c>
      <c r="J51" s="14">
        <v>0.29599999999999999</v>
      </c>
      <c r="K51" s="12">
        <v>0.28199999999999997</v>
      </c>
      <c r="L51" s="11">
        <v>0.34300000000000003</v>
      </c>
      <c r="M51" s="14">
        <v>0.312</v>
      </c>
      <c r="N51" s="5" t="s">
        <v>60</v>
      </c>
    </row>
    <row r="52" spans="1:14" ht="27" x14ac:dyDescent="0.35">
      <c r="A52" s="2" t="s">
        <v>18</v>
      </c>
      <c r="B52" s="14">
        <v>0.29299999999999998</v>
      </c>
      <c r="C52" s="12">
        <v>0.27500000000000002</v>
      </c>
      <c r="D52" s="15">
        <v>0.126</v>
      </c>
      <c r="E52" s="13">
        <v>0.215</v>
      </c>
      <c r="F52" s="12">
        <v>0.27300000000000002</v>
      </c>
      <c r="G52" s="12">
        <v>0.27100000000000002</v>
      </c>
      <c r="H52" s="13">
        <v>0.221</v>
      </c>
      <c r="I52" s="14">
        <v>0.311</v>
      </c>
      <c r="J52" s="14">
        <v>0.29099999999999998</v>
      </c>
      <c r="K52" s="14">
        <v>0.28999999999999998</v>
      </c>
      <c r="L52" s="14">
        <v>0.33</v>
      </c>
      <c r="M52" s="11">
        <v>0.34899999999999998</v>
      </c>
      <c r="N52" s="5" t="s">
        <v>60</v>
      </c>
    </row>
    <row r="53" spans="1:14" ht="27" x14ac:dyDescent="0.35">
      <c r="A53" s="2" t="s">
        <v>25</v>
      </c>
      <c r="B53" s="17">
        <v>0.40799999999999997</v>
      </c>
      <c r="C53" s="18">
        <v>0.44600000000000001</v>
      </c>
      <c r="D53" s="13">
        <v>0.17699999999999999</v>
      </c>
      <c r="E53" s="12">
        <v>0.246</v>
      </c>
      <c r="F53" s="10">
        <v>0.115</v>
      </c>
      <c r="G53" s="15">
        <v>0.14699999999999999</v>
      </c>
      <c r="H53" s="17">
        <v>0.42899999999999999</v>
      </c>
      <c r="I53" s="16">
        <v>0.53</v>
      </c>
      <c r="J53" s="13">
        <v>0.22800000000000001</v>
      </c>
      <c r="K53" s="14">
        <v>0.315</v>
      </c>
      <c r="L53" s="13">
        <v>0.216</v>
      </c>
      <c r="M53" s="12">
        <v>0.23499999999999999</v>
      </c>
      <c r="N53" s="5" t="s">
        <v>60</v>
      </c>
    </row>
    <row r="54" spans="1:14" ht="27" x14ac:dyDescent="0.35">
      <c r="A54" s="2" t="s">
        <v>32</v>
      </c>
      <c r="B54" s="19">
        <v>0.67</v>
      </c>
      <c r="C54" s="16">
        <v>0.51200000000000001</v>
      </c>
      <c r="D54" s="12">
        <v>0.27200000000000002</v>
      </c>
      <c r="E54" s="11">
        <v>0.34399999999999997</v>
      </c>
      <c r="F54" s="13">
        <v>0.21</v>
      </c>
      <c r="G54" s="15">
        <v>0.159</v>
      </c>
      <c r="H54" s="16">
        <v>0.54900000000000004</v>
      </c>
      <c r="I54" s="20">
        <v>0.57999999999999996</v>
      </c>
      <c r="J54" s="13">
        <v>0.21</v>
      </c>
      <c r="K54" s="14">
        <v>0.314</v>
      </c>
      <c r="L54" s="19">
        <v>0.67800000000000005</v>
      </c>
      <c r="M54" s="21">
        <v>0.71699999999999997</v>
      </c>
      <c r="N54" s="5" t="s">
        <v>60</v>
      </c>
    </row>
    <row r="55" spans="1:14" ht="27" x14ac:dyDescent="0.35">
      <c r="A55" s="2" t="s">
        <v>39</v>
      </c>
      <c r="B55" s="19">
        <v>0.68700000000000006</v>
      </c>
      <c r="C55" s="19">
        <v>0.66700000000000004</v>
      </c>
      <c r="D55" s="15">
        <v>0.14699999999999999</v>
      </c>
      <c r="E55" s="12">
        <v>0.23400000000000001</v>
      </c>
      <c r="F55" s="15">
        <v>0.13200000000000001</v>
      </c>
      <c r="G55" s="15">
        <v>0.161</v>
      </c>
      <c r="H55" s="14">
        <v>0.31900000000000001</v>
      </c>
      <c r="I55" s="18">
        <v>0.46700000000000003</v>
      </c>
      <c r="J55" s="13">
        <v>0.22700000000000001</v>
      </c>
      <c r="K55" s="13">
        <v>0.214</v>
      </c>
      <c r="L55" s="22">
        <v>0.65100000000000002</v>
      </c>
      <c r="M55" s="23">
        <v>0.81399999999999995</v>
      </c>
      <c r="N55" s="5" t="s">
        <v>60</v>
      </c>
    </row>
    <row r="56" spans="1:14" ht="27" x14ac:dyDescent="0.35">
      <c r="A56" s="2" t="s">
        <v>46</v>
      </c>
      <c r="B56" s="19">
        <v>0.68400000000000005</v>
      </c>
      <c r="C56" s="20">
        <v>0.59499999999999997</v>
      </c>
      <c r="D56" s="13">
        <v>0.186</v>
      </c>
      <c r="E56" s="13">
        <v>0.186</v>
      </c>
      <c r="F56" s="13">
        <v>0.22800000000000001</v>
      </c>
      <c r="G56" s="17">
        <v>0.39700000000000002</v>
      </c>
      <c r="H56" s="14">
        <v>0.32700000000000001</v>
      </c>
      <c r="I56" s="17">
        <v>0.40600000000000003</v>
      </c>
      <c r="J56" s="12">
        <v>0.253</v>
      </c>
      <c r="K56" s="12">
        <v>0.253</v>
      </c>
      <c r="L56" s="23">
        <v>0.79200000000000004</v>
      </c>
      <c r="M56" s="21">
        <v>0.73</v>
      </c>
      <c r="N56" s="5" t="s">
        <v>60</v>
      </c>
    </row>
    <row r="57" spans="1:14" ht="27" x14ac:dyDescent="0.35">
      <c r="A57" s="2" t="s">
        <v>53</v>
      </c>
      <c r="B57" s="23">
        <v>0.81599999999999995</v>
      </c>
      <c r="C57" s="22">
        <v>0.65</v>
      </c>
      <c r="D57" s="13">
        <v>0.19500000000000001</v>
      </c>
      <c r="E57" s="15">
        <v>0.16400000000000001</v>
      </c>
      <c r="F57" s="14">
        <v>0.30099999999999999</v>
      </c>
      <c r="G57" s="17">
        <v>0.39700000000000002</v>
      </c>
      <c r="H57" s="13">
        <v>0.20899999999999999</v>
      </c>
      <c r="I57" s="12">
        <v>0.26500000000000001</v>
      </c>
      <c r="J57" s="13">
        <v>0.22600000000000001</v>
      </c>
      <c r="K57" s="12">
        <v>0.24099999999999999</v>
      </c>
      <c r="L57" s="23">
        <v>0.78200000000000003</v>
      </c>
      <c r="M57" s="23">
        <v>0.78500000000000003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-0.01</v>
      </c>
      <c r="C60" s="15">
        <v>-8.9999999999999993E-3</v>
      </c>
      <c r="D60" s="15">
        <v>-0.01</v>
      </c>
      <c r="E60" s="15">
        <v>-0.01</v>
      </c>
      <c r="F60" s="13">
        <v>-8.9999999999999993E-3</v>
      </c>
      <c r="G60" s="15">
        <v>-0.01</v>
      </c>
      <c r="H60" s="15">
        <v>-8.9999999999999993E-3</v>
      </c>
      <c r="I60" s="15">
        <v>-8.9999999999999993E-3</v>
      </c>
      <c r="J60" s="15">
        <v>-8.9999999999999993E-3</v>
      </c>
      <c r="K60" s="18">
        <v>-3.0000000000000001E-3</v>
      </c>
      <c r="L60" s="15">
        <v>-8.9999999999999993E-3</v>
      </c>
      <c r="M60" s="13">
        <v>-8.9999999999999993E-3</v>
      </c>
      <c r="N60" s="5" t="s">
        <v>61</v>
      </c>
    </row>
    <row r="61" spans="1:14" ht="27" x14ac:dyDescent="0.35">
      <c r="A61" s="2" t="s">
        <v>11</v>
      </c>
      <c r="B61" s="23">
        <v>2E-3</v>
      </c>
      <c r="C61" s="15">
        <v>-8.9999999999999993E-3</v>
      </c>
      <c r="D61" s="15">
        <v>-8.9999999999999993E-3</v>
      </c>
      <c r="E61" s="10">
        <v>-0.01</v>
      </c>
      <c r="F61" s="15">
        <v>-8.9999999999999993E-3</v>
      </c>
      <c r="G61" s="15">
        <v>-0.01</v>
      </c>
      <c r="H61" s="15">
        <v>-8.9999999999999993E-3</v>
      </c>
      <c r="I61" s="13">
        <v>-8.9999999999999993E-3</v>
      </c>
      <c r="J61" s="15">
        <v>-8.9999999999999993E-3</v>
      </c>
      <c r="K61" s="15">
        <v>-8.9999999999999993E-3</v>
      </c>
      <c r="L61" s="13">
        <v>-8.9999999999999993E-3</v>
      </c>
      <c r="M61" s="17">
        <v>-5.0000000000000001E-3</v>
      </c>
      <c r="N61" s="5" t="s">
        <v>61</v>
      </c>
    </row>
    <row r="62" spans="1:14" ht="27" x14ac:dyDescent="0.35">
      <c r="A62" s="2" t="s">
        <v>18</v>
      </c>
      <c r="B62" s="10">
        <v>-1.0999999999999999E-2</v>
      </c>
      <c r="C62" s="17">
        <v>-5.0000000000000001E-3</v>
      </c>
      <c r="D62" s="10">
        <v>-0.01</v>
      </c>
      <c r="E62" s="15">
        <v>-0.01</v>
      </c>
      <c r="F62" s="10">
        <v>-0.01</v>
      </c>
      <c r="G62" s="15">
        <v>-8.9999999999999993E-3</v>
      </c>
      <c r="H62" s="13">
        <v>-8.0000000000000002E-3</v>
      </c>
      <c r="I62" s="13">
        <v>-8.0000000000000002E-3</v>
      </c>
      <c r="J62" s="15">
        <v>-8.9999999999999993E-3</v>
      </c>
      <c r="K62" s="15">
        <v>-0.01</v>
      </c>
      <c r="L62" s="15">
        <v>-8.9999999999999993E-3</v>
      </c>
      <c r="M62" s="14">
        <v>-7.0000000000000001E-3</v>
      </c>
      <c r="N62" s="5" t="s">
        <v>61</v>
      </c>
    </row>
    <row r="63" spans="1:14" ht="27" x14ac:dyDescent="0.35">
      <c r="A63" s="2" t="s">
        <v>25</v>
      </c>
      <c r="B63" s="15">
        <v>-0.01</v>
      </c>
      <c r="C63" s="12">
        <v>-8.0000000000000002E-3</v>
      </c>
      <c r="D63" s="15">
        <v>-0.01</v>
      </c>
      <c r="E63" s="10">
        <v>-0.01</v>
      </c>
      <c r="F63" s="10">
        <v>-0.01</v>
      </c>
      <c r="G63" s="10">
        <v>-0.01</v>
      </c>
      <c r="H63" s="13">
        <v>-8.9999999999999993E-3</v>
      </c>
      <c r="I63" s="13">
        <v>-8.9999999999999993E-3</v>
      </c>
      <c r="J63" s="15">
        <v>-8.9999999999999993E-3</v>
      </c>
      <c r="K63" s="13">
        <v>-8.0000000000000002E-3</v>
      </c>
      <c r="L63" s="15">
        <v>-8.9999999999999993E-3</v>
      </c>
      <c r="M63" s="15">
        <v>-8.9999999999999993E-3</v>
      </c>
      <c r="N63" s="5" t="s">
        <v>61</v>
      </c>
    </row>
    <row r="64" spans="1:14" ht="27" x14ac:dyDescent="0.35">
      <c r="A64" s="2" t="s">
        <v>32</v>
      </c>
      <c r="B64" s="15">
        <v>-8.9999999999999993E-3</v>
      </c>
      <c r="C64" s="13">
        <v>-8.9999999999999993E-3</v>
      </c>
      <c r="D64" s="10">
        <v>-0.01</v>
      </c>
      <c r="E64" s="13">
        <v>-8.9999999999999993E-3</v>
      </c>
      <c r="F64" s="15">
        <v>-0.01</v>
      </c>
      <c r="G64" s="10">
        <v>-0.01</v>
      </c>
      <c r="H64" s="12">
        <v>-8.0000000000000002E-3</v>
      </c>
      <c r="I64" s="13">
        <v>-8.9999999999999993E-3</v>
      </c>
      <c r="J64" s="13">
        <v>-8.0000000000000002E-3</v>
      </c>
      <c r="K64" s="12">
        <v>-8.0000000000000002E-3</v>
      </c>
      <c r="L64" s="11">
        <v>-6.0000000000000001E-3</v>
      </c>
      <c r="M64" s="12">
        <v>-7.0000000000000001E-3</v>
      </c>
      <c r="N64" s="5" t="s">
        <v>61</v>
      </c>
    </row>
    <row r="65" spans="1:15" ht="27" x14ac:dyDescent="0.35">
      <c r="A65" s="2" t="s">
        <v>39</v>
      </c>
      <c r="B65" s="12">
        <v>-7.0000000000000001E-3</v>
      </c>
      <c r="C65" s="13">
        <v>-8.0000000000000002E-3</v>
      </c>
      <c r="D65" s="10">
        <v>-1.0999999999999999E-2</v>
      </c>
      <c r="E65" s="15">
        <v>-8.9999999999999993E-3</v>
      </c>
      <c r="F65" s="10">
        <v>-0.01</v>
      </c>
      <c r="G65" s="10">
        <v>-0.01</v>
      </c>
      <c r="H65" s="13">
        <v>-8.0000000000000002E-3</v>
      </c>
      <c r="I65" s="15">
        <v>-8.9999999999999993E-3</v>
      </c>
      <c r="J65" s="15">
        <v>-8.9999999999999993E-3</v>
      </c>
      <c r="K65" s="10">
        <v>-0.01</v>
      </c>
      <c r="L65" s="13">
        <v>-8.9999999999999993E-3</v>
      </c>
      <c r="M65" s="12">
        <v>-8.0000000000000002E-3</v>
      </c>
      <c r="N65" s="5" t="s">
        <v>61</v>
      </c>
    </row>
    <row r="66" spans="1:15" ht="27" x14ac:dyDescent="0.35">
      <c r="A66" s="2" t="s">
        <v>46</v>
      </c>
      <c r="B66" s="13">
        <v>-8.9999999999999993E-3</v>
      </c>
      <c r="C66" s="15">
        <v>-8.9999999999999993E-3</v>
      </c>
      <c r="D66" s="10">
        <v>-0.01</v>
      </c>
      <c r="E66" s="18">
        <v>-3.0000000000000001E-3</v>
      </c>
      <c r="F66" s="15">
        <v>-0.01</v>
      </c>
      <c r="G66" s="15">
        <v>-0.01</v>
      </c>
      <c r="H66" s="13">
        <v>-8.0000000000000002E-3</v>
      </c>
      <c r="I66" s="14">
        <v>-7.0000000000000001E-3</v>
      </c>
      <c r="J66" s="10">
        <v>-0.01</v>
      </c>
      <c r="K66" s="13">
        <v>-8.0000000000000002E-3</v>
      </c>
      <c r="L66" s="18">
        <v>-4.0000000000000001E-3</v>
      </c>
      <c r="M66" s="17">
        <v>-5.0000000000000001E-3</v>
      </c>
      <c r="N66" s="5" t="s">
        <v>61</v>
      </c>
    </row>
    <row r="67" spans="1:15" ht="27" x14ac:dyDescent="0.35">
      <c r="A67" s="2" t="s">
        <v>53</v>
      </c>
      <c r="B67" s="12">
        <v>-8.0000000000000002E-3</v>
      </c>
      <c r="C67" s="13">
        <v>-8.0000000000000002E-3</v>
      </c>
      <c r="D67" s="10">
        <v>-0.01</v>
      </c>
      <c r="E67" s="15">
        <v>-8.9999999999999993E-3</v>
      </c>
      <c r="F67" s="13">
        <v>-8.0000000000000002E-3</v>
      </c>
      <c r="G67" s="14">
        <v>-6.0000000000000001E-3</v>
      </c>
      <c r="H67" s="13">
        <v>-8.9999999999999993E-3</v>
      </c>
      <c r="I67" s="14">
        <v>-7.0000000000000001E-3</v>
      </c>
      <c r="J67" s="10">
        <v>-0.01</v>
      </c>
      <c r="K67" s="14">
        <v>-7.0000000000000001E-3</v>
      </c>
      <c r="L67" s="11">
        <v>-6.0000000000000001E-3</v>
      </c>
      <c r="M67" s="12">
        <v>-7.0000000000000001E-3</v>
      </c>
      <c r="N67" s="5" t="s">
        <v>61</v>
      </c>
    </row>
    <row r="69" spans="1:15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5" ht="18" x14ac:dyDescent="0.35">
      <c r="A70" s="2" t="s">
        <v>0</v>
      </c>
      <c r="B70" s="36">
        <v>8.6999999999999994E-2</v>
      </c>
      <c r="C70" s="36">
        <v>7.9000000000000001E-2</v>
      </c>
      <c r="D70" s="37">
        <v>0.38</v>
      </c>
      <c r="E70" s="37">
        <v>0.376</v>
      </c>
      <c r="F70" s="38">
        <v>0.254</v>
      </c>
      <c r="G70" s="39">
        <v>0.219</v>
      </c>
      <c r="H70" s="38">
        <v>0.26600000000000001</v>
      </c>
      <c r="I70" s="40">
        <v>0.30099999999999999</v>
      </c>
      <c r="J70" s="39">
        <v>0.20699999999999999</v>
      </c>
      <c r="K70" s="38">
        <v>0.27</v>
      </c>
      <c r="L70" s="39">
        <v>0.2</v>
      </c>
      <c r="M70" s="39">
        <v>0.2</v>
      </c>
      <c r="N70" s="5" t="s">
        <v>62</v>
      </c>
    </row>
    <row r="71" spans="1:15" ht="18" x14ac:dyDescent="0.35">
      <c r="A71" s="2" t="s">
        <v>11</v>
      </c>
      <c r="B71" s="41">
        <v>0.13900000000000001</v>
      </c>
      <c r="C71" s="41">
        <v>0.16400000000000001</v>
      </c>
      <c r="D71" s="38">
        <v>0.24299999999999999</v>
      </c>
      <c r="E71" s="38">
        <v>0.28799999999999998</v>
      </c>
      <c r="F71" s="42">
        <v>0.52300000000000002</v>
      </c>
      <c r="G71" s="42">
        <v>0.51600000000000001</v>
      </c>
      <c r="H71" s="38">
        <v>0.28199999999999997</v>
      </c>
      <c r="I71" s="37">
        <v>0.39500000000000002</v>
      </c>
      <c r="J71" s="40">
        <v>0.30499999999999999</v>
      </c>
      <c r="K71" s="38">
        <v>0.29099999999999998</v>
      </c>
      <c r="L71" s="37">
        <v>0.35099999999999998</v>
      </c>
      <c r="M71" s="40">
        <v>0.317</v>
      </c>
      <c r="N71" s="5" t="s">
        <v>62</v>
      </c>
    </row>
    <row r="72" spans="1:15" ht="18" x14ac:dyDescent="0.35">
      <c r="A72" s="2" t="s">
        <v>18</v>
      </c>
      <c r="B72" s="40">
        <v>0.30399999999999999</v>
      </c>
      <c r="C72" s="38">
        <v>0.27900000000000003</v>
      </c>
      <c r="D72" s="41">
        <v>0.13700000000000001</v>
      </c>
      <c r="E72" s="39">
        <v>0.224</v>
      </c>
      <c r="F72" s="38">
        <v>0.28299999999999997</v>
      </c>
      <c r="G72" s="38">
        <v>0.28100000000000003</v>
      </c>
      <c r="H72" s="39">
        <v>0.23</v>
      </c>
      <c r="I72" s="40">
        <v>0.32</v>
      </c>
      <c r="J72" s="40">
        <v>0.3</v>
      </c>
      <c r="K72" s="40">
        <v>0.3</v>
      </c>
      <c r="L72" s="40">
        <v>0.33900000000000002</v>
      </c>
      <c r="M72" s="37">
        <v>0.35599999999999998</v>
      </c>
      <c r="N72" s="5" t="s">
        <v>62</v>
      </c>
    </row>
    <row r="73" spans="1:15" ht="18" x14ac:dyDescent="0.35">
      <c r="A73" s="2" t="s">
        <v>25</v>
      </c>
      <c r="B73" s="43">
        <v>0.41799999999999998</v>
      </c>
      <c r="C73" s="44">
        <v>0.45400000000000001</v>
      </c>
      <c r="D73" s="39">
        <v>0.187</v>
      </c>
      <c r="E73" s="38">
        <v>0.25600000000000001</v>
      </c>
      <c r="F73" s="36">
        <v>0.125</v>
      </c>
      <c r="G73" s="41">
        <v>0.157</v>
      </c>
      <c r="H73" s="43">
        <v>0.438</v>
      </c>
      <c r="I73" s="42">
        <v>0.53900000000000003</v>
      </c>
      <c r="J73" s="39">
        <v>0.23699999999999999</v>
      </c>
      <c r="K73" s="40">
        <v>0.32400000000000001</v>
      </c>
      <c r="L73" s="39">
        <v>0.22500000000000001</v>
      </c>
      <c r="M73" s="38">
        <v>0.24399999999999999</v>
      </c>
      <c r="N73" s="5" t="s">
        <v>62</v>
      </c>
    </row>
    <row r="74" spans="1:15" ht="18" x14ac:dyDescent="0.35">
      <c r="A74" s="2" t="s">
        <v>32</v>
      </c>
      <c r="B74" s="45">
        <v>0.67900000000000005</v>
      </c>
      <c r="C74" s="42">
        <v>0.52100000000000002</v>
      </c>
      <c r="D74" s="38">
        <v>0.28199999999999997</v>
      </c>
      <c r="E74" s="37">
        <v>0.35299999999999998</v>
      </c>
      <c r="F74" s="39">
        <v>0.22</v>
      </c>
      <c r="G74" s="41">
        <v>0.16900000000000001</v>
      </c>
      <c r="H74" s="42">
        <v>0.55600000000000005</v>
      </c>
      <c r="I74" s="46">
        <v>0.58899999999999997</v>
      </c>
      <c r="J74" s="39">
        <v>0.218</v>
      </c>
      <c r="K74" s="40">
        <v>0.32100000000000001</v>
      </c>
      <c r="L74" s="45">
        <v>0.68400000000000005</v>
      </c>
      <c r="M74" s="47">
        <v>0.72399999999999998</v>
      </c>
      <c r="N74" s="5" t="s">
        <v>62</v>
      </c>
      <c r="O74" t="s">
        <v>65</v>
      </c>
    </row>
    <row r="75" spans="1:15" ht="18" x14ac:dyDescent="0.35">
      <c r="A75" s="2" t="s">
        <v>39</v>
      </c>
      <c r="B75" s="45">
        <v>0.69499999999999995</v>
      </c>
      <c r="C75" s="45">
        <v>0.67500000000000004</v>
      </c>
      <c r="D75" s="41">
        <v>0.158</v>
      </c>
      <c r="E75" s="38">
        <v>0.24299999999999999</v>
      </c>
      <c r="F75" s="41">
        <v>0.14099999999999999</v>
      </c>
      <c r="G75" s="41">
        <v>0.17199999999999999</v>
      </c>
      <c r="H75" s="40">
        <v>0.32700000000000001</v>
      </c>
      <c r="I75" s="44">
        <v>0.47599999999999998</v>
      </c>
      <c r="J75" s="39">
        <v>0.23699999999999999</v>
      </c>
      <c r="K75" s="39">
        <v>0.224</v>
      </c>
      <c r="L75" s="48">
        <v>0.66</v>
      </c>
      <c r="M75" s="49">
        <v>0.82199999999999995</v>
      </c>
      <c r="N75" s="5" t="s">
        <v>62</v>
      </c>
      <c r="O75" t="s">
        <v>65</v>
      </c>
    </row>
    <row r="76" spans="1:15" ht="18" x14ac:dyDescent="0.35">
      <c r="A76" s="2" t="s">
        <v>46</v>
      </c>
      <c r="B76" s="45">
        <v>0.69299999999999995</v>
      </c>
      <c r="C76" s="46">
        <v>0.60399999999999998</v>
      </c>
      <c r="D76" s="39">
        <v>0.19600000000000001</v>
      </c>
      <c r="E76" s="39">
        <v>0.19</v>
      </c>
      <c r="F76" s="39">
        <v>0.23699999999999999</v>
      </c>
      <c r="G76" s="43">
        <v>0.40699999999999997</v>
      </c>
      <c r="H76" s="40">
        <v>0.33500000000000002</v>
      </c>
      <c r="I76" s="43">
        <v>0.41299999999999998</v>
      </c>
      <c r="J76" s="38">
        <v>0.26300000000000001</v>
      </c>
      <c r="K76" s="38">
        <v>0.26100000000000001</v>
      </c>
      <c r="L76" s="49">
        <v>0.79600000000000004</v>
      </c>
      <c r="M76" s="47">
        <v>0.73499999999999999</v>
      </c>
      <c r="N76" s="5" t="s">
        <v>62</v>
      </c>
      <c r="O76" t="s">
        <v>65</v>
      </c>
    </row>
    <row r="77" spans="1:15" ht="18" x14ac:dyDescent="0.35">
      <c r="A77" s="2" t="s">
        <v>53</v>
      </c>
      <c r="B77" s="49">
        <v>0.82399999999999995</v>
      </c>
      <c r="C77" s="48">
        <v>0.65800000000000003</v>
      </c>
      <c r="D77" s="39">
        <v>0.20499999999999999</v>
      </c>
      <c r="E77" s="41">
        <v>0.17399999999999999</v>
      </c>
      <c r="F77" s="40">
        <v>0.309</v>
      </c>
      <c r="G77" s="43">
        <v>0.40300000000000002</v>
      </c>
      <c r="H77" s="39">
        <v>0.217</v>
      </c>
      <c r="I77" s="38">
        <v>0.27200000000000002</v>
      </c>
      <c r="J77" s="39">
        <v>0.23599999999999999</v>
      </c>
      <c r="K77" s="38">
        <v>0.248</v>
      </c>
      <c r="L77" s="49">
        <v>0.78900000000000003</v>
      </c>
      <c r="M77" s="49">
        <v>0.79200000000000004</v>
      </c>
      <c r="N77" s="5" t="s">
        <v>62</v>
      </c>
      <c r="O77" t="s">
        <v>65</v>
      </c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6B3EC-9550-4349-93F8-FC7B1B2A0979}">
  <dimension ref="A1:T107"/>
  <sheetViews>
    <sheetView topLeftCell="C1" workbookViewId="0">
      <selection activeCell="R14" sqref="R14"/>
    </sheetView>
  </sheetViews>
  <sheetFormatPr defaultRowHeight="14.5" x14ac:dyDescent="0.35"/>
  <cols>
    <col min="2" max="2" width="19.26953125" bestFit="1" customWidth="1"/>
    <col min="7" max="7" width="9" bestFit="1" customWidth="1"/>
    <col min="13" max="13" width="13.453125" bestFit="1" customWidth="1"/>
    <col min="15" max="15" width="19.26953125" style="27" bestFit="1" customWidth="1"/>
    <col min="16" max="17" width="8.7265625" style="30"/>
    <col min="18" max="18" width="8.7265625" style="31"/>
    <col min="19" max="20" width="8.7265625" style="30"/>
  </cols>
  <sheetData>
    <row r="1" spans="1:18" x14ac:dyDescent="0.35">
      <c r="A1" s="24" t="s">
        <v>63</v>
      </c>
      <c r="B1" s="24" t="s">
        <v>64</v>
      </c>
      <c r="D1" s="24" t="s">
        <v>66</v>
      </c>
      <c r="E1" s="24" t="s">
        <v>74</v>
      </c>
      <c r="F1" s="24" t="s">
        <v>67</v>
      </c>
      <c r="L1" s="24" t="s">
        <v>75</v>
      </c>
      <c r="M1" s="24" t="s">
        <v>76</v>
      </c>
      <c r="N1" s="24" t="s">
        <v>63</v>
      </c>
      <c r="O1" s="32" t="s">
        <v>64</v>
      </c>
      <c r="P1" s="29" t="s">
        <v>77</v>
      </c>
    </row>
    <row r="2" spans="1:18" x14ac:dyDescent="0.35">
      <c r="A2">
        <f>AVERAGE(raw!B70:C70)</f>
        <v>8.299999999999999E-2</v>
      </c>
      <c r="B2">
        <v>10</v>
      </c>
      <c r="D2" t="s">
        <v>68</v>
      </c>
      <c r="E2" s="28">
        <v>7.2596878408935805E-2</v>
      </c>
      <c r="F2" t="s">
        <v>69</v>
      </c>
      <c r="G2" s="28">
        <v>0</v>
      </c>
      <c r="L2" t="s">
        <v>78</v>
      </c>
      <c r="M2">
        <v>50</v>
      </c>
      <c r="N2">
        <f>AVERAGE(raw!D70:E70)</f>
        <v>0.378</v>
      </c>
      <c r="O2" s="27">
        <f>($G$2+(($G$3*(N2^$G$4))/(($G$5^$G$4)+(N2^$G$4))))*M2</f>
        <v>13.81413370371628</v>
      </c>
      <c r="P2">
        <v>14.999999999999947</v>
      </c>
    </row>
    <row r="3" spans="1:18" x14ac:dyDescent="0.35">
      <c r="A3">
        <f>AVERAGE(raw!B71:C71)</f>
        <v>0.15150000000000002</v>
      </c>
      <c r="B3">
        <f>B2/4</f>
        <v>2.5</v>
      </c>
      <c r="D3" t="s">
        <v>70</v>
      </c>
      <c r="E3" s="28">
        <v>0.999843964610313</v>
      </c>
      <c r="F3" t="s">
        <v>71</v>
      </c>
      <c r="G3" s="28">
        <v>89.417707501566895</v>
      </c>
      <c r="L3" t="s">
        <v>79</v>
      </c>
      <c r="M3">
        <v>50</v>
      </c>
      <c r="N3">
        <f>AVERAGE(raw!D71:E71)</f>
        <v>0.26549999999999996</v>
      </c>
      <c r="O3" s="27">
        <f t="shared" ref="O3:O37" si="0">($G$2+(($G$3*(N3^$G$4))/(($G$5^$G$4)+(N3^$G$4))))*M3</f>
        <v>32.6117370099551</v>
      </c>
      <c r="P3">
        <v>18.999999999999932</v>
      </c>
    </row>
    <row r="4" spans="1:18" x14ac:dyDescent="0.35">
      <c r="A4">
        <f>AVERAGE(raw!B72:C72)</f>
        <v>0.29149999999999998</v>
      </c>
      <c r="B4">
        <f t="shared" ref="B4:B8" si="1">B3/4</f>
        <v>0.625</v>
      </c>
      <c r="F4" t="s">
        <v>72</v>
      </c>
      <c r="G4" s="28">
        <v>-2.4434102656395398</v>
      </c>
      <c r="L4" t="s">
        <v>80</v>
      </c>
      <c r="M4">
        <v>50</v>
      </c>
      <c r="N4">
        <f>AVERAGE(raw!D72:E72)</f>
        <v>0.18049999999999999</v>
      </c>
      <c r="O4" s="27">
        <f t="shared" si="0"/>
        <v>82.779262669041259</v>
      </c>
      <c r="P4">
        <v>20.999999999999925</v>
      </c>
    </row>
    <row r="5" spans="1:18" x14ac:dyDescent="0.35">
      <c r="A5">
        <f>AVERAGE(raw!B73:C73)</f>
        <v>0.436</v>
      </c>
      <c r="B5" s="25">
        <f t="shared" si="1"/>
        <v>0.15625</v>
      </c>
      <c r="F5" t="s">
        <v>73</v>
      </c>
      <c r="G5" s="28">
        <v>3.5543521185684601E-2</v>
      </c>
      <c r="L5" t="s">
        <v>81</v>
      </c>
      <c r="M5">
        <v>50</v>
      </c>
      <c r="N5">
        <f>AVERAGE(raw!D73:E73)</f>
        <v>0.2215</v>
      </c>
      <c r="O5" s="27">
        <f t="shared" si="0"/>
        <v>50.569315576230331</v>
      </c>
      <c r="P5">
        <v>28.999999999999897</v>
      </c>
    </row>
    <row r="6" spans="1:18" x14ac:dyDescent="0.35">
      <c r="A6">
        <f>AVERAGE(raw!B74:C74)</f>
        <v>0.60000000000000009</v>
      </c>
      <c r="B6" s="25">
        <f t="shared" si="1"/>
        <v>3.90625E-2</v>
      </c>
      <c r="L6" t="s">
        <v>82</v>
      </c>
      <c r="M6">
        <v>50</v>
      </c>
      <c r="N6">
        <f>AVERAGE(raw!D74:E74)</f>
        <v>0.3175</v>
      </c>
      <c r="O6" s="27">
        <f t="shared" si="0"/>
        <v>21.120043080841704</v>
      </c>
      <c r="P6">
        <v>30.000000000000053</v>
      </c>
    </row>
    <row r="7" spans="1:18" x14ac:dyDescent="0.35">
      <c r="A7">
        <f>AVERAGE(raw!B75:C75)</f>
        <v>0.68500000000000005</v>
      </c>
      <c r="B7" s="26">
        <f t="shared" si="1"/>
        <v>9.765625E-3</v>
      </c>
      <c r="D7" s="28"/>
      <c r="L7" t="s">
        <v>83</v>
      </c>
      <c r="M7">
        <v>50</v>
      </c>
      <c r="N7">
        <f>AVERAGE(raw!D75:E75)</f>
        <v>0.20050000000000001</v>
      </c>
      <c r="O7" s="27">
        <f t="shared" si="0"/>
        <v>64.303694547100875</v>
      </c>
      <c r="P7">
        <v>45</v>
      </c>
    </row>
    <row r="8" spans="1:18" x14ac:dyDescent="0.35">
      <c r="A8">
        <f>AVERAGE(raw!B76:C76)</f>
        <v>0.64849999999999997</v>
      </c>
      <c r="B8" s="27">
        <f t="shared" si="1"/>
        <v>2.44140625E-3</v>
      </c>
      <c r="D8" s="28">
        <v>8.0000000000000002E-3</v>
      </c>
      <c r="E8" s="28">
        <v>87.139003415199397</v>
      </c>
      <c r="L8" t="s">
        <v>84</v>
      </c>
      <c r="M8">
        <v>50</v>
      </c>
      <c r="N8">
        <f>AVERAGE(raw!D76:E76)</f>
        <v>0.193</v>
      </c>
      <c r="O8" s="27">
        <f t="shared" si="0"/>
        <v>70.482651874314456</v>
      </c>
      <c r="P8">
        <v>46.999999999999993</v>
      </c>
    </row>
    <row r="9" spans="1:18" x14ac:dyDescent="0.35">
      <c r="A9">
        <f>AVERAGE(raw!B77:C77)</f>
        <v>0.74099999999999999</v>
      </c>
      <c r="B9">
        <v>0</v>
      </c>
      <c r="D9" s="28">
        <v>1.6E-2</v>
      </c>
      <c r="E9" s="28">
        <v>78.282915341526902</v>
      </c>
      <c r="L9" t="s">
        <v>85</v>
      </c>
      <c r="M9">
        <v>50</v>
      </c>
      <c r="N9">
        <f>AVERAGE(raw!D77:E77)</f>
        <v>0.1895</v>
      </c>
      <c r="O9" s="27">
        <f t="shared" si="0"/>
        <v>73.652873744869524</v>
      </c>
      <c r="P9">
        <v>49.999999999999986</v>
      </c>
    </row>
    <row r="10" spans="1:18" x14ac:dyDescent="0.35">
      <c r="D10" s="28">
        <v>2.4E-2</v>
      </c>
      <c r="E10" s="28">
        <v>64.651606690879305</v>
      </c>
      <c r="L10" t="s">
        <v>86</v>
      </c>
      <c r="M10">
        <v>50</v>
      </c>
      <c r="N10">
        <f>AVERAGE(raw!F70:G70)</f>
        <v>0.23649999999999999</v>
      </c>
      <c r="O10" s="27">
        <f t="shared" si="0"/>
        <v>43.159985650331919</v>
      </c>
      <c r="P10">
        <v>52.999999999999972</v>
      </c>
    </row>
    <row r="11" spans="1:18" x14ac:dyDescent="0.35">
      <c r="D11" s="28">
        <v>3.2000000000000001E-2</v>
      </c>
      <c r="E11" s="28">
        <v>50.413991294875999</v>
      </c>
      <c r="L11" t="s">
        <v>87</v>
      </c>
      <c r="M11">
        <v>50</v>
      </c>
      <c r="N11">
        <f>AVERAGE(raw!F71:G71)</f>
        <v>0.51950000000000007</v>
      </c>
      <c r="O11" s="27">
        <f t="shared" si="0"/>
        <v>6.3625240659767046</v>
      </c>
      <c r="P11">
        <v>56.000000000000121</v>
      </c>
    </row>
    <row r="12" spans="1:18" x14ac:dyDescent="0.35">
      <c r="D12" s="28">
        <v>0.04</v>
      </c>
      <c r="E12" s="28">
        <v>38.301349534011401</v>
      </c>
      <c r="L12" t="s">
        <v>88</v>
      </c>
      <c r="M12">
        <v>50</v>
      </c>
      <c r="N12">
        <f>AVERAGE(raw!F72:G72)</f>
        <v>0.28200000000000003</v>
      </c>
      <c r="O12" s="27">
        <f t="shared" si="0"/>
        <v>28.172695756750699</v>
      </c>
      <c r="P12">
        <v>69.999999999999915</v>
      </c>
    </row>
    <row r="13" spans="1:18" x14ac:dyDescent="0.35">
      <c r="D13" s="28">
        <v>4.8000000000000001E-2</v>
      </c>
      <c r="E13" s="28">
        <v>28.9976605923212</v>
      </c>
      <c r="L13" t="s">
        <v>89</v>
      </c>
      <c r="M13">
        <v>50</v>
      </c>
      <c r="N13">
        <f>AVERAGE(raw!F73:G73)</f>
        <v>0.14100000000000001</v>
      </c>
      <c r="O13" s="27">
        <f t="shared" si="0"/>
        <v>149.06864570375683</v>
      </c>
      <c r="P13">
        <v>72.999999999999901</v>
      </c>
    </row>
    <row r="14" spans="1:18" x14ac:dyDescent="0.35">
      <c r="D14" s="28">
        <v>5.6000000000000001E-2</v>
      </c>
      <c r="E14" s="28">
        <v>22.151393859652998</v>
      </c>
      <c r="L14" t="s">
        <v>90</v>
      </c>
      <c r="M14">
        <v>50</v>
      </c>
      <c r="N14">
        <f>AVERAGE(raw!F74:G74)</f>
        <v>0.19450000000000001</v>
      </c>
      <c r="O14" s="27">
        <f t="shared" si="0"/>
        <v>69.182313756255127</v>
      </c>
      <c r="P14">
        <v>9.9999999999999645</v>
      </c>
      <c r="R14" s="30"/>
    </row>
    <row r="15" spans="1:18" x14ac:dyDescent="0.35">
      <c r="D15" s="28">
        <v>6.4000000000000001E-2</v>
      </c>
      <c r="E15" s="28">
        <v>17.168693166481798</v>
      </c>
      <c r="L15" t="s">
        <v>91</v>
      </c>
      <c r="M15">
        <v>50</v>
      </c>
      <c r="N15">
        <f>AVERAGE(raw!F75:G75)</f>
        <v>0.15649999999999997</v>
      </c>
      <c r="O15" s="27">
        <f t="shared" si="0"/>
        <v>116.40756722136646</v>
      </c>
      <c r="P15">
        <v>14.00000000000003</v>
      </c>
    </row>
    <row r="16" spans="1:18" x14ac:dyDescent="0.35">
      <c r="D16" s="28">
        <v>7.1999999999999995E-2</v>
      </c>
      <c r="E16" s="28">
        <v>13.5245106735428</v>
      </c>
      <c r="L16" t="s">
        <v>92</v>
      </c>
      <c r="M16">
        <v>50</v>
      </c>
      <c r="N16">
        <f>AVERAGE(raw!F76:G76)</f>
        <v>0.32199999999999995</v>
      </c>
      <c r="O16" s="27">
        <f t="shared" si="0"/>
        <v>20.409374011763511</v>
      </c>
      <c r="P16">
        <v>19.000000000000014</v>
      </c>
    </row>
    <row r="17" spans="4:16" x14ac:dyDescent="0.35">
      <c r="D17" s="28">
        <v>0.08</v>
      </c>
      <c r="E17" s="28">
        <v>10.826505985425699</v>
      </c>
      <c r="L17" t="s">
        <v>93</v>
      </c>
      <c r="M17">
        <v>50</v>
      </c>
      <c r="N17">
        <f>AVERAGE(raw!F77:G77)</f>
        <v>0.35599999999999998</v>
      </c>
      <c r="O17" s="27">
        <f t="shared" si="0"/>
        <v>15.986109134626764</v>
      </c>
      <c r="P17">
        <v>25.999999999999986</v>
      </c>
    </row>
    <row r="18" spans="4:16" x14ac:dyDescent="0.35">
      <c r="D18" s="28">
        <v>8.7999999999999898E-2</v>
      </c>
      <c r="E18" s="28">
        <v>8.7985907155574701</v>
      </c>
      <c r="L18" t="s">
        <v>94</v>
      </c>
      <c r="M18">
        <v>50</v>
      </c>
      <c r="N18">
        <f>AVERAGE(raw!H70:I70)</f>
        <v>0.28349999999999997</v>
      </c>
      <c r="O18" s="27">
        <f t="shared" si="0"/>
        <v>27.812123184344411</v>
      </c>
      <c r="P18">
        <v>29.000000000000057</v>
      </c>
    </row>
    <row r="19" spans="4:16" x14ac:dyDescent="0.35">
      <c r="D19" s="28">
        <v>9.6000000000000002E-2</v>
      </c>
      <c r="E19" s="28">
        <v>7.2500810910578801</v>
      </c>
      <c r="L19" t="s">
        <v>95</v>
      </c>
      <c r="M19">
        <v>50</v>
      </c>
      <c r="N19">
        <f>AVERAGE(raw!H71:I71)</f>
        <v>0.33850000000000002</v>
      </c>
      <c r="O19" s="27">
        <f t="shared" si="0"/>
        <v>18.072938691004776</v>
      </c>
      <c r="P19">
        <v>42.000000000000092</v>
      </c>
    </row>
    <row r="20" spans="4:16" x14ac:dyDescent="0.35">
      <c r="D20" s="28">
        <v>0.104</v>
      </c>
      <c r="E20" s="28">
        <v>6.04930542998353</v>
      </c>
      <c r="L20" t="s">
        <v>96</v>
      </c>
      <c r="M20">
        <v>50</v>
      </c>
      <c r="N20">
        <f>AVERAGE(raw!H72:I72)</f>
        <v>0.27500000000000002</v>
      </c>
      <c r="O20" s="27">
        <f t="shared" si="0"/>
        <v>29.945279576721962</v>
      </c>
      <c r="P20">
        <v>44.000000000000085</v>
      </c>
    </row>
    <row r="21" spans="4:16" x14ac:dyDescent="0.35">
      <c r="D21" s="28">
        <v>0.112</v>
      </c>
      <c r="E21" s="28">
        <v>5.1045670794905798</v>
      </c>
      <c r="L21" t="s">
        <v>97</v>
      </c>
      <c r="M21">
        <v>50</v>
      </c>
      <c r="N21">
        <f>AVERAGE(raw!H73:I73)</f>
        <v>0.48850000000000005</v>
      </c>
      <c r="O21" s="27">
        <f t="shared" si="0"/>
        <v>7.3929796928874163</v>
      </c>
      <c r="P21">
        <v>50.999999999999979</v>
      </c>
    </row>
    <row r="22" spans="4:16" x14ac:dyDescent="0.35">
      <c r="D22" s="28">
        <v>0.12</v>
      </c>
      <c r="E22" s="28">
        <v>4.3512072324663196</v>
      </c>
      <c r="L22" t="s">
        <v>101</v>
      </c>
      <c r="M22">
        <v>50</v>
      </c>
      <c r="N22">
        <f>AVERAGE(raw!H74:I74)</f>
        <v>0.57250000000000001</v>
      </c>
      <c r="O22" s="27">
        <f t="shared" si="0"/>
        <v>5.0196417099883934</v>
      </c>
      <c r="P22">
        <v>153.99999999999994</v>
      </c>
    </row>
    <row r="23" spans="4:16" x14ac:dyDescent="0.35">
      <c r="D23" s="28">
        <v>0.128</v>
      </c>
      <c r="E23" s="28">
        <v>3.74298624396428</v>
      </c>
      <c r="L23" t="s">
        <v>98</v>
      </c>
      <c r="M23">
        <v>50</v>
      </c>
      <c r="N23">
        <f>AVERAGE(raw!H75:I75)</f>
        <v>0.40149999999999997</v>
      </c>
      <c r="O23" s="27">
        <f t="shared" si="0"/>
        <v>11.926293397086139</v>
      </c>
      <c r="P23">
        <v>66</v>
      </c>
    </row>
    <row r="24" spans="4:16" x14ac:dyDescent="0.35">
      <c r="D24" s="28">
        <v>0.13600000000000001</v>
      </c>
      <c r="E24" s="28">
        <v>3.2463552271035998</v>
      </c>
      <c r="L24" t="s">
        <v>99</v>
      </c>
      <c r="M24">
        <v>50</v>
      </c>
      <c r="N24">
        <f>AVERAGE(raw!H76:I76)</f>
        <v>0.374</v>
      </c>
      <c r="O24" s="27">
        <f t="shared" si="0"/>
        <v>14.176772063130613</v>
      </c>
      <c r="P24">
        <v>84.000000000000028</v>
      </c>
    </row>
    <row r="25" spans="4:16" x14ac:dyDescent="0.35">
      <c r="D25" s="28">
        <v>0.14399999999999999</v>
      </c>
      <c r="E25" s="28">
        <v>2.8366251117940902</v>
      </c>
      <c r="L25" t="s">
        <v>100</v>
      </c>
      <c r="M25">
        <v>50</v>
      </c>
      <c r="N25">
        <f>AVERAGE(raw!H77:I77)</f>
        <v>0.2445</v>
      </c>
      <c r="O25" s="27">
        <f t="shared" si="0"/>
        <v>39.820528179113907</v>
      </c>
      <c r="P25">
        <v>86.000000000000014</v>
      </c>
    </row>
    <row r="26" spans="4:16" x14ac:dyDescent="0.35">
      <c r="D26" s="28">
        <v>0.152</v>
      </c>
      <c r="E26" s="28">
        <v>2.4953779815677799</v>
      </c>
      <c r="L26" t="s">
        <v>102</v>
      </c>
      <c r="M26">
        <v>50</v>
      </c>
      <c r="N26">
        <f>AVERAGE(raw!J70:K70)</f>
        <v>0.23849999999999999</v>
      </c>
      <c r="O26" s="27">
        <f t="shared" si="0"/>
        <v>42.289305260114489</v>
      </c>
      <c r="P26">
        <v>14.00000000000011</v>
      </c>
    </row>
    <row r="27" spans="4:16" x14ac:dyDescent="0.35">
      <c r="D27" s="28">
        <v>0.16</v>
      </c>
      <c r="E27" s="28">
        <v>2.2086961461903099</v>
      </c>
      <c r="L27" t="s">
        <v>103</v>
      </c>
      <c r="M27">
        <v>50</v>
      </c>
      <c r="N27">
        <f>AVERAGE(raw!J71:K71)</f>
        <v>0.29799999999999999</v>
      </c>
      <c r="O27" s="27">
        <f t="shared" si="0"/>
        <v>24.638381078309457</v>
      </c>
      <c r="P27">
        <v>18.000000000000096</v>
      </c>
    </row>
    <row r="28" spans="4:16" x14ac:dyDescent="0.35">
      <c r="D28" s="28">
        <v>0.16800000000000001</v>
      </c>
      <c r="E28" s="28">
        <v>1.9659346508392199</v>
      </c>
      <c r="L28" t="s">
        <v>104</v>
      </c>
      <c r="M28">
        <v>50</v>
      </c>
      <c r="N28">
        <f>AVERAGE(raw!J72:K72)</f>
        <v>0.3</v>
      </c>
      <c r="O28" s="27">
        <f t="shared" si="0"/>
        <v>24.241131330635838</v>
      </c>
      <c r="P28">
        <v>20.000000000000089</v>
      </c>
    </row>
    <row r="29" spans="4:16" x14ac:dyDescent="0.35">
      <c r="D29" s="28">
        <v>0.17599999999999899</v>
      </c>
      <c r="E29" s="28">
        <v>1.7588591368106601</v>
      </c>
      <c r="L29" t="s">
        <v>105</v>
      </c>
      <c r="M29">
        <v>50</v>
      </c>
      <c r="N29">
        <f>AVERAGE(raw!J73:K73)</f>
        <v>0.28049999999999997</v>
      </c>
      <c r="O29" s="27">
        <f t="shared" si="0"/>
        <v>28.539873368341205</v>
      </c>
      <c r="P29">
        <v>22.000000000000082</v>
      </c>
    </row>
    <row r="30" spans="4:16" x14ac:dyDescent="0.35">
      <c r="D30" s="28">
        <v>0.184</v>
      </c>
      <c r="E30" s="28">
        <v>1.5810324072725299</v>
      </c>
      <c r="L30" t="s">
        <v>106</v>
      </c>
      <c r="M30">
        <v>50</v>
      </c>
      <c r="N30">
        <f>AVERAGE(raw!J74:K74)</f>
        <v>0.26950000000000002</v>
      </c>
      <c r="O30" s="27">
        <f t="shared" si="0"/>
        <v>31.449916764512182</v>
      </c>
      <c r="P30">
        <v>24.000000000000075</v>
      </c>
    </row>
    <row r="31" spans="4:16" x14ac:dyDescent="0.35">
      <c r="D31" s="28">
        <v>0.192</v>
      </c>
      <c r="E31" s="28">
        <v>1.42737245694512</v>
      </c>
      <c r="L31" t="s">
        <v>107</v>
      </c>
      <c r="M31">
        <v>50</v>
      </c>
      <c r="N31">
        <f>AVERAGE(raw!J75:K75)</f>
        <v>0.23049999999999998</v>
      </c>
      <c r="O31" s="27">
        <f t="shared" si="0"/>
        <v>45.928121023275189</v>
      </c>
      <c r="P31">
        <v>37.000000000000028</v>
      </c>
    </row>
    <row r="32" spans="4:16" x14ac:dyDescent="0.35">
      <c r="D32" s="28">
        <v>0.2</v>
      </c>
      <c r="E32" s="28">
        <v>1.29383020801691</v>
      </c>
      <c r="L32" t="s">
        <v>108</v>
      </c>
      <c r="M32">
        <v>50</v>
      </c>
      <c r="N32">
        <f>AVERAGE(raw!J76:K76)</f>
        <v>0.26200000000000001</v>
      </c>
      <c r="O32" s="27">
        <f t="shared" si="0"/>
        <v>33.678402940298909</v>
      </c>
      <c r="P32">
        <v>41.000000000000014</v>
      </c>
    </row>
    <row r="33" spans="4:16" x14ac:dyDescent="0.35">
      <c r="D33" s="28">
        <v>0.20799999999999999</v>
      </c>
      <c r="E33" s="28">
        <v>1.17715184530029</v>
      </c>
      <c r="L33" t="s">
        <v>109</v>
      </c>
      <c r="M33">
        <v>50</v>
      </c>
      <c r="N33">
        <f>AVERAGE(raw!J77:K77)</f>
        <v>0.24199999999999999</v>
      </c>
      <c r="O33" s="27">
        <f t="shared" si="0"/>
        <v>40.823930489391671</v>
      </c>
      <c r="P33">
        <v>45</v>
      </c>
    </row>
    <row r="34" spans="4:16" x14ac:dyDescent="0.35">
      <c r="D34" s="28">
        <v>0.216</v>
      </c>
      <c r="E34" s="28">
        <v>1.0747016467214601</v>
      </c>
      <c r="L34" t="s">
        <v>110</v>
      </c>
      <c r="M34">
        <v>50</v>
      </c>
      <c r="N34">
        <f>AVERAGE(raw!L70:M70)</f>
        <v>0.2</v>
      </c>
      <c r="O34" s="27">
        <f t="shared" si="0"/>
        <v>64.691510400846596</v>
      </c>
      <c r="P34">
        <v>46</v>
      </c>
    </row>
    <row r="35" spans="4:16" x14ac:dyDescent="0.35">
      <c r="D35" s="28">
        <v>0.224</v>
      </c>
      <c r="E35" s="28">
        <v>0.98432856183917306</v>
      </c>
      <c r="L35" t="s">
        <v>111</v>
      </c>
      <c r="M35">
        <v>50</v>
      </c>
      <c r="N35">
        <f>AVERAGE(raw!L71:M71)</f>
        <v>0.33399999999999996</v>
      </c>
      <c r="O35" s="27">
        <f t="shared" si="0"/>
        <v>18.671191212277513</v>
      </c>
      <c r="P35">
        <v>47.999999999999986</v>
      </c>
    </row>
    <row r="36" spans="4:16" x14ac:dyDescent="0.35">
      <c r="D36" s="28">
        <v>0.23200000000000001</v>
      </c>
      <c r="E36" s="28">
        <v>0.90426476771588205</v>
      </c>
      <c r="L36" t="s">
        <v>112</v>
      </c>
      <c r="M36">
        <v>50</v>
      </c>
      <c r="N36">
        <f>AVERAGE(raw!L72:M72)</f>
        <v>0.34750000000000003</v>
      </c>
      <c r="O36" s="27">
        <f t="shared" si="0"/>
        <v>16.954788721769436</v>
      </c>
      <c r="P36">
        <v>61.000000000000099</v>
      </c>
    </row>
    <row r="37" spans="4:16" x14ac:dyDescent="0.35">
      <c r="D37" s="28">
        <v>0.23999999999999899</v>
      </c>
      <c r="E37" s="28">
        <v>0.83304783719567199</v>
      </c>
      <c r="L37" t="s">
        <v>113</v>
      </c>
      <c r="M37">
        <v>50</v>
      </c>
      <c r="N37">
        <f>AVERAGE(raw!L73:M73)</f>
        <v>0.23449999999999999</v>
      </c>
      <c r="O37" s="27">
        <f t="shared" si="0"/>
        <v>44.056036031509734</v>
      </c>
      <c r="P37">
        <v>63.000000000000099</v>
      </c>
    </row>
    <row r="38" spans="4:16" x14ac:dyDescent="0.35">
      <c r="D38" s="28">
        <v>0.248</v>
      </c>
      <c r="E38" s="28">
        <v>0.76946051168364904</v>
      </c>
    </row>
    <row r="39" spans="4:16" x14ac:dyDescent="0.35">
      <c r="D39" s="28">
        <v>0.25600000000000001</v>
      </c>
      <c r="E39" s="28">
        <v>0.7124837195932</v>
      </c>
    </row>
    <row r="40" spans="4:16" x14ac:dyDescent="0.35">
      <c r="D40" s="28">
        <v>0.26400000000000001</v>
      </c>
      <c r="E40" s="28">
        <v>0.66125964748061095</v>
      </c>
    </row>
    <row r="41" spans="4:16" x14ac:dyDescent="0.35">
      <c r="D41" s="28">
        <v>0.27200000000000002</v>
      </c>
      <c r="E41" s="28">
        <v>0.61506250339903501</v>
      </c>
    </row>
    <row r="42" spans="4:16" x14ac:dyDescent="0.35">
      <c r="D42" s="28">
        <v>0.28000000000000003</v>
      </c>
      <c r="E42" s="28">
        <v>0.57327521219427502</v>
      </c>
    </row>
    <row r="43" spans="4:16" x14ac:dyDescent="0.35">
      <c r="D43" s="28">
        <v>0.28799999999999998</v>
      </c>
      <c r="E43" s="28">
        <v>0.53537071913352396</v>
      </c>
    </row>
    <row r="44" spans="4:16" x14ac:dyDescent="0.35">
      <c r="D44" s="28">
        <v>0.29599999999999899</v>
      </c>
      <c r="E44" s="28">
        <v>0.50089689873584398</v>
      </c>
    </row>
    <row r="45" spans="4:16" x14ac:dyDescent="0.35">
      <c r="D45" s="28">
        <v>0.30399999999999899</v>
      </c>
      <c r="E45" s="28">
        <v>0.46946430283899598</v>
      </c>
    </row>
    <row r="46" spans="4:16" x14ac:dyDescent="0.35">
      <c r="D46" s="28">
        <v>0.312</v>
      </c>
      <c r="E46" s="28">
        <v>0.440736158845703</v>
      </c>
    </row>
    <row r="47" spans="4:16" x14ac:dyDescent="0.35">
      <c r="D47" s="28">
        <v>0.32</v>
      </c>
      <c r="E47" s="28">
        <v>0.41442016205485499</v>
      </c>
    </row>
    <row r="48" spans="4:16" x14ac:dyDescent="0.35">
      <c r="D48" s="28">
        <v>0.32800000000000001</v>
      </c>
      <c r="E48" s="28">
        <v>0.390261706640184</v>
      </c>
    </row>
    <row r="49" spans="4:5" x14ac:dyDescent="0.35">
      <c r="D49" s="28">
        <v>0.33600000000000002</v>
      </c>
      <c r="E49" s="28">
        <v>0.36803827656639099</v>
      </c>
    </row>
    <row r="50" spans="4:5" x14ac:dyDescent="0.35">
      <c r="D50" s="28">
        <v>0.34399999999999997</v>
      </c>
      <c r="E50" s="28">
        <v>0.34755477660587802</v>
      </c>
    </row>
    <row r="51" spans="4:5" x14ac:dyDescent="0.35">
      <c r="D51" s="28">
        <v>0.35199999999999898</v>
      </c>
      <c r="E51" s="28">
        <v>0.32863962907780397</v>
      </c>
    </row>
    <row r="52" spans="4:5" x14ac:dyDescent="0.35">
      <c r="D52" s="28">
        <v>0.35999999999999899</v>
      </c>
      <c r="E52" s="28">
        <v>0.31114149724366102</v>
      </c>
    </row>
    <row r="53" spans="4:5" x14ac:dyDescent="0.35">
      <c r="D53" s="28">
        <v>0.36799999999999899</v>
      </c>
      <c r="E53" s="28">
        <v>0.29492652388297302</v>
      </c>
    </row>
    <row r="54" spans="4:5" x14ac:dyDescent="0.35">
      <c r="D54" s="28">
        <v>0.376</v>
      </c>
      <c r="E54" s="28">
        <v>0.27987599524732298</v>
      </c>
    </row>
    <row r="55" spans="4:5" x14ac:dyDescent="0.35">
      <c r="D55" s="28">
        <v>0.38400000000000001</v>
      </c>
      <c r="E55" s="28">
        <v>0.26588435770909102</v>
      </c>
    </row>
    <row r="56" spans="4:5" x14ac:dyDescent="0.35">
      <c r="D56" s="28">
        <v>0.39200000000000002</v>
      </c>
      <c r="E56" s="28">
        <v>0.25285752800954198</v>
      </c>
    </row>
    <row r="57" spans="4:5" x14ac:dyDescent="0.35">
      <c r="D57" s="28">
        <v>0.4</v>
      </c>
      <c r="E57" s="28">
        <v>0.24071144884981399</v>
      </c>
    </row>
    <row r="58" spans="4:5" x14ac:dyDescent="0.35">
      <c r="D58" s="28">
        <v>0.40799999999999997</v>
      </c>
      <c r="E58" s="28">
        <v>0.22937085025459999</v>
      </c>
    </row>
    <row r="59" spans="4:5" x14ac:dyDescent="0.35">
      <c r="D59" s="28">
        <v>0.41599999999999998</v>
      </c>
      <c r="E59" s="28">
        <v>0.21876818413087901</v>
      </c>
    </row>
    <row r="60" spans="4:5" x14ac:dyDescent="0.35">
      <c r="D60" s="28">
        <v>0.42399999999999899</v>
      </c>
      <c r="E60" s="28">
        <v>0.208842705097359</v>
      </c>
    </row>
    <row r="61" spans="4:5" x14ac:dyDescent="0.35">
      <c r="D61" s="28">
        <v>0.432</v>
      </c>
      <c r="E61" s="28">
        <v>0.19953967525007199</v>
      </c>
    </row>
    <row r="62" spans="4:5" x14ac:dyDescent="0.35">
      <c r="D62" s="28">
        <v>0.44</v>
      </c>
      <c r="E62" s="28">
        <v>0.19080967427060899</v>
      </c>
    </row>
    <row r="63" spans="4:5" x14ac:dyDescent="0.35">
      <c r="D63" s="28">
        <v>0.44800000000000001</v>
      </c>
      <c r="E63" s="28">
        <v>0.182607999344686</v>
      </c>
    </row>
    <row r="64" spans="4:5" x14ac:dyDescent="0.35">
      <c r="D64" s="28">
        <v>0.45600000000000002</v>
      </c>
      <c r="E64" s="28">
        <v>0.17489414187288699</v>
      </c>
    </row>
    <row r="65" spans="4:5" x14ac:dyDescent="0.35">
      <c r="D65" s="28">
        <v>0.46400000000000002</v>
      </c>
      <c r="E65" s="28">
        <v>0.16763133002764899</v>
      </c>
    </row>
    <row r="66" spans="4:5" x14ac:dyDescent="0.35">
      <c r="D66" s="28">
        <v>0.47199999999999998</v>
      </c>
      <c r="E66" s="28">
        <v>0.160786127924581</v>
      </c>
    </row>
    <row r="67" spans="4:5" x14ac:dyDescent="0.35">
      <c r="D67" s="28">
        <v>0.47999999999999898</v>
      </c>
      <c r="E67" s="28">
        <v>0.15432808359853201</v>
      </c>
    </row>
    <row r="68" spans="4:5" x14ac:dyDescent="0.35">
      <c r="D68" s="28">
        <v>0.48799999999999899</v>
      </c>
      <c r="E68" s="28">
        <v>0.14822941915903601</v>
      </c>
    </row>
    <row r="69" spans="4:5" x14ac:dyDescent="0.35">
      <c r="D69" s="28">
        <v>0.496</v>
      </c>
      <c r="E69" s="28">
        <v>0.14246475748871401</v>
      </c>
    </row>
    <row r="70" spans="4:5" x14ac:dyDescent="0.35">
      <c r="D70" s="28">
        <v>0.504</v>
      </c>
      <c r="E70" s="28">
        <v>0.13701088067665301</v>
      </c>
    </row>
    <row r="71" spans="4:5" x14ac:dyDescent="0.35">
      <c r="D71" s="28">
        <v>0.51200000000000001</v>
      </c>
      <c r="E71" s="28">
        <v>0.131846516074732</v>
      </c>
    </row>
    <row r="72" spans="4:5" x14ac:dyDescent="0.35">
      <c r="D72" s="28">
        <v>0.52</v>
      </c>
      <c r="E72" s="28">
        <v>0.126952146451248</v>
      </c>
    </row>
    <row r="73" spans="4:5" x14ac:dyDescent="0.35">
      <c r="D73" s="28">
        <v>0.52800000000000002</v>
      </c>
      <c r="E73" s="28">
        <v>0.12230984121152599</v>
      </c>
    </row>
    <row r="74" spans="4:5" x14ac:dyDescent="0.35">
      <c r="D74" s="28">
        <v>0.53600000000000003</v>
      </c>
      <c r="E74" s="28">
        <v>0.11790310607476701</v>
      </c>
    </row>
    <row r="75" spans="4:5" x14ac:dyDescent="0.35">
      <c r="D75" s="28">
        <v>0.54400000000000004</v>
      </c>
      <c r="E75" s="28">
        <v>0.113716748952747</v>
      </c>
    </row>
    <row r="76" spans="4:5" x14ac:dyDescent="0.35">
      <c r="D76" s="28">
        <v>0.55200000000000005</v>
      </c>
      <c r="E76" s="28">
        <v>0.109736760079283</v>
      </c>
    </row>
    <row r="77" spans="4:5" x14ac:dyDescent="0.35">
      <c r="D77" s="28">
        <v>0.56000000000000005</v>
      </c>
      <c r="E77" s="28">
        <v>0.105950204698296</v>
      </c>
    </row>
    <row r="78" spans="4:5" x14ac:dyDescent="0.35">
      <c r="D78" s="28">
        <v>0.56799999999999995</v>
      </c>
      <c r="E78" s="28">
        <v>0.102345126839736</v>
      </c>
    </row>
    <row r="79" spans="4:5" x14ac:dyDescent="0.35">
      <c r="D79" s="28">
        <v>0.57599999999999996</v>
      </c>
      <c r="E79" s="28">
        <v>9.8910462902492002E-2</v>
      </c>
    </row>
    <row r="80" spans="4:5" x14ac:dyDescent="0.35">
      <c r="D80" s="28">
        <v>0.58399999999999896</v>
      </c>
      <c r="E80" s="28">
        <v>9.5635963926561304E-2</v>
      </c>
    </row>
    <row r="81" spans="4:5" x14ac:dyDescent="0.35">
      <c r="D81" s="28">
        <v>0.59199999999999897</v>
      </c>
      <c r="E81" s="28">
        <v>9.2512125577235801E-2</v>
      </c>
    </row>
    <row r="82" spans="4:5" x14ac:dyDescent="0.35">
      <c r="D82" s="28">
        <v>0.59999999999999898</v>
      </c>
      <c r="E82" s="28">
        <v>8.9530124985283704E-2</v>
      </c>
    </row>
    <row r="83" spans="4:5" x14ac:dyDescent="0.35">
      <c r="D83" s="28">
        <v>0.60799999999999899</v>
      </c>
      <c r="E83" s="28">
        <v>8.6681763691935004E-2</v>
      </c>
    </row>
    <row r="84" spans="4:5" x14ac:dyDescent="0.35">
      <c r="D84" s="28">
        <v>0.61599999999999899</v>
      </c>
      <c r="E84" s="28">
        <v>8.3959416038297E-2</v>
      </c>
    </row>
    <row r="85" spans="4:5" x14ac:dyDescent="0.35">
      <c r="D85" s="28">
        <v>0.624</v>
      </c>
      <c r="E85" s="28">
        <v>8.1355982417660497E-2</v>
      </c>
    </row>
    <row r="86" spans="4:5" x14ac:dyDescent="0.35">
      <c r="D86" s="28">
        <v>0.63200000000000001</v>
      </c>
      <c r="E86" s="28">
        <v>7.8864846877726102E-2</v>
      </c>
    </row>
    <row r="87" spans="4:5" x14ac:dyDescent="0.35">
      <c r="D87" s="28">
        <v>0.64</v>
      </c>
      <c r="E87" s="28">
        <v>7.6479838619516696E-2</v>
      </c>
    </row>
    <row r="88" spans="4:5" x14ac:dyDescent="0.35">
      <c r="D88" s="28">
        <v>0.64800000000000002</v>
      </c>
      <c r="E88" s="28">
        <v>7.4195196991889895E-2</v>
      </c>
    </row>
    <row r="89" spans="4:5" x14ac:dyDescent="0.35">
      <c r="D89" s="28">
        <v>0.65600000000000003</v>
      </c>
      <c r="E89" s="28">
        <v>7.2005539626155093E-2</v>
      </c>
    </row>
    <row r="90" spans="4:5" x14ac:dyDescent="0.35">
      <c r="D90" s="28">
        <v>0.66400000000000003</v>
      </c>
      <c r="E90" s="28">
        <v>6.9905833395234901E-2</v>
      </c>
    </row>
    <row r="91" spans="4:5" x14ac:dyDescent="0.35">
      <c r="D91" s="28">
        <v>0.67200000000000004</v>
      </c>
      <c r="E91" s="28">
        <v>6.7891367916841305E-2</v>
      </c>
    </row>
    <row r="92" spans="4:5" x14ac:dyDescent="0.35">
      <c r="D92" s="28">
        <v>0.68</v>
      </c>
      <c r="E92" s="28">
        <v>6.5957731350924503E-2</v>
      </c>
    </row>
    <row r="93" spans="4:5" x14ac:dyDescent="0.35">
      <c r="D93" s="28">
        <v>0.68799999999999994</v>
      </c>
      <c r="E93" s="28">
        <v>6.4100788268741396E-2</v>
      </c>
    </row>
    <row r="94" spans="4:5" x14ac:dyDescent="0.35">
      <c r="D94" s="28">
        <v>0.69599999999999995</v>
      </c>
      <c r="E94" s="28">
        <v>6.2316659394775098E-2</v>
      </c>
    </row>
    <row r="95" spans="4:5" x14ac:dyDescent="0.35">
      <c r="D95" s="28">
        <v>0.70399999999999896</v>
      </c>
      <c r="E95" s="28">
        <v>6.0601703043816901E-2</v>
      </c>
    </row>
    <row r="96" spans="4:5" x14ac:dyDescent="0.35">
      <c r="D96" s="28">
        <v>0.71199999999999897</v>
      </c>
      <c r="E96" s="28">
        <v>5.8952498094158298E-2</v>
      </c>
    </row>
    <row r="97" spans="4:5" x14ac:dyDescent="0.35">
      <c r="D97" s="28">
        <v>0.71999999999999897</v>
      </c>
      <c r="E97" s="28">
        <v>5.7365828354344298E-2</v>
      </c>
    </row>
    <row r="98" spans="4:5" x14ac:dyDescent="0.35">
      <c r="D98" s="28">
        <v>0.72799999999999898</v>
      </c>
      <c r="E98" s="28">
        <v>5.5838668195564503E-2</v>
      </c>
    </row>
    <row r="99" spans="4:5" x14ac:dyDescent="0.35">
      <c r="D99" s="28">
        <v>0.73599999999999899</v>
      </c>
      <c r="E99" s="28">
        <v>5.4368169334747002E-2</v>
      </c>
    </row>
    <row r="100" spans="4:5" x14ac:dyDescent="0.35">
      <c r="D100" s="28">
        <v>0.743999999999999</v>
      </c>
      <c r="E100" s="28">
        <v>5.2951648664964997E-2</v>
      </c>
    </row>
    <row r="101" spans="4:5" x14ac:dyDescent="0.35">
      <c r="D101" s="28">
        <v>0.752</v>
      </c>
      <c r="E101" s="28">
        <v>5.1586577040041999E-2</v>
      </c>
    </row>
    <row r="102" spans="4:5" x14ac:dyDescent="0.35">
      <c r="D102" s="28">
        <v>0.76</v>
      </c>
      <c r="E102" s="28">
        <v>5.0270568929402397E-2</v>
      </c>
    </row>
    <row r="103" spans="4:5" x14ac:dyDescent="0.35">
      <c r="D103" s="28">
        <v>0.76800000000000002</v>
      </c>
      <c r="E103" s="28">
        <v>4.90013728673835E-2</v>
      </c>
    </row>
    <row r="104" spans="4:5" x14ac:dyDescent="0.35">
      <c r="D104" s="28">
        <v>0.77600000000000002</v>
      </c>
      <c r="E104" s="28">
        <v>4.7776862628533499E-2</v>
      </c>
    </row>
    <row r="105" spans="4:5" x14ac:dyDescent="0.35">
      <c r="D105" s="28">
        <v>0.78400000000000003</v>
      </c>
      <c r="E105" s="28">
        <v>4.6595029066947798E-2</v>
      </c>
    </row>
    <row r="106" spans="4:5" x14ac:dyDescent="0.35">
      <c r="D106" s="28">
        <v>0.79200000000000004</v>
      </c>
      <c r="E106" s="28">
        <v>4.5453972563548099E-2</v>
      </c>
    </row>
    <row r="107" spans="4:5" x14ac:dyDescent="0.35">
      <c r="D107" s="28">
        <v>0.8</v>
      </c>
      <c r="E107" s="28">
        <v>4.4351896030456001E-2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Ut1</dc:creator>
  <cp:lastModifiedBy>ANDREA MICCOLI</cp:lastModifiedBy>
  <dcterms:created xsi:type="dcterms:W3CDTF">2023-07-28T12:34:35Z</dcterms:created>
  <dcterms:modified xsi:type="dcterms:W3CDTF">2024-08-30T11:23:28Z</dcterms:modified>
</cp:coreProperties>
</file>