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E26D84DB-8228-4BBA-B952-672A819B7BAA}" xr6:coauthVersionLast="47" xr6:coauthVersionMax="47" xr10:uidLastSave="{00000000-0000-0000-0000-000000000000}"/>
  <bookViews>
    <workbookView xWindow="-110" yWindow="-110" windowWidth="19420" windowHeight="10560" activeTab="3" xr2:uid="{78036D27-6F2C-494D-9909-DC0CDF4666B6}"/>
  </bookViews>
  <sheets>
    <sheet name="raw-plate1" sheetId="1" r:id="rId1"/>
    <sheet name="elab-plate1" sheetId="3" r:id="rId2"/>
    <sheet name="raw-plate2" sheetId="2" r:id="rId3"/>
    <sheet name="elab-plate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4" l="1"/>
  <c r="P26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7" i="4"/>
  <c r="P2" i="4"/>
  <c r="O27" i="4"/>
  <c r="O26" i="4"/>
  <c r="O19" i="4"/>
  <c r="O20" i="4"/>
  <c r="O21" i="4"/>
  <c r="O22" i="4"/>
  <c r="O23" i="4"/>
  <c r="O24" i="4"/>
  <c r="O25" i="4"/>
  <c r="O18" i="4"/>
  <c r="O11" i="4"/>
  <c r="O12" i="4"/>
  <c r="O13" i="4"/>
  <c r="O14" i="4"/>
  <c r="O15" i="4"/>
  <c r="O16" i="4"/>
  <c r="O17" i="4"/>
  <c r="O10" i="4"/>
  <c r="O3" i="4"/>
  <c r="O4" i="4"/>
  <c r="O5" i="4"/>
  <c r="O6" i="4"/>
  <c r="O7" i="4"/>
  <c r="O8" i="4"/>
  <c r="O9" i="4"/>
  <c r="O2" i="4"/>
  <c r="A3" i="4"/>
  <c r="A4" i="4"/>
  <c r="A5" i="4"/>
  <c r="A6" i="4"/>
  <c r="A7" i="4"/>
  <c r="A8" i="4"/>
  <c r="A9" i="4"/>
  <c r="A2" i="4"/>
  <c r="B3" i="4"/>
  <c r="B4" i="4" s="1"/>
  <c r="B5" i="4" s="1"/>
  <c r="B6" i="4" s="1"/>
  <c r="B7" i="4" s="1"/>
  <c r="B8" i="4" s="1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2" i="3"/>
  <c r="O35" i="3"/>
  <c r="O36" i="3"/>
  <c r="O37" i="3"/>
  <c r="O38" i="3"/>
  <c r="O39" i="3"/>
  <c r="O40" i="3"/>
  <c r="O41" i="3"/>
  <c r="O34" i="3"/>
  <c r="O27" i="3"/>
  <c r="O28" i="3"/>
  <c r="O29" i="3"/>
  <c r="O30" i="3"/>
  <c r="O31" i="3"/>
  <c r="O32" i="3"/>
  <c r="O33" i="3"/>
  <c r="O26" i="3"/>
  <c r="O19" i="3"/>
  <c r="O20" i="3"/>
  <c r="O21" i="3"/>
  <c r="O22" i="3"/>
  <c r="O23" i="3"/>
  <c r="O24" i="3"/>
  <c r="O25" i="3"/>
  <c r="O18" i="3"/>
  <c r="O11" i="3"/>
  <c r="O12" i="3"/>
  <c r="O13" i="3"/>
  <c r="O14" i="3"/>
  <c r="O15" i="3"/>
  <c r="O16" i="3"/>
  <c r="O17" i="3"/>
  <c r="O10" i="3"/>
  <c r="O3" i="3"/>
  <c r="O4" i="3"/>
  <c r="O5" i="3"/>
  <c r="O6" i="3"/>
  <c r="O7" i="3"/>
  <c r="O8" i="3"/>
  <c r="O9" i="3"/>
  <c r="O2" i="3"/>
  <c r="A3" i="3"/>
  <c r="A4" i="3"/>
  <c r="A5" i="3"/>
  <c r="A6" i="3"/>
  <c r="A7" i="3"/>
  <c r="A8" i="3"/>
  <c r="A9" i="3"/>
  <c r="A2" i="3"/>
  <c r="B3" i="3"/>
  <c r="B4" i="3" s="1"/>
  <c r="B5" i="3" s="1"/>
  <c r="B6" i="3" s="1"/>
  <c r="B7" i="3" s="1"/>
  <c r="B8" i="3" s="1"/>
</calcChain>
</file>

<file path=xl/sharedStrings.xml><?xml version="1.0" encoding="utf-8"?>
<sst xmlns="http://schemas.openxmlformats.org/spreadsheetml/2006/main" count="840" uniqueCount="244">
  <si>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</si>
  <si>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</si>
  <si>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</si>
  <si>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</si>
  <si>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</si>
  <si>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</si>
  <si>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</si>
  <si>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</si>
  <si>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</si>
  <si>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</si>
  <si>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</si>
  <si>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</si>
  <si>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</si>
  <si>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</si>
  <si>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</si>
  <si>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</si>
  <si>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</si>
  <si>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</si>
  <si>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</si>
  <si>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</si>
  <si>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</si>
  <si>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</si>
  <si>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</si>
  <si>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</si>
  <si>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</si>
  <si>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</si>
  <si>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</si>
  <si>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</si>
  <si>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</si>
  <si>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</si>
  <si>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</si>
  <si>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</si>
  <si>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</si>
  <si>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</si>
  <si>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</si>
  <si>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</si>
  <si>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</si>
  <si>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</si>
  <si>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</si>
  <si>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</si>
  <si>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</si>
  <si>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</si>
  <si>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</si>
  <si>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</si>
  <si>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</si>
  <si>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</si>
  <si>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</si>
  <si>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</si>
  <si>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</si>
  <si>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</si>
  <si>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</si>
  <si>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</si>
  <si>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</si>
  <si>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</si>
  <si>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</si>
  <si>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</si>
  <si>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</si>
  <si>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</si>
  <si>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</si>
  <si>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</si>
  <si>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</si>
  <si>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</si>
  <si>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</si>
  <si>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</si>
  <si>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</si>
  <si>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</si>
  <si>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</si>
  <si>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</si>
  <si>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</si>
  <si>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</si>
  <si>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</si>
  <si>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</si>
  <si>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</si>
  <si>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</si>
  <si>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</si>
  <si>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</si>
  <si>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</si>
  <si>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</si>
  <si>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</si>
  <si>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</si>
  <si>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</si>
  <si>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</si>
  <si>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</si>
  <si>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</si>
  <si>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</si>
  <si>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</si>
  <si>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</si>
  <si>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</si>
  <si>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</si>
  <si>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</si>
  <si>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</si>
  <si>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</si>
  <si>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</si>
  <si>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</si>
  <si>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</si>
  <si>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</si>
  <si>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</si>
  <si>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</si>
  <si>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</si>
  <si>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</si>
  <si>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</si>
  <si>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</si>
  <si>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</si>
  <si>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</si>
  <si>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</si>
  <si>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</si>
  <si>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</si>
  <si>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</si>
  <si>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</si>
  <si>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</si>
  <si>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</si>
  <si>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</si>
  <si>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</si>
  <si>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</si>
  <si>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</si>
  <si>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</si>
  <si>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</si>
  <si>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</si>
  <si>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</si>
  <si>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</si>
  <si>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</si>
  <si>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</si>
  <si>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</si>
  <si>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</si>
  <si>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</si>
  <si>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</si>
  <si>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</si>
  <si>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</si>
  <si>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</si>
  <si>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</si>
  <si>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</si>
  <si>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</si>
  <si>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</si>
  <si>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?????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</si>
  <si>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</si>
  <si>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</si>
  <si>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</si>
  <si>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</si>
  <si>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</si>
  <si>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</si>
  <si>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</si>
  <si>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</si>
  <si>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</si>
  <si>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</si>
  <si>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</si>
  <si>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</si>
  <si>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</si>
  <si>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</si>
  <si>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</si>
  <si>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</si>
  <si>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</si>
  <si>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</si>
  <si>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</si>
  <si>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</si>
  <si>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</si>
  <si>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</si>
  <si>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</si>
  <si>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</si>
  <si>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</si>
  <si>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</si>
  <si>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</si>
  <si>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</si>
  <si>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</si>
  <si>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</si>
  <si>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</si>
  <si>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</si>
  <si>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</si>
  <si>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</si>
  <si>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DR-Hill</t>
  </si>
  <si>
    <t>y=alpha + (theta*x^eta/(kappa^eta + x^eta))</t>
  </si>
  <si>
    <t>SE</t>
  </si>
  <si>
    <t xml:space="preserve">a = </t>
  </si>
  <si>
    <t>R^2</t>
  </si>
  <si>
    <t xml:space="preserve">t = </t>
  </si>
  <si>
    <t xml:space="preserve">n = </t>
  </si>
  <si>
    <t xml:space="preserve">k = </t>
  </si>
  <si>
    <t>sample</t>
  </si>
  <si>
    <t>diluition-factor(lab*sampling)</t>
  </si>
  <si>
    <t>RT-tg1-1</t>
  </si>
  <si>
    <t>RT-tg1-2</t>
  </si>
  <si>
    <t>RT-tg1-4</t>
  </si>
  <si>
    <t>RT-tg1-5</t>
  </si>
  <si>
    <t>RT-tg1-6</t>
  </si>
  <si>
    <t>RT-tg1-7</t>
  </si>
  <si>
    <t>RT-tg1-9</t>
  </si>
  <si>
    <t>RT-tg1-10</t>
  </si>
  <si>
    <t>RT-tg1-11</t>
  </si>
  <si>
    <t>RT-tg1-20</t>
  </si>
  <si>
    <t>RT-tg1-21</t>
  </si>
  <si>
    <t>RT-tg1-22</t>
  </si>
  <si>
    <t>RT-tg1-23</t>
  </si>
  <si>
    <t>RT-tg1-24</t>
  </si>
  <si>
    <t>RT-tg1-25</t>
  </si>
  <si>
    <t>RT-tg1-26</t>
  </si>
  <si>
    <t>RT-tg1-27</t>
  </si>
  <si>
    <t>RT-tg1-28</t>
  </si>
  <si>
    <t>RT-tg1-29</t>
  </si>
  <si>
    <t>RT-tg1-30</t>
  </si>
  <si>
    <t>RT-tg2-1</t>
  </si>
  <si>
    <t>RT-tg2-2</t>
  </si>
  <si>
    <t>RT-tg2-3</t>
  </si>
  <si>
    <t>RT-tg2-4</t>
  </si>
  <si>
    <t>RT-tg2-5</t>
  </si>
  <si>
    <t>RT-tg2-6</t>
  </si>
  <si>
    <t>RT-tg2-7</t>
  </si>
  <si>
    <t>RT-tg2-8</t>
  </si>
  <si>
    <t>RT-tg2-9</t>
  </si>
  <si>
    <t>RT-tg2-10</t>
  </si>
  <si>
    <t>RT-tg2-21</t>
  </si>
  <si>
    <t>RT-tg2-22</t>
  </si>
  <si>
    <t>RT-tg2-23</t>
  </si>
  <si>
    <t>RT-tg2-24</t>
  </si>
  <si>
    <t>RT-tg2-25</t>
  </si>
  <si>
    <t>RT-tg2-26</t>
  </si>
  <si>
    <t>RT-tg2-27</t>
  </si>
  <si>
    <t>RT-tg2-28</t>
  </si>
  <si>
    <t>RT-tg2-29</t>
  </si>
  <si>
    <t>RT-tg2-30</t>
  </si>
  <si>
    <t>RT-c-1</t>
  </si>
  <si>
    <t>RT-c-2</t>
  </si>
  <si>
    <t>RT-c-3</t>
  </si>
  <si>
    <t>RT-c-4</t>
  </si>
  <si>
    <t>RT-c-5</t>
  </si>
  <si>
    <t>RT-c-6</t>
  </si>
  <si>
    <t>RT-c-7</t>
  </si>
  <si>
    <t>RT-c-8</t>
  </si>
  <si>
    <t>RT-c-9</t>
  </si>
  <si>
    <t>RT-c-10</t>
  </si>
  <si>
    <t>RT-c-21</t>
  </si>
  <si>
    <t>RT-c-22</t>
  </si>
  <si>
    <t>RT-c-23</t>
  </si>
  <si>
    <t>RT-c-24</t>
  </si>
  <si>
    <t>RT-c-25</t>
  </si>
  <si>
    <t>RT-c-26</t>
  </si>
  <si>
    <t>RT-c-27</t>
  </si>
  <si>
    <t>RT-c-28</t>
  </si>
  <si>
    <t>RT-c-29</t>
  </si>
  <si>
    <t>RT-c-30</t>
  </si>
  <si>
    <t>RT-c-40</t>
  </si>
  <si>
    <t>RT-c-41</t>
  </si>
  <si>
    <t>RT-c-42</t>
  </si>
  <si>
    <t>RT-c-43</t>
  </si>
  <si>
    <t>RT-c-44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</si>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</sst>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C9E0F4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'elab-plate1'!$A$2:$A$9</c:f>
              <c:numCache>
                <c:formatCode>General</c:formatCode>
                <c:ptCount val="8"/>
                <c:pt idx="0">
                  <c:v>0.13550000000000001</c:v>
                </c:pt>
                <c:pt idx="1">
                  <c:v>0.30000000000000004</c:v>
                </c:pt>
                <c:pt idx="2">
                  <c:v>0.55449999999999999</c:v>
                </c:pt>
                <c:pt idx="3">
                  <c:v>0.79350000000000009</c:v>
                </c:pt>
                <c:pt idx="4">
                  <c:v>0.95699999999999996</c:v>
                </c:pt>
                <c:pt idx="5">
                  <c:v>1.1099999999999999</c:v>
                </c:pt>
                <c:pt idx="6">
                  <c:v>1.1509999999999998</c:v>
                </c:pt>
                <c:pt idx="7">
                  <c:v>1.1924999999999999</c:v>
                </c:pt>
              </c:numCache>
            </c:numRef>
          </c:xVal>
          <c:yVal>
            <c:numRef>
              <c:f>'elab-plate1'!$B$2:$B$9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3F-4FE8-B36E-60AFF512E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473119"/>
        <c:axId val="1483471455"/>
      </c:scatterChar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'elab-plate1'!$D$8:$D$107</c:f>
              <c:numCache>
                <c:formatCode>0.00E+00</c:formatCode>
                <c:ptCount val="100"/>
                <c:pt idx="0">
                  <c:v>1.2E-2</c:v>
                </c:pt>
                <c:pt idx="1">
                  <c:v>2.4E-2</c:v>
                </c:pt>
                <c:pt idx="2">
                  <c:v>3.5999999999999997E-2</c:v>
                </c:pt>
                <c:pt idx="3">
                  <c:v>4.8000000000000001E-2</c:v>
                </c:pt>
                <c:pt idx="4">
                  <c:v>0.06</c:v>
                </c:pt>
                <c:pt idx="5">
                  <c:v>7.1999999999999995E-2</c:v>
                </c:pt>
                <c:pt idx="6">
                  <c:v>8.4000000000000005E-2</c:v>
                </c:pt>
                <c:pt idx="7">
                  <c:v>9.6000000000000002E-2</c:v>
                </c:pt>
                <c:pt idx="8">
                  <c:v>0.108</c:v>
                </c:pt>
                <c:pt idx="9">
                  <c:v>0.12</c:v>
                </c:pt>
                <c:pt idx="10">
                  <c:v>0.13200000000000001</c:v>
                </c:pt>
                <c:pt idx="11">
                  <c:v>0.14399999999999999</c:v>
                </c:pt>
                <c:pt idx="12">
                  <c:v>0.156</c:v>
                </c:pt>
                <c:pt idx="13">
                  <c:v>0.16800000000000001</c:v>
                </c:pt>
                <c:pt idx="14">
                  <c:v>0.18</c:v>
                </c:pt>
                <c:pt idx="15">
                  <c:v>0.192</c:v>
                </c:pt>
                <c:pt idx="16">
                  <c:v>0.20399999999999999</c:v>
                </c:pt>
                <c:pt idx="17">
                  <c:v>0.216</c:v>
                </c:pt>
                <c:pt idx="18">
                  <c:v>0.22800000000000001</c:v>
                </c:pt>
                <c:pt idx="19">
                  <c:v>0.24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0.27600000000000002</c:v>
                </c:pt>
                <c:pt idx="23">
                  <c:v>0.28799999999999998</c:v>
                </c:pt>
                <c:pt idx="24">
                  <c:v>0.3</c:v>
                </c:pt>
                <c:pt idx="25">
                  <c:v>0.312</c:v>
                </c:pt>
                <c:pt idx="26">
                  <c:v>0.32400000000000001</c:v>
                </c:pt>
                <c:pt idx="27">
                  <c:v>0.33600000000000002</c:v>
                </c:pt>
                <c:pt idx="28">
                  <c:v>0.34799999999999998</c:v>
                </c:pt>
                <c:pt idx="29">
                  <c:v>0.36</c:v>
                </c:pt>
                <c:pt idx="30">
                  <c:v>0.372</c:v>
                </c:pt>
                <c:pt idx="31">
                  <c:v>0.38400000000000001</c:v>
                </c:pt>
                <c:pt idx="32">
                  <c:v>0.39600000000000002</c:v>
                </c:pt>
                <c:pt idx="33">
                  <c:v>0.40799999999999997</c:v>
                </c:pt>
                <c:pt idx="34">
                  <c:v>0.42</c:v>
                </c:pt>
                <c:pt idx="35">
                  <c:v>0.432</c:v>
                </c:pt>
                <c:pt idx="36">
                  <c:v>0.44400000000000001</c:v>
                </c:pt>
                <c:pt idx="37">
                  <c:v>0.45600000000000002</c:v>
                </c:pt>
                <c:pt idx="38">
                  <c:v>0.46800000000000003</c:v>
                </c:pt>
                <c:pt idx="39">
                  <c:v>0.48</c:v>
                </c:pt>
                <c:pt idx="40">
                  <c:v>0.49199999999999999</c:v>
                </c:pt>
                <c:pt idx="41">
                  <c:v>0.504</c:v>
                </c:pt>
                <c:pt idx="42">
                  <c:v>0.51600000000000001</c:v>
                </c:pt>
                <c:pt idx="43">
                  <c:v>0.52800000000000002</c:v>
                </c:pt>
                <c:pt idx="44">
                  <c:v>0.54</c:v>
                </c:pt>
                <c:pt idx="45">
                  <c:v>0.55200000000000005</c:v>
                </c:pt>
                <c:pt idx="46">
                  <c:v>0.56399999999999995</c:v>
                </c:pt>
                <c:pt idx="47">
                  <c:v>0.57599999999999996</c:v>
                </c:pt>
                <c:pt idx="48">
                  <c:v>0.58799999999999997</c:v>
                </c:pt>
                <c:pt idx="49">
                  <c:v>0.6</c:v>
                </c:pt>
                <c:pt idx="50">
                  <c:v>0.61199999999999999</c:v>
                </c:pt>
                <c:pt idx="51">
                  <c:v>0.624</c:v>
                </c:pt>
                <c:pt idx="52">
                  <c:v>0.63600000000000001</c:v>
                </c:pt>
                <c:pt idx="53">
                  <c:v>0.64800000000000002</c:v>
                </c:pt>
                <c:pt idx="54">
                  <c:v>0.66</c:v>
                </c:pt>
                <c:pt idx="55">
                  <c:v>0.67200000000000004</c:v>
                </c:pt>
                <c:pt idx="56">
                  <c:v>0.68400000000000005</c:v>
                </c:pt>
                <c:pt idx="57">
                  <c:v>0.69599999999999995</c:v>
                </c:pt>
                <c:pt idx="58">
                  <c:v>0.70799999999999996</c:v>
                </c:pt>
                <c:pt idx="59">
                  <c:v>0.72</c:v>
                </c:pt>
                <c:pt idx="60">
                  <c:v>0.73199999999999998</c:v>
                </c:pt>
                <c:pt idx="61">
                  <c:v>0.74399999999999999</c:v>
                </c:pt>
                <c:pt idx="62">
                  <c:v>0.75600000000000001</c:v>
                </c:pt>
                <c:pt idx="63">
                  <c:v>0.76800000000000002</c:v>
                </c:pt>
                <c:pt idx="64">
                  <c:v>0.78</c:v>
                </c:pt>
                <c:pt idx="65">
                  <c:v>0.79200000000000004</c:v>
                </c:pt>
                <c:pt idx="66">
                  <c:v>0.80400000000000005</c:v>
                </c:pt>
                <c:pt idx="67">
                  <c:v>0.81599999999999995</c:v>
                </c:pt>
                <c:pt idx="68">
                  <c:v>0.82799999999999996</c:v>
                </c:pt>
                <c:pt idx="69">
                  <c:v>0.84</c:v>
                </c:pt>
                <c:pt idx="70">
                  <c:v>0.85199999999999998</c:v>
                </c:pt>
                <c:pt idx="71">
                  <c:v>0.86399999999999999</c:v>
                </c:pt>
                <c:pt idx="72">
                  <c:v>0.876</c:v>
                </c:pt>
                <c:pt idx="73">
                  <c:v>0.88800000000000001</c:v>
                </c:pt>
                <c:pt idx="74">
                  <c:v>0.9</c:v>
                </c:pt>
                <c:pt idx="75">
                  <c:v>0.91200000000000003</c:v>
                </c:pt>
                <c:pt idx="76">
                  <c:v>0.92400000000000004</c:v>
                </c:pt>
                <c:pt idx="77">
                  <c:v>0.93600000000000005</c:v>
                </c:pt>
                <c:pt idx="78">
                  <c:v>0.94799999999999995</c:v>
                </c:pt>
                <c:pt idx="79">
                  <c:v>0.96</c:v>
                </c:pt>
                <c:pt idx="80">
                  <c:v>0.97199999999999998</c:v>
                </c:pt>
                <c:pt idx="81">
                  <c:v>0.98399999999999999</c:v>
                </c:pt>
                <c:pt idx="82">
                  <c:v>0.996</c:v>
                </c:pt>
                <c:pt idx="83">
                  <c:v>1.008</c:v>
                </c:pt>
                <c:pt idx="84">
                  <c:v>1.02</c:v>
                </c:pt>
                <c:pt idx="85">
                  <c:v>1.032</c:v>
                </c:pt>
                <c:pt idx="86">
                  <c:v>1.044</c:v>
                </c:pt>
                <c:pt idx="87">
                  <c:v>1.056</c:v>
                </c:pt>
                <c:pt idx="88">
                  <c:v>1.0680000000000001</c:v>
                </c:pt>
                <c:pt idx="89">
                  <c:v>1.08</c:v>
                </c:pt>
                <c:pt idx="90">
                  <c:v>1.0920000000000001</c:v>
                </c:pt>
                <c:pt idx="91">
                  <c:v>1.1040000000000001</c:v>
                </c:pt>
                <c:pt idx="92">
                  <c:v>1.1160000000000001</c:v>
                </c:pt>
                <c:pt idx="93">
                  <c:v>1.1279999999999999</c:v>
                </c:pt>
                <c:pt idx="94">
                  <c:v>1.1399999999999999</c:v>
                </c:pt>
                <c:pt idx="95">
                  <c:v>1.1519999999999999</c:v>
                </c:pt>
                <c:pt idx="96">
                  <c:v>1.1639999999999999</c:v>
                </c:pt>
                <c:pt idx="97">
                  <c:v>1.1759999999999999</c:v>
                </c:pt>
                <c:pt idx="98">
                  <c:v>1.1879999999999999</c:v>
                </c:pt>
                <c:pt idx="99">
                  <c:v>1.2</c:v>
                </c:pt>
              </c:numCache>
            </c:numRef>
          </c:xVal>
          <c:yVal>
            <c:numRef>
              <c:f>'elab-plate1'!$E$8:$E$107</c:f>
              <c:numCache>
                <c:formatCode>0.00E+00</c:formatCode>
                <c:ptCount val="100"/>
                <c:pt idx="0">
                  <c:v>26.6397893879119</c:v>
                </c:pt>
                <c:pt idx="1">
                  <c:v>25.827484042480101</c:v>
                </c:pt>
                <c:pt idx="2">
                  <c:v>24.491469725597799</c:v>
                </c:pt>
                <c:pt idx="3">
                  <c:v>22.762115425059399</c:v>
                </c:pt>
                <c:pt idx="4">
                  <c:v>20.803178605277601</c:v>
                </c:pt>
                <c:pt idx="5">
                  <c:v>18.769062185434699</c:v>
                </c:pt>
                <c:pt idx="6">
                  <c:v>16.779847105312498</c:v>
                </c:pt>
                <c:pt idx="7">
                  <c:v>14.914338837923699</c:v>
                </c:pt>
                <c:pt idx="8">
                  <c:v>13.214868397666599</c:v>
                </c:pt>
                <c:pt idx="9">
                  <c:v>11.6968037183163</c:v>
                </c:pt>
                <c:pt idx="10">
                  <c:v>10.358110022450299</c:v>
                </c:pt>
                <c:pt idx="11">
                  <c:v>9.1869226504416002</c:v>
                </c:pt>
                <c:pt idx="12">
                  <c:v>8.1667709601474598</c:v>
                </c:pt>
                <c:pt idx="13">
                  <c:v>7.27983213808323</c:v>
                </c:pt>
                <c:pt idx="14">
                  <c:v>6.5087731020982798</c:v>
                </c:pt>
                <c:pt idx="15">
                  <c:v>5.8376744661140201</c:v>
                </c:pt>
                <c:pt idx="16">
                  <c:v>5.2524002421639198</c:v>
                </c:pt>
                <c:pt idx="17">
                  <c:v>4.7406554731146002</c:v>
                </c:pt>
                <c:pt idx="18">
                  <c:v>4.2918826572937299</c:v>
                </c:pt>
                <c:pt idx="19">
                  <c:v>3.89708606286323</c:v>
                </c:pt>
                <c:pt idx="20">
                  <c:v>3.5486338783360498</c:v>
                </c:pt>
                <c:pt idx="21">
                  <c:v>3.2400644467941002</c:v>
                </c:pt>
                <c:pt idx="22">
                  <c:v>2.9659090330431699</c:v>
                </c:pt>
                <c:pt idx="23">
                  <c:v>2.7215358526505198</c:v>
                </c:pt>
                <c:pt idx="24">
                  <c:v>2.50301598376881</c:v>
                </c:pt>
                <c:pt idx="25">
                  <c:v>2.3070097601103599</c:v>
                </c:pt>
                <c:pt idx="26">
                  <c:v>2.13067138804985</c:v>
                </c:pt>
                <c:pt idx="27">
                  <c:v>1.9715693029513099</c:v>
                </c:pt>
                <c:pt idx="28">
                  <c:v>1.8276198692496199</c:v>
                </c:pt>
                <c:pt idx="29">
                  <c:v>1.69703226165671</c:v>
                </c:pt>
                <c:pt idx="30">
                  <c:v>1.57826264674643</c:v>
                </c:pt>
                <c:pt idx="31">
                  <c:v>1.4699760663880801</c:v>
                </c:pt>
                <c:pt idx="32">
                  <c:v>1.3710146839980399</c:v>
                </c:pt>
                <c:pt idx="33">
                  <c:v>1.28037128235825</c:v>
                </c:pt>
                <c:pt idx="34">
                  <c:v>1.19716709617585</c:v>
                </c:pt>
                <c:pt idx="35">
                  <c:v>1.12063322560673</c:v>
                </c:pt>
                <c:pt idx="36">
                  <c:v>1.05009501214736</c:v>
                </c:pt>
                <c:pt idx="37">
                  <c:v>0.98495886955162604</c:v>
                </c:pt>
                <c:pt idx="38">
                  <c:v>0.92470115356619398</c:v>
                </c:pt>
                <c:pt idx="39">
                  <c:v>0.86885872873237002</c:v>
                </c:pt>
                <c:pt idx="40">
                  <c:v>0.81702095124827701</c:v>
                </c:pt>
                <c:pt idx="41">
                  <c:v>0.76882283642964899</c:v>
                </c:pt>
                <c:pt idx="42">
                  <c:v>0.72393921973345698</c:v>
                </c:pt>
                <c:pt idx="43">
                  <c:v>0.68207975332640802</c:v>
                </c:pt>
                <c:pt idx="44">
                  <c:v>0.64298460718545003</c:v>
                </c:pt>
                <c:pt idx="45">
                  <c:v>0.60642076584245797</c:v>
                </c:pt>
                <c:pt idx="46">
                  <c:v>0.57217883004747605</c:v>
                </c:pt>
                <c:pt idx="47">
                  <c:v>0.54007024756575395</c:v>
                </c:pt>
                <c:pt idx="48">
                  <c:v>0.50992490964216497</c:v>
                </c:pt>
                <c:pt idx="49">
                  <c:v>0.48158905984669798</c:v>
                </c:pt>
                <c:pt idx="50">
                  <c:v>0.454923470447754</c:v>
                </c:pt>
                <c:pt idx="51">
                  <c:v>0.42980184846289199</c:v>
                </c:pt>
                <c:pt idx="52">
                  <c:v>0.40610943936631</c:v>
                </c:pt>
                <c:pt idx="53">
                  <c:v>0.38374180129709801</c:v>
                </c:pt>
                <c:pt idx="54">
                  <c:v>0.362603726682033</c:v>
                </c:pt>
                <c:pt idx="55">
                  <c:v>0.34260829159948503</c:v>
                </c:pt>
                <c:pt idx="56">
                  <c:v>0.32367601607990998</c:v>
                </c:pt>
                <c:pt idx="57">
                  <c:v>0.30573412095590802</c:v>
                </c:pt>
                <c:pt idx="58">
                  <c:v>0.28871586891664203</c:v>
                </c:pt>
                <c:pt idx="59">
                  <c:v>0.27255997915008701</c:v>
                </c:pt>
                <c:pt idx="60">
                  <c:v>0.25721010642338998</c:v>
                </c:pt>
                <c:pt idx="61">
                  <c:v>0.24261437669903299</c:v>
                </c:pt>
                <c:pt idx="62">
                  <c:v>0.228724972447757</c:v>
                </c:pt>
                <c:pt idx="63">
                  <c:v>0.215497761727374</c:v>
                </c:pt>
                <c:pt idx="64">
                  <c:v>0.20289196587397501</c:v>
                </c:pt>
                <c:pt idx="65">
                  <c:v>0.19086986131887901</c:v>
                </c:pt>
                <c:pt idx="66">
                  <c:v>0.17939651161784401</c:v>
                </c:pt>
                <c:pt idx="67">
                  <c:v>0.16843952627264899</c:v>
                </c:pt>
                <c:pt idx="68">
                  <c:v>0.15796884335115799</c:v>
                </c:pt>
                <c:pt idx="69">
                  <c:v>0.14795653328024799</c:v>
                </c:pt>
                <c:pt idx="70">
                  <c:v>0.138376621504989</c:v>
                </c:pt>
                <c:pt idx="71">
                  <c:v>0.12920492798430799</c:v>
                </c:pt>
                <c:pt idx="72">
                  <c:v>0.120418921734049</c:v>
                </c:pt>
                <c:pt idx="73">
                  <c:v>0.111997588837912</c:v>
                </c:pt>
                <c:pt idx="74">
                  <c:v>0.103921312529625</c:v>
                </c:pt>
                <c:pt idx="75">
                  <c:v>9.6171764109487995E-2</c:v>
                </c:pt>
                <c:pt idx="76">
                  <c:v>8.8731803598267101E-2</c:v>
                </c:pt>
                <c:pt idx="77">
                  <c:v>8.1585389154044202E-2</c:v>
                </c:pt>
                <c:pt idx="78">
                  <c:v>7.4717494385294195E-2</c:v>
                </c:pt>
                <c:pt idx="79">
                  <c:v>6.8114032788141002E-2</c:v>
                </c:pt>
                <c:pt idx="80">
                  <c:v>6.1761788619146898E-2</c:v>
                </c:pt>
                <c:pt idx="81">
                  <c:v>5.5648353588548E-2</c:v>
                </c:pt>
                <c:pt idx="82">
                  <c:v>4.9762068823836603E-2</c:v>
                </c:pt>
                <c:pt idx="83">
                  <c:v>4.4091971611067898E-2</c:v>
                </c:pt>
                <c:pt idx="84">
                  <c:v>3.86277464721973E-2</c:v>
                </c:pt>
                <c:pt idx="85">
                  <c:v>3.33596801819196E-2</c:v>
                </c:pt>
                <c:pt idx="86">
                  <c:v>2.82786203676029E-2</c:v>
                </c:pt>
                <c:pt idx="87">
                  <c:v>2.33759373715949E-2</c:v>
                </c:pt>
                <c:pt idx="88">
                  <c:v>1.8643489086952701E-2</c:v>
                </c:pt>
                <c:pt idx="89">
                  <c:v>1.40735885059827E-2</c:v>
                </c:pt>
                <c:pt idx="90">
                  <c:v>9.6589737462694693E-3</c:v>
                </c:pt>
                <c:pt idx="91">
                  <c:v>5.3927803414816301E-3</c:v>
                </c:pt>
                <c:pt idx="92">
                  <c:v>1.26851560447174E-3</c:v>
                </c:pt>
                <c:pt idx="93">
                  <c:v>-2.7199651116863099E-3</c:v>
                </c:pt>
                <c:pt idx="94">
                  <c:v>-6.5784804128229098E-3</c:v>
                </c:pt>
                <c:pt idx="95">
                  <c:v>-1.03125432664662E-2</c:v>
                </c:pt>
                <c:pt idx="96">
                  <c:v>-1.39273799386856E-2</c:v>
                </c:pt>
                <c:pt idx="97">
                  <c:v>-1.7427947583562801E-2</c:v>
                </c:pt>
                <c:pt idx="98">
                  <c:v>-2.0818950593229999E-2</c:v>
                </c:pt>
                <c:pt idx="99">
                  <c:v>-2.41048558068266E-2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3F-4FE8-B36E-60AFF512E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473119"/>
        <c:axId val="1483471455"/>
      </c:scatterChart>
      <c:valAx>
        <c:axId val="1483473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3471455"/>
        <c:crosses val="autoZero"/>
        <c:crossBetween val="midCat"/>
      </c:valAx>
      <c:valAx>
        <c:axId val="1483471455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3473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'elab-plate2'!$A$2:$A$9</c:f>
              <c:numCache>
                <c:formatCode>General</c:formatCode>
                <c:ptCount val="8"/>
                <c:pt idx="0">
                  <c:v>0.13750000000000001</c:v>
                </c:pt>
                <c:pt idx="1">
                  <c:v>0.29399999999999998</c:v>
                </c:pt>
                <c:pt idx="2">
                  <c:v>0.48299999999999998</c:v>
                </c:pt>
                <c:pt idx="3">
                  <c:v>0.67700000000000005</c:v>
                </c:pt>
                <c:pt idx="4">
                  <c:v>0.84450000000000003</c:v>
                </c:pt>
                <c:pt idx="5">
                  <c:v>0.91900000000000004</c:v>
                </c:pt>
                <c:pt idx="6">
                  <c:v>0.95500000000000007</c:v>
                </c:pt>
                <c:pt idx="7">
                  <c:v>1.0249999999999999</c:v>
                </c:pt>
              </c:numCache>
            </c:numRef>
          </c:xVal>
          <c:yVal>
            <c:numRef>
              <c:f>'elab-plate2'!$B$2:$B$9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E1-415C-851D-98A6E9C13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723759"/>
        <c:axId val="1451724591"/>
      </c:scatterChar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'elab-plate2'!$D$8:$D$108</c:f>
              <c:numCache>
                <c:formatCode>0.00E+00</c:formatCode>
                <c:ptCount val="101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0.13999999999999899</c:v>
                </c:pt>
                <c:pt idx="5">
                  <c:v>0.149999999999999</c:v>
                </c:pt>
                <c:pt idx="6">
                  <c:v>0.159999999999999</c:v>
                </c:pt>
                <c:pt idx="7">
                  <c:v>0.16999999999999901</c:v>
                </c:pt>
                <c:pt idx="8">
                  <c:v>0.17999999999999899</c:v>
                </c:pt>
                <c:pt idx="9">
                  <c:v>0.189999999999999</c:v>
                </c:pt>
                <c:pt idx="10">
                  <c:v>0.19999999999999901</c:v>
                </c:pt>
                <c:pt idx="11">
                  <c:v>0.20999999999999899</c:v>
                </c:pt>
                <c:pt idx="12">
                  <c:v>0.219999999999999</c:v>
                </c:pt>
                <c:pt idx="13">
                  <c:v>0.22999999999999901</c:v>
                </c:pt>
                <c:pt idx="14">
                  <c:v>0.23999999999999899</c:v>
                </c:pt>
                <c:pt idx="15">
                  <c:v>0.249999999999999</c:v>
                </c:pt>
                <c:pt idx="16">
                  <c:v>0.25999999999999901</c:v>
                </c:pt>
                <c:pt idx="17">
                  <c:v>0.26999999999999902</c:v>
                </c:pt>
                <c:pt idx="18">
                  <c:v>0.27999999999999903</c:v>
                </c:pt>
                <c:pt idx="19">
                  <c:v>0.28999999999999898</c:v>
                </c:pt>
                <c:pt idx="20">
                  <c:v>0.29999999999999899</c:v>
                </c:pt>
                <c:pt idx="21">
                  <c:v>0.309999999999999</c:v>
                </c:pt>
                <c:pt idx="22">
                  <c:v>0.31999999999999901</c:v>
                </c:pt>
                <c:pt idx="23">
                  <c:v>0.32999999999999902</c:v>
                </c:pt>
                <c:pt idx="24">
                  <c:v>0.33999999999999903</c:v>
                </c:pt>
                <c:pt idx="25">
                  <c:v>0.34999999999999898</c:v>
                </c:pt>
                <c:pt idx="26">
                  <c:v>0.35999999999999899</c:v>
                </c:pt>
                <c:pt idx="27">
                  <c:v>0.369999999999999</c:v>
                </c:pt>
                <c:pt idx="28">
                  <c:v>0.37999999999999901</c:v>
                </c:pt>
                <c:pt idx="29">
                  <c:v>0.38999999999999901</c:v>
                </c:pt>
                <c:pt idx="30">
                  <c:v>0.39999999999999902</c:v>
                </c:pt>
                <c:pt idx="31">
                  <c:v>0.40999999999999898</c:v>
                </c:pt>
                <c:pt idx="32">
                  <c:v>0.41999999999999899</c:v>
                </c:pt>
                <c:pt idx="33">
                  <c:v>0.42999999999999899</c:v>
                </c:pt>
                <c:pt idx="34">
                  <c:v>0.439999999999999</c:v>
                </c:pt>
                <c:pt idx="35">
                  <c:v>0.44999999999999901</c:v>
                </c:pt>
                <c:pt idx="36">
                  <c:v>0.45999999999999902</c:v>
                </c:pt>
                <c:pt idx="37">
                  <c:v>0.46999999999999897</c:v>
                </c:pt>
                <c:pt idx="38">
                  <c:v>0.47999999999999898</c:v>
                </c:pt>
                <c:pt idx="39">
                  <c:v>0.48999999999999899</c:v>
                </c:pt>
                <c:pt idx="40">
                  <c:v>0.499999999999999</c:v>
                </c:pt>
                <c:pt idx="41">
                  <c:v>0.50999999999999901</c:v>
                </c:pt>
                <c:pt idx="42">
                  <c:v>0.51999999999999902</c:v>
                </c:pt>
                <c:pt idx="43">
                  <c:v>0.52999999999999903</c:v>
                </c:pt>
                <c:pt idx="44">
                  <c:v>0.53999999999999904</c:v>
                </c:pt>
                <c:pt idx="45">
                  <c:v>0.54999999999999905</c:v>
                </c:pt>
                <c:pt idx="46">
                  <c:v>0.55999999999999905</c:v>
                </c:pt>
                <c:pt idx="47">
                  <c:v>0.56999999999999895</c:v>
                </c:pt>
                <c:pt idx="48">
                  <c:v>0.57999999999999896</c:v>
                </c:pt>
                <c:pt idx="49">
                  <c:v>0.58999999999999897</c:v>
                </c:pt>
                <c:pt idx="50">
                  <c:v>0.59999999999999898</c:v>
                </c:pt>
                <c:pt idx="51">
                  <c:v>0.60999999999999899</c:v>
                </c:pt>
                <c:pt idx="52">
                  <c:v>0.619999999999999</c:v>
                </c:pt>
                <c:pt idx="53">
                  <c:v>0.62999999999999901</c:v>
                </c:pt>
                <c:pt idx="54">
                  <c:v>0.63999999999999901</c:v>
                </c:pt>
                <c:pt idx="55">
                  <c:v>0.64999999999999902</c:v>
                </c:pt>
                <c:pt idx="56">
                  <c:v>0.65999999999999903</c:v>
                </c:pt>
                <c:pt idx="57">
                  <c:v>0.66999999999999904</c:v>
                </c:pt>
                <c:pt idx="58">
                  <c:v>0.67999999999999905</c:v>
                </c:pt>
                <c:pt idx="59">
                  <c:v>0.68999999999999895</c:v>
                </c:pt>
                <c:pt idx="60">
                  <c:v>0.69999999999999896</c:v>
                </c:pt>
                <c:pt idx="61">
                  <c:v>0.70999999999999897</c:v>
                </c:pt>
                <c:pt idx="62">
                  <c:v>0.71999999999999897</c:v>
                </c:pt>
                <c:pt idx="63">
                  <c:v>0.72999999999999898</c:v>
                </c:pt>
                <c:pt idx="64">
                  <c:v>0.73999999999999899</c:v>
                </c:pt>
                <c:pt idx="65">
                  <c:v>0.749999999999999</c:v>
                </c:pt>
                <c:pt idx="66">
                  <c:v>0.75999999999999901</c:v>
                </c:pt>
                <c:pt idx="67">
                  <c:v>0.76999999999999902</c:v>
                </c:pt>
                <c:pt idx="68">
                  <c:v>0.77999999999999903</c:v>
                </c:pt>
                <c:pt idx="69">
                  <c:v>0.78999999999999904</c:v>
                </c:pt>
                <c:pt idx="70">
                  <c:v>0.79999999999999905</c:v>
                </c:pt>
                <c:pt idx="71">
                  <c:v>0.80999999999999905</c:v>
                </c:pt>
                <c:pt idx="72">
                  <c:v>0.81999999999999895</c:v>
                </c:pt>
                <c:pt idx="73">
                  <c:v>0.82999999999999896</c:v>
                </c:pt>
                <c:pt idx="74">
                  <c:v>0.83999999999999897</c:v>
                </c:pt>
                <c:pt idx="75">
                  <c:v>0.84999999999999898</c:v>
                </c:pt>
                <c:pt idx="76">
                  <c:v>0.85999999999999899</c:v>
                </c:pt>
                <c:pt idx="77">
                  <c:v>0.869999999999999</c:v>
                </c:pt>
                <c:pt idx="78">
                  <c:v>0.87999999999999901</c:v>
                </c:pt>
                <c:pt idx="79">
                  <c:v>0.88999999999999901</c:v>
                </c:pt>
                <c:pt idx="80">
                  <c:v>0.89999999999999902</c:v>
                </c:pt>
                <c:pt idx="81">
                  <c:v>0.90999999999999903</c:v>
                </c:pt>
                <c:pt idx="82">
                  <c:v>0.91999999999999904</c:v>
                </c:pt>
                <c:pt idx="83">
                  <c:v>0.92999999999999905</c:v>
                </c:pt>
                <c:pt idx="84">
                  <c:v>0.93999999999999895</c:v>
                </c:pt>
                <c:pt idx="85">
                  <c:v>0.94999999999999896</c:v>
                </c:pt>
                <c:pt idx="86">
                  <c:v>0.95999999999999897</c:v>
                </c:pt>
                <c:pt idx="87">
                  <c:v>0.96999999999999897</c:v>
                </c:pt>
                <c:pt idx="88">
                  <c:v>0.97999999999999898</c:v>
                </c:pt>
                <c:pt idx="89">
                  <c:v>0.98999999999999899</c:v>
                </c:pt>
                <c:pt idx="90">
                  <c:v>0.999999999999999</c:v>
                </c:pt>
                <c:pt idx="91">
                  <c:v>1.00999999999999</c:v>
                </c:pt>
                <c:pt idx="92">
                  <c:v>1.01999999999999</c:v>
                </c:pt>
                <c:pt idx="93">
                  <c:v>1.02999999999999</c:v>
                </c:pt>
                <c:pt idx="94">
                  <c:v>1.03999999999999</c:v>
                </c:pt>
                <c:pt idx="95">
                  <c:v>1.0499999999999901</c:v>
                </c:pt>
                <c:pt idx="96">
                  <c:v>1.0599999999999901</c:v>
                </c:pt>
                <c:pt idx="97">
                  <c:v>1.0699999999999901</c:v>
                </c:pt>
                <c:pt idx="98">
                  <c:v>1.0799999999999901</c:v>
                </c:pt>
                <c:pt idx="99">
                  <c:v>1.0899999999999901</c:v>
                </c:pt>
                <c:pt idx="100">
                  <c:v>1.0999999999999901</c:v>
                </c:pt>
              </c:numCache>
            </c:numRef>
          </c:xVal>
          <c:yVal>
            <c:numRef>
              <c:f>'elab-plate2'!$E$8:$E$108</c:f>
              <c:numCache>
                <c:formatCode>0.00E+00</c:formatCode>
                <c:ptCount val="101"/>
                <c:pt idx="0">
                  <c:v>12.8535630335618</c:v>
                </c:pt>
                <c:pt idx="1">
                  <c:v>12.125751823055101</c:v>
                </c:pt>
                <c:pt idx="2">
                  <c:v>11.362711771564101</c:v>
                </c:pt>
                <c:pt idx="3">
                  <c:v>10.583786452146001</c:v>
                </c:pt>
                <c:pt idx="4">
                  <c:v>9.8067336439660799</c:v>
                </c:pt>
                <c:pt idx="5">
                  <c:v>9.0466623992451591</c:v>
                </c:pt>
                <c:pt idx="6">
                  <c:v>8.3154929811323992</c:v>
                </c:pt>
                <c:pt idx="7">
                  <c:v>7.62187047830436</c:v>
                </c:pt>
                <c:pt idx="8">
                  <c:v>6.9714073887176502</c:v>
                </c:pt>
                <c:pt idx="9">
                  <c:v>6.3671204050267196</c:v>
                </c:pt>
                <c:pt idx="10">
                  <c:v>5.8099463880878499</c:v>
                </c:pt>
                <c:pt idx="11">
                  <c:v>5.2992550405519401</c:v>
                </c:pt>
                <c:pt idx="12">
                  <c:v>4.8333085913061904</c:v>
                </c:pt>
                <c:pt idx="13">
                  <c:v>4.4096452856466897</c:v>
                </c:pt>
                <c:pt idx="14">
                  <c:v>4.0253817223879702</c:v>
                </c:pt>
                <c:pt idx="15">
                  <c:v>3.6774398661009999</c:v>
                </c:pt>
                <c:pt idx="16">
                  <c:v>3.3627097423900798</c:v>
                </c:pt>
                <c:pt idx="17">
                  <c:v>3.07816033127567</c:v>
                </c:pt>
                <c:pt idx="18">
                  <c:v>2.8209105788738902</c:v>
                </c:pt>
                <c:pt idx="19">
                  <c:v>2.5882708500129699</c:v>
                </c:pt>
                <c:pt idx="20">
                  <c:v>2.37776322873871</c:v>
                </c:pt>
                <c:pt idx="21">
                  <c:v>2.1871272179319101</c:v>
                </c:pt>
                <c:pt idx="22">
                  <c:v>2.0143157702130901</c:v>
                </c:pt>
                <c:pt idx="23">
                  <c:v>1.85748525689975</c:v>
                </c:pt>
                <c:pt idx="24">
                  <c:v>1.7149819430626101</c:v>
                </c:pt>
                <c:pt idx="25">
                  <c:v>1.5853267486689</c:v>
                </c:pt>
                <c:pt idx="26">
                  <c:v>1.4671994931821399</c:v>
                </c:pt>
                <c:pt idx="27">
                  <c:v>1.3594233996780001</c:v>
                </c:pt>
                <c:pt idx="28">
                  <c:v>1.26095033603006</c:v>
                </c:pt>
                <c:pt idx="29">
                  <c:v>1.1708470635136099</c:v>
                </c:pt>
                <c:pt idx="30">
                  <c:v>1.08828262254388</c:v>
                </c:pt>
                <c:pt idx="31">
                  <c:v>1.01251689236813</c:v>
                </c:pt>
                <c:pt idx="32">
                  <c:v>0.942890302325048</c:v>
                </c:pt>
                <c:pt idx="33">
                  <c:v>0.87881463648374902</c:v>
                </c:pt>
                <c:pt idx="34">
                  <c:v>0.81976485365322505</c:v>
                </c:pt>
                <c:pt idx="35">
                  <c:v>0.765271835619179</c:v>
                </c:pt>
                <c:pt idx="36">
                  <c:v>0.71491597429464804</c:v>
                </c:pt>
                <c:pt idx="37">
                  <c:v>0.66832151067327905</c:v>
                </c:pt>
                <c:pt idx="38">
                  <c:v>0.62515154327408196</c:v>
                </c:pt>
                <c:pt idx="39">
                  <c:v>0.58510362996501797</c:v>
                </c:pt>
                <c:pt idx="40">
                  <c:v>0.54790591385714005</c:v>
                </c:pt>
                <c:pt idx="41">
                  <c:v>0.51331371086064703</c:v>
                </c:pt>
                <c:pt idx="42">
                  <c:v>0.48110650317308101</c:v>
                </c:pt>
                <c:pt idx="43">
                  <c:v>0.45108528924390001</c:v>
                </c:pt>
                <c:pt idx="44">
                  <c:v>0.42307024653327502</c:v>
                </c:pt>
                <c:pt idx="45">
                  <c:v>0.39689866861837703</c:v>
                </c:pt>
                <c:pt idx="46">
                  <c:v>0.372423142896881</c:v>
                </c:pt>
                <c:pt idx="47">
                  <c:v>0.34950993931646401</c:v>
                </c:pt>
                <c:pt idx="48">
                  <c:v>0.32803758425533402</c:v>
                </c:pt>
                <c:pt idx="49">
                  <c:v>0.30789559693281299</c:v>
                </c:pt>
                <c:pt idx="50">
                  <c:v>0.28898336858394202</c:v>
                </c:pt>
                <c:pt idx="51">
                  <c:v>0.27120916713012699</c:v>
                </c:pt>
                <c:pt idx="52">
                  <c:v>0.25448925225969898</c:v>
                </c:pt>
                <c:pt idx="53">
                  <c:v>0.23874708773506101</c:v>
                </c:pt>
                <c:pt idx="54">
                  <c:v>0.22391263940126799</c:v>
                </c:pt>
                <c:pt idx="55">
                  <c:v>0.20992174881480899</c:v>
                </c:pt>
                <c:pt idx="56">
                  <c:v>0.19671557366860801</c:v>
                </c:pt>
                <c:pt idx="57">
                  <c:v>0.18424008728375599</c:v>
                </c:pt>
                <c:pt idx="58">
                  <c:v>0.17244563039157201</c:v>
                </c:pt>
                <c:pt idx="59">
                  <c:v>0.161286509259781</c:v>
                </c:pt>
                <c:pt idx="60">
                  <c:v>0.15072063494007901</c:v>
                </c:pt>
                <c:pt idx="61">
                  <c:v>0.14070919904524401</c:v>
                </c:pt>
                <c:pt idx="62">
                  <c:v>0.13121638201444799</c:v>
                </c:pt>
                <c:pt idx="63">
                  <c:v>0.12220909030615899</c:v>
                </c:pt>
                <c:pt idx="64">
                  <c:v>0.11365671937819199</c:v>
                </c:pt>
                <c:pt idx="65">
                  <c:v>0.105530939682008</c:v>
                </c:pt>
                <c:pt idx="66">
                  <c:v>9.78055032201917E-2</c:v>
                </c:pt>
                <c:pt idx="67">
                  <c:v>9.0456068498065298E-2</c:v>
                </c:pt>
                <c:pt idx="68">
                  <c:v>8.3460041947907807E-2</c:v>
                </c:pt>
                <c:pt idx="69">
                  <c:v>7.6796434121500001E-2</c:v>
                </c:pt>
                <c:pt idx="70">
                  <c:v>7.0445729137819296E-2</c:v>
                </c:pt>
                <c:pt idx="71">
                  <c:v>6.4389766040819807E-2</c:v>
                </c:pt>
                <c:pt idx="72">
                  <c:v>5.8611630870369601E-2</c:v>
                </c:pt>
                <c:pt idx="73">
                  <c:v>5.3095558380054801E-2</c:v>
                </c:pt>
                <c:pt idx="74">
                  <c:v>4.7826842450904399E-2</c:v>
                </c:pt>
                <c:pt idx="75">
                  <c:v>4.2791754352032897E-2</c:v>
                </c:pt>
                <c:pt idx="76">
                  <c:v>3.7977468089394097E-2</c:v>
                </c:pt>
                <c:pt idx="77">
                  <c:v>3.3371992163737201E-2</c:v>
                </c:pt>
                <c:pt idx="78">
                  <c:v>2.8964107129695799E-2</c:v>
                </c:pt>
                <c:pt idx="79">
                  <c:v>2.4743308410817701E-2</c:v>
                </c:pt>
                <c:pt idx="80">
                  <c:v>2.06997538812243E-2</c:v>
                </c:pt>
                <c:pt idx="81">
                  <c:v>1.6824215774282999E-2</c:v>
                </c:pt>
                <c:pt idx="82">
                  <c:v>1.3108036522933899E-2</c:v>
                </c:pt>
                <c:pt idx="83">
                  <c:v>9.5430881757589507E-3</c:v>
                </c:pt>
                <c:pt idx="84">
                  <c:v>6.1217350680776101E-3</c:v>
                </c:pt>
                <c:pt idx="85">
                  <c:v>2.8367994587909502E-3</c:v>
                </c:pt>
                <c:pt idx="86">
                  <c:v>-3.1847012819853599E-4</c:v>
                </c:pt>
                <c:pt idx="87">
                  <c:v>-3.35042809400905E-3</c:v>
                </c:pt>
                <c:pt idx="88">
                  <c:v>-6.2650586997288404E-3</c:v>
                </c:pt>
                <c:pt idx="89">
                  <c:v>-9.0680009395724594E-3</c:v>
                </c:pt>
                <c:pt idx="90">
                  <c:v>-1.17645715273872E-2</c:v>
                </c:pt>
                <c:pt idx="91">
                  <c:v>-1.4359786155362099E-2</c:v>
                </c:pt>
                <c:pt idx="92">
                  <c:v>-1.6858379169138599E-2</c:v>
                </c:pt>
                <c:pt idx="93">
                  <c:v>-1.9264821790337599E-2</c:v>
                </c:pt>
                <c:pt idx="94">
                  <c:v>-2.1583339005635801E-2</c:v>
                </c:pt>
                <c:pt idx="95">
                  <c:v>-2.3817925230813702E-2</c:v>
                </c:pt>
                <c:pt idx="96">
                  <c:v>-2.5972358848530198E-2</c:v>
                </c:pt>
                <c:pt idx="97">
                  <c:v>-2.80502157098463E-2</c:v>
                </c:pt>
                <c:pt idx="98">
                  <c:v>-3.0054881681626001E-2</c:v>
                </c:pt>
                <c:pt idx="99">
                  <c:v>-3.19895643148006E-2</c:v>
                </c:pt>
                <c:pt idx="100">
                  <c:v>-3.3857303702012398E-2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E1-415C-851D-98A6E9C13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723759"/>
        <c:axId val="1451724591"/>
      </c:scatterChart>
      <c:valAx>
        <c:axId val="1451723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1724591"/>
        <c:crosses val="autoZero"/>
        <c:crossBetween val="midCat"/>
      </c:valAx>
      <c:valAx>
        <c:axId val="145172459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1723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7</xdr:row>
      <xdr:rowOff>19050</xdr:rowOff>
    </xdr:from>
    <xdr:to>
      <xdr:col>11</xdr:col>
      <xdr:colOff>47625</xdr:colOff>
      <xdr:row>18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9B76C8-E027-213A-752D-97FC247682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123826</xdr:colOff>
      <xdr:row>6</xdr:row>
      <xdr:rowOff>165100</xdr:rowOff>
    </xdr:from>
    <xdr:to>
      <xdr:col>10</xdr:col>
      <xdr:colOff>316442</xdr:colOff>
      <xdr:row>17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D9194D-1589-41F1-B118-083B47290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43B6B-763B-4A31-AF5E-4BC0967BBFB9}">
  <dimension ref="A3:N175"/>
  <sheetViews>
    <sheetView topLeftCell="A65" workbookViewId="0">
      <selection activeCell="D70" sqref="D70:E70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5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26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27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5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26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27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5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26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27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5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26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27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5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26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27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5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26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27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5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26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27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5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26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27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3">
        <v>0.16</v>
      </c>
      <c r="C30" s="13">
        <v>0.19800000000000001</v>
      </c>
      <c r="D30" s="19">
        <v>1.054</v>
      </c>
      <c r="E30" s="11">
        <v>1</v>
      </c>
      <c r="F30" s="19">
        <v>1.071</v>
      </c>
      <c r="G30" s="19">
        <v>1.02</v>
      </c>
      <c r="H30" s="19">
        <v>1.028</v>
      </c>
      <c r="I30" s="19">
        <v>1.05</v>
      </c>
      <c r="J30" s="11">
        <v>0.996</v>
      </c>
      <c r="K30" s="11">
        <v>1.002</v>
      </c>
      <c r="L30" s="19">
        <v>1.044</v>
      </c>
      <c r="M30" s="11">
        <v>1.002</v>
      </c>
      <c r="N30" s="5">
        <v>450</v>
      </c>
    </row>
    <row r="31" spans="1:14" x14ac:dyDescent="0.35">
      <c r="A31" s="2" t="s">
        <v>11</v>
      </c>
      <c r="B31" s="23">
        <v>0.316</v>
      </c>
      <c r="C31" s="23">
        <v>0.373</v>
      </c>
      <c r="D31" s="11">
        <v>0.96099999999999997</v>
      </c>
      <c r="E31" s="12">
        <v>0.93100000000000005</v>
      </c>
      <c r="F31" s="12">
        <v>0.85799999999999998</v>
      </c>
      <c r="G31" s="12">
        <v>0.91500000000000004</v>
      </c>
      <c r="H31" s="11">
        <v>0.97799999999999998</v>
      </c>
      <c r="I31" s="19">
        <v>1.012</v>
      </c>
      <c r="J31" s="11">
        <v>0.99099999999999999</v>
      </c>
      <c r="K31" s="11">
        <v>0.96399999999999997</v>
      </c>
      <c r="L31" s="11">
        <v>1.008</v>
      </c>
      <c r="M31" s="19">
        <v>1.06</v>
      </c>
      <c r="N31" s="5">
        <v>450</v>
      </c>
    </row>
    <row r="32" spans="1:14" x14ac:dyDescent="0.35">
      <c r="A32" s="2" t="s">
        <v>18</v>
      </c>
      <c r="B32" s="21">
        <v>0.63800000000000001</v>
      </c>
      <c r="C32" s="18">
        <v>0.56299999999999994</v>
      </c>
      <c r="D32" s="19">
        <v>1.081</v>
      </c>
      <c r="E32" s="11">
        <v>0.999</v>
      </c>
      <c r="F32" s="12">
        <v>0.90600000000000003</v>
      </c>
      <c r="G32" s="15">
        <v>0.84699999999999998</v>
      </c>
      <c r="H32" s="19">
        <v>1.0209999999999999</v>
      </c>
      <c r="I32" s="19">
        <v>1.056</v>
      </c>
      <c r="J32" s="19">
        <v>1.071</v>
      </c>
      <c r="K32" s="11">
        <v>0.95899999999999996</v>
      </c>
      <c r="L32" s="19">
        <v>1.024</v>
      </c>
      <c r="M32" s="19">
        <v>1.02</v>
      </c>
      <c r="N32" s="5">
        <v>450</v>
      </c>
    </row>
    <row r="33" spans="1:14" x14ac:dyDescent="0.35">
      <c r="A33" s="2" t="s">
        <v>25</v>
      </c>
      <c r="B33" s="15">
        <v>0.85599999999999998</v>
      </c>
      <c r="C33" s="15">
        <v>0.82799999999999996</v>
      </c>
      <c r="D33" s="22">
        <v>1.115</v>
      </c>
      <c r="E33" s="19">
        <v>1.0489999999999999</v>
      </c>
      <c r="F33" s="19">
        <v>1.0209999999999999</v>
      </c>
      <c r="G33" s="12">
        <v>0.90700000000000003</v>
      </c>
      <c r="H33" s="19">
        <v>1.0269999999999999</v>
      </c>
      <c r="I33" s="11">
        <v>0.96899999999999997</v>
      </c>
      <c r="J33" s="11">
        <v>1.002</v>
      </c>
      <c r="K33" s="19">
        <v>1.012</v>
      </c>
      <c r="L33" s="11">
        <v>0.98899999999999999</v>
      </c>
      <c r="M33" s="19">
        <v>1.034</v>
      </c>
      <c r="N33" s="5">
        <v>450</v>
      </c>
    </row>
    <row r="34" spans="1:14" x14ac:dyDescent="0.35">
      <c r="A34" s="2" t="s">
        <v>32</v>
      </c>
      <c r="B34" s="11">
        <v>1.0009999999999999</v>
      </c>
      <c r="C34" s="11">
        <v>1.0069999999999999</v>
      </c>
      <c r="D34" s="22">
        <v>1.117</v>
      </c>
      <c r="E34" s="19">
        <v>1.0680000000000001</v>
      </c>
      <c r="F34" s="11">
        <v>0.996</v>
      </c>
      <c r="G34" s="15">
        <v>0.85599999999999998</v>
      </c>
      <c r="H34" s="15">
        <v>0.84499999999999997</v>
      </c>
      <c r="I34" s="12">
        <v>0.85699999999999998</v>
      </c>
      <c r="J34" s="19">
        <v>1.0529999999999999</v>
      </c>
      <c r="K34" s="11">
        <v>0.94599999999999995</v>
      </c>
      <c r="L34" s="19">
        <v>1.0109999999999999</v>
      </c>
      <c r="M34" s="19">
        <v>1.0349999999999999</v>
      </c>
      <c r="N34" s="5">
        <v>450</v>
      </c>
    </row>
    <row r="35" spans="1:14" x14ac:dyDescent="0.35">
      <c r="A35" s="2" t="s">
        <v>39</v>
      </c>
      <c r="B35" s="16">
        <v>1.206</v>
      </c>
      <c r="C35" s="22">
        <v>1.111</v>
      </c>
      <c r="D35" s="19">
        <v>1.081</v>
      </c>
      <c r="E35" s="11">
        <v>0.99199999999999999</v>
      </c>
      <c r="F35" s="11">
        <v>0.97299999999999998</v>
      </c>
      <c r="G35" s="12">
        <v>0.88100000000000001</v>
      </c>
      <c r="H35" s="11">
        <v>0.95099999999999996</v>
      </c>
      <c r="I35" s="11">
        <v>0.999</v>
      </c>
      <c r="J35" s="12">
        <v>0.92800000000000005</v>
      </c>
      <c r="K35" s="12">
        <v>0.91100000000000003</v>
      </c>
      <c r="L35" s="11">
        <v>0.98399999999999999</v>
      </c>
      <c r="M35" s="22">
        <v>1.099</v>
      </c>
      <c r="N35" s="5">
        <v>450</v>
      </c>
    </row>
    <row r="36" spans="1:14" x14ac:dyDescent="0.35">
      <c r="A36" s="2" t="s">
        <v>46</v>
      </c>
      <c r="B36" s="16">
        <v>1.22</v>
      </c>
      <c r="C36" s="16">
        <v>1.179</v>
      </c>
      <c r="D36" s="19">
        <v>1.022</v>
      </c>
      <c r="E36" s="12">
        <v>0.89400000000000002</v>
      </c>
      <c r="F36" s="19">
        <v>1.0149999999999999</v>
      </c>
      <c r="G36" s="12">
        <v>0.91300000000000003</v>
      </c>
      <c r="H36" s="11">
        <v>0.97599999999999998</v>
      </c>
      <c r="I36" s="11">
        <v>0.94799999999999995</v>
      </c>
      <c r="J36" s="11">
        <v>0.97799999999999998</v>
      </c>
      <c r="K36" s="11">
        <v>0.99399999999999999</v>
      </c>
      <c r="L36" s="11">
        <v>0.96199999999999997</v>
      </c>
      <c r="M36" s="11">
        <v>0.93799999999999994</v>
      </c>
      <c r="N36" s="5">
        <v>450</v>
      </c>
    </row>
    <row r="37" spans="1:14" x14ac:dyDescent="0.35">
      <c r="A37" s="2" t="s">
        <v>53</v>
      </c>
      <c r="B37" s="16">
        <v>1.2430000000000001</v>
      </c>
      <c r="C37" s="16">
        <v>1.2410000000000001</v>
      </c>
      <c r="D37" s="22">
        <v>1.161</v>
      </c>
      <c r="E37" s="22">
        <v>1.123</v>
      </c>
      <c r="F37" s="19">
        <v>1.0469999999999999</v>
      </c>
      <c r="G37" s="11">
        <v>0.96199999999999997</v>
      </c>
      <c r="H37" s="15">
        <v>0.84699999999999998</v>
      </c>
      <c r="I37" s="11">
        <v>0.96599999999999997</v>
      </c>
      <c r="J37" s="11">
        <v>0.95699999999999996</v>
      </c>
      <c r="K37" s="15">
        <v>0.83399999999999996</v>
      </c>
      <c r="L37" s="11">
        <v>0.94099999999999995</v>
      </c>
      <c r="M37" s="11">
        <v>0.95599999999999996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3">
        <v>3.9E-2</v>
      </c>
      <c r="C40" s="13">
        <v>0.04</v>
      </c>
      <c r="D40" s="17">
        <v>4.2999999999999997E-2</v>
      </c>
      <c r="E40" s="14">
        <v>4.2000000000000003E-2</v>
      </c>
      <c r="F40" s="18">
        <v>4.2999999999999997E-2</v>
      </c>
      <c r="G40" s="21">
        <v>4.4999999999999998E-2</v>
      </c>
      <c r="H40" s="18">
        <v>4.3999999999999997E-2</v>
      </c>
      <c r="I40" s="21">
        <v>4.3999999999999997E-2</v>
      </c>
      <c r="J40" s="18">
        <v>4.2999999999999997E-2</v>
      </c>
      <c r="K40" s="21">
        <v>4.3999999999999997E-2</v>
      </c>
      <c r="L40" s="17">
        <v>4.2999999999999997E-2</v>
      </c>
      <c r="M40" s="18">
        <v>4.2999999999999997E-2</v>
      </c>
      <c r="N40" s="5">
        <v>570</v>
      </c>
    </row>
    <row r="41" spans="1:14" x14ac:dyDescent="0.35">
      <c r="A41" s="2" t="s">
        <v>11</v>
      </c>
      <c r="B41" s="13">
        <v>0.04</v>
      </c>
      <c r="C41" s="23">
        <v>4.1000000000000002E-2</v>
      </c>
      <c r="D41" s="14">
        <v>4.2000000000000003E-2</v>
      </c>
      <c r="E41" s="14">
        <v>4.2000000000000003E-2</v>
      </c>
      <c r="F41" s="14">
        <v>4.2000000000000003E-2</v>
      </c>
      <c r="G41" s="18">
        <v>4.3999999999999997E-2</v>
      </c>
      <c r="H41" s="20">
        <v>4.4999999999999998E-2</v>
      </c>
      <c r="I41" s="20">
        <v>4.4999999999999998E-2</v>
      </c>
      <c r="J41" s="18">
        <v>4.2999999999999997E-2</v>
      </c>
      <c r="K41" s="18">
        <v>4.3999999999999997E-2</v>
      </c>
      <c r="L41" s="18">
        <v>4.2999999999999997E-2</v>
      </c>
      <c r="M41" s="18">
        <v>4.2999999999999997E-2</v>
      </c>
      <c r="N41" s="5">
        <v>570</v>
      </c>
    </row>
    <row r="42" spans="1:14" x14ac:dyDescent="0.35">
      <c r="A42" s="2" t="s">
        <v>18</v>
      </c>
      <c r="B42" s="14">
        <v>4.2000000000000003E-2</v>
      </c>
      <c r="C42" s="14">
        <v>4.2000000000000003E-2</v>
      </c>
      <c r="D42" s="16">
        <v>5.0999999999999997E-2</v>
      </c>
      <c r="E42" s="21">
        <v>4.3999999999999997E-2</v>
      </c>
      <c r="F42" s="18">
        <v>4.3999999999999997E-2</v>
      </c>
      <c r="G42" s="17">
        <v>4.2999999999999997E-2</v>
      </c>
      <c r="H42" s="20">
        <v>4.4999999999999998E-2</v>
      </c>
      <c r="I42" s="21">
        <v>4.4999999999999998E-2</v>
      </c>
      <c r="J42" s="18">
        <v>4.3999999999999997E-2</v>
      </c>
      <c r="K42" s="17">
        <v>4.2999999999999997E-2</v>
      </c>
      <c r="L42" s="17">
        <v>4.2999999999999997E-2</v>
      </c>
      <c r="M42" s="18">
        <v>4.3999999999999997E-2</v>
      </c>
      <c r="N42" s="5">
        <v>570</v>
      </c>
    </row>
    <row r="43" spans="1:14" x14ac:dyDescent="0.35">
      <c r="A43" s="2" t="s">
        <v>25</v>
      </c>
      <c r="B43" s="14">
        <v>4.2000000000000003E-2</v>
      </c>
      <c r="C43" s="21">
        <v>4.4999999999999998E-2</v>
      </c>
      <c r="D43" s="17">
        <v>4.2999999999999997E-2</v>
      </c>
      <c r="E43" s="21">
        <v>4.3999999999999997E-2</v>
      </c>
      <c r="F43" s="18">
        <v>4.3999999999999997E-2</v>
      </c>
      <c r="G43" s="21">
        <v>4.3999999999999997E-2</v>
      </c>
      <c r="H43" s="21">
        <v>4.3999999999999997E-2</v>
      </c>
      <c r="I43" s="18">
        <v>4.3999999999999997E-2</v>
      </c>
      <c r="J43" s="18">
        <v>4.3999999999999997E-2</v>
      </c>
      <c r="K43" s="18">
        <v>4.3999999999999997E-2</v>
      </c>
      <c r="L43" s="18">
        <v>4.3999999999999997E-2</v>
      </c>
      <c r="M43" s="18">
        <v>4.3999999999999997E-2</v>
      </c>
      <c r="N43" s="5">
        <v>570</v>
      </c>
    </row>
    <row r="44" spans="1:14" x14ac:dyDescent="0.35">
      <c r="A44" s="2" t="s">
        <v>32</v>
      </c>
      <c r="B44" s="17">
        <v>4.2999999999999997E-2</v>
      </c>
      <c r="C44" s="17">
        <v>4.2999999999999997E-2</v>
      </c>
      <c r="D44" s="17">
        <v>4.2999999999999997E-2</v>
      </c>
      <c r="E44" s="15">
        <v>4.5999999999999999E-2</v>
      </c>
      <c r="F44" s="21">
        <v>4.3999999999999997E-2</v>
      </c>
      <c r="G44" s="12">
        <v>4.7E-2</v>
      </c>
      <c r="H44" s="21">
        <v>4.3999999999999997E-2</v>
      </c>
      <c r="I44" s="20">
        <v>4.4999999999999998E-2</v>
      </c>
      <c r="J44" s="21">
        <v>4.3999999999999997E-2</v>
      </c>
      <c r="K44" s="20">
        <v>4.4999999999999998E-2</v>
      </c>
      <c r="L44" s="18">
        <v>4.3999999999999997E-2</v>
      </c>
      <c r="M44" s="18">
        <v>4.3999999999999997E-2</v>
      </c>
      <c r="N44" s="5">
        <v>570</v>
      </c>
    </row>
    <row r="45" spans="1:14" x14ac:dyDescent="0.35">
      <c r="A45" s="2" t="s">
        <v>39</v>
      </c>
      <c r="B45" s="21">
        <v>4.4999999999999998E-2</v>
      </c>
      <c r="C45" s="18">
        <v>4.3999999999999997E-2</v>
      </c>
      <c r="D45" s="21">
        <v>4.3999999999999997E-2</v>
      </c>
      <c r="E45" s="17">
        <v>4.2999999999999997E-2</v>
      </c>
      <c r="F45" s="18">
        <v>4.2999999999999997E-2</v>
      </c>
      <c r="G45" s="18">
        <v>4.3999999999999997E-2</v>
      </c>
      <c r="H45" s="18">
        <v>4.3999999999999997E-2</v>
      </c>
      <c r="I45" s="18">
        <v>4.2999999999999997E-2</v>
      </c>
      <c r="J45" s="20">
        <v>4.5999999999999999E-2</v>
      </c>
      <c r="K45" s="17">
        <v>4.2999999999999997E-2</v>
      </c>
      <c r="L45" s="15">
        <v>4.5999999999999999E-2</v>
      </c>
      <c r="M45" s="18">
        <v>4.3999999999999997E-2</v>
      </c>
      <c r="N45" s="5">
        <v>570</v>
      </c>
    </row>
    <row r="46" spans="1:14" x14ac:dyDescent="0.35">
      <c r="A46" s="2" t="s">
        <v>46</v>
      </c>
      <c r="B46" s="18">
        <v>4.2999999999999997E-2</v>
      </c>
      <c r="C46" s="21">
        <v>4.3999999999999997E-2</v>
      </c>
      <c r="D46" s="17">
        <v>4.2999999999999997E-2</v>
      </c>
      <c r="E46" s="17">
        <v>4.2999999999999997E-2</v>
      </c>
      <c r="F46" s="17">
        <v>4.2999999999999997E-2</v>
      </c>
      <c r="G46" s="17">
        <v>4.2999999999999997E-2</v>
      </c>
      <c r="H46" s="17">
        <v>4.2999999999999997E-2</v>
      </c>
      <c r="I46" s="18">
        <v>4.3999999999999997E-2</v>
      </c>
      <c r="J46" s="21">
        <v>4.3999999999999997E-2</v>
      </c>
      <c r="K46" s="21">
        <v>4.4999999999999998E-2</v>
      </c>
      <c r="L46" s="21">
        <v>4.3999999999999997E-2</v>
      </c>
      <c r="M46" s="18">
        <v>4.2999999999999997E-2</v>
      </c>
      <c r="N46" s="5">
        <v>570</v>
      </c>
    </row>
    <row r="47" spans="1:14" x14ac:dyDescent="0.35">
      <c r="A47" s="2" t="s">
        <v>53</v>
      </c>
      <c r="B47" s="12">
        <v>4.7E-2</v>
      </c>
      <c r="C47" s="18">
        <v>4.2999999999999997E-2</v>
      </c>
      <c r="D47" s="17">
        <v>4.2999999999999997E-2</v>
      </c>
      <c r="E47" s="17">
        <v>4.2999999999999997E-2</v>
      </c>
      <c r="F47" s="18">
        <v>4.3999999999999997E-2</v>
      </c>
      <c r="G47" s="16">
        <v>5.0999999999999997E-2</v>
      </c>
      <c r="H47" s="17">
        <v>4.2999999999999997E-2</v>
      </c>
      <c r="I47" s="21">
        <v>4.4999999999999998E-2</v>
      </c>
      <c r="J47" s="20">
        <v>4.4999999999999998E-2</v>
      </c>
      <c r="K47" s="12">
        <v>4.7E-2</v>
      </c>
      <c r="L47" s="11">
        <v>4.8000000000000001E-2</v>
      </c>
      <c r="M47" s="11">
        <v>4.8000000000000001E-2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3">
        <v>0.107</v>
      </c>
      <c r="C50" s="13">
        <v>0.14399999999999999</v>
      </c>
      <c r="D50" s="19">
        <v>1</v>
      </c>
      <c r="E50" s="11">
        <v>0.94599999999999995</v>
      </c>
      <c r="F50" s="19">
        <v>1.0169999999999999</v>
      </c>
      <c r="G50" s="19">
        <v>0.96599999999999997</v>
      </c>
      <c r="H50" s="19">
        <v>0.97399999999999998</v>
      </c>
      <c r="I50" s="19">
        <v>0.997</v>
      </c>
      <c r="J50" s="11">
        <v>0.94299999999999995</v>
      </c>
      <c r="K50" s="11">
        <v>0.94899999999999995</v>
      </c>
      <c r="L50" s="19">
        <v>0.99</v>
      </c>
      <c r="M50" s="11">
        <v>0.94899999999999995</v>
      </c>
      <c r="N50" s="5" t="s">
        <v>60</v>
      </c>
    </row>
    <row r="51" spans="1:14" ht="27" x14ac:dyDescent="0.35">
      <c r="A51" s="2" t="s">
        <v>11</v>
      </c>
      <c r="B51" s="23">
        <v>0.26200000000000001</v>
      </c>
      <c r="C51" s="23">
        <v>0.32</v>
      </c>
      <c r="D51" s="11">
        <v>0.90800000000000003</v>
      </c>
      <c r="E51" s="12">
        <v>0.877</v>
      </c>
      <c r="F51" s="12">
        <v>0.80500000000000005</v>
      </c>
      <c r="G51" s="12">
        <v>0.86199999999999999</v>
      </c>
      <c r="H51" s="11">
        <v>0.92400000000000004</v>
      </c>
      <c r="I51" s="19">
        <v>0.95899999999999996</v>
      </c>
      <c r="J51" s="11">
        <v>0.93700000000000006</v>
      </c>
      <c r="K51" s="11">
        <v>0.91</v>
      </c>
      <c r="L51" s="11">
        <v>0.95399999999999996</v>
      </c>
      <c r="M51" s="19">
        <v>1.006</v>
      </c>
      <c r="N51" s="5" t="s">
        <v>60</v>
      </c>
    </row>
    <row r="52" spans="1:14" ht="27" x14ac:dyDescent="0.35">
      <c r="A52" s="2" t="s">
        <v>18</v>
      </c>
      <c r="B52" s="21">
        <v>0.58499999999999996</v>
      </c>
      <c r="C52" s="18">
        <v>0.50900000000000001</v>
      </c>
      <c r="D52" s="19">
        <v>1.0269999999999999</v>
      </c>
      <c r="E52" s="11">
        <v>0.94499999999999995</v>
      </c>
      <c r="F52" s="12">
        <v>0.85299999999999998</v>
      </c>
      <c r="G52" s="15">
        <v>0.79400000000000004</v>
      </c>
      <c r="H52" s="19">
        <v>0.96699999999999997</v>
      </c>
      <c r="I52" s="19">
        <v>1.002</v>
      </c>
      <c r="J52" s="19">
        <v>1.018</v>
      </c>
      <c r="K52" s="11">
        <v>0.90600000000000003</v>
      </c>
      <c r="L52" s="19">
        <v>0.97099999999999997</v>
      </c>
      <c r="M52" s="19">
        <v>0.96599999999999997</v>
      </c>
      <c r="N52" s="5" t="s">
        <v>60</v>
      </c>
    </row>
    <row r="53" spans="1:14" ht="27" x14ac:dyDescent="0.35">
      <c r="A53" s="2" t="s">
        <v>25</v>
      </c>
      <c r="B53" s="15">
        <v>0.80200000000000005</v>
      </c>
      <c r="C53" s="15">
        <v>0.77400000000000002</v>
      </c>
      <c r="D53" s="22">
        <v>1.0620000000000001</v>
      </c>
      <c r="E53" s="19">
        <v>0.995</v>
      </c>
      <c r="F53" s="19">
        <v>0.96799999999999997</v>
      </c>
      <c r="G53" s="12">
        <v>0.85399999999999998</v>
      </c>
      <c r="H53" s="19">
        <v>0.97299999999999998</v>
      </c>
      <c r="I53" s="11">
        <v>0.91500000000000004</v>
      </c>
      <c r="J53" s="11">
        <v>0.94799999999999995</v>
      </c>
      <c r="K53" s="19">
        <v>0.95799999999999996</v>
      </c>
      <c r="L53" s="11">
        <v>0.93500000000000005</v>
      </c>
      <c r="M53" s="19">
        <v>0.98</v>
      </c>
      <c r="N53" s="5" t="s">
        <v>60</v>
      </c>
    </row>
    <row r="54" spans="1:14" ht="27" x14ac:dyDescent="0.35">
      <c r="A54" s="2" t="s">
        <v>32</v>
      </c>
      <c r="B54" s="11">
        <v>0.94799999999999995</v>
      </c>
      <c r="C54" s="11">
        <v>0.95399999999999996</v>
      </c>
      <c r="D54" s="22">
        <v>1.0629999999999999</v>
      </c>
      <c r="E54" s="19">
        <v>1.0149999999999999</v>
      </c>
      <c r="F54" s="11">
        <v>0.94199999999999995</v>
      </c>
      <c r="G54" s="15">
        <v>0.80200000000000005</v>
      </c>
      <c r="H54" s="15">
        <v>0.79100000000000004</v>
      </c>
      <c r="I54" s="12">
        <v>0.80300000000000005</v>
      </c>
      <c r="J54" s="19">
        <v>0.999</v>
      </c>
      <c r="K54" s="11">
        <v>0.89200000000000002</v>
      </c>
      <c r="L54" s="19">
        <v>0.95799999999999996</v>
      </c>
      <c r="M54" s="19">
        <v>0.98199999999999998</v>
      </c>
      <c r="N54" s="5" t="s">
        <v>60</v>
      </c>
    </row>
    <row r="55" spans="1:14" ht="27" x14ac:dyDescent="0.35">
      <c r="A55" s="2" t="s">
        <v>39</v>
      </c>
      <c r="B55" s="16">
        <v>1.153</v>
      </c>
      <c r="C55" s="22">
        <v>1.0580000000000001</v>
      </c>
      <c r="D55" s="19">
        <v>1.0269999999999999</v>
      </c>
      <c r="E55" s="11">
        <v>0.93899999999999995</v>
      </c>
      <c r="F55" s="11">
        <v>0.91900000000000004</v>
      </c>
      <c r="G55" s="12">
        <v>0.82799999999999996</v>
      </c>
      <c r="H55" s="11">
        <v>0.89800000000000002</v>
      </c>
      <c r="I55" s="11">
        <v>0.94499999999999995</v>
      </c>
      <c r="J55" s="12">
        <v>0.875</v>
      </c>
      <c r="K55" s="12">
        <v>0.85799999999999998</v>
      </c>
      <c r="L55" s="11">
        <v>0.93</v>
      </c>
      <c r="M55" s="22">
        <v>1.046</v>
      </c>
      <c r="N55" s="5" t="s">
        <v>60</v>
      </c>
    </row>
    <row r="56" spans="1:14" ht="27" x14ac:dyDescent="0.35">
      <c r="A56" s="2" t="s">
        <v>46</v>
      </c>
      <c r="B56" s="16">
        <v>1.1659999999999999</v>
      </c>
      <c r="C56" s="16">
        <v>1.125</v>
      </c>
      <c r="D56" s="19">
        <v>0.96799999999999997</v>
      </c>
      <c r="E56" s="12">
        <v>0.84099999999999997</v>
      </c>
      <c r="F56" s="19">
        <v>0.96199999999999997</v>
      </c>
      <c r="G56" s="12">
        <v>0.86</v>
      </c>
      <c r="H56" s="11">
        <v>0.92200000000000004</v>
      </c>
      <c r="I56" s="11">
        <v>0.89400000000000002</v>
      </c>
      <c r="J56" s="11">
        <v>0.92400000000000004</v>
      </c>
      <c r="K56" s="11">
        <v>0.94</v>
      </c>
      <c r="L56" s="11">
        <v>0.90900000000000003</v>
      </c>
      <c r="M56" s="11">
        <v>0.88400000000000001</v>
      </c>
      <c r="N56" s="5" t="s">
        <v>60</v>
      </c>
    </row>
    <row r="57" spans="1:14" ht="27" x14ac:dyDescent="0.35">
      <c r="A57" s="2" t="s">
        <v>53</v>
      </c>
      <c r="B57" s="16">
        <v>1.1890000000000001</v>
      </c>
      <c r="C57" s="16">
        <v>1.1870000000000001</v>
      </c>
      <c r="D57" s="22">
        <v>1.1080000000000001</v>
      </c>
      <c r="E57" s="22">
        <v>1.069</v>
      </c>
      <c r="F57" s="19">
        <v>0.99299999999999999</v>
      </c>
      <c r="G57" s="11">
        <v>0.90900000000000003</v>
      </c>
      <c r="H57" s="15">
        <v>0.79300000000000004</v>
      </c>
      <c r="I57" s="11">
        <v>0.91300000000000003</v>
      </c>
      <c r="J57" s="11">
        <v>0.90400000000000003</v>
      </c>
      <c r="K57" s="15">
        <v>0.78100000000000003</v>
      </c>
      <c r="L57" s="11">
        <v>0.88800000000000001</v>
      </c>
      <c r="M57" s="11">
        <v>0.90200000000000002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3">
        <v>-0.01</v>
      </c>
      <c r="C60" s="13">
        <v>-0.01</v>
      </c>
      <c r="D60" s="17">
        <v>-6.0000000000000001E-3</v>
      </c>
      <c r="E60" s="14">
        <v>-7.0000000000000001E-3</v>
      </c>
      <c r="F60" s="18">
        <v>-6.0000000000000001E-3</v>
      </c>
      <c r="G60" s="21">
        <v>-5.0000000000000001E-3</v>
      </c>
      <c r="H60" s="18">
        <v>-6.0000000000000001E-3</v>
      </c>
      <c r="I60" s="21">
        <v>-5.0000000000000001E-3</v>
      </c>
      <c r="J60" s="18">
        <v>-6.0000000000000001E-3</v>
      </c>
      <c r="K60" s="21">
        <v>-5.0000000000000001E-3</v>
      </c>
      <c r="L60" s="17">
        <v>-6.0000000000000001E-3</v>
      </c>
      <c r="M60" s="18">
        <v>-6.0000000000000001E-3</v>
      </c>
      <c r="N60" s="5" t="s">
        <v>61</v>
      </c>
    </row>
    <row r="61" spans="1:14" ht="27" x14ac:dyDescent="0.35">
      <c r="A61" s="2" t="s">
        <v>11</v>
      </c>
      <c r="B61" s="13">
        <v>-0.01</v>
      </c>
      <c r="C61" s="23">
        <v>-8.0000000000000002E-3</v>
      </c>
      <c r="D61" s="14">
        <v>-7.0000000000000001E-3</v>
      </c>
      <c r="E61" s="14">
        <v>-7.0000000000000001E-3</v>
      </c>
      <c r="F61" s="14">
        <v>-7.0000000000000001E-3</v>
      </c>
      <c r="G61" s="18">
        <v>-6.0000000000000001E-3</v>
      </c>
      <c r="H61" s="20">
        <v>-4.0000000000000001E-3</v>
      </c>
      <c r="I61" s="20">
        <v>-4.0000000000000001E-3</v>
      </c>
      <c r="J61" s="18">
        <v>-6.0000000000000001E-3</v>
      </c>
      <c r="K61" s="18">
        <v>-6.0000000000000001E-3</v>
      </c>
      <c r="L61" s="18">
        <v>-6.0000000000000001E-3</v>
      </c>
      <c r="M61" s="18">
        <v>-6.0000000000000001E-3</v>
      </c>
      <c r="N61" s="5" t="s">
        <v>61</v>
      </c>
    </row>
    <row r="62" spans="1:14" ht="27" x14ac:dyDescent="0.35">
      <c r="A62" s="2" t="s">
        <v>18</v>
      </c>
      <c r="B62" s="14">
        <v>-7.0000000000000001E-3</v>
      </c>
      <c r="C62" s="14">
        <v>-7.0000000000000001E-3</v>
      </c>
      <c r="D62" s="16">
        <v>1E-3</v>
      </c>
      <c r="E62" s="21">
        <v>-5.0000000000000001E-3</v>
      </c>
      <c r="F62" s="18">
        <v>-5.0000000000000001E-3</v>
      </c>
      <c r="G62" s="17">
        <v>-6.0000000000000001E-3</v>
      </c>
      <c r="H62" s="20">
        <v>-4.0000000000000001E-3</v>
      </c>
      <c r="I62" s="21">
        <v>-4.0000000000000001E-3</v>
      </c>
      <c r="J62" s="18">
        <v>-5.0000000000000001E-3</v>
      </c>
      <c r="K62" s="17">
        <v>-6.0000000000000001E-3</v>
      </c>
      <c r="L62" s="17">
        <v>-6.0000000000000001E-3</v>
      </c>
      <c r="M62" s="18">
        <v>-5.0000000000000001E-3</v>
      </c>
      <c r="N62" s="5" t="s">
        <v>61</v>
      </c>
    </row>
    <row r="63" spans="1:14" ht="27" x14ac:dyDescent="0.35">
      <c r="A63" s="2" t="s">
        <v>25</v>
      </c>
      <c r="B63" s="14">
        <v>-7.0000000000000001E-3</v>
      </c>
      <c r="C63" s="21">
        <v>-4.0000000000000001E-3</v>
      </c>
      <c r="D63" s="17">
        <v>-6.0000000000000001E-3</v>
      </c>
      <c r="E63" s="21">
        <v>-5.0000000000000001E-3</v>
      </c>
      <c r="F63" s="18">
        <v>-5.0000000000000001E-3</v>
      </c>
      <c r="G63" s="21">
        <v>-5.0000000000000001E-3</v>
      </c>
      <c r="H63" s="21">
        <v>-5.0000000000000001E-3</v>
      </c>
      <c r="I63" s="18">
        <v>-5.0000000000000001E-3</v>
      </c>
      <c r="J63" s="18">
        <v>-5.0000000000000001E-3</v>
      </c>
      <c r="K63" s="18">
        <v>-6.0000000000000001E-3</v>
      </c>
      <c r="L63" s="18">
        <v>-5.0000000000000001E-3</v>
      </c>
      <c r="M63" s="18">
        <v>-5.0000000000000001E-3</v>
      </c>
      <c r="N63" s="5" t="s">
        <v>61</v>
      </c>
    </row>
    <row r="64" spans="1:14" ht="27" x14ac:dyDescent="0.35">
      <c r="A64" s="2" t="s">
        <v>32</v>
      </c>
      <c r="B64" s="17">
        <v>-7.0000000000000001E-3</v>
      </c>
      <c r="C64" s="17">
        <v>-6.0000000000000001E-3</v>
      </c>
      <c r="D64" s="17">
        <v>-6.0000000000000001E-3</v>
      </c>
      <c r="E64" s="15">
        <v>-3.0000000000000001E-3</v>
      </c>
      <c r="F64" s="21">
        <v>-5.0000000000000001E-3</v>
      </c>
      <c r="G64" s="12">
        <v>-2E-3</v>
      </c>
      <c r="H64" s="21">
        <v>-5.0000000000000001E-3</v>
      </c>
      <c r="I64" s="20">
        <v>-4.0000000000000001E-3</v>
      </c>
      <c r="J64" s="21">
        <v>-5.0000000000000001E-3</v>
      </c>
      <c r="K64" s="20">
        <v>-4.0000000000000001E-3</v>
      </c>
      <c r="L64" s="18">
        <v>-5.0000000000000001E-3</v>
      </c>
      <c r="M64" s="18">
        <v>-6.0000000000000001E-3</v>
      </c>
      <c r="N64" s="5" t="s">
        <v>61</v>
      </c>
    </row>
    <row r="65" spans="1:14" ht="27" x14ac:dyDescent="0.35">
      <c r="A65" s="2" t="s">
        <v>39</v>
      </c>
      <c r="B65" s="21">
        <v>-4.0000000000000001E-3</v>
      </c>
      <c r="C65" s="18">
        <v>-6.0000000000000001E-3</v>
      </c>
      <c r="D65" s="21">
        <v>-5.0000000000000001E-3</v>
      </c>
      <c r="E65" s="17">
        <v>-6.0000000000000001E-3</v>
      </c>
      <c r="F65" s="18">
        <v>-6.0000000000000001E-3</v>
      </c>
      <c r="G65" s="18">
        <v>-6.0000000000000001E-3</v>
      </c>
      <c r="H65" s="18">
        <v>-5.0000000000000001E-3</v>
      </c>
      <c r="I65" s="18">
        <v>-6.0000000000000001E-3</v>
      </c>
      <c r="J65" s="20">
        <v>-3.0000000000000001E-3</v>
      </c>
      <c r="K65" s="17">
        <v>-6.0000000000000001E-3</v>
      </c>
      <c r="L65" s="15">
        <v>-3.0000000000000001E-3</v>
      </c>
      <c r="M65" s="18">
        <v>-6.0000000000000001E-3</v>
      </c>
      <c r="N65" s="5" t="s">
        <v>61</v>
      </c>
    </row>
    <row r="66" spans="1:14" ht="27" x14ac:dyDescent="0.35">
      <c r="A66" s="2" t="s">
        <v>46</v>
      </c>
      <c r="B66" s="18">
        <v>-6.0000000000000001E-3</v>
      </c>
      <c r="C66" s="21">
        <v>-5.0000000000000001E-3</v>
      </c>
      <c r="D66" s="17">
        <v>-7.0000000000000001E-3</v>
      </c>
      <c r="E66" s="17">
        <v>-6.0000000000000001E-3</v>
      </c>
      <c r="F66" s="17">
        <v>-6.0000000000000001E-3</v>
      </c>
      <c r="G66" s="17">
        <v>-6.0000000000000001E-3</v>
      </c>
      <c r="H66" s="17">
        <v>-6.0000000000000001E-3</v>
      </c>
      <c r="I66" s="18">
        <v>-5.0000000000000001E-3</v>
      </c>
      <c r="J66" s="21">
        <v>-5.0000000000000001E-3</v>
      </c>
      <c r="K66" s="21">
        <v>-5.0000000000000001E-3</v>
      </c>
      <c r="L66" s="21">
        <v>-5.0000000000000001E-3</v>
      </c>
      <c r="M66" s="18">
        <v>-6.0000000000000001E-3</v>
      </c>
      <c r="N66" s="5" t="s">
        <v>61</v>
      </c>
    </row>
    <row r="67" spans="1:14" ht="27" x14ac:dyDescent="0.35">
      <c r="A67" s="2" t="s">
        <v>53</v>
      </c>
      <c r="B67" s="12">
        <v>-2E-3</v>
      </c>
      <c r="C67" s="18">
        <v>-6.0000000000000001E-3</v>
      </c>
      <c r="D67" s="17">
        <v>-6.0000000000000001E-3</v>
      </c>
      <c r="E67" s="17">
        <v>-6.0000000000000001E-3</v>
      </c>
      <c r="F67" s="18">
        <v>-5.0000000000000001E-3</v>
      </c>
      <c r="G67" s="16">
        <v>2E-3</v>
      </c>
      <c r="H67" s="17">
        <v>-6.0000000000000001E-3</v>
      </c>
      <c r="I67" s="21">
        <v>-4.0000000000000001E-3</v>
      </c>
      <c r="J67" s="20">
        <v>-4.0000000000000001E-3</v>
      </c>
      <c r="K67" s="12">
        <v>-2E-3</v>
      </c>
      <c r="L67" s="11">
        <v>-1E-3</v>
      </c>
      <c r="M67" s="11">
        <v>-1E-3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3">
        <v>0.11700000000000001</v>
      </c>
      <c r="C70" s="13">
        <v>0.154</v>
      </c>
      <c r="D70" s="19">
        <v>1.0069999999999999</v>
      </c>
      <c r="E70" s="11">
        <v>0.95299999999999996</v>
      </c>
      <c r="F70" s="19">
        <v>1.0229999999999999</v>
      </c>
      <c r="G70" s="19">
        <v>0.97099999999999997</v>
      </c>
      <c r="H70" s="19">
        <v>0.98</v>
      </c>
      <c r="I70" s="19">
        <v>1.002</v>
      </c>
      <c r="J70" s="11">
        <v>0.94899999999999995</v>
      </c>
      <c r="K70" s="11">
        <v>0.95399999999999996</v>
      </c>
      <c r="L70" s="19">
        <v>0.996</v>
      </c>
      <c r="M70" s="11">
        <v>0.95499999999999996</v>
      </c>
      <c r="N70" s="5" t="s">
        <v>62</v>
      </c>
    </row>
    <row r="71" spans="1:14" ht="18" x14ac:dyDescent="0.35">
      <c r="A71" s="2" t="s">
        <v>11</v>
      </c>
      <c r="B71" s="23">
        <v>0.27200000000000002</v>
      </c>
      <c r="C71" s="23">
        <v>0.32800000000000001</v>
      </c>
      <c r="D71" s="11">
        <v>0.91500000000000004</v>
      </c>
      <c r="E71" s="12">
        <v>0.88400000000000001</v>
      </c>
      <c r="F71" s="12">
        <v>0.81200000000000006</v>
      </c>
      <c r="G71" s="12">
        <v>0.86799999999999999</v>
      </c>
      <c r="H71" s="11">
        <v>0.92800000000000005</v>
      </c>
      <c r="I71" s="19">
        <v>0.96299999999999997</v>
      </c>
      <c r="J71" s="11">
        <v>0.94299999999999995</v>
      </c>
      <c r="K71" s="11">
        <v>0.91600000000000004</v>
      </c>
      <c r="L71" s="11">
        <v>0.96</v>
      </c>
      <c r="M71" s="19">
        <v>1.012</v>
      </c>
      <c r="N71" s="5" t="s">
        <v>62</v>
      </c>
    </row>
    <row r="72" spans="1:14" ht="18" x14ac:dyDescent="0.35">
      <c r="A72" s="2" t="s">
        <v>18</v>
      </c>
      <c r="B72" s="21">
        <v>0.59199999999999997</v>
      </c>
      <c r="C72" s="18">
        <v>0.51700000000000002</v>
      </c>
      <c r="D72" s="19">
        <v>1.026</v>
      </c>
      <c r="E72" s="11">
        <v>0.95</v>
      </c>
      <c r="F72" s="12">
        <v>0.85799999999999998</v>
      </c>
      <c r="G72" s="15">
        <v>0.8</v>
      </c>
      <c r="H72" s="19">
        <v>0.97199999999999998</v>
      </c>
      <c r="I72" s="19">
        <v>1.0069999999999999</v>
      </c>
      <c r="J72" s="19">
        <v>1.0229999999999999</v>
      </c>
      <c r="K72" s="11">
        <v>0.91200000000000003</v>
      </c>
      <c r="L72" s="19">
        <v>0.97699999999999998</v>
      </c>
      <c r="M72" s="19">
        <v>0.97199999999999998</v>
      </c>
      <c r="N72" s="5" t="s">
        <v>62</v>
      </c>
    </row>
    <row r="73" spans="1:14" ht="18" x14ac:dyDescent="0.35">
      <c r="A73" s="2" t="s">
        <v>25</v>
      </c>
      <c r="B73" s="12">
        <v>0.80900000000000005</v>
      </c>
      <c r="C73" s="15">
        <v>0.77800000000000002</v>
      </c>
      <c r="D73" s="22">
        <v>1.0680000000000001</v>
      </c>
      <c r="E73" s="19">
        <v>1</v>
      </c>
      <c r="F73" s="19">
        <v>0.97299999999999998</v>
      </c>
      <c r="G73" s="12">
        <v>0.85899999999999999</v>
      </c>
      <c r="H73" s="19">
        <v>0.97799999999999998</v>
      </c>
      <c r="I73" s="11">
        <v>0.92100000000000004</v>
      </c>
      <c r="J73" s="11">
        <v>0.95399999999999996</v>
      </c>
      <c r="K73" s="19">
        <v>0.96399999999999997</v>
      </c>
      <c r="L73" s="11">
        <v>0.94099999999999995</v>
      </c>
      <c r="M73" s="19">
        <v>0.98599999999999999</v>
      </c>
      <c r="N73" s="5" t="s">
        <v>62</v>
      </c>
    </row>
    <row r="74" spans="1:14" ht="18" x14ac:dyDescent="0.35">
      <c r="A74" s="2" t="s">
        <v>32</v>
      </c>
      <c r="B74" s="11">
        <v>0.95399999999999996</v>
      </c>
      <c r="C74" s="11">
        <v>0.96</v>
      </c>
      <c r="D74" s="22">
        <v>1.069</v>
      </c>
      <c r="E74" s="19">
        <v>1.018</v>
      </c>
      <c r="F74" s="11">
        <v>0.94699999999999995</v>
      </c>
      <c r="G74" s="15">
        <v>0.80400000000000005</v>
      </c>
      <c r="H74" s="15">
        <v>0.79600000000000004</v>
      </c>
      <c r="I74" s="15">
        <v>0.80700000000000005</v>
      </c>
      <c r="J74" s="19">
        <v>1.004</v>
      </c>
      <c r="K74" s="11">
        <v>0.89600000000000002</v>
      </c>
      <c r="L74" s="19">
        <v>0.96299999999999997</v>
      </c>
      <c r="M74" s="19">
        <v>0.98699999999999999</v>
      </c>
      <c r="N74" s="5" t="s">
        <v>62</v>
      </c>
    </row>
    <row r="75" spans="1:14" ht="18" x14ac:dyDescent="0.35">
      <c r="A75" s="2" t="s">
        <v>39</v>
      </c>
      <c r="B75" s="16">
        <v>1.157</v>
      </c>
      <c r="C75" s="22">
        <v>1.0629999999999999</v>
      </c>
      <c r="D75" s="19">
        <v>1.032</v>
      </c>
      <c r="E75" s="11">
        <v>0.94499999999999995</v>
      </c>
      <c r="F75" s="11">
        <v>0.92500000000000004</v>
      </c>
      <c r="G75" s="12">
        <v>0.83399999999999996</v>
      </c>
      <c r="H75" s="11">
        <v>0.90300000000000002</v>
      </c>
      <c r="I75" s="11">
        <v>0.95099999999999996</v>
      </c>
      <c r="J75" s="12">
        <v>0.878</v>
      </c>
      <c r="K75" s="12">
        <v>0.86399999999999999</v>
      </c>
      <c r="L75" s="11">
        <v>0.93300000000000005</v>
      </c>
      <c r="M75" s="22">
        <v>1.052</v>
      </c>
      <c r="N75" s="5" t="s">
        <v>62</v>
      </c>
    </row>
    <row r="76" spans="1:14" ht="18" x14ac:dyDescent="0.35">
      <c r="A76" s="2" t="s">
        <v>46</v>
      </c>
      <c r="B76" s="16">
        <v>1.1719999999999999</v>
      </c>
      <c r="C76" s="16">
        <v>1.1299999999999999</v>
      </c>
      <c r="D76" s="19">
        <v>0.97499999999999998</v>
      </c>
      <c r="E76" s="12">
        <v>0.84699999999999998</v>
      </c>
      <c r="F76" s="19">
        <v>0.96799999999999997</v>
      </c>
      <c r="G76" s="12">
        <v>0.86599999999999999</v>
      </c>
      <c r="H76" s="11">
        <v>0.92800000000000005</v>
      </c>
      <c r="I76" s="11">
        <v>0.9</v>
      </c>
      <c r="J76" s="11">
        <v>0.92900000000000005</v>
      </c>
      <c r="K76" s="11">
        <v>0.94499999999999995</v>
      </c>
      <c r="L76" s="11">
        <v>0.91400000000000003</v>
      </c>
      <c r="M76" s="11">
        <v>0.89</v>
      </c>
      <c r="N76" s="5" t="s">
        <v>62</v>
      </c>
    </row>
    <row r="77" spans="1:14" ht="18" x14ac:dyDescent="0.35">
      <c r="A77" s="2" t="s">
        <v>53</v>
      </c>
      <c r="B77" s="16">
        <v>1.1919999999999999</v>
      </c>
      <c r="C77" s="16">
        <v>1.1930000000000001</v>
      </c>
      <c r="D77" s="22">
        <v>1.1140000000000001</v>
      </c>
      <c r="E77" s="22">
        <v>1.075</v>
      </c>
      <c r="F77" s="19">
        <v>0.998</v>
      </c>
      <c r="G77" s="11">
        <v>0.90700000000000003</v>
      </c>
      <c r="H77" s="15">
        <v>0.79900000000000004</v>
      </c>
      <c r="I77" s="11">
        <v>0.91700000000000004</v>
      </c>
      <c r="J77" s="11">
        <v>0.90800000000000003</v>
      </c>
      <c r="K77" s="15">
        <v>0.78300000000000003</v>
      </c>
      <c r="L77" s="11">
        <v>0.88900000000000001</v>
      </c>
      <c r="M77" s="11">
        <v>0.90300000000000002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1.054</v>
      </c>
      <c r="F80" s="24">
        <v>2</v>
      </c>
      <c r="G80" s="24">
        <v>1.0269999999999999</v>
      </c>
      <c r="H80" s="24">
        <v>3.7999999999999999E-2</v>
      </c>
      <c r="I80" s="24">
        <v>3.7389999999999999</v>
      </c>
    </row>
    <row r="81" spans="1:9" x14ac:dyDescent="0.35">
      <c r="A81" s="24"/>
      <c r="B81" s="24"/>
      <c r="C81" s="24" t="s">
        <v>69</v>
      </c>
      <c r="D81" s="24"/>
      <c r="E81" s="24">
        <v>1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0.96099999999999997</v>
      </c>
      <c r="F82" s="24">
        <v>2</v>
      </c>
      <c r="G82" s="24">
        <v>0.94599999999999995</v>
      </c>
      <c r="H82" s="24">
        <v>2.1000000000000001E-2</v>
      </c>
      <c r="I82" s="24">
        <v>2.2730000000000001</v>
      </c>
    </row>
    <row r="83" spans="1:9" x14ac:dyDescent="0.35">
      <c r="A83" s="24"/>
      <c r="B83" s="24"/>
      <c r="C83" s="24" t="s">
        <v>71</v>
      </c>
      <c r="D83" s="24"/>
      <c r="E83" s="24">
        <v>0.93100000000000005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1.081</v>
      </c>
      <c r="F84" s="24">
        <v>2</v>
      </c>
      <c r="G84" s="24">
        <v>1.04</v>
      </c>
      <c r="H84" s="24">
        <v>5.8000000000000003E-2</v>
      </c>
      <c r="I84" s="24">
        <v>5.577</v>
      </c>
    </row>
    <row r="85" spans="1:9" x14ac:dyDescent="0.35">
      <c r="A85" s="24"/>
      <c r="B85" s="24"/>
      <c r="C85" s="24" t="s">
        <v>73</v>
      </c>
      <c r="D85" s="24"/>
      <c r="E85" s="24">
        <v>0.999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1.115</v>
      </c>
      <c r="F86" s="24">
        <v>2</v>
      </c>
      <c r="G86" s="24">
        <v>1.0820000000000001</v>
      </c>
      <c r="H86" s="24">
        <v>4.7E-2</v>
      </c>
      <c r="I86" s="24">
        <v>4.3520000000000003</v>
      </c>
    </row>
    <row r="87" spans="1:9" x14ac:dyDescent="0.35">
      <c r="A87" s="24"/>
      <c r="B87" s="24"/>
      <c r="C87" s="24" t="s">
        <v>75</v>
      </c>
      <c r="D87" s="24"/>
      <c r="E87" s="24">
        <v>1.0489999999999999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1.117</v>
      </c>
      <c r="F88" s="24">
        <v>2</v>
      </c>
      <c r="G88" s="24">
        <v>1.0920000000000001</v>
      </c>
      <c r="H88" s="24">
        <v>3.4000000000000002E-2</v>
      </c>
      <c r="I88" s="24">
        <v>3.1269999999999998</v>
      </c>
    </row>
    <row r="89" spans="1:9" x14ac:dyDescent="0.35">
      <c r="A89" s="24"/>
      <c r="B89" s="24"/>
      <c r="C89" s="24" t="s">
        <v>77</v>
      </c>
      <c r="D89" s="24"/>
      <c r="E89" s="24">
        <v>1.0680000000000001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1.081</v>
      </c>
      <c r="F90" s="24">
        <v>2</v>
      </c>
      <c r="G90" s="24">
        <v>1.036</v>
      </c>
      <c r="H90" s="24">
        <v>6.3E-2</v>
      </c>
      <c r="I90" s="24">
        <v>6.0309999999999997</v>
      </c>
    </row>
    <row r="91" spans="1:9" x14ac:dyDescent="0.35">
      <c r="A91" s="24"/>
      <c r="B91" s="24"/>
      <c r="C91" s="24" t="s">
        <v>79</v>
      </c>
      <c r="D91" s="24"/>
      <c r="E91" s="24">
        <v>0.99199999999999999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1.022</v>
      </c>
      <c r="F92" s="24">
        <v>2</v>
      </c>
      <c r="G92" s="24">
        <v>0.95799999999999996</v>
      </c>
      <c r="H92" s="24">
        <v>0.09</v>
      </c>
      <c r="I92" s="24">
        <v>9.4019999999999992</v>
      </c>
    </row>
    <row r="93" spans="1:9" x14ac:dyDescent="0.35">
      <c r="A93" s="24"/>
      <c r="B93" s="24"/>
      <c r="C93" s="24" t="s">
        <v>81</v>
      </c>
      <c r="D93" s="24"/>
      <c r="E93" s="24">
        <v>0.89400000000000002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1.161</v>
      </c>
      <c r="F94" s="24">
        <v>2</v>
      </c>
      <c r="G94" s="24">
        <v>1.1419999999999999</v>
      </c>
      <c r="H94" s="24">
        <v>2.7E-2</v>
      </c>
      <c r="I94" s="24">
        <v>2.3959999999999999</v>
      </c>
    </row>
    <row r="95" spans="1:9" x14ac:dyDescent="0.35">
      <c r="A95" s="24"/>
      <c r="B95" s="24"/>
      <c r="C95" s="24" t="s">
        <v>83</v>
      </c>
      <c r="D95" s="24"/>
      <c r="E95" s="24">
        <v>1.123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1.071</v>
      </c>
      <c r="F96" s="24">
        <v>2</v>
      </c>
      <c r="G96" s="24">
        <v>1.0449999999999999</v>
      </c>
      <c r="H96" s="24">
        <v>3.5999999999999997E-2</v>
      </c>
      <c r="I96" s="24">
        <v>3.4710000000000001</v>
      </c>
    </row>
    <row r="97" spans="1:9" x14ac:dyDescent="0.35">
      <c r="A97" s="24"/>
      <c r="B97" s="24"/>
      <c r="C97" s="24" t="s">
        <v>85</v>
      </c>
      <c r="D97" s="24"/>
      <c r="E97" s="24">
        <v>1.02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0.85799999999999998</v>
      </c>
      <c r="F98" s="24">
        <v>2</v>
      </c>
      <c r="G98" s="24">
        <v>0.88700000000000001</v>
      </c>
      <c r="H98" s="24">
        <v>0.04</v>
      </c>
      <c r="I98" s="24">
        <v>4.5449999999999999</v>
      </c>
    </row>
    <row r="99" spans="1:9" x14ac:dyDescent="0.35">
      <c r="A99" s="24"/>
      <c r="B99" s="24"/>
      <c r="C99" s="24" t="s">
        <v>87</v>
      </c>
      <c r="D99" s="24"/>
      <c r="E99" s="24">
        <v>0.91500000000000004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0.90600000000000003</v>
      </c>
      <c r="F100" s="24">
        <v>2</v>
      </c>
      <c r="G100" s="24">
        <v>0.877</v>
      </c>
      <c r="H100" s="24">
        <v>4.2000000000000003E-2</v>
      </c>
      <c r="I100" s="24">
        <v>4.7430000000000003</v>
      </c>
    </row>
    <row r="101" spans="1:9" x14ac:dyDescent="0.35">
      <c r="A101" s="24"/>
      <c r="B101" s="24"/>
      <c r="C101" s="24" t="s">
        <v>89</v>
      </c>
      <c r="D101" s="24"/>
      <c r="E101" s="24">
        <v>0.84699999999999998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1.0209999999999999</v>
      </c>
      <c r="F102" s="24">
        <v>2</v>
      </c>
      <c r="G102" s="24">
        <v>0.96399999999999997</v>
      </c>
      <c r="H102" s="24">
        <v>8.1000000000000003E-2</v>
      </c>
      <c r="I102" s="24">
        <v>8.3689999999999998</v>
      </c>
    </row>
    <row r="103" spans="1:9" x14ac:dyDescent="0.35">
      <c r="A103" s="24"/>
      <c r="B103" s="24"/>
      <c r="C103" s="24" t="s">
        <v>91</v>
      </c>
      <c r="D103" s="24"/>
      <c r="E103" s="24">
        <v>0.90700000000000003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0.996</v>
      </c>
      <c r="F104" s="24">
        <v>2</v>
      </c>
      <c r="G104" s="24">
        <v>0.92600000000000005</v>
      </c>
      <c r="H104" s="24">
        <v>9.9000000000000005E-2</v>
      </c>
      <c r="I104" s="24">
        <v>10.702</v>
      </c>
    </row>
    <row r="105" spans="1:9" x14ac:dyDescent="0.35">
      <c r="A105" s="24"/>
      <c r="B105" s="24"/>
      <c r="C105" s="24" t="s">
        <v>93</v>
      </c>
      <c r="D105" s="24"/>
      <c r="E105" s="24">
        <v>0.85599999999999998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0.97299999999999998</v>
      </c>
      <c r="F106" s="24">
        <v>2</v>
      </c>
      <c r="G106" s="24">
        <v>0.92700000000000005</v>
      </c>
      <c r="H106" s="24">
        <v>6.5000000000000002E-2</v>
      </c>
      <c r="I106" s="24">
        <v>6.97</v>
      </c>
    </row>
    <row r="107" spans="1:9" x14ac:dyDescent="0.35">
      <c r="A107" s="24"/>
      <c r="B107" s="24"/>
      <c r="C107" s="24" t="s">
        <v>95</v>
      </c>
      <c r="D107" s="24"/>
      <c r="E107" s="24">
        <v>0.88100000000000001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1.0149999999999999</v>
      </c>
      <c r="F108" s="24">
        <v>2</v>
      </c>
      <c r="G108" s="24">
        <v>0.96399999999999997</v>
      </c>
      <c r="H108" s="24">
        <v>7.1999999999999995E-2</v>
      </c>
      <c r="I108" s="24">
        <v>7.4720000000000004</v>
      </c>
    </row>
    <row r="109" spans="1:9" x14ac:dyDescent="0.35">
      <c r="A109" s="24"/>
      <c r="B109" s="24"/>
      <c r="C109" s="24" t="s">
        <v>97</v>
      </c>
      <c r="D109" s="24"/>
      <c r="E109" s="24">
        <v>0.91300000000000003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1.0469999999999999</v>
      </c>
      <c r="F110" s="24">
        <v>2</v>
      </c>
      <c r="G110" s="24">
        <v>1.004</v>
      </c>
      <c r="H110" s="24">
        <v>0.06</v>
      </c>
      <c r="I110" s="24">
        <v>5.9349999999999996</v>
      </c>
    </row>
    <row r="111" spans="1:9" x14ac:dyDescent="0.35">
      <c r="A111" s="24"/>
      <c r="B111" s="24"/>
      <c r="C111" s="24" t="s">
        <v>99</v>
      </c>
      <c r="D111" s="24"/>
      <c r="E111" s="24">
        <v>0.96199999999999997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1.028</v>
      </c>
      <c r="F112" s="24">
        <v>2</v>
      </c>
      <c r="G112" s="24">
        <v>1.0389999999999999</v>
      </c>
      <c r="H112" s="24">
        <v>1.6E-2</v>
      </c>
      <c r="I112" s="24">
        <v>1.5449999999999999</v>
      </c>
    </row>
    <row r="113" spans="1:9" x14ac:dyDescent="0.35">
      <c r="A113" s="24"/>
      <c r="B113" s="24"/>
      <c r="C113" s="24" t="s">
        <v>101</v>
      </c>
      <c r="D113" s="24"/>
      <c r="E113" s="24">
        <v>1.05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0.97799999999999998</v>
      </c>
      <c r="F114" s="24">
        <v>2</v>
      </c>
      <c r="G114" s="24">
        <v>0.995</v>
      </c>
      <c r="H114" s="24">
        <v>2.5000000000000001E-2</v>
      </c>
      <c r="I114" s="24">
        <v>2.4729999999999999</v>
      </c>
    </row>
    <row r="115" spans="1:9" x14ac:dyDescent="0.35">
      <c r="A115" s="24"/>
      <c r="B115" s="24"/>
      <c r="C115" s="24" t="s">
        <v>103</v>
      </c>
      <c r="D115" s="24"/>
      <c r="E115" s="24">
        <v>1.012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1.0209999999999999</v>
      </c>
      <c r="F116" s="24">
        <v>2</v>
      </c>
      <c r="G116" s="24">
        <v>1.038</v>
      </c>
      <c r="H116" s="24">
        <v>2.5000000000000001E-2</v>
      </c>
      <c r="I116" s="24">
        <v>2.3769999999999998</v>
      </c>
    </row>
    <row r="117" spans="1:9" x14ac:dyDescent="0.35">
      <c r="A117" s="24"/>
      <c r="B117" s="24"/>
      <c r="C117" s="24" t="s">
        <v>105</v>
      </c>
      <c r="D117" s="24"/>
      <c r="E117" s="24">
        <v>1.056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1.0269999999999999</v>
      </c>
      <c r="F118" s="24">
        <v>2</v>
      </c>
      <c r="G118" s="24">
        <v>0.998</v>
      </c>
      <c r="H118" s="24">
        <v>4.1000000000000002E-2</v>
      </c>
      <c r="I118" s="24">
        <v>4.1310000000000002</v>
      </c>
    </row>
    <row r="119" spans="1:9" x14ac:dyDescent="0.35">
      <c r="A119" s="24"/>
      <c r="B119" s="24"/>
      <c r="C119" s="24" t="s">
        <v>107</v>
      </c>
      <c r="D119" s="24"/>
      <c r="E119" s="24">
        <v>0.96899999999999997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0.84499999999999997</v>
      </c>
      <c r="F120" s="24">
        <v>2</v>
      </c>
      <c r="G120" s="24">
        <v>0.85099999999999998</v>
      </c>
      <c r="H120" s="24">
        <v>8.9999999999999993E-3</v>
      </c>
      <c r="I120" s="24">
        <v>1.006</v>
      </c>
    </row>
    <row r="121" spans="1:9" x14ac:dyDescent="0.35">
      <c r="A121" s="24"/>
      <c r="B121" s="24"/>
      <c r="C121" s="24" t="s">
        <v>109</v>
      </c>
      <c r="D121" s="24"/>
      <c r="E121" s="24">
        <v>0.85699999999999998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0.95099999999999996</v>
      </c>
      <c r="F122" s="24">
        <v>2</v>
      </c>
      <c r="G122" s="24">
        <v>0.97499999999999998</v>
      </c>
      <c r="H122" s="24">
        <v>3.4000000000000002E-2</v>
      </c>
      <c r="I122" s="24">
        <v>3.444</v>
      </c>
    </row>
    <row r="123" spans="1:9" x14ac:dyDescent="0.35">
      <c r="A123" s="24"/>
      <c r="B123" s="24"/>
      <c r="C123" s="24" t="s">
        <v>111</v>
      </c>
      <c r="D123" s="24"/>
      <c r="E123" s="24">
        <v>0.999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0.97599999999999998</v>
      </c>
      <c r="F124" s="24">
        <v>2</v>
      </c>
      <c r="G124" s="24">
        <v>0.96199999999999997</v>
      </c>
      <c r="H124" s="24">
        <v>0.02</v>
      </c>
      <c r="I124" s="24">
        <v>2.0510000000000002</v>
      </c>
    </row>
    <row r="125" spans="1:9" x14ac:dyDescent="0.35">
      <c r="A125" s="24"/>
      <c r="B125" s="24"/>
      <c r="C125" s="24" t="s">
        <v>113</v>
      </c>
      <c r="D125" s="24"/>
      <c r="E125" s="24">
        <v>0.94799999999999995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0.84699999999999998</v>
      </c>
      <c r="F126" s="24">
        <v>2</v>
      </c>
      <c r="G126" s="24">
        <v>0.90600000000000003</v>
      </c>
      <c r="H126" s="24">
        <v>8.4000000000000005E-2</v>
      </c>
      <c r="I126" s="24">
        <v>9.3230000000000004</v>
      </c>
    </row>
    <row r="127" spans="1:9" x14ac:dyDescent="0.35">
      <c r="A127" s="24"/>
      <c r="B127" s="24"/>
      <c r="C127" s="24" t="s">
        <v>115</v>
      </c>
      <c r="D127" s="24"/>
      <c r="E127" s="24">
        <v>0.96599999999999997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0.996</v>
      </c>
      <c r="F128" s="24">
        <v>2</v>
      </c>
      <c r="G128" s="24">
        <v>0.999</v>
      </c>
      <c r="H128" s="24">
        <v>4.0000000000000001E-3</v>
      </c>
      <c r="I128" s="24">
        <v>0.42499999999999999</v>
      </c>
    </row>
    <row r="129" spans="1:9" x14ac:dyDescent="0.35">
      <c r="A129" s="24"/>
      <c r="B129" s="24"/>
      <c r="C129" s="24" t="s">
        <v>117</v>
      </c>
      <c r="D129" s="24"/>
      <c r="E129" s="24">
        <v>1.002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0.99099999999999999</v>
      </c>
      <c r="F130" s="24">
        <v>2</v>
      </c>
      <c r="G130" s="24">
        <v>0.97699999999999998</v>
      </c>
      <c r="H130" s="24">
        <v>1.9E-2</v>
      </c>
      <c r="I130" s="24">
        <v>1.976</v>
      </c>
    </row>
    <row r="131" spans="1:9" x14ac:dyDescent="0.35">
      <c r="A131" s="24"/>
      <c r="B131" s="24"/>
      <c r="C131" s="24" t="s">
        <v>119</v>
      </c>
      <c r="D131" s="24"/>
      <c r="E131" s="24">
        <v>0.96399999999999997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1.071</v>
      </c>
      <c r="F132" s="24">
        <v>2</v>
      </c>
      <c r="G132" s="24">
        <v>1.0149999999999999</v>
      </c>
      <c r="H132" s="24">
        <v>7.9000000000000001E-2</v>
      </c>
      <c r="I132" s="24">
        <v>7.8010000000000002</v>
      </c>
    </row>
    <row r="133" spans="1:9" x14ac:dyDescent="0.35">
      <c r="A133" s="24"/>
      <c r="B133" s="24"/>
      <c r="C133" s="24" t="s">
        <v>121</v>
      </c>
      <c r="D133" s="24"/>
      <c r="E133" s="24">
        <v>0.95899999999999996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1.002</v>
      </c>
      <c r="F134" s="24">
        <v>2</v>
      </c>
      <c r="G134" s="24">
        <v>1.0069999999999999</v>
      </c>
      <c r="H134" s="24">
        <v>7.0000000000000001E-3</v>
      </c>
      <c r="I134" s="24">
        <v>0.69499999999999995</v>
      </c>
    </row>
    <row r="135" spans="1:9" x14ac:dyDescent="0.35">
      <c r="A135" s="24"/>
      <c r="B135" s="24"/>
      <c r="C135" s="24" t="s">
        <v>123</v>
      </c>
      <c r="D135" s="24"/>
      <c r="E135" s="24">
        <v>1.012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1.0529999999999999</v>
      </c>
      <c r="F136" s="24">
        <v>2</v>
      </c>
      <c r="G136" s="24">
        <v>0.999</v>
      </c>
      <c r="H136" s="24">
        <v>7.5999999999999998E-2</v>
      </c>
      <c r="I136" s="24">
        <v>7.585</v>
      </c>
    </row>
    <row r="137" spans="1:9" x14ac:dyDescent="0.35">
      <c r="A137" s="24"/>
      <c r="B137" s="24"/>
      <c r="C137" s="24" t="s">
        <v>125</v>
      </c>
      <c r="D137" s="24"/>
      <c r="E137" s="24">
        <v>0.94599999999999995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0.92800000000000005</v>
      </c>
      <c r="F138" s="24">
        <v>2</v>
      </c>
      <c r="G138" s="24">
        <v>0.92</v>
      </c>
      <c r="H138" s="24">
        <v>1.2E-2</v>
      </c>
      <c r="I138" s="24">
        <v>1.2989999999999999</v>
      </c>
    </row>
    <row r="139" spans="1:9" x14ac:dyDescent="0.35">
      <c r="A139" s="24"/>
      <c r="B139" s="24"/>
      <c r="C139" s="24" t="s">
        <v>127</v>
      </c>
      <c r="D139" s="24"/>
      <c r="E139" s="24">
        <v>0.91100000000000003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0.97799999999999998</v>
      </c>
      <c r="F140" s="24">
        <v>2</v>
      </c>
      <c r="G140" s="24">
        <v>0.98599999999999999</v>
      </c>
      <c r="H140" s="24">
        <v>1.0999999999999999E-2</v>
      </c>
      <c r="I140" s="24">
        <v>1.1259999999999999</v>
      </c>
    </row>
    <row r="141" spans="1:9" x14ac:dyDescent="0.35">
      <c r="A141" s="24"/>
      <c r="B141" s="24"/>
      <c r="C141" s="24" t="s">
        <v>129</v>
      </c>
      <c r="D141" s="24"/>
      <c r="E141" s="24">
        <v>0.99399999999999999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0.95699999999999996</v>
      </c>
      <c r="F142" s="24">
        <v>2</v>
      </c>
      <c r="G142" s="24">
        <v>0.89600000000000002</v>
      </c>
      <c r="H142" s="24">
        <v>8.6999999999999994E-2</v>
      </c>
      <c r="I142" s="24">
        <v>9.702</v>
      </c>
    </row>
    <row r="143" spans="1:9" x14ac:dyDescent="0.35">
      <c r="A143" s="24"/>
      <c r="B143" s="24"/>
      <c r="C143" s="24" t="s">
        <v>131</v>
      </c>
      <c r="D143" s="24"/>
      <c r="E143" s="24">
        <v>0.83399999999999996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1.044</v>
      </c>
      <c r="F144" s="24">
        <v>2</v>
      </c>
      <c r="G144" s="24">
        <v>1.0229999999999999</v>
      </c>
      <c r="H144" s="24">
        <v>2.9000000000000001E-2</v>
      </c>
      <c r="I144" s="24">
        <v>2.8410000000000002</v>
      </c>
    </row>
    <row r="145" spans="1:9" x14ac:dyDescent="0.35">
      <c r="A145" s="24"/>
      <c r="B145" s="24"/>
      <c r="C145" s="24" t="s">
        <v>134</v>
      </c>
      <c r="D145" s="24"/>
      <c r="E145" s="24">
        <v>1.002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135</v>
      </c>
      <c r="D146" s="24"/>
      <c r="E146" s="24">
        <v>1.008</v>
      </c>
      <c r="F146" s="24">
        <v>2</v>
      </c>
      <c r="G146" s="24">
        <v>1.034</v>
      </c>
      <c r="H146" s="24">
        <v>3.6999999999999998E-2</v>
      </c>
      <c r="I146" s="24">
        <v>3.5369999999999999</v>
      </c>
    </row>
    <row r="147" spans="1:9" x14ac:dyDescent="0.35">
      <c r="A147" s="24"/>
      <c r="B147" s="24"/>
      <c r="C147" s="24" t="s">
        <v>136</v>
      </c>
      <c r="D147" s="24"/>
      <c r="E147" s="24">
        <v>1.06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137</v>
      </c>
      <c r="D148" s="24"/>
      <c r="E148" s="24">
        <v>1.024</v>
      </c>
      <c r="F148" s="24">
        <v>2</v>
      </c>
      <c r="G148" s="24">
        <v>1.022</v>
      </c>
      <c r="H148" s="24">
        <v>3.0000000000000001E-3</v>
      </c>
      <c r="I148" s="24">
        <v>0.30399999999999999</v>
      </c>
    </row>
    <row r="149" spans="1:9" x14ac:dyDescent="0.35">
      <c r="A149" s="24"/>
      <c r="B149" s="24"/>
      <c r="C149" s="24" t="s">
        <v>138</v>
      </c>
      <c r="D149" s="24"/>
      <c r="E149" s="24">
        <v>1.02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139</v>
      </c>
      <c r="D150" s="24"/>
      <c r="E150" s="24">
        <v>0.98899999999999999</v>
      </c>
      <c r="F150" s="24">
        <v>2</v>
      </c>
      <c r="G150" s="24">
        <v>1.0109999999999999</v>
      </c>
      <c r="H150" s="24">
        <v>3.2000000000000001E-2</v>
      </c>
      <c r="I150" s="24">
        <v>3.133</v>
      </c>
    </row>
    <row r="151" spans="1:9" x14ac:dyDescent="0.35">
      <c r="A151" s="24"/>
      <c r="B151" s="24"/>
      <c r="C151" s="24" t="s">
        <v>140</v>
      </c>
      <c r="D151" s="24"/>
      <c r="E151" s="24">
        <v>1.034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141</v>
      </c>
      <c r="D152" s="24"/>
      <c r="E152" s="24">
        <v>1.0109999999999999</v>
      </c>
      <c r="F152" s="24">
        <v>2</v>
      </c>
      <c r="G152" s="24">
        <v>1.0229999999999999</v>
      </c>
      <c r="H152" s="24">
        <v>1.7000000000000001E-2</v>
      </c>
      <c r="I152" s="24">
        <v>1.6719999999999999</v>
      </c>
    </row>
    <row r="153" spans="1:9" x14ac:dyDescent="0.35">
      <c r="A153" s="24"/>
      <c r="B153" s="24"/>
      <c r="C153" s="24" t="s">
        <v>142</v>
      </c>
      <c r="D153" s="24"/>
      <c r="E153" s="24">
        <v>1.0349999999999999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143</v>
      </c>
      <c r="D154" s="24"/>
      <c r="E154" s="24">
        <v>0.98399999999999999</v>
      </c>
      <c r="F154" s="24">
        <v>2</v>
      </c>
      <c r="G154" s="24">
        <v>1.0409999999999999</v>
      </c>
      <c r="H154" s="24">
        <v>8.2000000000000003E-2</v>
      </c>
      <c r="I154" s="24">
        <v>7.8689999999999998</v>
      </c>
    </row>
    <row r="155" spans="1:9" x14ac:dyDescent="0.35">
      <c r="A155" s="24"/>
      <c r="B155" s="24"/>
      <c r="C155" s="24" t="s">
        <v>144</v>
      </c>
      <c r="D155" s="24"/>
      <c r="E155" s="24">
        <v>1.099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145</v>
      </c>
      <c r="D156" s="24"/>
      <c r="E156" s="24">
        <v>0.96199999999999997</v>
      </c>
      <c r="F156" s="24">
        <v>2</v>
      </c>
      <c r="G156" s="24">
        <v>0.95</v>
      </c>
      <c r="H156" s="24">
        <v>1.7000000000000001E-2</v>
      </c>
      <c r="I156" s="24">
        <v>1.8009999999999999</v>
      </c>
    </row>
    <row r="157" spans="1:9" x14ac:dyDescent="0.35">
      <c r="A157" s="24"/>
      <c r="B157" s="24"/>
      <c r="C157" s="24" t="s">
        <v>146</v>
      </c>
      <c r="D157" s="24"/>
      <c r="E157" s="24">
        <v>0.93799999999999994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147</v>
      </c>
      <c r="D158" s="24"/>
      <c r="E158" s="24">
        <v>0.94099999999999995</v>
      </c>
      <c r="F158" s="24">
        <v>2</v>
      </c>
      <c r="G158" s="24">
        <v>0.94899999999999995</v>
      </c>
      <c r="H158" s="24">
        <v>0.01</v>
      </c>
      <c r="I158" s="24">
        <v>1.0660000000000001</v>
      </c>
    </row>
    <row r="159" spans="1:9" x14ac:dyDescent="0.35">
      <c r="A159" s="24"/>
      <c r="B159" s="24"/>
      <c r="C159" s="24" t="s">
        <v>148</v>
      </c>
      <c r="D159" s="24"/>
      <c r="E159" s="24">
        <v>0.95599999999999996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149</v>
      </c>
      <c r="D160" s="24">
        <v>10</v>
      </c>
      <c r="E160" s="24">
        <v>0.16</v>
      </c>
      <c r="F160" s="24">
        <v>2</v>
      </c>
      <c r="G160" s="24">
        <v>0.17899999999999999</v>
      </c>
      <c r="H160" s="24">
        <v>2.5999999999999999E-2</v>
      </c>
      <c r="I160" s="24">
        <v>14.731</v>
      </c>
    </row>
    <row r="161" spans="1:9" x14ac:dyDescent="0.35">
      <c r="A161" s="24"/>
      <c r="B161" s="24"/>
      <c r="C161" s="24" t="s">
        <v>150</v>
      </c>
      <c r="D161" s="24">
        <v>10</v>
      </c>
      <c r="E161" s="24">
        <v>0.19800000000000001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151</v>
      </c>
      <c r="D162" s="24">
        <v>2.5</v>
      </c>
      <c r="E162" s="24">
        <v>0.316</v>
      </c>
      <c r="F162" s="24">
        <v>2</v>
      </c>
      <c r="G162" s="24">
        <v>0.34399999999999997</v>
      </c>
      <c r="H162" s="24">
        <v>4.1000000000000002E-2</v>
      </c>
      <c r="I162" s="24">
        <v>11.807</v>
      </c>
    </row>
    <row r="163" spans="1:9" x14ac:dyDescent="0.35">
      <c r="A163" s="24"/>
      <c r="B163" s="24"/>
      <c r="C163" s="24" t="s">
        <v>152</v>
      </c>
      <c r="D163" s="24">
        <v>2.5</v>
      </c>
      <c r="E163" s="24">
        <v>0.373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153</v>
      </c>
      <c r="D164" s="24">
        <v>0.625</v>
      </c>
      <c r="E164" s="24">
        <v>0.63800000000000001</v>
      </c>
      <c r="F164" s="24">
        <v>2</v>
      </c>
      <c r="G164" s="24">
        <v>0.6</v>
      </c>
      <c r="H164" s="24">
        <v>5.2999999999999999E-2</v>
      </c>
      <c r="I164" s="24">
        <v>8.8439999999999994</v>
      </c>
    </row>
    <row r="165" spans="1:9" x14ac:dyDescent="0.35">
      <c r="A165" s="24"/>
      <c r="B165" s="24"/>
      <c r="C165" s="24" t="s">
        <v>154</v>
      </c>
      <c r="D165" s="24">
        <v>0.625</v>
      </c>
      <c r="E165" s="24">
        <v>0.56299999999999994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155</v>
      </c>
      <c r="D166" s="24">
        <v>0.156</v>
      </c>
      <c r="E166" s="24">
        <v>0.85599999999999998</v>
      </c>
      <c r="F166" s="24">
        <v>2</v>
      </c>
      <c r="G166" s="24">
        <v>0.84199999999999997</v>
      </c>
      <c r="H166" s="24">
        <v>0.02</v>
      </c>
      <c r="I166" s="24">
        <v>2.3530000000000002</v>
      </c>
    </row>
    <row r="167" spans="1:9" x14ac:dyDescent="0.35">
      <c r="A167" s="24"/>
      <c r="B167" s="24"/>
      <c r="C167" s="24" t="s">
        <v>156</v>
      </c>
      <c r="D167" s="24">
        <v>0.156</v>
      </c>
      <c r="E167" s="24">
        <v>0.82799999999999996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157</v>
      </c>
      <c r="D168" s="24">
        <v>3.9E-2</v>
      </c>
      <c r="E168" s="24">
        <v>1.0009999999999999</v>
      </c>
      <c r="F168" s="24">
        <v>2</v>
      </c>
      <c r="G168" s="24">
        <v>1.004</v>
      </c>
      <c r="H168" s="24">
        <v>4.0000000000000001E-3</v>
      </c>
      <c r="I168" s="24">
        <v>0.42299999999999999</v>
      </c>
    </row>
    <row r="169" spans="1:9" x14ac:dyDescent="0.35">
      <c r="A169" s="24"/>
      <c r="B169" s="24"/>
      <c r="C169" s="24" t="s">
        <v>158</v>
      </c>
      <c r="D169" s="24">
        <v>3.9E-2</v>
      </c>
      <c r="E169" s="24">
        <v>1.0069999999999999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159</v>
      </c>
      <c r="D170" s="24">
        <v>0.01</v>
      </c>
      <c r="E170" s="24">
        <v>1.206</v>
      </c>
      <c r="F170" s="24">
        <v>2</v>
      </c>
      <c r="G170" s="24">
        <v>1.159</v>
      </c>
      <c r="H170" s="24">
        <v>6.7000000000000004E-2</v>
      </c>
      <c r="I170" s="24">
        <v>5.8159999999999998</v>
      </c>
    </row>
    <row r="171" spans="1:9" x14ac:dyDescent="0.35">
      <c r="A171" s="24"/>
      <c r="B171" s="24"/>
      <c r="C171" s="24" t="s">
        <v>160</v>
      </c>
      <c r="D171" s="24">
        <v>0.01</v>
      </c>
      <c r="E171" s="24">
        <v>1.111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161</v>
      </c>
      <c r="D172" s="24">
        <v>2.3E-3</v>
      </c>
      <c r="E172" s="24">
        <v>1.22</v>
      </c>
      <c r="F172" s="24">
        <v>2</v>
      </c>
      <c r="G172" s="24">
        <v>1.1990000000000001</v>
      </c>
      <c r="H172" s="24">
        <v>2.9000000000000001E-2</v>
      </c>
      <c r="I172" s="24">
        <v>2.4350000000000001</v>
      </c>
    </row>
    <row r="173" spans="1:9" x14ac:dyDescent="0.35">
      <c r="A173" s="24"/>
      <c r="B173" s="24"/>
      <c r="C173" s="24" t="s">
        <v>162</v>
      </c>
      <c r="D173" s="24">
        <v>2.3E-3</v>
      </c>
      <c r="E173" s="24">
        <v>1.179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163</v>
      </c>
      <c r="D174" s="24">
        <v>0</v>
      </c>
      <c r="E174" s="24">
        <v>1.2430000000000001</v>
      </c>
      <c r="F174" s="24">
        <v>2</v>
      </c>
      <c r="G174" s="24">
        <v>1.242</v>
      </c>
      <c r="H174" s="24">
        <v>1E-3</v>
      </c>
      <c r="I174" s="24">
        <v>0.114</v>
      </c>
    </row>
    <row r="175" spans="1:9" x14ac:dyDescent="0.35">
      <c r="A175" s="24"/>
      <c r="B175" s="24"/>
      <c r="C175" s="24" t="s">
        <v>164</v>
      </c>
      <c r="D175" s="24">
        <v>0</v>
      </c>
      <c r="E175" s="24">
        <v>1.2410000000000001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1FA5E-ED91-442A-93F7-C594469EECA1}">
  <dimension ref="A1:P107"/>
  <sheetViews>
    <sheetView topLeftCell="A13" workbookViewId="0">
      <selection activeCell="O22" sqref="O22:P41"/>
    </sheetView>
  </sheetViews>
  <sheetFormatPr defaultRowHeight="14.5" x14ac:dyDescent="0.35"/>
  <cols>
    <col min="2" max="2" width="19.26953125" bestFit="1" customWidth="1"/>
    <col min="7" max="7" width="9" bestFit="1" customWidth="1"/>
    <col min="16" max="16" width="19.26953125" bestFit="1" customWidth="1"/>
  </cols>
  <sheetData>
    <row r="1" spans="1:16" x14ac:dyDescent="0.35">
      <c r="A1" s="28" t="s">
        <v>165</v>
      </c>
      <c r="B1" s="28" t="s">
        <v>166</v>
      </c>
      <c r="D1" s="28" t="s">
        <v>167</v>
      </c>
      <c r="E1" s="28" t="s">
        <v>168</v>
      </c>
      <c r="F1" s="28" t="s">
        <v>169</v>
      </c>
      <c r="M1" s="28" t="s">
        <v>176</v>
      </c>
      <c r="N1" s="28" t="s">
        <v>177</v>
      </c>
      <c r="O1" s="28" t="s">
        <v>165</v>
      </c>
      <c r="P1" s="28" t="s">
        <v>166</v>
      </c>
    </row>
    <row r="2" spans="1:16" x14ac:dyDescent="0.35">
      <c r="A2">
        <f>AVERAGE('raw-plate1'!B70:C70)</f>
        <v>0.13550000000000001</v>
      </c>
      <c r="B2">
        <v>10</v>
      </c>
      <c r="D2" t="s">
        <v>170</v>
      </c>
      <c r="E2" s="32">
        <v>2.9266882426397901E-2</v>
      </c>
      <c r="F2" t="s">
        <v>171</v>
      </c>
      <c r="G2" s="32">
        <v>-0.17602407067345199</v>
      </c>
      <c r="M2" t="s">
        <v>178</v>
      </c>
      <c r="N2">
        <v>50</v>
      </c>
      <c r="O2">
        <f>AVERAGE('raw-plate1'!D70:E70)</f>
        <v>0.98</v>
      </c>
      <c r="P2" s="31">
        <f>($G$2+(($G$3*(O2^$G$4))/(($G$5^$G$4)+(O2^$G$4))))*N2</f>
        <v>2.8830182708242917</v>
      </c>
    </row>
    <row r="3" spans="1:16" x14ac:dyDescent="0.35">
      <c r="A3">
        <f>AVERAGE('raw-plate1'!B71:C71)</f>
        <v>0.30000000000000004</v>
      </c>
      <c r="B3">
        <f>B2/4</f>
        <v>2.5</v>
      </c>
      <c r="D3" t="s">
        <v>172</v>
      </c>
      <c r="E3" s="32">
        <v>0.99997971380246697</v>
      </c>
      <c r="F3" t="s">
        <v>173</v>
      </c>
      <c r="G3" s="32">
        <v>27.063621332483699</v>
      </c>
      <c r="M3" t="s">
        <v>179</v>
      </c>
      <c r="N3">
        <v>50</v>
      </c>
      <c r="O3">
        <f>AVERAGE('raw-plate1'!D71:E71)</f>
        <v>0.89949999999999997</v>
      </c>
      <c r="P3" s="31">
        <f t="shared" ref="P3:P41" si="0">($G$2+(($G$3*(O3^$G$4))/(($G$5^$G$4)+(O3^$G$4))))*N3</f>
        <v>5.2125588966841638</v>
      </c>
    </row>
    <row r="4" spans="1:16" x14ac:dyDescent="0.35">
      <c r="A4">
        <f>AVERAGE('raw-plate1'!B72:C72)</f>
        <v>0.55449999999999999</v>
      </c>
      <c r="B4">
        <f t="shared" ref="B4:B8" si="1">B3/4</f>
        <v>0.625</v>
      </c>
      <c r="F4" t="s">
        <v>174</v>
      </c>
      <c r="G4" s="32">
        <v>-2.1413021669738201</v>
      </c>
      <c r="M4" t="s">
        <v>180</v>
      </c>
      <c r="N4">
        <v>50</v>
      </c>
      <c r="O4">
        <f>AVERAGE('raw-plate1'!D72:E72)</f>
        <v>0.98799999999999999</v>
      </c>
      <c r="P4" s="31">
        <f t="shared" si="0"/>
        <v>2.6830787476981408</v>
      </c>
    </row>
    <row r="5" spans="1:16" x14ac:dyDescent="0.35">
      <c r="A5">
        <f>AVERAGE('raw-plate1'!B73:C73)</f>
        <v>0.79350000000000009</v>
      </c>
      <c r="B5" s="29">
        <f t="shared" si="1"/>
        <v>0.15625</v>
      </c>
      <c r="F5" t="s">
        <v>175</v>
      </c>
      <c r="G5" s="32">
        <v>0.10695457667928999</v>
      </c>
      <c r="M5" t="s">
        <v>181</v>
      </c>
      <c r="N5">
        <v>50</v>
      </c>
      <c r="O5">
        <f>AVERAGE('raw-plate1'!D73:E73)</f>
        <v>1.034</v>
      </c>
      <c r="P5" s="31">
        <f t="shared" si="0"/>
        <v>1.6250044823488643</v>
      </c>
    </row>
    <row r="6" spans="1:16" x14ac:dyDescent="0.35">
      <c r="A6">
        <f>AVERAGE('raw-plate1'!B74:C74)</f>
        <v>0.95699999999999996</v>
      </c>
      <c r="B6" s="29">
        <f t="shared" si="1"/>
        <v>3.90625E-2</v>
      </c>
      <c r="M6" t="s">
        <v>182</v>
      </c>
      <c r="N6">
        <v>50</v>
      </c>
      <c r="O6">
        <f>AVERAGE('raw-plate1'!D74:E74)</f>
        <v>1.0434999999999999</v>
      </c>
      <c r="P6" s="31">
        <f t="shared" si="0"/>
        <v>1.424335586394103</v>
      </c>
    </row>
    <row r="7" spans="1:16" x14ac:dyDescent="0.35">
      <c r="A7">
        <f>AVERAGE('raw-plate1'!B75:C75)</f>
        <v>1.1099999999999999</v>
      </c>
      <c r="B7" s="30">
        <f t="shared" si="1"/>
        <v>9.765625E-3</v>
      </c>
      <c r="D7" s="32"/>
      <c r="M7" t="s">
        <v>183</v>
      </c>
      <c r="N7">
        <v>50</v>
      </c>
      <c r="O7">
        <f>AVERAGE('raw-plate1'!D75:E75)</f>
        <v>0.98849999999999993</v>
      </c>
      <c r="P7" s="31">
        <f t="shared" si="0"/>
        <v>2.6707490556028279</v>
      </c>
    </row>
    <row r="8" spans="1:16" x14ac:dyDescent="0.35">
      <c r="A8">
        <f>AVERAGE('raw-plate1'!B76:C76)</f>
        <v>1.1509999999999998</v>
      </c>
      <c r="B8" s="31">
        <f t="shared" si="1"/>
        <v>2.44140625E-3</v>
      </c>
      <c r="D8" s="32">
        <v>1.2E-2</v>
      </c>
      <c r="E8" s="32">
        <v>26.6397893879119</v>
      </c>
      <c r="M8" t="s">
        <v>184</v>
      </c>
      <c r="N8">
        <v>50</v>
      </c>
      <c r="O8">
        <f>AVERAGE('raw-plate1'!D76:E76)</f>
        <v>0.91100000000000003</v>
      </c>
      <c r="P8" s="31">
        <f t="shared" si="0"/>
        <v>4.8402753183357321</v>
      </c>
    </row>
    <row r="9" spans="1:16" x14ac:dyDescent="0.35">
      <c r="A9">
        <f>AVERAGE('raw-plate1'!B77:C77)</f>
        <v>1.1924999999999999</v>
      </c>
      <c r="B9">
        <v>0</v>
      </c>
      <c r="D9" s="32">
        <v>2.4E-2</v>
      </c>
      <c r="E9" s="32">
        <v>25.827484042480101</v>
      </c>
      <c r="M9" t="s">
        <v>185</v>
      </c>
      <c r="N9">
        <v>50</v>
      </c>
      <c r="O9">
        <f>AVERAGE('raw-plate1'!D77:E77)</f>
        <v>1.0945</v>
      </c>
      <c r="P9" s="31">
        <f t="shared" si="0"/>
        <v>0.43790824353804741</v>
      </c>
    </row>
    <row r="10" spans="1:16" x14ac:dyDescent="0.35">
      <c r="D10" s="32">
        <v>3.5999999999999997E-2</v>
      </c>
      <c r="E10" s="32">
        <v>24.491469725597799</v>
      </c>
      <c r="M10" t="s">
        <v>186</v>
      </c>
      <c r="N10">
        <v>50</v>
      </c>
      <c r="O10">
        <f>AVERAGE('raw-plate1'!F70:G70)</f>
        <v>0.99699999999999989</v>
      </c>
      <c r="P10" s="31">
        <f t="shared" si="0"/>
        <v>2.4640724991752765</v>
      </c>
    </row>
    <row r="11" spans="1:16" x14ac:dyDescent="0.35">
      <c r="D11" s="32">
        <v>4.8000000000000001E-2</v>
      </c>
      <c r="E11" s="32">
        <v>22.762115425059399</v>
      </c>
      <c r="M11" t="s">
        <v>187</v>
      </c>
      <c r="N11">
        <v>50</v>
      </c>
      <c r="O11">
        <f>AVERAGE('raw-plate1'!F71:G71)</f>
        <v>0.84000000000000008</v>
      </c>
      <c r="P11" s="31">
        <f t="shared" si="0"/>
        <v>7.3978266640124888</v>
      </c>
    </row>
    <row r="12" spans="1:16" x14ac:dyDescent="0.35">
      <c r="D12" s="32">
        <v>0.06</v>
      </c>
      <c r="E12" s="32">
        <v>20.803178605277601</v>
      </c>
      <c r="M12" t="s">
        <v>188</v>
      </c>
      <c r="N12">
        <v>50</v>
      </c>
      <c r="O12">
        <f>AVERAGE('raw-plate1'!F72:G72)</f>
        <v>0.82899999999999996</v>
      </c>
      <c r="P12" s="31">
        <f t="shared" si="0"/>
        <v>7.8558673795864644</v>
      </c>
    </row>
    <row r="13" spans="1:16" x14ac:dyDescent="0.35">
      <c r="D13" s="32">
        <v>7.1999999999999995E-2</v>
      </c>
      <c r="E13" s="32">
        <v>18.769062185434699</v>
      </c>
      <c r="M13" t="s">
        <v>189</v>
      </c>
      <c r="N13">
        <v>50</v>
      </c>
      <c r="O13">
        <f>AVERAGE('raw-plate1'!F73:G73)</f>
        <v>0.91599999999999993</v>
      </c>
      <c r="P13" s="31">
        <f t="shared" si="0"/>
        <v>4.6829096287494654</v>
      </c>
    </row>
    <row r="14" spans="1:16" x14ac:dyDescent="0.35">
      <c r="D14" s="32">
        <v>8.4000000000000005E-2</v>
      </c>
      <c r="E14" s="32">
        <v>16.779847105312498</v>
      </c>
      <c r="M14" t="s">
        <v>190</v>
      </c>
      <c r="N14">
        <v>50</v>
      </c>
      <c r="O14">
        <f>AVERAGE('raw-plate1'!F74:G74)</f>
        <v>0.87549999999999994</v>
      </c>
      <c r="P14" s="31">
        <f t="shared" si="0"/>
        <v>6.0388791873359544</v>
      </c>
    </row>
    <row r="15" spans="1:16" x14ac:dyDescent="0.35">
      <c r="D15" s="32">
        <v>9.6000000000000002E-2</v>
      </c>
      <c r="E15" s="32">
        <v>14.914338837923699</v>
      </c>
      <c r="M15" t="s">
        <v>191</v>
      </c>
      <c r="N15">
        <v>50</v>
      </c>
      <c r="O15">
        <f>AVERAGE('raw-plate1'!F75:G75)</f>
        <v>0.87949999999999995</v>
      </c>
      <c r="P15" s="31">
        <f t="shared" si="0"/>
        <v>5.8962963704057572</v>
      </c>
    </row>
    <row r="16" spans="1:16" x14ac:dyDescent="0.35">
      <c r="D16" s="32">
        <v>0.108</v>
      </c>
      <c r="E16" s="32">
        <v>13.214868397666599</v>
      </c>
      <c r="M16" t="s">
        <v>192</v>
      </c>
      <c r="N16">
        <v>50</v>
      </c>
      <c r="O16">
        <f>AVERAGE('raw-plate1'!F76:G76)</f>
        <v>0.91700000000000004</v>
      </c>
      <c r="P16" s="31">
        <f t="shared" si="0"/>
        <v>4.6517550822886253</v>
      </c>
    </row>
    <row r="17" spans="4:16" x14ac:dyDescent="0.35">
      <c r="D17" s="32">
        <v>0.12</v>
      </c>
      <c r="E17" s="32">
        <v>11.6968037183163</v>
      </c>
      <c r="M17" t="s">
        <v>193</v>
      </c>
      <c r="N17">
        <v>50</v>
      </c>
      <c r="O17">
        <f>AVERAGE('raw-plate1'!F77:G77)</f>
        <v>0.95250000000000001</v>
      </c>
      <c r="P17" s="31">
        <f t="shared" si="0"/>
        <v>3.6105468086407009</v>
      </c>
    </row>
    <row r="18" spans="4:16" x14ac:dyDescent="0.35">
      <c r="D18" s="32">
        <v>0.13200000000000001</v>
      </c>
      <c r="E18" s="32">
        <v>10.358110022450299</v>
      </c>
      <c r="M18" t="s">
        <v>194</v>
      </c>
      <c r="N18">
        <v>50</v>
      </c>
      <c r="O18">
        <f>AVERAGE('raw-plate1'!H70:I70)</f>
        <v>0.99099999999999999</v>
      </c>
      <c r="P18" s="31">
        <f t="shared" si="0"/>
        <v>2.6093900386930753</v>
      </c>
    </row>
    <row r="19" spans="4:16" x14ac:dyDescent="0.35">
      <c r="D19" s="32">
        <v>0.14399999999999999</v>
      </c>
      <c r="E19" s="32">
        <v>9.1869226504416002</v>
      </c>
      <c r="M19" t="s">
        <v>195</v>
      </c>
      <c r="N19">
        <v>50</v>
      </c>
      <c r="O19">
        <f>AVERAGE('raw-plate1'!H71:I71)</f>
        <v>0.94550000000000001</v>
      </c>
      <c r="P19" s="31">
        <f t="shared" si="0"/>
        <v>3.8063022372598398</v>
      </c>
    </row>
    <row r="20" spans="4:16" x14ac:dyDescent="0.35">
      <c r="D20" s="32">
        <v>0.156</v>
      </c>
      <c r="E20" s="32">
        <v>8.1667709601474598</v>
      </c>
      <c r="M20" t="s">
        <v>196</v>
      </c>
      <c r="N20">
        <v>50</v>
      </c>
      <c r="O20">
        <f>AVERAGE('raw-plate1'!H72:I72)</f>
        <v>0.98949999999999994</v>
      </c>
      <c r="P20" s="31">
        <f t="shared" si="0"/>
        <v>2.6461476794685814</v>
      </c>
    </row>
    <row r="21" spans="4:16" x14ac:dyDescent="0.35">
      <c r="D21" s="32">
        <v>0.16800000000000001</v>
      </c>
      <c r="E21" s="32">
        <v>7.27983213808323</v>
      </c>
      <c r="M21" t="s">
        <v>197</v>
      </c>
      <c r="N21">
        <v>50</v>
      </c>
      <c r="O21">
        <f>AVERAGE('raw-plate1'!H73:I73)</f>
        <v>0.94950000000000001</v>
      </c>
      <c r="P21" s="31">
        <f t="shared" si="0"/>
        <v>3.6938939811845164</v>
      </c>
    </row>
    <row r="22" spans="4:16" x14ac:dyDescent="0.35">
      <c r="D22" s="32">
        <v>0.18</v>
      </c>
      <c r="E22" s="32">
        <v>6.5087731020982798</v>
      </c>
      <c r="M22" t="s">
        <v>198</v>
      </c>
      <c r="N22">
        <v>50</v>
      </c>
      <c r="O22">
        <f>AVERAGE('raw-plate1'!H74:I74)</f>
        <v>0.8015000000000001</v>
      </c>
      <c r="P22" s="31">
        <f t="shared" si="0"/>
        <v>9.0871585411505773</v>
      </c>
    </row>
    <row r="23" spans="4:16" x14ac:dyDescent="0.35">
      <c r="D23" s="32">
        <v>0.192</v>
      </c>
      <c r="E23" s="32">
        <v>5.8376744661140201</v>
      </c>
      <c r="M23" t="s">
        <v>199</v>
      </c>
      <c r="N23">
        <v>50</v>
      </c>
      <c r="O23">
        <f>AVERAGE('raw-plate1'!H75:I75)</f>
        <v>0.92700000000000005</v>
      </c>
      <c r="P23" s="31">
        <f t="shared" si="0"/>
        <v>4.3459141880352465</v>
      </c>
    </row>
    <row r="24" spans="4:16" x14ac:dyDescent="0.35">
      <c r="D24" s="32">
        <v>0.20399999999999999</v>
      </c>
      <c r="E24" s="32">
        <v>5.2524002421639198</v>
      </c>
      <c r="M24" t="s">
        <v>200</v>
      </c>
      <c r="N24">
        <v>50</v>
      </c>
      <c r="O24">
        <f>AVERAGE('raw-plate1'!H76:I76)</f>
        <v>0.91400000000000003</v>
      </c>
      <c r="P24" s="31">
        <f t="shared" si="0"/>
        <v>4.7455358944673005</v>
      </c>
    </row>
    <row r="25" spans="4:16" x14ac:dyDescent="0.35">
      <c r="D25" s="32">
        <v>0.216</v>
      </c>
      <c r="E25" s="32">
        <v>4.7406554731146002</v>
      </c>
      <c r="M25" t="s">
        <v>201</v>
      </c>
      <c r="N25">
        <v>50</v>
      </c>
      <c r="O25">
        <f>AVERAGE('raw-plate1'!H77:I77)</f>
        <v>0.8580000000000001</v>
      </c>
      <c r="P25" s="31">
        <f t="shared" si="0"/>
        <v>6.687059634509632</v>
      </c>
    </row>
    <row r="26" spans="4:16" x14ac:dyDescent="0.35">
      <c r="D26" s="32">
        <v>0.22800000000000001</v>
      </c>
      <c r="E26" s="32">
        <v>4.2918826572937299</v>
      </c>
      <c r="M26" t="s">
        <v>202</v>
      </c>
      <c r="N26">
        <v>50</v>
      </c>
      <c r="O26">
        <f>AVERAGE('raw-plate1'!J70:K70)</f>
        <v>0.95150000000000001</v>
      </c>
      <c r="P26" s="31">
        <f t="shared" si="0"/>
        <v>3.6382386460552585</v>
      </c>
    </row>
    <row r="27" spans="4:16" x14ac:dyDescent="0.35">
      <c r="D27" s="32">
        <v>0.24</v>
      </c>
      <c r="E27" s="32">
        <v>3.89708606286323</v>
      </c>
      <c r="M27" t="s">
        <v>203</v>
      </c>
      <c r="N27">
        <v>50</v>
      </c>
      <c r="O27">
        <f>AVERAGE('raw-plate1'!J71:K71)</f>
        <v>0.92949999999999999</v>
      </c>
      <c r="P27" s="31">
        <f t="shared" si="0"/>
        <v>4.2710427320581807</v>
      </c>
    </row>
    <row r="28" spans="4:16" x14ac:dyDescent="0.35">
      <c r="D28" s="32">
        <v>0.252</v>
      </c>
      <c r="E28" s="32">
        <v>3.5486338783360498</v>
      </c>
      <c r="M28" t="s">
        <v>204</v>
      </c>
      <c r="N28">
        <v>50</v>
      </c>
      <c r="O28">
        <f>AVERAGE('raw-plate1'!J72:K72)</f>
        <v>0.96750000000000003</v>
      </c>
      <c r="P28" s="31">
        <f t="shared" si="0"/>
        <v>3.2057622603453559</v>
      </c>
    </row>
    <row r="29" spans="4:16" x14ac:dyDescent="0.35">
      <c r="D29" s="32">
        <v>0.26400000000000001</v>
      </c>
      <c r="E29" s="32">
        <v>3.2400644467941002</v>
      </c>
      <c r="M29" t="s">
        <v>205</v>
      </c>
      <c r="N29">
        <v>50</v>
      </c>
      <c r="O29">
        <f>AVERAGE('raw-plate1'!J73:K73)</f>
        <v>0.95899999999999996</v>
      </c>
      <c r="P29" s="31">
        <f t="shared" si="0"/>
        <v>3.4327274685235274</v>
      </c>
    </row>
    <row r="30" spans="4:16" x14ac:dyDescent="0.35">
      <c r="D30" s="32">
        <v>0.27600000000000002</v>
      </c>
      <c r="E30" s="32">
        <v>2.9659090330431699</v>
      </c>
      <c r="M30" t="s">
        <v>206</v>
      </c>
      <c r="N30">
        <v>50</v>
      </c>
      <c r="O30">
        <f>AVERAGE('raw-plate1'!J74:K74)</f>
        <v>0.95</v>
      </c>
      <c r="P30" s="31">
        <f t="shared" si="0"/>
        <v>3.6799460684439596</v>
      </c>
    </row>
    <row r="31" spans="4:16" x14ac:dyDescent="0.35">
      <c r="D31" s="32">
        <v>0.28799999999999998</v>
      </c>
      <c r="E31" s="32">
        <v>2.7215358526505198</v>
      </c>
      <c r="M31" t="s">
        <v>207</v>
      </c>
      <c r="N31">
        <v>50</v>
      </c>
      <c r="O31">
        <f>AVERAGE('raw-plate1'!J75:K75)</f>
        <v>0.871</v>
      </c>
      <c r="P31" s="31">
        <f t="shared" si="0"/>
        <v>6.2017133390391086</v>
      </c>
    </row>
    <row r="32" spans="4:16" x14ac:dyDescent="0.35">
      <c r="D32" s="32">
        <v>0.3</v>
      </c>
      <c r="E32" s="32">
        <v>2.50301598376881</v>
      </c>
      <c r="M32" t="s">
        <v>208</v>
      </c>
      <c r="N32">
        <v>50</v>
      </c>
      <c r="O32">
        <f>AVERAGE('raw-plate1'!J76:K76)</f>
        <v>0.93700000000000006</v>
      </c>
      <c r="P32" s="31">
        <f t="shared" si="0"/>
        <v>4.0501313492980309</v>
      </c>
    </row>
    <row r="33" spans="4:16" x14ac:dyDescent="0.35">
      <c r="D33" s="32">
        <v>0.312</v>
      </c>
      <c r="E33" s="32">
        <v>2.3070097601103599</v>
      </c>
      <c r="M33" t="s">
        <v>209</v>
      </c>
      <c r="N33">
        <v>50</v>
      </c>
      <c r="O33">
        <f>AVERAGE('raw-plate1'!J77:K77)</f>
        <v>0.84550000000000003</v>
      </c>
      <c r="P33" s="31">
        <f t="shared" si="0"/>
        <v>7.1756782507279988</v>
      </c>
    </row>
    <row r="34" spans="4:16" x14ac:dyDescent="0.35">
      <c r="D34" s="32">
        <v>0.32400000000000001</v>
      </c>
      <c r="E34" s="32">
        <v>2.13067138804985</v>
      </c>
      <c r="M34" t="s">
        <v>210</v>
      </c>
      <c r="N34">
        <v>50</v>
      </c>
      <c r="O34">
        <f>AVERAGE('raw-plate1'!L70:M70)</f>
        <v>0.97550000000000003</v>
      </c>
      <c r="P34" s="31">
        <f t="shared" si="0"/>
        <v>2.99772835203221</v>
      </c>
    </row>
    <row r="35" spans="4:16" x14ac:dyDescent="0.35">
      <c r="D35" s="32">
        <v>0.33600000000000002</v>
      </c>
      <c r="E35" s="32">
        <v>1.9715693029513099</v>
      </c>
      <c r="M35" t="s">
        <v>211</v>
      </c>
      <c r="N35">
        <v>50</v>
      </c>
      <c r="O35">
        <f>AVERAGE('raw-plate1'!L71:M71)</f>
        <v>0.98599999999999999</v>
      </c>
      <c r="P35" s="31">
        <f t="shared" si="0"/>
        <v>2.7325918104355376</v>
      </c>
    </row>
    <row r="36" spans="4:16" x14ac:dyDescent="0.35">
      <c r="D36" s="32">
        <v>0.34799999999999998</v>
      </c>
      <c r="E36" s="32">
        <v>1.8276198692496199</v>
      </c>
      <c r="M36" t="s">
        <v>212</v>
      </c>
      <c r="N36">
        <v>50</v>
      </c>
      <c r="O36">
        <f>AVERAGE('raw-plate1'!L72:M72)</f>
        <v>0.97449999999999992</v>
      </c>
      <c r="P36" s="31">
        <f t="shared" si="0"/>
        <v>3.0234430448187908</v>
      </c>
    </row>
    <row r="37" spans="4:16" x14ac:dyDescent="0.35">
      <c r="D37" s="32">
        <v>0.36</v>
      </c>
      <c r="E37" s="32">
        <v>1.69703226165671</v>
      </c>
      <c r="M37" t="s">
        <v>213</v>
      </c>
      <c r="N37">
        <v>50</v>
      </c>
      <c r="O37">
        <f>AVERAGE('raw-plate1'!L73:M73)</f>
        <v>0.96350000000000002</v>
      </c>
      <c r="P37" s="31">
        <f t="shared" si="0"/>
        <v>3.311795558753114</v>
      </c>
    </row>
    <row r="38" spans="4:16" x14ac:dyDescent="0.35">
      <c r="D38" s="32">
        <v>0.372</v>
      </c>
      <c r="E38" s="32">
        <v>1.57826264674643</v>
      </c>
      <c r="M38" t="s">
        <v>214</v>
      </c>
      <c r="N38">
        <v>50</v>
      </c>
      <c r="O38">
        <f>AVERAGE('raw-plate1'!L74:M74)</f>
        <v>0.97499999999999998</v>
      </c>
      <c r="P38" s="31">
        <f t="shared" si="0"/>
        <v>3.0105754655620944</v>
      </c>
    </row>
    <row r="39" spans="4:16" x14ac:dyDescent="0.35">
      <c r="D39" s="32">
        <v>0.38400000000000001</v>
      </c>
      <c r="E39" s="32">
        <v>1.4699760663880801</v>
      </c>
      <c r="M39" t="s">
        <v>215</v>
      </c>
      <c r="N39">
        <v>50</v>
      </c>
      <c r="O39">
        <f>AVERAGE('raw-plate1'!L75:M75)</f>
        <v>0.99250000000000005</v>
      </c>
      <c r="P39" s="31">
        <f t="shared" si="0"/>
        <v>2.5728047567443375</v>
      </c>
    </row>
    <row r="40" spans="4:16" x14ac:dyDescent="0.35">
      <c r="D40" s="32">
        <v>0.39600000000000002</v>
      </c>
      <c r="E40" s="32">
        <v>1.3710146839980399</v>
      </c>
      <c r="M40" t="s">
        <v>216</v>
      </c>
      <c r="N40">
        <v>50</v>
      </c>
      <c r="O40">
        <f>AVERAGE('raw-plate1'!L76:M76)</f>
        <v>0.90200000000000002</v>
      </c>
      <c r="P40" s="31">
        <f t="shared" si="0"/>
        <v>5.1303754390801783</v>
      </c>
    </row>
    <row r="41" spans="4:16" x14ac:dyDescent="0.35">
      <c r="D41" s="32">
        <v>0.40799999999999997</v>
      </c>
      <c r="E41" s="32">
        <v>1.28037128235825</v>
      </c>
      <c r="M41" t="s">
        <v>217</v>
      </c>
      <c r="N41">
        <v>50</v>
      </c>
      <c r="O41">
        <f>AVERAGE('raw-plate1'!L77:M77)</f>
        <v>0.89600000000000002</v>
      </c>
      <c r="P41" s="31">
        <f t="shared" si="0"/>
        <v>5.3288110893335547</v>
      </c>
    </row>
    <row r="42" spans="4:16" x14ac:dyDescent="0.35">
      <c r="D42" s="32">
        <v>0.42</v>
      </c>
      <c r="E42" s="32">
        <v>1.19716709617585</v>
      </c>
    </row>
    <row r="43" spans="4:16" x14ac:dyDescent="0.35">
      <c r="D43" s="32">
        <v>0.432</v>
      </c>
      <c r="E43" s="32">
        <v>1.12063322560673</v>
      </c>
    </row>
    <row r="44" spans="4:16" x14ac:dyDescent="0.35">
      <c r="D44" s="32">
        <v>0.44400000000000001</v>
      </c>
      <c r="E44" s="32">
        <v>1.05009501214736</v>
      </c>
    </row>
    <row r="45" spans="4:16" x14ac:dyDescent="0.35">
      <c r="D45" s="32">
        <v>0.45600000000000002</v>
      </c>
      <c r="E45" s="32">
        <v>0.98495886955162604</v>
      </c>
    </row>
    <row r="46" spans="4:16" x14ac:dyDescent="0.35">
      <c r="D46" s="32">
        <v>0.46800000000000003</v>
      </c>
      <c r="E46" s="32">
        <v>0.92470115356619398</v>
      </c>
    </row>
    <row r="47" spans="4:16" x14ac:dyDescent="0.35">
      <c r="D47" s="32">
        <v>0.48</v>
      </c>
      <c r="E47" s="32">
        <v>0.86885872873237002</v>
      </c>
    </row>
    <row r="48" spans="4:16" x14ac:dyDescent="0.35">
      <c r="D48" s="32">
        <v>0.49199999999999999</v>
      </c>
      <c r="E48" s="32">
        <v>0.81702095124827701</v>
      </c>
    </row>
    <row r="49" spans="4:5" x14ac:dyDescent="0.35">
      <c r="D49" s="32">
        <v>0.504</v>
      </c>
      <c r="E49" s="32">
        <v>0.76882283642964899</v>
      </c>
    </row>
    <row r="50" spans="4:5" x14ac:dyDescent="0.35">
      <c r="D50" s="32">
        <v>0.51600000000000001</v>
      </c>
      <c r="E50" s="32">
        <v>0.72393921973345698</v>
      </c>
    </row>
    <row r="51" spans="4:5" x14ac:dyDescent="0.35">
      <c r="D51" s="32">
        <v>0.52800000000000002</v>
      </c>
      <c r="E51" s="32">
        <v>0.68207975332640802</v>
      </c>
    </row>
    <row r="52" spans="4:5" x14ac:dyDescent="0.35">
      <c r="D52" s="32">
        <v>0.54</v>
      </c>
      <c r="E52" s="32">
        <v>0.64298460718545003</v>
      </c>
    </row>
    <row r="53" spans="4:5" x14ac:dyDescent="0.35">
      <c r="D53" s="32">
        <v>0.55200000000000005</v>
      </c>
      <c r="E53" s="32">
        <v>0.60642076584245797</v>
      </c>
    </row>
    <row r="54" spans="4:5" x14ac:dyDescent="0.35">
      <c r="D54" s="32">
        <v>0.56399999999999995</v>
      </c>
      <c r="E54" s="32">
        <v>0.57217883004747605</v>
      </c>
    </row>
    <row r="55" spans="4:5" x14ac:dyDescent="0.35">
      <c r="D55" s="32">
        <v>0.57599999999999996</v>
      </c>
      <c r="E55" s="32">
        <v>0.54007024756575395</v>
      </c>
    </row>
    <row r="56" spans="4:5" x14ac:dyDescent="0.35">
      <c r="D56" s="32">
        <v>0.58799999999999997</v>
      </c>
      <c r="E56" s="32">
        <v>0.50992490964216497</v>
      </c>
    </row>
    <row r="57" spans="4:5" x14ac:dyDescent="0.35">
      <c r="D57" s="32">
        <v>0.6</v>
      </c>
      <c r="E57" s="32">
        <v>0.48158905984669798</v>
      </c>
    </row>
    <row r="58" spans="4:5" x14ac:dyDescent="0.35">
      <c r="D58" s="32">
        <v>0.61199999999999999</v>
      </c>
      <c r="E58" s="32">
        <v>0.454923470447754</v>
      </c>
    </row>
    <row r="59" spans="4:5" x14ac:dyDescent="0.35">
      <c r="D59" s="32">
        <v>0.624</v>
      </c>
      <c r="E59" s="32">
        <v>0.42980184846289199</v>
      </c>
    </row>
    <row r="60" spans="4:5" x14ac:dyDescent="0.35">
      <c r="D60" s="32">
        <v>0.63600000000000001</v>
      </c>
      <c r="E60" s="32">
        <v>0.40610943936631</v>
      </c>
    </row>
    <row r="61" spans="4:5" x14ac:dyDescent="0.35">
      <c r="D61" s="32">
        <v>0.64800000000000002</v>
      </c>
      <c r="E61" s="32">
        <v>0.38374180129709801</v>
      </c>
    </row>
    <row r="62" spans="4:5" x14ac:dyDescent="0.35">
      <c r="D62" s="32">
        <v>0.66</v>
      </c>
      <c r="E62" s="32">
        <v>0.362603726682033</v>
      </c>
    </row>
    <row r="63" spans="4:5" x14ac:dyDescent="0.35">
      <c r="D63" s="32">
        <v>0.67200000000000004</v>
      </c>
      <c r="E63" s="32">
        <v>0.34260829159948503</v>
      </c>
    </row>
    <row r="64" spans="4:5" x14ac:dyDescent="0.35">
      <c r="D64" s="32">
        <v>0.68400000000000005</v>
      </c>
      <c r="E64" s="32">
        <v>0.32367601607990998</v>
      </c>
    </row>
    <row r="65" spans="4:5" x14ac:dyDescent="0.35">
      <c r="D65" s="32">
        <v>0.69599999999999995</v>
      </c>
      <c r="E65" s="32">
        <v>0.30573412095590802</v>
      </c>
    </row>
    <row r="66" spans="4:5" x14ac:dyDescent="0.35">
      <c r="D66" s="32">
        <v>0.70799999999999996</v>
      </c>
      <c r="E66" s="32">
        <v>0.28871586891664203</v>
      </c>
    </row>
    <row r="67" spans="4:5" x14ac:dyDescent="0.35">
      <c r="D67" s="32">
        <v>0.72</v>
      </c>
      <c r="E67" s="32">
        <v>0.27255997915008701</v>
      </c>
    </row>
    <row r="68" spans="4:5" x14ac:dyDescent="0.35">
      <c r="D68" s="32">
        <v>0.73199999999999998</v>
      </c>
      <c r="E68" s="32">
        <v>0.25721010642338998</v>
      </c>
    </row>
    <row r="69" spans="4:5" x14ac:dyDescent="0.35">
      <c r="D69" s="32">
        <v>0.74399999999999999</v>
      </c>
      <c r="E69" s="32">
        <v>0.24261437669903299</v>
      </c>
    </row>
    <row r="70" spans="4:5" x14ac:dyDescent="0.35">
      <c r="D70" s="32">
        <v>0.75600000000000001</v>
      </c>
      <c r="E70" s="32">
        <v>0.228724972447757</v>
      </c>
    </row>
    <row r="71" spans="4:5" x14ac:dyDescent="0.35">
      <c r="D71" s="32">
        <v>0.76800000000000002</v>
      </c>
      <c r="E71" s="32">
        <v>0.215497761727374</v>
      </c>
    </row>
    <row r="72" spans="4:5" x14ac:dyDescent="0.35">
      <c r="D72" s="32">
        <v>0.78</v>
      </c>
      <c r="E72" s="32">
        <v>0.20289196587397501</v>
      </c>
    </row>
    <row r="73" spans="4:5" x14ac:dyDescent="0.35">
      <c r="D73" s="32">
        <v>0.79200000000000004</v>
      </c>
      <c r="E73" s="32">
        <v>0.19086986131887901</v>
      </c>
    </row>
    <row r="74" spans="4:5" x14ac:dyDescent="0.35">
      <c r="D74" s="32">
        <v>0.80400000000000005</v>
      </c>
      <c r="E74" s="32">
        <v>0.17939651161784401</v>
      </c>
    </row>
    <row r="75" spans="4:5" x14ac:dyDescent="0.35">
      <c r="D75" s="32">
        <v>0.81599999999999995</v>
      </c>
      <c r="E75" s="32">
        <v>0.16843952627264899</v>
      </c>
    </row>
    <row r="76" spans="4:5" x14ac:dyDescent="0.35">
      <c r="D76" s="32">
        <v>0.82799999999999996</v>
      </c>
      <c r="E76" s="32">
        <v>0.15796884335115799</v>
      </c>
    </row>
    <row r="77" spans="4:5" x14ac:dyDescent="0.35">
      <c r="D77" s="32">
        <v>0.84</v>
      </c>
      <c r="E77" s="32">
        <v>0.14795653328024799</v>
      </c>
    </row>
    <row r="78" spans="4:5" x14ac:dyDescent="0.35">
      <c r="D78" s="32">
        <v>0.85199999999999998</v>
      </c>
      <c r="E78" s="32">
        <v>0.138376621504989</v>
      </c>
    </row>
    <row r="79" spans="4:5" x14ac:dyDescent="0.35">
      <c r="D79" s="32">
        <v>0.86399999999999999</v>
      </c>
      <c r="E79" s="32">
        <v>0.12920492798430799</v>
      </c>
    </row>
    <row r="80" spans="4:5" x14ac:dyDescent="0.35">
      <c r="D80" s="32">
        <v>0.876</v>
      </c>
      <c r="E80" s="32">
        <v>0.120418921734049</v>
      </c>
    </row>
    <row r="81" spans="4:5" x14ac:dyDescent="0.35">
      <c r="D81" s="32">
        <v>0.88800000000000001</v>
      </c>
      <c r="E81" s="32">
        <v>0.111997588837912</v>
      </c>
    </row>
    <row r="82" spans="4:5" x14ac:dyDescent="0.35">
      <c r="D82" s="32">
        <v>0.9</v>
      </c>
      <c r="E82" s="32">
        <v>0.103921312529625</v>
      </c>
    </row>
    <row r="83" spans="4:5" x14ac:dyDescent="0.35">
      <c r="D83" s="32">
        <v>0.91200000000000003</v>
      </c>
      <c r="E83" s="32">
        <v>9.6171764109487995E-2</v>
      </c>
    </row>
    <row r="84" spans="4:5" x14ac:dyDescent="0.35">
      <c r="D84" s="32">
        <v>0.92400000000000004</v>
      </c>
      <c r="E84" s="32">
        <v>8.8731803598267101E-2</v>
      </c>
    </row>
    <row r="85" spans="4:5" x14ac:dyDescent="0.35">
      <c r="D85" s="32">
        <v>0.93600000000000005</v>
      </c>
      <c r="E85" s="32">
        <v>8.1585389154044202E-2</v>
      </c>
    </row>
    <row r="86" spans="4:5" x14ac:dyDescent="0.35">
      <c r="D86" s="32">
        <v>0.94799999999999995</v>
      </c>
      <c r="E86" s="32">
        <v>7.4717494385294195E-2</v>
      </c>
    </row>
    <row r="87" spans="4:5" x14ac:dyDescent="0.35">
      <c r="D87" s="32">
        <v>0.96</v>
      </c>
      <c r="E87" s="32">
        <v>6.8114032788141002E-2</v>
      </c>
    </row>
    <row r="88" spans="4:5" x14ac:dyDescent="0.35">
      <c r="D88" s="32">
        <v>0.97199999999999998</v>
      </c>
      <c r="E88" s="32">
        <v>6.1761788619146898E-2</v>
      </c>
    </row>
    <row r="89" spans="4:5" x14ac:dyDescent="0.35">
      <c r="D89" s="32">
        <v>0.98399999999999999</v>
      </c>
      <c r="E89" s="32">
        <v>5.5648353588548E-2</v>
      </c>
    </row>
    <row r="90" spans="4:5" x14ac:dyDescent="0.35">
      <c r="D90" s="32">
        <v>0.996</v>
      </c>
      <c r="E90" s="32">
        <v>4.9762068823836603E-2</v>
      </c>
    </row>
    <row r="91" spans="4:5" x14ac:dyDescent="0.35">
      <c r="D91" s="32">
        <v>1.008</v>
      </c>
      <c r="E91" s="32">
        <v>4.4091971611067898E-2</v>
      </c>
    </row>
    <row r="92" spans="4:5" x14ac:dyDescent="0.35">
      <c r="D92" s="32">
        <v>1.02</v>
      </c>
      <c r="E92" s="32">
        <v>3.86277464721973E-2</v>
      </c>
    </row>
    <row r="93" spans="4:5" x14ac:dyDescent="0.35">
      <c r="D93" s="32">
        <v>1.032</v>
      </c>
      <c r="E93" s="32">
        <v>3.33596801819196E-2</v>
      </c>
    </row>
    <row r="94" spans="4:5" x14ac:dyDescent="0.35">
      <c r="D94" s="32">
        <v>1.044</v>
      </c>
      <c r="E94" s="32">
        <v>2.82786203676029E-2</v>
      </c>
    </row>
    <row r="95" spans="4:5" x14ac:dyDescent="0.35">
      <c r="D95" s="32">
        <v>1.056</v>
      </c>
      <c r="E95" s="32">
        <v>2.33759373715949E-2</v>
      </c>
    </row>
    <row r="96" spans="4:5" x14ac:dyDescent="0.35">
      <c r="D96" s="32">
        <v>1.0680000000000001</v>
      </c>
      <c r="E96" s="32">
        <v>1.8643489086952701E-2</v>
      </c>
    </row>
    <row r="97" spans="4:5" x14ac:dyDescent="0.35">
      <c r="D97" s="32">
        <v>1.08</v>
      </c>
      <c r="E97" s="32">
        <v>1.40735885059827E-2</v>
      </c>
    </row>
    <row r="98" spans="4:5" x14ac:dyDescent="0.35">
      <c r="D98" s="32">
        <v>1.0920000000000001</v>
      </c>
      <c r="E98" s="32">
        <v>9.6589737462694693E-3</v>
      </c>
    </row>
    <row r="99" spans="4:5" x14ac:dyDescent="0.35">
      <c r="D99" s="32">
        <v>1.1040000000000001</v>
      </c>
      <c r="E99" s="32">
        <v>5.3927803414816301E-3</v>
      </c>
    </row>
    <row r="100" spans="4:5" x14ac:dyDescent="0.35">
      <c r="D100" s="32">
        <v>1.1160000000000001</v>
      </c>
      <c r="E100" s="32">
        <v>1.26851560447174E-3</v>
      </c>
    </row>
    <row r="101" spans="4:5" x14ac:dyDescent="0.35">
      <c r="D101" s="32">
        <v>1.1279999999999999</v>
      </c>
      <c r="E101" s="32">
        <v>-2.7199651116863099E-3</v>
      </c>
    </row>
    <row r="102" spans="4:5" x14ac:dyDescent="0.35">
      <c r="D102" s="32">
        <v>1.1399999999999999</v>
      </c>
      <c r="E102" s="32">
        <v>-6.5784804128229098E-3</v>
      </c>
    </row>
    <row r="103" spans="4:5" x14ac:dyDescent="0.35">
      <c r="D103" s="32">
        <v>1.1519999999999999</v>
      </c>
      <c r="E103" s="32">
        <v>-1.03125432664662E-2</v>
      </c>
    </row>
    <row r="104" spans="4:5" x14ac:dyDescent="0.35">
      <c r="D104" s="32">
        <v>1.1639999999999999</v>
      </c>
      <c r="E104" s="32">
        <v>-1.39273799386856E-2</v>
      </c>
    </row>
    <row r="105" spans="4:5" x14ac:dyDescent="0.35">
      <c r="D105" s="32">
        <v>1.1759999999999999</v>
      </c>
      <c r="E105" s="32">
        <v>-1.7427947583562801E-2</v>
      </c>
    </row>
    <row r="106" spans="4:5" x14ac:dyDescent="0.35">
      <c r="D106" s="32">
        <v>1.1879999999999999</v>
      </c>
      <c r="E106" s="32">
        <v>-2.0818950593229999E-2</v>
      </c>
    </row>
    <row r="107" spans="4:5" x14ac:dyDescent="0.35">
      <c r="D107" s="32">
        <v>1.2</v>
      </c>
      <c r="E107" s="32">
        <v>-2.41048558068266E-2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6601A-C37D-4CB3-B18C-694B89F851EB}">
  <dimension ref="A3:N175"/>
  <sheetViews>
    <sheetView topLeftCell="A66" workbookViewId="0">
      <selection activeCell="B77" sqref="B77:C77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5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26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27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5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26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27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5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26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27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5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26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27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5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26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27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5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26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27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5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26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27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5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26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27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0.184</v>
      </c>
      <c r="C30" s="10">
        <v>0.182</v>
      </c>
      <c r="D30" s="11">
        <v>1.0660000000000001</v>
      </c>
      <c r="E30" s="11">
        <v>1.0489999999999999</v>
      </c>
      <c r="F30" s="12">
        <v>1.0349999999999999</v>
      </c>
      <c r="G30" s="12">
        <v>1.036</v>
      </c>
      <c r="H30" s="11">
        <v>1.046</v>
      </c>
      <c r="I30" s="11">
        <v>1.0469999999999999</v>
      </c>
      <c r="J30" s="12">
        <v>0.96799999999999997</v>
      </c>
      <c r="K30" s="11">
        <v>1.0529999999999999</v>
      </c>
      <c r="L30" s="13">
        <v>0</v>
      </c>
      <c r="M30" s="13">
        <v>0</v>
      </c>
      <c r="N30" s="5">
        <v>450</v>
      </c>
    </row>
    <row r="31" spans="1:14" x14ac:dyDescent="0.35">
      <c r="A31" s="2" t="s">
        <v>11</v>
      </c>
      <c r="B31" s="14">
        <v>0.34399999999999997</v>
      </c>
      <c r="C31" s="14">
        <v>0.33700000000000002</v>
      </c>
      <c r="D31" s="15">
        <v>0.9</v>
      </c>
      <c r="E31" s="15">
        <v>0.93799999999999994</v>
      </c>
      <c r="F31" s="15">
        <v>0.92</v>
      </c>
      <c r="G31" s="15">
        <v>0.92100000000000004</v>
      </c>
      <c r="H31" s="12">
        <v>0.95299999999999996</v>
      </c>
      <c r="I31" s="12">
        <v>0.94499999999999995</v>
      </c>
      <c r="J31" s="16">
        <v>1.462</v>
      </c>
      <c r="K31" s="11">
        <v>1.111</v>
      </c>
      <c r="L31" s="13">
        <v>0</v>
      </c>
      <c r="M31" s="13">
        <v>0</v>
      </c>
      <c r="N31" s="5">
        <v>450</v>
      </c>
    </row>
    <row r="32" spans="1:14" x14ac:dyDescent="0.35">
      <c r="A32" s="2" t="s">
        <v>18</v>
      </c>
      <c r="B32" s="17">
        <v>0.51200000000000001</v>
      </c>
      <c r="C32" s="18">
        <v>0.54900000000000004</v>
      </c>
      <c r="D32" s="15">
        <v>0.92100000000000004</v>
      </c>
      <c r="E32" s="15">
        <v>0.92100000000000004</v>
      </c>
      <c r="F32" s="12">
        <v>0.98299999999999998</v>
      </c>
      <c r="G32" s="12">
        <v>0.95299999999999996</v>
      </c>
      <c r="H32" s="15">
        <v>0.93300000000000005</v>
      </c>
      <c r="I32" s="12">
        <v>0.95</v>
      </c>
      <c r="J32" s="12">
        <v>1.02</v>
      </c>
      <c r="K32" s="19">
        <v>1.1759999999999999</v>
      </c>
      <c r="L32" s="13">
        <v>0</v>
      </c>
      <c r="M32" s="13">
        <v>0</v>
      </c>
      <c r="N32" s="5">
        <v>450</v>
      </c>
    </row>
    <row r="33" spans="1:14" x14ac:dyDescent="0.35">
      <c r="A33" s="2" t="s">
        <v>25</v>
      </c>
      <c r="B33" s="20">
        <v>0.76200000000000001</v>
      </c>
      <c r="C33" s="21">
        <v>0.68700000000000006</v>
      </c>
      <c r="D33" s="12">
        <v>0.94599999999999995</v>
      </c>
      <c r="E33" s="15">
        <v>0.93899999999999995</v>
      </c>
      <c r="F33" s="15">
        <v>0.90200000000000002</v>
      </c>
      <c r="G33" s="12">
        <v>0.94099999999999995</v>
      </c>
      <c r="H33" s="15">
        <v>0.91700000000000004</v>
      </c>
      <c r="I33" s="12">
        <v>0.995</v>
      </c>
      <c r="J33" s="12">
        <v>1.022</v>
      </c>
      <c r="K33" s="12">
        <v>1</v>
      </c>
      <c r="L33" s="13">
        <v>0</v>
      </c>
      <c r="M33" s="13">
        <v>0</v>
      </c>
      <c r="N33" s="5">
        <v>450</v>
      </c>
    </row>
    <row r="34" spans="1:14" x14ac:dyDescent="0.35">
      <c r="A34" s="2" t="s">
        <v>32</v>
      </c>
      <c r="B34" s="15">
        <v>0.93899999999999995</v>
      </c>
      <c r="C34" s="15">
        <v>0.84499999999999997</v>
      </c>
      <c r="D34" s="15">
        <v>0.91400000000000003</v>
      </c>
      <c r="E34" s="20">
        <v>0.80800000000000005</v>
      </c>
      <c r="F34" s="15">
        <v>0.93899999999999995</v>
      </c>
      <c r="G34" s="12">
        <v>0.94099999999999995</v>
      </c>
      <c r="H34" s="15">
        <v>0.90400000000000003</v>
      </c>
      <c r="I34" s="12">
        <v>0.95799999999999996</v>
      </c>
      <c r="J34" s="11">
        <v>1.073</v>
      </c>
      <c r="K34" s="11">
        <v>1.0920000000000001</v>
      </c>
      <c r="L34" s="13">
        <v>0</v>
      </c>
      <c r="M34" s="13">
        <v>0</v>
      </c>
      <c r="N34" s="5">
        <v>450</v>
      </c>
    </row>
    <row r="35" spans="1:14" x14ac:dyDescent="0.35">
      <c r="A35" s="2" t="s">
        <v>39</v>
      </c>
      <c r="B35" s="12">
        <v>1.0049999999999999</v>
      </c>
      <c r="C35" s="15">
        <v>0.92900000000000005</v>
      </c>
      <c r="D35" s="15">
        <v>0.89200000000000002</v>
      </c>
      <c r="E35" s="15">
        <v>0.92500000000000004</v>
      </c>
      <c r="F35" s="12">
        <v>0.97699999999999998</v>
      </c>
      <c r="G35" s="12">
        <v>0.95299999999999996</v>
      </c>
      <c r="H35" s="12">
        <v>0.94899999999999995</v>
      </c>
      <c r="I35" s="12">
        <v>0.94399999999999995</v>
      </c>
      <c r="J35" s="12">
        <v>0.98799999999999999</v>
      </c>
      <c r="K35" s="11">
        <v>1.137</v>
      </c>
      <c r="L35" s="13">
        <v>0</v>
      </c>
      <c r="M35" s="13">
        <v>0</v>
      </c>
      <c r="N35" s="5">
        <v>450</v>
      </c>
    </row>
    <row r="36" spans="1:14" x14ac:dyDescent="0.35">
      <c r="A36" s="2" t="s">
        <v>46</v>
      </c>
      <c r="B36" s="12">
        <v>1.0369999999999999</v>
      </c>
      <c r="C36" s="12">
        <v>0.97099999999999997</v>
      </c>
      <c r="D36" s="15">
        <v>0.91</v>
      </c>
      <c r="E36" s="15">
        <v>0.86899999999999999</v>
      </c>
      <c r="F36" s="15">
        <v>0.90600000000000003</v>
      </c>
      <c r="G36" s="15">
        <v>0.878</v>
      </c>
      <c r="H36" s="12">
        <v>0.95499999999999996</v>
      </c>
      <c r="I36" s="15">
        <v>0.93200000000000005</v>
      </c>
      <c r="J36" s="12">
        <v>1.02</v>
      </c>
      <c r="K36" s="11">
        <v>1.1160000000000001</v>
      </c>
      <c r="L36" s="13">
        <v>0</v>
      </c>
      <c r="M36" s="13">
        <v>0</v>
      </c>
      <c r="N36" s="5">
        <v>450</v>
      </c>
    </row>
    <row r="37" spans="1:14" x14ac:dyDescent="0.35">
      <c r="A37" s="2" t="s">
        <v>53</v>
      </c>
      <c r="B37" s="19">
        <v>1.17</v>
      </c>
      <c r="C37" s="12">
        <v>0.98099999999999998</v>
      </c>
      <c r="D37" s="12">
        <v>1.016</v>
      </c>
      <c r="E37" s="20">
        <v>0.82199999999999995</v>
      </c>
      <c r="F37" s="12">
        <v>0.97799999999999998</v>
      </c>
      <c r="G37" s="12">
        <v>0.99399999999999999</v>
      </c>
      <c r="H37" s="12">
        <v>1.0029999999999999</v>
      </c>
      <c r="I37" s="12">
        <v>1.0089999999999999</v>
      </c>
      <c r="J37" s="15">
        <v>0.877</v>
      </c>
      <c r="K37" s="11">
        <v>1.091</v>
      </c>
      <c r="L37" s="13">
        <v>0</v>
      </c>
      <c r="M37" s="13">
        <v>0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9">
        <v>4.1000000000000002E-2</v>
      </c>
      <c r="C40" s="19">
        <v>4.1000000000000002E-2</v>
      </c>
      <c r="D40" s="22">
        <v>4.3999999999999997E-2</v>
      </c>
      <c r="E40" s="16">
        <v>4.8000000000000001E-2</v>
      </c>
      <c r="F40" s="22">
        <v>4.3999999999999997E-2</v>
      </c>
      <c r="G40" s="22">
        <v>4.4999999999999998E-2</v>
      </c>
      <c r="H40" s="22">
        <v>4.5999999999999999E-2</v>
      </c>
      <c r="I40" s="22">
        <v>4.4999999999999998E-2</v>
      </c>
      <c r="J40" s="22">
        <v>4.3999999999999997E-2</v>
      </c>
      <c r="K40" s="22">
        <v>4.3999999999999997E-2</v>
      </c>
      <c r="L40" s="13">
        <v>0</v>
      </c>
      <c r="M40" s="13">
        <v>0</v>
      </c>
      <c r="N40" s="5">
        <v>570</v>
      </c>
    </row>
    <row r="41" spans="1:14" x14ac:dyDescent="0.35">
      <c r="A41" s="2" t="s">
        <v>11</v>
      </c>
      <c r="B41" s="19">
        <v>4.2000000000000003E-2</v>
      </c>
      <c r="C41" s="19">
        <v>4.1000000000000002E-2</v>
      </c>
      <c r="D41" s="16">
        <v>4.8000000000000001E-2</v>
      </c>
      <c r="E41" s="22">
        <v>4.4999999999999998E-2</v>
      </c>
      <c r="F41" s="22">
        <v>4.7E-2</v>
      </c>
      <c r="G41" s="22">
        <v>4.4999999999999998E-2</v>
      </c>
      <c r="H41" s="16">
        <v>4.7E-2</v>
      </c>
      <c r="I41" s="22">
        <v>4.5999999999999999E-2</v>
      </c>
      <c r="J41" s="16">
        <v>5.0999999999999997E-2</v>
      </c>
      <c r="K41" s="22">
        <v>4.5999999999999999E-2</v>
      </c>
      <c r="L41" s="13">
        <v>0</v>
      </c>
      <c r="M41" s="13">
        <v>0</v>
      </c>
      <c r="N41" s="5">
        <v>570</v>
      </c>
    </row>
    <row r="42" spans="1:14" x14ac:dyDescent="0.35">
      <c r="A42" s="2" t="s">
        <v>18</v>
      </c>
      <c r="B42" s="22">
        <v>4.3999999999999997E-2</v>
      </c>
      <c r="C42" s="19">
        <v>4.2000000000000003E-2</v>
      </c>
      <c r="D42" s="22">
        <v>4.3999999999999997E-2</v>
      </c>
      <c r="E42" s="22">
        <v>4.3999999999999997E-2</v>
      </c>
      <c r="F42" s="22">
        <v>4.5999999999999999E-2</v>
      </c>
      <c r="G42" s="22">
        <v>4.3999999999999997E-2</v>
      </c>
      <c r="H42" s="22">
        <v>4.5999999999999999E-2</v>
      </c>
      <c r="I42" s="22">
        <v>4.3999999999999997E-2</v>
      </c>
      <c r="J42" s="22">
        <v>4.5999999999999999E-2</v>
      </c>
      <c r="K42" s="22">
        <v>4.7E-2</v>
      </c>
      <c r="L42" s="13">
        <v>0</v>
      </c>
      <c r="M42" s="13">
        <v>0</v>
      </c>
      <c r="N42" s="5">
        <v>570</v>
      </c>
    </row>
    <row r="43" spans="1:14" x14ac:dyDescent="0.35">
      <c r="A43" s="2" t="s">
        <v>25</v>
      </c>
      <c r="B43" s="19">
        <v>4.2999999999999997E-2</v>
      </c>
      <c r="C43" s="22">
        <v>4.3999999999999997E-2</v>
      </c>
      <c r="D43" s="22">
        <v>4.3999999999999997E-2</v>
      </c>
      <c r="E43" s="22">
        <v>4.3999999999999997E-2</v>
      </c>
      <c r="F43" s="22">
        <v>4.5999999999999999E-2</v>
      </c>
      <c r="G43" s="22">
        <v>4.3999999999999997E-2</v>
      </c>
      <c r="H43" s="22">
        <v>4.4999999999999998E-2</v>
      </c>
      <c r="I43" s="22">
        <v>4.3999999999999997E-2</v>
      </c>
      <c r="J43" s="22">
        <v>4.3999999999999997E-2</v>
      </c>
      <c r="K43" s="22">
        <v>4.4999999999999998E-2</v>
      </c>
      <c r="L43" s="13">
        <v>0</v>
      </c>
      <c r="M43" s="13">
        <v>0</v>
      </c>
      <c r="N43" s="5">
        <v>570</v>
      </c>
    </row>
    <row r="44" spans="1:14" x14ac:dyDescent="0.35">
      <c r="A44" s="2" t="s">
        <v>32</v>
      </c>
      <c r="B44" s="22">
        <v>4.2999999999999997E-2</v>
      </c>
      <c r="C44" s="22">
        <v>4.3999999999999997E-2</v>
      </c>
      <c r="D44" s="22">
        <v>4.3999999999999997E-2</v>
      </c>
      <c r="E44" s="22">
        <v>4.4999999999999998E-2</v>
      </c>
      <c r="F44" s="19">
        <v>4.2999999999999997E-2</v>
      </c>
      <c r="G44" s="22">
        <v>4.3999999999999997E-2</v>
      </c>
      <c r="H44" s="22">
        <v>4.4999999999999998E-2</v>
      </c>
      <c r="I44" s="22">
        <v>4.4999999999999998E-2</v>
      </c>
      <c r="J44" s="22">
        <v>4.4999999999999998E-2</v>
      </c>
      <c r="K44" s="16">
        <v>4.8000000000000001E-2</v>
      </c>
      <c r="L44" s="13">
        <v>0</v>
      </c>
      <c r="M44" s="13">
        <v>0</v>
      </c>
      <c r="N44" s="5">
        <v>570</v>
      </c>
    </row>
    <row r="45" spans="1:14" x14ac:dyDescent="0.35">
      <c r="A45" s="2" t="s">
        <v>39</v>
      </c>
      <c r="B45" s="22">
        <v>4.3999999999999997E-2</v>
      </c>
      <c r="C45" s="22">
        <v>4.3999999999999997E-2</v>
      </c>
      <c r="D45" s="22">
        <v>4.3999999999999997E-2</v>
      </c>
      <c r="E45" s="22">
        <v>4.4999999999999998E-2</v>
      </c>
      <c r="F45" s="22">
        <v>4.7E-2</v>
      </c>
      <c r="G45" s="22">
        <v>4.2999999999999997E-2</v>
      </c>
      <c r="H45" s="22">
        <v>4.4999999999999998E-2</v>
      </c>
      <c r="I45" s="22">
        <v>4.5999999999999999E-2</v>
      </c>
      <c r="J45" s="22">
        <v>4.7E-2</v>
      </c>
      <c r="K45" s="16">
        <v>4.8000000000000001E-2</v>
      </c>
      <c r="L45" s="13">
        <v>0</v>
      </c>
      <c r="M45" s="13">
        <v>0</v>
      </c>
      <c r="N45" s="5">
        <v>570</v>
      </c>
    </row>
    <row r="46" spans="1:14" x14ac:dyDescent="0.35">
      <c r="A46" s="2" t="s">
        <v>46</v>
      </c>
      <c r="B46" s="22">
        <v>4.4999999999999998E-2</v>
      </c>
      <c r="C46" s="22">
        <v>4.4999999999999998E-2</v>
      </c>
      <c r="D46" s="22">
        <v>4.4999999999999998E-2</v>
      </c>
      <c r="E46" s="22">
        <v>4.2999999999999997E-2</v>
      </c>
      <c r="F46" s="19">
        <v>4.2999999999999997E-2</v>
      </c>
      <c r="G46" s="19">
        <v>4.2999999999999997E-2</v>
      </c>
      <c r="H46" s="22">
        <v>4.3999999999999997E-2</v>
      </c>
      <c r="I46" s="22">
        <v>4.3999999999999997E-2</v>
      </c>
      <c r="J46" s="22">
        <v>4.7E-2</v>
      </c>
      <c r="K46" s="22">
        <v>4.5999999999999999E-2</v>
      </c>
      <c r="L46" s="13">
        <v>0</v>
      </c>
      <c r="M46" s="13">
        <v>0</v>
      </c>
      <c r="N46" s="5">
        <v>570</v>
      </c>
    </row>
    <row r="47" spans="1:14" x14ac:dyDescent="0.35">
      <c r="A47" s="2" t="s">
        <v>53</v>
      </c>
      <c r="B47" s="16">
        <v>4.7E-2</v>
      </c>
      <c r="C47" s="22">
        <v>4.4999999999999998E-2</v>
      </c>
      <c r="D47" s="19">
        <v>4.2999999999999997E-2</v>
      </c>
      <c r="E47" s="22">
        <v>4.3999999999999997E-2</v>
      </c>
      <c r="F47" s="19">
        <v>4.2999999999999997E-2</v>
      </c>
      <c r="G47" s="19">
        <v>4.2999999999999997E-2</v>
      </c>
      <c r="H47" s="16">
        <v>4.9000000000000002E-2</v>
      </c>
      <c r="I47" s="22">
        <v>4.3999999999999997E-2</v>
      </c>
      <c r="J47" s="16">
        <v>4.9000000000000002E-2</v>
      </c>
      <c r="K47" s="22">
        <v>4.4999999999999998E-2</v>
      </c>
      <c r="L47" s="13">
        <v>0</v>
      </c>
      <c r="M47" s="13">
        <v>0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0.13100000000000001</v>
      </c>
      <c r="C50" s="10">
        <v>0.128</v>
      </c>
      <c r="D50" s="11">
        <v>1.0129999999999999</v>
      </c>
      <c r="E50" s="11">
        <v>0.995</v>
      </c>
      <c r="F50" s="12">
        <v>0.98099999999999998</v>
      </c>
      <c r="G50" s="12">
        <v>0.98299999999999998</v>
      </c>
      <c r="H50" s="11">
        <v>0.99299999999999999</v>
      </c>
      <c r="I50" s="11">
        <v>0.99299999999999999</v>
      </c>
      <c r="J50" s="12">
        <v>0.91400000000000003</v>
      </c>
      <c r="K50" s="11">
        <v>0.999</v>
      </c>
      <c r="L50" s="13">
        <v>-5.2999999999999999E-2</v>
      </c>
      <c r="M50" s="13">
        <v>-5.2999999999999999E-2</v>
      </c>
      <c r="N50" s="5" t="s">
        <v>60</v>
      </c>
    </row>
    <row r="51" spans="1:14" ht="27" x14ac:dyDescent="0.35">
      <c r="A51" s="2" t="s">
        <v>11</v>
      </c>
      <c r="B51" s="14">
        <v>0.28999999999999998</v>
      </c>
      <c r="C51" s="14">
        <v>0.28299999999999997</v>
      </c>
      <c r="D51" s="15">
        <v>0.84599999999999997</v>
      </c>
      <c r="E51" s="15">
        <v>0.88400000000000001</v>
      </c>
      <c r="F51" s="15">
        <v>0.86699999999999999</v>
      </c>
      <c r="G51" s="15">
        <v>0.86799999999999999</v>
      </c>
      <c r="H51" s="12">
        <v>0.89900000000000002</v>
      </c>
      <c r="I51" s="12">
        <v>0.89200000000000002</v>
      </c>
      <c r="J51" s="16">
        <v>1.409</v>
      </c>
      <c r="K51" s="11">
        <v>1.0569999999999999</v>
      </c>
      <c r="L51" s="13">
        <v>-5.2999999999999999E-2</v>
      </c>
      <c r="M51" s="13">
        <v>-5.2999999999999999E-2</v>
      </c>
      <c r="N51" s="5" t="s">
        <v>60</v>
      </c>
    </row>
    <row r="52" spans="1:14" ht="27" x14ac:dyDescent="0.35">
      <c r="A52" s="2" t="s">
        <v>18</v>
      </c>
      <c r="B52" s="17">
        <v>0.45900000000000002</v>
      </c>
      <c r="C52" s="18">
        <v>0.495</v>
      </c>
      <c r="D52" s="15">
        <v>0.86799999999999999</v>
      </c>
      <c r="E52" s="15">
        <v>0.86799999999999999</v>
      </c>
      <c r="F52" s="12">
        <v>0.92900000000000005</v>
      </c>
      <c r="G52" s="12">
        <v>0.9</v>
      </c>
      <c r="H52" s="15">
        <v>0.879</v>
      </c>
      <c r="I52" s="12">
        <v>0.89600000000000002</v>
      </c>
      <c r="J52" s="12">
        <v>0.96699999999999997</v>
      </c>
      <c r="K52" s="19">
        <v>1.123</v>
      </c>
      <c r="L52" s="13">
        <v>-5.2999999999999999E-2</v>
      </c>
      <c r="M52" s="13">
        <v>-5.2999999999999999E-2</v>
      </c>
      <c r="N52" s="5" t="s">
        <v>60</v>
      </c>
    </row>
    <row r="53" spans="1:14" ht="27" x14ac:dyDescent="0.35">
      <c r="A53" s="2" t="s">
        <v>25</v>
      </c>
      <c r="B53" s="20">
        <v>0.70799999999999996</v>
      </c>
      <c r="C53" s="21">
        <v>0.63300000000000001</v>
      </c>
      <c r="D53" s="12">
        <v>0.89300000000000002</v>
      </c>
      <c r="E53" s="15">
        <v>0.88600000000000001</v>
      </c>
      <c r="F53" s="15">
        <v>0.84799999999999998</v>
      </c>
      <c r="G53" s="12">
        <v>0.88700000000000001</v>
      </c>
      <c r="H53" s="15">
        <v>0.86399999999999999</v>
      </c>
      <c r="I53" s="12">
        <v>0.94199999999999995</v>
      </c>
      <c r="J53" s="12">
        <v>0.96799999999999997</v>
      </c>
      <c r="K53" s="12">
        <v>0.94599999999999995</v>
      </c>
      <c r="L53" s="13">
        <v>-5.2999999999999999E-2</v>
      </c>
      <c r="M53" s="13">
        <v>-5.2999999999999999E-2</v>
      </c>
      <c r="N53" s="5" t="s">
        <v>60</v>
      </c>
    </row>
    <row r="54" spans="1:14" ht="27" x14ac:dyDescent="0.35">
      <c r="A54" s="2" t="s">
        <v>32</v>
      </c>
      <c r="B54" s="15">
        <v>0.88600000000000001</v>
      </c>
      <c r="C54" s="15">
        <v>0.79200000000000004</v>
      </c>
      <c r="D54" s="15">
        <v>0.86099999999999999</v>
      </c>
      <c r="E54" s="20">
        <v>0.755</v>
      </c>
      <c r="F54" s="15">
        <v>0.88600000000000001</v>
      </c>
      <c r="G54" s="12">
        <v>0.88700000000000001</v>
      </c>
      <c r="H54" s="15">
        <v>0.85099999999999998</v>
      </c>
      <c r="I54" s="12">
        <v>0.90500000000000003</v>
      </c>
      <c r="J54" s="11">
        <v>1.02</v>
      </c>
      <c r="K54" s="11">
        <v>1.038</v>
      </c>
      <c r="L54" s="13">
        <v>-5.2999999999999999E-2</v>
      </c>
      <c r="M54" s="13">
        <v>-5.2999999999999999E-2</v>
      </c>
      <c r="N54" s="5" t="s">
        <v>60</v>
      </c>
    </row>
    <row r="55" spans="1:14" ht="27" x14ac:dyDescent="0.35">
      <c r="A55" s="2" t="s">
        <v>39</v>
      </c>
      <c r="B55" s="12">
        <v>0.95099999999999996</v>
      </c>
      <c r="C55" s="15">
        <v>0.876</v>
      </c>
      <c r="D55" s="15">
        <v>0.83899999999999997</v>
      </c>
      <c r="E55" s="15">
        <v>0.871</v>
      </c>
      <c r="F55" s="12">
        <v>0.92300000000000004</v>
      </c>
      <c r="G55" s="12">
        <v>0.89900000000000002</v>
      </c>
      <c r="H55" s="12">
        <v>0.89500000000000002</v>
      </c>
      <c r="I55" s="12">
        <v>0.89100000000000001</v>
      </c>
      <c r="J55" s="12">
        <v>0.93500000000000005</v>
      </c>
      <c r="K55" s="11">
        <v>1.0840000000000001</v>
      </c>
      <c r="L55" s="13">
        <v>-5.2999999999999999E-2</v>
      </c>
      <c r="M55" s="13">
        <v>-5.2999999999999999E-2</v>
      </c>
      <c r="N55" s="5" t="s">
        <v>60</v>
      </c>
    </row>
    <row r="56" spans="1:14" ht="27" x14ac:dyDescent="0.35">
      <c r="A56" s="2" t="s">
        <v>46</v>
      </c>
      <c r="B56" s="12">
        <v>0.98399999999999999</v>
      </c>
      <c r="C56" s="12">
        <v>0.91800000000000004</v>
      </c>
      <c r="D56" s="15">
        <v>0.85699999999999998</v>
      </c>
      <c r="E56" s="15">
        <v>0.81599999999999995</v>
      </c>
      <c r="F56" s="15">
        <v>0.85299999999999998</v>
      </c>
      <c r="G56" s="15">
        <v>0.82399999999999995</v>
      </c>
      <c r="H56" s="12">
        <v>0.90100000000000002</v>
      </c>
      <c r="I56" s="15">
        <v>0.879</v>
      </c>
      <c r="J56" s="12">
        <v>0.96699999999999997</v>
      </c>
      <c r="K56" s="11">
        <v>1.0620000000000001</v>
      </c>
      <c r="L56" s="13">
        <v>-5.2999999999999999E-2</v>
      </c>
      <c r="M56" s="13">
        <v>-5.2999999999999999E-2</v>
      </c>
      <c r="N56" s="5" t="s">
        <v>60</v>
      </c>
    </row>
    <row r="57" spans="1:14" ht="27" x14ac:dyDescent="0.35">
      <c r="A57" s="2" t="s">
        <v>53</v>
      </c>
      <c r="B57" s="19">
        <v>1.117</v>
      </c>
      <c r="C57" s="12">
        <v>0.92800000000000005</v>
      </c>
      <c r="D57" s="12">
        <v>0.96299999999999997</v>
      </c>
      <c r="E57" s="20">
        <v>0.76800000000000002</v>
      </c>
      <c r="F57" s="12">
        <v>0.92400000000000004</v>
      </c>
      <c r="G57" s="12">
        <v>0.94099999999999995</v>
      </c>
      <c r="H57" s="12">
        <v>0.95</v>
      </c>
      <c r="I57" s="12">
        <v>0.95599999999999996</v>
      </c>
      <c r="J57" s="15">
        <v>0.82399999999999995</v>
      </c>
      <c r="K57" s="11">
        <v>1.038</v>
      </c>
      <c r="L57" s="13">
        <v>-5.2999999999999999E-2</v>
      </c>
      <c r="M57" s="13">
        <v>-5.2999999999999999E-2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9">
        <v>-8.0000000000000002E-3</v>
      </c>
      <c r="C60" s="19">
        <v>-8.0000000000000002E-3</v>
      </c>
      <c r="D60" s="22">
        <v>-5.0000000000000001E-3</v>
      </c>
      <c r="E60" s="16">
        <v>-1E-3</v>
      </c>
      <c r="F60" s="22">
        <v>-5.0000000000000001E-3</v>
      </c>
      <c r="G60" s="22">
        <v>-4.0000000000000001E-3</v>
      </c>
      <c r="H60" s="22">
        <v>-3.0000000000000001E-3</v>
      </c>
      <c r="I60" s="22">
        <v>-4.0000000000000001E-3</v>
      </c>
      <c r="J60" s="22">
        <v>-5.0000000000000001E-3</v>
      </c>
      <c r="K60" s="22">
        <v>-5.0000000000000001E-3</v>
      </c>
      <c r="L60" s="13">
        <v>-4.9000000000000002E-2</v>
      </c>
      <c r="M60" s="13">
        <v>-4.9000000000000002E-2</v>
      </c>
      <c r="N60" s="5" t="s">
        <v>61</v>
      </c>
    </row>
    <row r="61" spans="1:14" ht="27" x14ac:dyDescent="0.35">
      <c r="A61" s="2" t="s">
        <v>11</v>
      </c>
      <c r="B61" s="19">
        <v>-7.0000000000000001E-3</v>
      </c>
      <c r="C61" s="19">
        <v>-8.0000000000000002E-3</v>
      </c>
      <c r="D61" s="16">
        <v>-1E-3</v>
      </c>
      <c r="E61" s="22">
        <v>-4.0000000000000001E-3</v>
      </c>
      <c r="F61" s="22">
        <v>-2E-3</v>
      </c>
      <c r="G61" s="22">
        <v>-4.0000000000000001E-3</v>
      </c>
      <c r="H61" s="16">
        <v>-2E-3</v>
      </c>
      <c r="I61" s="22">
        <v>-4.0000000000000001E-3</v>
      </c>
      <c r="J61" s="16">
        <v>1E-3</v>
      </c>
      <c r="K61" s="22">
        <v>-3.0000000000000001E-3</v>
      </c>
      <c r="L61" s="13">
        <v>-4.9000000000000002E-2</v>
      </c>
      <c r="M61" s="13">
        <v>-4.9000000000000002E-2</v>
      </c>
      <c r="N61" s="5" t="s">
        <v>61</v>
      </c>
    </row>
    <row r="62" spans="1:14" ht="27" x14ac:dyDescent="0.35">
      <c r="A62" s="2" t="s">
        <v>18</v>
      </c>
      <c r="B62" s="22">
        <v>-5.0000000000000001E-3</v>
      </c>
      <c r="C62" s="19">
        <v>-7.0000000000000001E-3</v>
      </c>
      <c r="D62" s="22">
        <v>-5.0000000000000001E-3</v>
      </c>
      <c r="E62" s="22">
        <v>-5.0000000000000001E-3</v>
      </c>
      <c r="F62" s="22">
        <v>-4.0000000000000001E-3</v>
      </c>
      <c r="G62" s="22">
        <v>-5.0000000000000001E-3</v>
      </c>
      <c r="H62" s="22">
        <v>-4.0000000000000001E-3</v>
      </c>
      <c r="I62" s="22">
        <v>-5.0000000000000001E-3</v>
      </c>
      <c r="J62" s="22">
        <v>-4.0000000000000001E-3</v>
      </c>
      <c r="K62" s="22">
        <v>-3.0000000000000001E-3</v>
      </c>
      <c r="L62" s="13">
        <v>-4.9000000000000002E-2</v>
      </c>
      <c r="M62" s="13">
        <v>-4.9000000000000002E-2</v>
      </c>
      <c r="N62" s="5" t="s">
        <v>61</v>
      </c>
    </row>
    <row r="63" spans="1:14" ht="27" x14ac:dyDescent="0.35">
      <c r="A63" s="2" t="s">
        <v>25</v>
      </c>
      <c r="B63" s="19">
        <v>-6.0000000000000001E-3</v>
      </c>
      <c r="C63" s="22">
        <v>-5.0000000000000001E-3</v>
      </c>
      <c r="D63" s="22">
        <v>-6.0000000000000001E-3</v>
      </c>
      <c r="E63" s="22">
        <v>-5.0000000000000001E-3</v>
      </c>
      <c r="F63" s="22">
        <v>-4.0000000000000001E-3</v>
      </c>
      <c r="G63" s="22">
        <v>-5.0000000000000001E-3</v>
      </c>
      <c r="H63" s="22">
        <v>-5.0000000000000001E-3</v>
      </c>
      <c r="I63" s="22">
        <v>-5.0000000000000001E-3</v>
      </c>
      <c r="J63" s="22">
        <v>-5.0000000000000001E-3</v>
      </c>
      <c r="K63" s="22">
        <v>-4.0000000000000001E-3</v>
      </c>
      <c r="L63" s="13">
        <v>-4.9000000000000002E-2</v>
      </c>
      <c r="M63" s="13">
        <v>-4.9000000000000002E-2</v>
      </c>
      <c r="N63" s="5" t="s">
        <v>61</v>
      </c>
    </row>
    <row r="64" spans="1:14" ht="27" x14ac:dyDescent="0.35">
      <c r="A64" s="2" t="s">
        <v>32</v>
      </c>
      <c r="B64" s="22">
        <v>-6.0000000000000001E-3</v>
      </c>
      <c r="C64" s="22">
        <v>-5.0000000000000001E-3</v>
      </c>
      <c r="D64" s="22">
        <v>-5.0000000000000001E-3</v>
      </c>
      <c r="E64" s="22">
        <v>-4.0000000000000001E-3</v>
      </c>
      <c r="F64" s="19">
        <v>-6.0000000000000001E-3</v>
      </c>
      <c r="G64" s="22">
        <v>-5.0000000000000001E-3</v>
      </c>
      <c r="H64" s="22">
        <v>-4.0000000000000001E-3</v>
      </c>
      <c r="I64" s="22">
        <v>-4.0000000000000001E-3</v>
      </c>
      <c r="J64" s="22">
        <v>-4.0000000000000001E-3</v>
      </c>
      <c r="K64" s="16">
        <v>-2E-3</v>
      </c>
      <c r="L64" s="13">
        <v>-4.9000000000000002E-2</v>
      </c>
      <c r="M64" s="13">
        <v>-4.9000000000000002E-2</v>
      </c>
      <c r="N64" s="5" t="s">
        <v>61</v>
      </c>
    </row>
    <row r="65" spans="1:14" ht="27" x14ac:dyDescent="0.35">
      <c r="A65" s="2" t="s">
        <v>39</v>
      </c>
      <c r="B65" s="22">
        <v>-6.0000000000000001E-3</v>
      </c>
      <c r="C65" s="22">
        <v>-5.0000000000000001E-3</v>
      </c>
      <c r="D65" s="22">
        <v>-5.0000000000000001E-3</v>
      </c>
      <c r="E65" s="22">
        <v>-4.0000000000000001E-3</v>
      </c>
      <c r="F65" s="22">
        <v>-2E-3</v>
      </c>
      <c r="G65" s="22">
        <v>-6.0000000000000001E-3</v>
      </c>
      <c r="H65" s="22">
        <v>-5.0000000000000001E-3</v>
      </c>
      <c r="I65" s="22">
        <v>-3.0000000000000001E-3</v>
      </c>
      <c r="J65" s="22">
        <v>-3.0000000000000001E-3</v>
      </c>
      <c r="K65" s="16">
        <v>-1E-3</v>
      </c>
      <c r="L65" s="13">
        <v>-4.9000000000000002E-2</v>
      </c>
      <c r="M65" s="13">
        <v>-4.9000000000000002E-2</v>
      </c>
      <c r="N65" s="5" t="s">
        <v>61</v>
      </c>
    </row>
    <row r="66" spans="1:14" ht="27" x14ac:dyDescent="0.35">
      <c r="A66" s="2" t="s">
        <v>46</v>
      </c>
      <c r="B66" s="22">
        <v>-4.0000000000000001E-3</v>
      </c>
      <c r="C66" s="22">
        <v>-4.0000000000000001E-3</v>
      </c>
      <c r="D66" s="22">
        <v>-4.0000000000000001E-3</v>
      </c>
      <c r="E66" s="22">
        <v>-6.0000000000000001E-3</v>
      </c>
      <c r="F66" s="19">
        <v>-6.0000000000000001E-3</v>
      </c>
      <c r="G66" s="19">
        <v>-6.0000000000000001E-3</v>
      </c>
      <c r="H66" s="22">
        <v>-5.0000000000000001E-3</v>
      </c>
      <c r="I66" s="22">
        <v>-5.0000000000000001E-3</v>
      </c>
      <c r="J66" s="22">
        <v>-2E-3</v>
      </c>
      <c r="K66" s="22">
        <v>-3.0000000000000001E-3</v>
      </c>
      <c r="L66" s="13">
        <v>-4.9000000000000002E-2</v>
      </c>
      <c r="M66" s="13">
        <v>-4.9000000000000002E-2</v>
      </c>
      <c r="N66" s="5" t="s">
        <v>61</v>
      </c>
    </row>
    <row r="67" spans="1:14" ht="27" x14ac:dyDescent="0.35">
      <c r="A67" s="2" t="s">
        <v>53</v>
      </c>
      <c r="B67" s="16">
        <v>-2E-3</v>
      </c>
      <c r="C67" s="22">
        <v>-4.0000000000000001E-3</v>
      </c>
      <c r="D67" s="19">
        <v>-6.0000000000000001E-3</v>
      </c>
      <c r="E67" s="22">
        <v>-6.0000000000000001E-3</v>
      </c>
      <c r="F67" s="19">
        <v>-6.0000000000000001E-3</v>
      </c>
      <c r="G67" s="19">
        <v>-6.0000000000000001E-3</v>
      </c>
      <c r="H67" s="16">
        <v>0</v>
      </c>
      <c r="I67" s="22">
        <v>-5.0000000000000001E-3</v>
      </c>
      <c r="J67" s="16">
        <v>-1E-3</v>
      </c>
      <c r="K67" s="22">
        <v>-4.0000000000000001E-3</v>
      </c>
      <c r="L67" s="13">
        <v>-4.9000000000000002E-2</v>
      </c>
      <c r="M67" s="13">
        <v>-4.9000000000000002E-2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0.13900000000000001</v>
      </c>
      <c r="C70" s="10">
        <v>0.13600000000000001</v>
      </c>
      <c r="D70" s="11">
        <v>1.018</v>
      </c>
      <c r="E70" s="12">
        <v>0.997</v>
      </c>
      <c r="F70" s="12">
        <v>0.98699999999999999</v>
      </c>
      <c r="G70" s="12">
        <v>0.98699999999999999</v>
      </c>
      <c r="H70" s="12">
        <v>0.996</v>
      </c>
      <c r="I70" s="12">
        <v>0.998</v>
      </c>
      <c r="J70" s="12">
        <v>0.91900000000000004</v>
      </c>
      <c r="K70" s="11">
        <v>1.004</v>
      </c>
      <c r="L70" s="13">
        <v>-4.0000000000000001E-3</v>
      </c>
      <c r="M70" s="13">
        <v>-4.0000000000000001E-3</v>
      </c>
      <c r="N70" s="5" t="s">
        <v>62</v>
      </c>
    </row>
    <row r="71" spans="1:14" ht="18" x14ac:dyDescent="0.35">
      <c r="A71" s="2" t="s">
        <v>11</v>
      </c>
      <c r="B71" s="23">
        <v>0.29699999999999999</v>
      </c>
      <c r="C71" s="23">
        <v>0.29099999999999998</v>
      </c>
      <c r="D71" s="15">
        <v>0.84699999999999998</v>
      </c>
      <c r="E71" s="15">
        <v>0.88800000000000001</v>
      </c>
      <c r="F71" s="15">
        <v>0.86899999999999999</v>
      </c>
      <c r="G71" s="15">
        <v>0.872</v>
      </c>
      <c r="H71" s="15">
        <v>0.90100000000000002</v>
      </c>
      <c r="I71" s="15">
        <v>0.89600000000000002</v>
      </c>
      <c r="J71" s="16">
        <v>1.407</v>
      </c>
      <c r="K71" s="11">
        <v>1.06</v>
      </c>
      <c r="L71" s="13">
        <v>-4.0000000000000001E-3</v>
      </c>
      <c r="M71" s="13">
        <v>-4.0000000000000001E-3</v>
      </c>
      <c r="N71" s="5" t="s">
        <v>62</v>
      </c>
    </row>
    <row r="72" spans="1:14" ht="18" x14ac:dyDescent="0.35">
      <c r="A72" s="2" t="s">
        <v>18</v>
      </c>
      <c r="B72" s="17">
        <v>0.46400000000000002</v>
      </c>
      <c r="C72" s="18">
        <v>0.502</v>
      </c>
      <c r="D72" s="15">
        <v>0.873</v>
      </c>
      <c r="E72" s="15">
        <v>0.873</v>
      </c>
      <c r="F72" s="12">
        <v>0.93300000000000005</v>
      </c>
      <c r="G72" s="12">
        <v>0.90400000000000003</v>
      </c>
      <c r="H72" s="15">
        <v>0.88300000000000001</v>
      </c>
      <c r="I72" s="15">
        <v>0.90100000000000002</v>
      </c>
      <c r="J72" s="12">
        <v>0.97099999999999997</v>
      </c>
      <c r="K72" s="19">
        <v>1.125</v>
      </c>
      <c r="L72" s="13">
        <v>-4.0000000000000001E-3</v>
      </c>
      <c r="M72" s="13">
        <v>-4.0000000000000001E-3</v>
      </c>
      <c r="N72" s="5" t="s">
        <v>62</v>
      </c>
    </row>
    <row r="73" spans="1:14" ht="18" x14ac:dyDescent="0.35">
      <c r="A73" s="2" t="s">
        <v>25</v>
      </c>
      <c r="B73" s="20">
        <v>0.71499999999999997</v>
      </c>
      <c r="C73" s="21">
        <v>0.63900000000000001</v>
      </c>
      <c r="D73" s="15">
        <v>0.89800000000000002</v>
      </c>
      <c r="E73" s="15">
        <v>0.89100000000000001</v>
      </c>
      <c r="F73" s="15">
        <v>0.85199999999999998</v>
      </c>
      <c r="G73" s="15">
        <v>0.89300000000000002</v>
      </c>
      <c r="H73" s="15">
        <v>0.86899999999999999</v>
      </c>
      <c r="I73" s="12">
        <v>0.94699999999999995</v>
      </c>
      <c r="J73" s="12">
        <v>0.97299999999999998</v>
      </c>
      <c r="K73" s="12">
        <v>0.95099999999999996</v>
      </c>
      <c r="L73" s="13">
        <v>-4.0000000000000001E-3</v>
      </c>
      <c r="M73" s="13">
        <v>-4.0000000000000001E-3</v>
      </c>
      <c r="N73" s="5" t="s">
        <v>62</v>
      </c>
    </row>
    <row r="74" spans="1:14" ht="18" x14ac:dyDescent="0.35">
      <c r="A74" s="2" t="s">
        <v>32</v>
      </c>
      <c r="B74" s="15">
        <v>0.89200000000000002</v>
      </c>
      <c r="C74" s="20">
        <v>0.79700000000000004</v>
      </c>
      <c r="D74" s="15">
        <v>0.86599999999999999</v>
      </c>
      <c r="E74" s="20">
        <v>0.75900000000000001</v>
      </c>
      <c r="F74" s="15">
        <v>0.89200000000000002</v>
      </c>
      <c r="G74" s="15">
        <v>0.89300000000000002</v>
      </c>
      <c r="H74" s="15">
        <v>0.85499999999999998</v>
      </c>
      <c r="I74" s="12">
        <v>0.90900000000000003</v>
      </c>
      <c r="J74" s="11">
        <v>1.024</v>
      </c>
      <c r="K74" s="11">
        <v>1.04</v>
      </c>
      <c r="L74" s="13">
        <v>-4.0000000000000001E-3</v>
      </c>
      <c r="M74" s="13">
        <v>-4.0000000000000001E-3</v>
      </c>
      <c r="N74" s="5" t="s">
        <v>62</v>
      </c>
    </row>
    <row r="75" spans="1:14" ht="18" x14ac:dyDescent="0.35">
      <c r="A75" s="2" t="s">
        <v>39</v>
      </c>
      <c r="B75" s="12">
        <v>0.95699999999999996</v>
      </c>
      <c r="C75" s="15">
        <v>0.88100000000000001</v>
      </c>
      <c r="D75" s="15">
        <v>0.84399999999999997</v>
      </c>
      <c r="E75" s="15">
        <v>0.876</v>
      </c>
      <c r="F75" s="12">
        <v>0.92500000000000004</v>
      </c>
      <c r="G75" s="12">
        <v>0.90500000000000003</v>
      </c>
      <c r="H75" s="15">
        <v>0.9</v>
      </c>
      <c r="I75" s="15">
        <v>0.89400000000000002</v>
      </c>
      <c r="J75" s="12">
        <v>0.93700000000000006</v>
      </c>
      <c r="K75" s="11">
        <v>1.085</v>
      </c>
      <c r="L75" s="13">
        <v>-4.0000000000000001E-3</v>
      </c>
      <c r="M75" s="13">
        <v>-4.0000000000000001E-3</v>
      </c>
      <c r="N75" s="5" t="s">
        <v>62</v>
      </c>
    </row>
    <row r="76" spans="1:14" ht="18" x14ac:dyDescent="0.35">
      <c r="A76" s="2" t="s">
        <v>46</v>
      </c>
      <c r="B76" s="12">
        <v>0.98799999999999999</v>
      </c>
      <c r="C76" s="12">
        <v>0.92200000000000004</v>
      </c>
      <c r="D76" s="15">
        <v>0.86099999999999999</v>
      </c>
      <c r="E76" s="15">
        <v>0.82099999999999995</v>
      </c>
      <c r="F76" s="15">
        <v>0.85899999999999999</v>
      </c>
      <c r="G76" s="15">
        <v>0.83099999999999996</v>
      </c>
      <c r="H76" s="12">
        <v>0.90600000000000003</v>
      </c>
      <c r="I76" s="15">
        <v>0.88400000000000001</v>
      </c>
      <c r="J76" s="12">
        <v>0.96899999999999997</v>
      </c>
      <c r="K76" s="11">
        <v>1.0649999999999999</v>
      </c>
      <c r="L76" s="13">
        <v>-4.0000000000000001E-3</v>
      </c>
      <c r="M76" s="13">
        <v>-4.0000000000000001E-3</v>
      </c>
      <c r="N76" s="5" t="s">
        <v>62</v>
      </c>
    </row>
    <row r="77" spans="1:14" ht="18" x14ac:dyDescent="0.35">
      <c r="A77" s="2" t="s">
        <v>53</v>
      </c>
      <c r="B77" s="19">
        <v>1.119</v>
      </c>
      <c r="C77" s="12">
        <v>0.93100000000000005</v>
      </c>
      <c r="D77" s="12">
        <v>0.96899999999999997</v>
      </c>
      <c r="E77" s="20">
        <v>0.77400000000000002</v>
      </c>
      <c r="F77" s="12">
        <v>0.93</v>
      </c>
      <c r="G77" s="12">
        <v>0.94699999999999995</v>
      </c>
      <c r="H77" s="12">
        <v>0.95</v>
      </c>
      <c r="I77" s="12">
        <v>0.96099999999999997</v>
      </c>
      <c r="J77" s="15">
        <v>0.82499999999999996</v>
      </c>
      <c r="K77" s="11">
        <v>1.042</v>
      </c>
      <c r="L77" s="13">
        <v>-4.0000000000000001E-3</v>
      </c>
      <c r="M77" s="13">
        <v>-4.0000000000000001E-3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1.0660000000000001</v>
      </c>
      <c r="F80" s="24">
        <v>2</v>
      </c>
      <c r="G80" s="24">
        <v>1.0580000000000001</v>
      </c>
      <c r="H80" s="24">
        <v>1.2E-2</v>
      </c>
      <c r="I80" s="24">
        <v>1.17</v>
      </c>
    </row>
    <row r="81" spans="1:9" x14ac:dyDescent="0.35">
      <c r="A81" s="24"/>
      <c r="B81" s="24"/>
      <c r="C81" s="24" t="s">
        <v>69</v>
      </c>
      <c r="D81" s="24"/>
      <c r="E81" s="24">
        <v>1.0489999999999999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0.9</v>
      </c>
      <c r="F82" s="24">
        <v>2</v>
      </c>
      <c r="G82" s="24">
        <v>0.91900000000000004</v>
      </c>
      <c r="H82" s="24">
        <v>2.7E-2</v>
      </c>
      <c r="I82" s="24">
        <v>2.9089999999999998</v>
      </c>
    </row>
    <row r="83" spans="1:9" x14ac:dyDescent="0.35">
      <c r="A83" s="24"/>
      <c r="B83" s="24"/>
      <c r="C83" s="24" t="s">
        <v>71</v>
      </c>
      <c r="D83" s="24"/>
      <c r="E83" s="24">
        <v>0.93799999999999994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0.92100000000000004</v>
      </c>
      <c r="F84" s="24">
        <v>2</v>
      </c>
      <c r="G84" s="24">
        <v>0.92100000000000004</v>
      </c>
      <c r="H84" s="24">
        <v>0</v>
      </c>
      <c r="I84" s="24">
        <v>0</v>
      </c>
    </row>
    <row r="85" spans="1:9" x14ac:dyDescent="0.35">
      <c r="A85" s="24"/>
      <c r="B85" s="24"/>
      <c r="C85" s="24" t="s">
        <v>73</v>
      </c>
      <c r="D85" s="24"/>
      <c r="E85" s="24">
        <v>0.92100000000000004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0.94599999999999995</v>
      </c>
      <c r="F86" s="24">
        <v>2</v>
      </c>
      <c r="G86" s="24">
        <v>0.94299999999999995</v>
      </c>
      <c r="H86" s="24">
        <v>5.0000000000000001E-3</v>
      </c>
      <c r="I86" s="24">
        <v>0.52500000000000002</v>
      </c>
    </row>
    <row r="87" spans="1:9" x14ac:dyDescent="0.35">
      <c r="A87" s="24"/>
      <c r="B87" s="24"/>
      <c r="C87" s="24" t="s">
        <v>75</v>
      </c>
      <c r="D87" s="24"/>
      <c r="E87" s="24">
        <v>0.93899999999999995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0.91400000000000003</v>
      </c>
      <c r="F88" s="24">
        <v>2</v>
      </c>
      <c r="G88" s="24">
        <v>0.86099999999999999</v>
      </c>
      <c r="H88" s="24">
        <v>7.4999999999999997E-2</v>
      </c>
      <c r="I88" s="24">
        <v>8.6999999999999993</v>
      </c>
    </row>
    <row r="89" spans="1:9" x14ac:dyDescent="0.35">
      <c r="A89" s="24"/>
      <c r="B89" s="24"/>
      <c r="C89" s="24" t="s">
        <v>77</v>
      </c>
      <c r="D89" s="24"/>
      <c r="E89" s="24">
        <v>0.80800000000000005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0.89200000000000002</v>
      </c>
      <c r="F90" s="24">
        <v>2</v>
      </c>
      <c r="G90" s="24">
        <v>0.90800000000000003</v>
      </c>
      <c r="H90" s="24">
        <v>2.3E-2</v>
      </c>
      <c r="I90" s="24">
        <v>2.5299999999999998</v>
      </c>
    </row>
    <row r="91" spans="1:9" x14ac:dyDescent="0.35">
      <c r="A91" s="24"/>
      <c r="B91" s="24"/>
      <c r="C91" s="24" t="s">
        <v>79</v>
      </c>
      <c r="D91" s="24"/>
      <c r="E91" s="24">
        <v>0.92500000000000004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0.91</v>
      </c>
      <c r="F92" s="24">
        <v>2</v>
      </c>
      <c r="G92" s="24">
        <v>0.89</v>
      </c>
      <c r="H92" s="24">
        <v>2.9000000000000001E-2</v>
      </c>
      <c r="I92" s="24">
        <v>3.2829999999999999</v>
      </c>
    </row>
    <row r="93" spans="1:9" x14ac:dyDescent="0.35">
      <c r="A93" s="24"/>
      <c r="B93" s="24"/>
      <c r="C93" s="24" t="s">
        <v>81</v>
      </c>
      <c r="D93" s="24"/>
      <c r="E93" s="24">
        <v>0.86899999999999999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1.016</v>
      </c>
      <c r="F94" s="24">
        <v>2</v>
      </c>
      <c r="G94" s="24">
        <v>0.91900000000000004</v>
      </c>
      <c r="H94" s="24">
        <v>0.13800000000000001</v>
      </c>
      <c r="I94" s="24">
        <v>14.965</v>
      </c>
    </row>
    <row r="95" spans="1:9" x14ac:dyDescent="0.35">
      <c r="A95" s="24"/>
      <c r="B95" s="24"/>
      <c r="C95" s="24" t="s">
        <v>83</v>
      </c>
      <c r="D95" s="24"/>
      <c r="E95" s="24">
        <v>0.82199999999999995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1.0349999999999999</v>
      </c>
      <c r="F96" s="24">
        <v>2</v>
      </c>
      <c r="G96" s="24">
        <v>1.036</v>
      </c>
      <c r="H96" s="24">
        <v>1E-3</v>
      </c>
      <c r="I96" s="24">
        <v>8.8999999999999996E-2</v>
      </c>
    </row>
    <row r="97" spans="1:9" x14ac:dyDescent="0.35">
      <c r="A97" s="24"/>
      <c r="B97" s="24"/>
      <c r="C97" s="24" t="s">
        <v>85</v>
      </c>
      <c r="D97" s="24"/>
      <c r="E97" s="24">
        <v>1.036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0.92</v>
      </c>
      <c r="F98" s="24">
        <v>2</v>
      </c>
      <c r="G98" s="24">
        <v>0.92100000000000004</v>
      </c>
      <c r="H98" s="24">
        <v>1E-3</v>
      </c>
      <c r="I98" s="24">
        <v>6.0999999999999999E-2</v>
      </c>
    </row>
    <row r="99" spans="1:9" x14ac:dyDescent="0.35">
      <c r="A99" s="24"/>
      <c r="B99" s="24"/>
      <c r="C99" s="24" t="s">
        <v>87</v>
      </c>
      <c r="D99" s="24"/>
      <c r="E99" s="24">
        <v>0.92100000000000004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0.98299999999999998</v>
      </c>
      <c r="F100" s="24">
        <v>2</v>
      </c>
      <c r="G100" s="24">
        <v>0.96799999999999997</v>
      </c>
      <c r="H100" s="24">
        <v>2.1000000000000001E-2</v>
      </c>
      <c r="I100" s="24">
        <v>2.17</v>
      </c>
    </row>
    <row r="101" spans="1:9" x14ac:dyDescent="0.35">
      <c r="A101" s="24"/>
      <c r="B101" s="24"/>
      <c r="C101" s="24" t="s">
        <v>89</v>
      </c>
      <c r="D101" s="24"/>
      <c r="E101" s="24">
        <v>0.95299999999999996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0.90200000000000002</v>
      </c>
      <c r="F102" s="24">
        <v>2</v>
      </c>
      <c r="G102" s="24">
        <v>0.92100000000000004</v>
      </c>
      <c r="H102" s="24">
        <v>2.8000000000000001E-2</v>
      </c>
      <c r="I102" s="24">
        <v>3.008</v>
      </c>
    </row>
    <row r="103" spans="1:9" x14ac:dyDescent="0.35">
      <c r="A103" s="24"/>
      <c r="B103" s="24"/>
      <c r="C103" s="24" t="s">
        <v>91</v>
      </c>
      <c r="D103" s="24"/>
      <c r="E103" s="24">
        <v>0.94099999999999995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0.93899999999999995</v>
      </c>
      <c r="F104" s="24">
        <v>2</v>
      </c>
      <c r="G104" s="24">
        <v>0.94</v>
      </c>
      <c r="H104" s="24">
        <v>1E-3</v>
      </c>
      <c r="I104" s="24">
        <v>0.12</v>
      </c>
    </row>
    <row r="105" spans="1:9" x14ac:dyDescent="0.35">
      <c r="A105" s="24"/>
      <c r="B105" s="24"/>
      <c r="C105" s="24" t="s">
        <v>93</v>
      </c>
      <c r="D105" s="24"/>
      <c r="E105" s="24">
        <v>0.94099999999999995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0.97699999999999998</v>
      </c>
      <c r="F106" s="24">
        <v>2</v>
      </c>
      <c r="G106" s="24">
        <v>0.96499999999999997</v>
      </c>
      <c r="H106" s="24">
        <v>1.7000000000000001E-2</v>
      </c>
      <c r="I106" s="24">
        <v>1.752</v>
      </c>
    </row>
    <row r="107" spans="1:9" x14ac:dyDescent="0.35">
      <c r="A107" s="24"/>
      <c r="B107" s="24"/>
      <c r="C107" s="24" t="s">
        <v>95</v>
      </c>
      <c r="D107" s="24"/>
      <c r="E107" s="24">
        <v>0.95299999999999996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0.90600000000000003</v>
      </c>
      <c r="F108" s="24">
        <v>2</v>
      </c>
      <c r="G108" s="24">
        <v>0.89200000000000002</v>
      </c>
      <c r="H108" s="24">
        <v>0.02</v>
      </c>
      <c r="I108" s="24">
        <v>2.2429999999999999</v>
      </c>
    </row>
    <row r="109" spans="1:9" x14ac:dyDescent="0.35">
      <c r="A109" s="24"/>
      <c r="B109" s="24"/>
      <c r="C109" s="24" t="s">
        <v>97</v>
      </c>
      <c r="D109" s="24"/>
      <c r="E109" s="24">
        <v>0.878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0.97799999999999998</v>
      </c>
      <c r="F110" s="24">
        <v>2</v>
      </c>
      <c r="G110" s="24">
        <v>0.98599999999999999</v>
      </c>
      <c r="H110" s="24">
        <v>1.2E-2</v>
      </c>
      <c r="I110" s="24">
        <v>1.1759999999999999</v>
      </c>
    </row>
    <row r="111" spans="1:9" x14ac:dyDescent="0.35">
      <c r="A111" s="24"/>
      <c r="B111" s="24"/>
      <c r="C111" s="24" t="s">
        <v>99</v>
      </c>
      <c r="D111" s="24"/>
      <c r="E111" s="24">
        <v>0.99399999999999999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1.046</v>
      </c>
      <c r="F112" s="24">
        <v>2</v>
      </c>
      <c r="G112" s="24">
        <v>1.046</v>
      </c>
      <c r="H112" s="24">
        <v>0</v>
      </c>
      <c r="I112" s="24">
        <v>4.1000000000000002E-2</v>
      </c>
    </row>
    <row r="113" spans="1:9" x14ac:dyDescent="0.35">
      <c r="A113" s="24"/>
      <c r="B113" s="24"/>
      <c r="C113" s="24" t="s">
        <v>101</v>
      </c>
      <c r="D113" s="24"/>
      <c r="E113" s="24">
        <v>1.0469999999999999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0.95299999999999996</v>
      </c>
      <c r="F114" s="24">
        <v>2</v>
      </c>
      <c r="G114" s="24">
        <v>0.94899999999999995</v>
      </c>
      <c r="H114" s="24">
        <v>5.0000000000000001E-3</v>
      </c>
      <c r="I114" s="24">
        <v>0.55900000000000005</v>
      </c>
    </row>
    <row r="115" spans="1:9" x14ac:dyDescent="0.35">
      <c r="A115" s="24"/>
      <c r="B115" s="24"/>
      <c r="C115" s="24" t="s">
        <v>103</v>
      </c>
      <c r="D115" s="24"/>
      <c r="E115" s="24">
        <v>0.94499999999999995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0.93300000000000005</v>
      </c>
      <c r="F116" s="24">
        <v>2</v>
      </c>
      <c r="G116" s="24">
        <v>0.94099999999999995</v>
      </c>
      <c r="H116" s="24">
        <v>1.2E-2</v>
      </c>
      <c r="I116" s="24">
        <v>1.262</v>
      </c>
    </row>
    <row r="117" spans="1:9" x14ac:dyDescent="0.35">
      <c r="A117" s="24"/>
      <c r="B117" s="24"/>
      <c r="C117" s="24" t="s">
        <v>105</v>
      </c>
      <c r="D117" s="24"/>
      <c r="E117" s="24">
        <v>0.95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0.91700000000000004</v>
      </c>
      <c r="F118" s="24">
        <v>2</v>
      </c>
      <c r="G118" s="24">
        <v>0.95599999999999996</v>
      </c>
      <c r="H118" s="24">
        <v>5.5E-2</v>
      </c>
      <c r="I118" s="24">
        <v>5.7670000000000003</v>
      </c>
    </row>
    <row r="119" spans="1:9" x14ac:dyDescent="0.35">
      <c r="A119" s="24"/>
      <c r="B119" s="24"/>
      <c r="C119" s="24" t="s">
        <v>107</v>
      </c>
      <c r="D119" s="24"/>
      <c r="E119" s="24">
        <v>0.995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0.90400000000000003</v>
      </c>
      <c r="F120" s="24">
        <v>2</v>
      </c>
      <c r="G120" s="24">
        <v>0.93100000000000005</v>
      </c>
      <c r="H120" s="24">
        <v>3.7999999999999999E-2</v>
      </c>
      <c r="I120" s="24">
        <v>4.1079999999999997</v>
      </c>
    </row>
    <row r="121" spans="1:9" x14ac:dyDescent="0.35">
      <c r="A121" s="24"/>
      <c r="B121" s="24"/>
      <c r="C121" s="24" t="s">
        <v>109</v>
      </c>
      <c r="D121" s="24"/>
      <c r="E121" s="24">
        <v>0.95799999999999996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0.94899999999999995</v>
      </c>
      <c r="F122" s="24">
        <v>2</v>
      </c>
      <c r="G122" s="24">
        <v>0.94599999999999995</v>
      </c>
      <c r="H122" s="24">
        <v>3.0000000000000001E-3</v>
      </c>
      <c r="I122" s="24">
        <v>0.30599999999999999</v>
      </c>
    </row>
    <row r="123" spans="1:9" x14ac:dyDescent="0.35">
      <c r="A123" s="24"/>
      <c r="B123" s="24"/>
      <c r="C123" s="24" t="s">
        <v>111</v>
      </c>
      <c r="D123" s="24"/>
      <c r="E123" s="24">
        <v>0.94399999999999995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0.95499999999999996</v>
      </c>
      <c r="F124" s="24">
        <v>2</v>
      </c>
      <c r="G124" s="24">
        <v>0.94399999999999995</v>
      </c>
      <c r="H124" s="24">
        <v>1.6E-2</v>
      </c>
      <c r="I124" s="24">
        <v>1.649</v>
      </c>
    </row>
    <row r="125" spans="1:9" x14ac:dyDescent="0.35">
      <c r="A125" s="24"/>
      <c r="B125" s="24"/>
      <c r="C125" s="24" t="s">
        <v>113</v>
      </c>
      <c r="D125" s="24"/>
      <c r="E125" s="24">
        <v>0.93200000000000005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1.0029999999999999</v>
      </c>
      <c r="F126" s="24">
        <v>2</v>
      </c>
      <c r="G126" s="24">
        <v>1.006</v>
      </c>
      <c r="H126" s="24">
        <v>4.0000000000000001E-3</v>
      </c>
      <c r="I126" s="24">
        <v>0.436</v>
      </c>
    </row>
    <row r="127" spans="1:9" x14ac:dyDescent="0.35">
      <c r="A127" s="24"/>
      <c r="B127" s="24"/>
      <c r="C127" s="24" t="s">
        <v>115</v>
      </c>
      <c r="D127" s="24"/>
      <c r="E127" s="24">
        <v>1.0089999999999999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0.96799999999999997</v>
      </c>
      <c r="F128" s="24">
        <v>2</v>
      </c>
      <c r="G128" s="24">
        <v>1.01</v>
      </c>
      <c r="H128" s="24">
        <v>0.06</v>
      </c>
      <c r="I128" s="24">
        <v>5.9640000000000004</v>
      </c>
    </row>
    <row r="129" spans="1:9" x14ac:dyDescent="0.35">
      <c r="A129" s="24"/>
      <c r="B129" s="24"/>
      <c r="C129" s="24" t="s">
        <v>117</v>
      </c>
      <c r="D129" s="24"/>
      <c r="E129" s="24">
        <v>1.0529999999999999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1.462</v>
      </c>
      <c r="F130" s="24">
        <v>2</v>
      </c>
      <c r="G130" s="24">
        <v>1.286</v>
      </c>
      <c r="H130" s="24">
        <v>0.249</v>
      </c>
      <c r="I130" s="24">
        <v>19.332999999999998</v>
      </c>
    </row>
    <row r="131" spans="1:9" x14ac:dyDescent="0.35">
      <c r="A131" s="24"/>
      <c r="B131" s="24"/>
      <c r="C131" s="24" t="s">
        <v>119</v>
      </c>
      <c r="D131" s="24"/>
      <c r="E131" s="24">
        <v>1.111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1.02</v>
      </c>
      <c r="F132" s="24">
        <v>2</v>
      </c>
      <c r="G132" s="24">
        <v>1.0980000000000001</v>
      </c>
      <c r="H132" s="24">
        <v>0.11</v>
      </c>
      <c r="I132" s="24">
        <v>10.038</v>
      </c>
    </row>
    <row r="133" spans="1:9" x14ac:dyDescent="0.35">
      <c r="A133" s="24"/>
      <c r="B133" s="24"/>
      <c r="C133" s="24" t="s">
        <v>121</v>
      </c>
      <c r="D133" s="24"/>
      <c r="E133" s="24">
        <v>1.1759999999999999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1.022</v>
      </c>
      <c r="F134" s="24">
        <v>2</v>
      </c>
      <c r="G134" s="24">
        <v>1.0109999999999999</v>
      </c>
      <c r="H134" s="24">
        <v>1.6E-2</v>
      </c>
      <c r="I134" s="24">
        <v>1.546</v>
      </c>
    </row>
    <row r="135" spans="1:9" x14ac:dyDescent="0.35">
      <c r="A135" s="24"/>
      <c r="B135" s="24"/>
      <c r="C135" s="24" t="s">
        <v>123</v>
      </c>
      <c r="D135" s="24"/>
      <c r="E135" s="24">
        <v>1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1.073</v>
      </c>
      <c r="F136" s="24">
        <v>2</v>
      </c>
      <c r="G136" s="24">
        <v>1.083</v>
      </c>
      <c r="H136" s="24">
        <v>1.2999999999999999E-2</v>
      </c>
      <c r="I136" s="24">
        <v>1.202</v>
      </c>
    </row>
    <row r="137" spans="1:9" x14ac:dyDescent="0.35">
      <c r="A137" s="24"/>
      <c r="B137" s="24"/>
      <c r="C137" s="24" t="s">
        <v>125</v>
      </c>
      <c r="D137" s="24"/>
      <c r="E137" s="24">
        <v>1.0920000000000001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0.98799999999999999</v>
      </c>
      <c r="F138" s="24">
        <v>2</v>
      </c>
      <c r="G138" s="24">
        <v>1.0629999999999999</v>
      </c>
      <c r="H138" s="24">
        <v>0.106</v>
      </c>
      <c r="I138" s="24">
        <v>9.9339999999999993</v>
      </c>
    </row>
    <row r="139" spans="1:9" x14ac:dyDescent="0.35">
      <c r="A139" s="24"/>
      <c r="B139" s="24"/>
      <c r="C139" s="24" t="s">
        <v>127</v>
      </c>
      <c r="D139" s="24"/>
      <c r="E139" s="24">
        <v>1.137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1.02</v>
      </c>
      <c r="F140" s="24">
        <v>2</v>
      </c>
      <c r="G140" s="24">
        <v>1.0680000000000001</v>
      </c>
      <c r="H140" s="24">
        <v>6.8000000000000005E-2</v>
      </c>
      <c r="I140" s="24">
        <v>6.3289999999999997</v>
      </c>
    </row>
    <row r="141" spans="1:9" x14ac:dyDescent="0.35">
      <c r="A141" s="24"/>
      <c r="B141" s="24"/>
      <c r="C141" s="24" t="s">
        <v>129</v>
      </c>
      <c r="D141" s="24"/>
      <c r="E141" s="24">
        <v>1.1160000000000001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0.877</v>
      </c>
      <c r="F142" s="24">
        <v>2</v>
      </c>
      <c r="G142" s="24">
        <v>0.98399999999999999</v>
      </c>
      <c r="H142" s="24">
        <v>0.151</v>
      </c>
      <c r="I142" s="24">
        <v>15.375</v>
      </c>
    </row>
    <row r="143" spans="1:9" x14ac:dyDescent="0.35">
      <c r="A143" s="24"/>
      <c r="B143" s="24"/>
      <c r="C143" s="24" t="s">
        <v>131</v>
      </c>
      <c r="D143" s="24"/>
      <c r="E143" s="24">
        <v>1.091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</v>
      </c>
      <c r="F144" s="24">
        <v>2</v>
      </c>
      <c r="G144" s="24">
        <v>0</v>
      </c>
      <c r="H144" s="24">
        <v>0</v>
      </c>
      <c r="I144" s="24" t="s">
        <v>133</v>
      </c>
    </row>
    <row r="145" spans="1:9" x14ac:dyDescent="0.35">
      <c r="A145" s="24"/>
      <c r="B145" s="24"/>
      <c r="C145" s="24" t="s">
        <v>134</v>
      </c>
      <c r="D145" s="24"/>
      <c r="E145" s="24">
        <v>0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135</v>
      </c>
      <c r="D146" s="24"/>
      <c r="E146" s="24">
        <v>0</v>
      </c>
      <c r="F146" s="24">
        <v>2</v>
      </c>
      <c r="G146" s="24">
        <v>0</v>
      </c>
      <c r="H146" s="24">
        <v>0</v>
      </c>
      <c r="I146" s="24" t="s">
        <v>133</v>
      </c>
    </row>
    <row r="147" spans="1:9" x14ac:dyDescent="0.35">
      <c r="A147" s="24"/>
      <c r="B147" s="24"/>
      <c r="C147" s="24" t="s">
        <v>136</v>
      </c>
      <c r="D147" s="24"/>
      <c r="E147" s="24">
        <v>0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137</v>
      </c>
      <c r="D148" s="24"/>
      <c r="E148" s="24">
        <v>0</v>
      </c>
      <c r="F148" s="24">
        <v>2</v>
      </c>
      <c r="G148" s="24">
        <v>0</v>
      </c>
      <c r="H148" s="24">
        <v>0</v>
      </c>
      <c r="I148" s="24" t="s">
        <v>133</v>
      </c>
    </row>
    <row r="149" spans="1:9" x14ac:dyDescent="0.35">
      <c r="A149" s="24"/>
      <c r="B149" s="24"/>
      <c r="C149" s="24" t="s">
        <v>138</v>
      </c>
      <c r="D149" s="24"/>
      <c r="E149" s="24">
        <v>0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139</v>
      </c>
      <c r="D150" s="24"/>
      <c r="E150" s="24">
        <v>0</v>
      </c>
      <c r="F150" s="24">
        <v>2</v>
      </c>
      <c r="G150" s="24">
        <v>0</v>
      </c>
      <c r="H150" s="24">
        <v>0</v>
      </c>
      <c r="I150" s="24" t="s">
        <v>133</v>
      </c>
    </row>
    <row r="151" spans="1:9" x14ac:dyDescent="0.35">
      <c r="A151" s="24"/>
      <c r="B151" s="24"/>
      <c r="C151" s="24" t="s">
        <v>140</v>
      </c>
      <c r="D151" s="24"/>
      <c r="E151" s="24">
        <v>0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141</v>
      </c>
      <c r="D152" s="24"/>
      <c r="E152" s="24">
        <v>0</v>
      </c>
      <c r="F152" s="24">
        <v>2</v>
      </c>
      <c r="G152" s="24">
        <v>0</v>
      </c>
      <c r="H152" s="24">
        <v>0</v>
      </c>
      <c r="I152" s="24" t="s">
        <v>133</v>
      </c>
    </row>
    <row r="153" spans="1:9" x14ac:dyDescent="0.35">
      <c r="A153" s="24"/>
      <c r="B153" s="24"/>
      <c r="C153" s="24" t="s">
        <v>142</v>
      </c>
      <c r="D153" s="24"/>
      <c r="E153" s="24">
        <v>0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143</v>
      </c>
      <c r="D154" s="24"/>
      <c r="E154" s="24">
        <v>0</v>
      </c>
      <c r="F154" s="24">
        <v>2</v>
      </c>
      <c r="G154" s="24">
        <v>0</v>
      </c>
      <c r="H154" s="24">
        <v>0</v>
      </c>
      <c r="I154" s="24" t="s">
        <v>133</v>
      </c>
    </row>
    <row r="155" spans="1:9" x14ac:dyDescent="0.35">
      <c r="A155" s="24"/>
      <c r="B155" s="24"/>
      <c r="C155" s="24" t="s">
        <v>144</v>
      </c>
      <c r="D155" s="24"/>
      <c r="E155" s="24">
        <v>0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145</v>
      </c>
      <c r="D156" s="24"/>
      <c r="E156" s="24">
        <v>0</v>
      </c>
      <c r="F156" s="24">
        <v>2</v>
      </c>
      <c r="G156" s="24">
        <v>0</v>
      </c>
      <c r="H156" s="24">
        <v>0</v>
      </c>
      <c r="I156" s="24" t="s">
        <v>133</v>
      </c>
    </row>
    <row r="157" spans="1:9" x14ac:dyDescent="0.35">
      <c r="A157" s="24"/>
      <c r="B157" s="24"/>
      <c r="C157" s="24" t="s">
        <v>146</v>
      </c>
      <c r="D157" s="24"/>
      <c r="E157" s="24">
        <v>0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147</v>
      </c>
      <c r="D158" s="24"/>
      <c r="E158" s="24">
        <v>0</v>
      </c>
      <c r="F158" s="24">
        <v>2</v>
      </c>
      <c r="G158" s="24">
        <v>0</v>
      </c>
      <c r="H158" s="24">
        <v>0</v>
      </c>
      <c r="I158" s="24" t="s">
        <v>133</v>
      </c>
    </row>
    <row r="159" spans="1:9" x14ac:dyDescent="0.35">
      <c r="A159" s="24"/>
      <c r="B159" s="24"/>
      <c r="C159" s="24" t="s">
        <v>148</v>
      </c>
      <c r="D159" s="24"/>
      <c r="E159" s="24">
        <v>0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149</v>
      </c>
      <c r="D160" s="24">
        <v>10</v>
      </c>
      <c r="E160" s="24">
        <v>0.184</v>
      </c>
      <c r="F160" s="24">
        <v>2</v>
      </c>
      <c r="G160" s="24">
        <v>0.183</v>
      </c>
      <c r="H160" s="24">
        <v>2E-3</v>
      </c>
      <c r="I160" s="24">
        <v>0.92800000000000005</v>
      </c>
    </row>
    <row r="161" spans="1:9" x14ac:dyDescent="0.35">
      <c r="A161" s="24"/>
      <c r="B161" s="24"/>
      <c r="C161" s="24" t="s">
        <v>150</v>
      </c>
      <c r="D161" s="24">
        <v>10</v>
      </c>
      <c r="E161" s="24">
        <v>0.182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151</v>
      </c>
      <c r="D162" s="24">
        <v>2.5</v>
      </c>
      <c r="E162" s="24">
        <v>0.34399999999999997</v>
      </c>
      <c r="F162" s="24">
        <v>2</v>
      </c>
      <c r="G162" s="24">
        <v>0.34</v>
      </c>
      <c r="H162" s="24">
        <v>5.0000000000000001E-3</v>
      </c>
      <c r="I162" s="24">
        <v>1.476</v>
      </c>
    </row>
    <row r="163" spans="1:9" x14ac:dyDescent="0.35">
      <c r="A163" s="24"/>
      <c r="B163" s="24"/>
      <c r="C163" s="24" t="s">
        <v>152</v>
      </c>
      <c r="D163" s="24">
        <v>2.5</v>
      </c>
      <c r="E163" s="24">
        <v>0.33700000000000002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153</v>
      </c>
      <c r="D164" s="24">
        <v>0.625</v>
      </c>
      <c r="E164" s="24">
        <v>0.51200000000000001</v>
      </c>
      <c r="F164" s="24">
        <v>2</v>
      </c>
      <c r="G164" s="24">
        <v>0.53</v>
      </c>
      <c r="H164" s="24">
        <v>2.5999999999999999E-2</v>
      </c>
      <c r="I164" s="24">
        <v>4.8520000000000003</v>
      </c>
    </row>
    <row r="165" spans="1:9" x14ac:dyDescent="0.35">
      <c r="A165" s="24"/>
      <c r="B165" s="24"/>
      <c r="C165" s="24" t="s">
        <v>154</v>
      </c>
      <c r="D165" s="24">
        <v>0.625</v>
      </c>
      <c r="E165" s="24">
        <v>0.54900000000000004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155</v>
      </c>
      <c r="D166" s="24">
        <v>0.156</v>
      </c>
      <c r="E166" s="24">
        <v>0.76200000000000001</v>
      </c>
      <c r="F166" s="24">
        <v>2</v>
      </c>
      <c r="G166" s="24">
        <v>0.72399999999999998</v>
      </c>
      <c r="H166" s="24">
        <v>5.2999999999999999E-2</v>
      </c>
      <c r="I166" s="24">
        <v>7.3410000000000002</v>
      </c>
    </row>
    <row r="167" spans="1:9" x14ac:dyDescent="0.35">
      <c r="A167" s="24"/>
      <c r="B167" s="24"/>
      <c r="C167" s="24" t="s">
        <v>156</v>
      </c>
      <c r="D167" s="24">
        <v>0.156</v>
      </c>
      <c r="E167" s="24">
        <v>0.68700000000000006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157</v>
      </c>
      <c r="D168" s="24">
        <v>3.9E-2</v>
      </c>
      <c r="E168" s="24">
        <v>0.93899999999999995</v>
      </c>
      <c r="F168" s="24">
        <v>2</v>
      </c>
      <c r="G168" s="24">
        <v>0.89200000000000002</v>
      </c>
      <c r="H168" s="24">
        <v>6.6000000000000003E-2</v>
      </c>
      <c r="I168" s="24">
        <v>7.4420000000000002</v>
      </c>
    </row>
    <row r="169" spans="1:9" x14ac:dyDescent="0.35">
      <c r="A169" s="24"/>
      <c r="B169" s="24"/>
      <c r="C169" s="24" t="s">
        <v>158</v>
      </c>
      <c r="D169" s="24">
        <v>3.9E-2</v>
      </c>
      <c r="E169" s="24">
        <v>0.84499999999999997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159</v>
      </c>
      <c r="D170" s="24">
        <v>0.01</v>
      </c>
      <c r="E170" s="24">
        <v>1.0049999999999999</v>
      </c>
      <c r="F170" s="24">
        <v>2</v>
      </c>
      <c r="G170" s="24">
        <v>0.96699999999999997</v>
      </c>
      <c r="H170" s="24">
        <v>5.3999999999999999E-2</v>
      </c>
      <c r="I170" s="24">
        <v>5.5350000000000001</v>
      </c>
    </row>
    <row r="171" spans="1:9" x14ac:dyDescent="0.35">
      <c r="A171" s="24"/>
      <c r="B171" s="24"/>
      <c r="C171" s="24" t="s">
        <v>160</v>
      </c>
      <c r="D171" s="24">
        <v>0.01</v>
      </c>
      <c r="E171" s="24">
        <v>0.92900000000000005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161</v>
      </c>
      <c r="D172" s="24">
        <v>2.3E-3</v>
      </c>
      <c r="E172" s="24">
        <v>1.0369999999999999</v>
      </c>
      <c r="F172" s="24">
        <v>2</v>
      </c>
      <c r="G172" s="24">
        <v>1.004</v>
      </c>
      <c r="H172" s="24">
        <v>4.7E-2</v>
      </c>
      <c r="I172" s="24">
        <v>4.6550000000000002</v>
      </c>
    </row>
    <row r="173" spans="1:9" x14ac:dyDescent="0.35">
      <c r="A173" s="24"/>
      <c r="B173" s="24"/>
      <c r="C173" s="24" t="s">
        <v>162</v>
      </c>
      <c r="D173" s="24">
        <v>2.3E-3</v>
      </c>
      <c r="E173" s="24">
        <v>0.97099999999999997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163</v>
      </c>
      <c r="D174" s="24">
        <v>0</v>
      </c>
      <c r="E174" s="24">
        <v>1.17</v>
      </c>
      <c r="F174" s="24">
        <v>2</v>
      </c>
      <c r="G174" s="24">
        <v>1.0760000000000001</v>
      </c>
      <c r="H174" s="24">
        <v>0.13400000000000001</v>
      </c>
      <c r="I174" s="24">
        <v>12.425000000000001</v>
      </c>
    </row>
    <row r="175" spans="1:9" x14ac:dyDescent="0.35">
      <c r="A175" s="24"/>
      <c r="B175" s="24"/>
      <c r="C175" s="24" t="s">
        <v>164</v>
      </c>
      <c r="D175" s="24">
        <v>0</v>
      </c>
      <c r="E175" s="24">
        <v>0.98099999999999998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A1C8C-AF2D-4E31-997D-CE86480A9C41}">
  <dimension ref="A1:P108"/>
  <sheetViews>
    <sheetView tabSelected="1" workbookViewId="0">
      <selection activeCell="C14" sqref="C14"/>
    </sheetView>
  </sheetViews>
  <sheetFormatPr defaultRowHeight="14.5" x14ac:dyDescent="0.35"/>
  <cols>
    <col min="2" max="2" width="19.26953125" bestFit="1" customWidth="1"/>
    <col min="7" max="7" width="9" bestFit="1" customWidth="1"/>
  </cols>
  <sheetData>
    <row r="1" spans="1:16" x14ac:dyDescent="0.35">
      <c r="A1" s="28" t="s">
        <v>165</v>
      </c>
      <c r="B1" s="28" t="s">
        <v>166</v>
      </c>
      <c r="D1" s="28" t="s">
        <v>167</v>
      </c>
      <c r="E1" s="28" t="s">
        <v>168</v>
      </c>
      <c r="F1" s="28" t="s">
        <v>169</v>
      </c>
      <c r="M1" s="28" t="s">
        <v>176</v>
      </c>
      <c r="N1" s="28" t="s">
        <v>177</v>
      </c>
      <c r="O1" s="28" t="s">
        <v>165</v>
      </c>
      <c r="P1" s="28" t="s">
        <v>166</v>
      </c>
    </row>
    <row r="2" spans="1:16" x14ac:dyDescent="0.35">
      <c r="A2">
        <f>AVERAGE('raw-plate2'!B70:C70)</f>
        <v>0.13750000000000001</v>
      </c>
      <c r="B2">
        <v>10</v>
      </c>
      <c r="D2" t="s">
        <v>170</v>
      </c>
      <c r="E2" s="32">
        <v>1.5247983497988501E-2</v>
      </c>
      <c r="F2" t="s">
        <v>171</v>
      </c>
      <c r="G2" s="32">
        <v>-0.104651996542244</v>
      </c>
      <c r="M2" t="s">
        <v>218</v>
      </c>
      <c r="N2">
        <v>50</v>
      </c>
      <c r="O2" s="31">
        <f>AVERAGE('raw-plate2'!D70:E70)</f>
        <v>1.0075000000000001</v>
      </c>
      <c r="P2" s="31">
        <f>($G$2+(($G$3*(O2^$G$4))/(($G$5^$G$4)+(O2^$G$4))))*N2</f>
        <v>-0.68601105390377681</v>
      </c>
    </row>
    <row r="3" spans="1:16" x14ac:dyDescent="0.35">
      <c r="A3">
        <f>AVERAGE('raw-plate2'!B71:C71)</f>
        <v>0.29399999999999998</v>
      </c>
      <c r="B3">
        <f>B2/4</f>
        <v>2.5</v>
      </c>
      <c r="D3" t="s">
        <v>172</v>
      </c>
      <c r="E3" s="32">
        <v>0.999994493579905</v>
      </c>
      <c r="F3" t="s">
        <v>173</v>
      </c>
      <c r="G3" s="32">
        <v>15.9895607330114</v>
      </c>
      <c r="M3" t="s">
        <v>219</v>
      </c>
      <c r="N3">
        <v>50</v>
      </c>
      <c r="O3">
        <f>AVERAGE('raw-plate2'!D71:E71)</f>
        <v>0.86749999999999994</v>
      </c>
      <c r="P3" s="31">
        <f t="shared" ref="P3:P27" si="0">($G$2+(($G$3*(O3^$G$4))/(($G$5^$G$4)+(O3^$G$4))))*N3</f>
        <v>1.7252205689345033</v>
      </c>
    </row>
    <row r="4" spans="1:16" x14ac:dyDescent="0.35">
      <c r="A4">
        <f>AVERAGE('raw-plate2'!B72:C72)</f>
        <v>0.48299999999999998</v>
      </c>
      <c r="B4">
        <f t="shared" ref="B4:B8" si="1">B3/4</f>
        <v>0.625</v>
      </c>
      <c r="F4" t="s">
        <v>174</v>
      </c>
      <c r="G4" s="32">
        <v>-2.8642590405188</v>
      </c>
      <c r="M4" t="s">
        <v>220</v>
      </c>
      <c r="N4">
        <v>50</v>
      </c>
      <c r="O4">
        <f>AVERAGE('raw-plate2'!D72:E72)</f>
        <v>0.873</v>
      </c>
      <c r="P4" s="31">
        <f t="shared" si="0"/>
        <v>1.6014685453713291</v>
      </c>
    </row>
    <row r="5" spans="1:16" x14ac:dyDescent="0.35">
      <c r="A5">
        <f>AVERAGE('raw-plate2'!B73:C73)</f>
        <v>0.67700000000000005</v>
      </c>
      <c r="B5" s="29">
        <f t="shared" si="1"/>
        <v>0.15625</v>
      </c>
      <c r="F5" t="s">
        <v>175</v>
      </c>
      <c r="G5" s="32">
        <v>0.166061815732924</v>
      </c>
      <c r="M5" t="s">
        <v>221</v>
      </c>
      <c r="N5">
        <v>50</v>
      </c>
      <c r="O5">
        <f>AVERAGE('raw-plate2'!D73:E73)</f>
        <v>0.89450000000000007</v>
      </c>
      <c r="P5" s="31">
        <f t="shared" si="0"/>
        <v>1.1451170279737577</v>
      </c>
    </row>
    <row r="6" spans="1:16" x14ac:dyDescent="0.35">
      <c r="A6">
        <f>AVERAGE('raw-plate2'!B74:C74)</f>
        <v>0.84450000000000003</v>
      </c>
      <c r="B6" s="29">
        <f t="shared" si="1"/>
        <v>3.90625E-2</v>
      </c>
      <c r="M6" t="s">
        <v>222</v>
      </c>
      <c r="N6">
        <v>50</v>
      </c>
      <c r="O6">
        <f>AVERAGE('raw-plate2'!D74:E74)</f>
        <v>0.8125</v>
      </c>
      <c r="P6" s="31">
        <f t="shared" si="0"/>
        <v>3.1459910311611425</v>
      </c>
    </row>
    <row r="7" spans="1:16" x14ac:dyDescent="0.35">
      <c r="A7">
        <f>AVERAGE('raw-plate2'!B75:C75)</f>
        <v>0.91900000000000004</v>
      </c>
      <c r="B7" s="30">
        <f t="shared" si="1"/>
        <v>9.765625E-3</v>
      </c>
      <c r="M7" t="s">
        <v>223</v>
      </c>
      <c r="N7">
        <v>50</v>
      </c>
      <c r="O7">
        <f>AVERAGE('raw-plate2'!D75:E75)</f>
        <v>0.86</v>
      </c>
      <c r="P7" s="31">
        <f t="shared" si="0"/>
        <v>1.8988734044696503</v>
      </c>
    </row>
    <row r="8" spans="1:16" x14ac:dyDescent="0.35">
      <c r="A8">
        <f>AVERAGE('raw-plate2'!B76:C76)</f>
        <v>0.95500000000000007</v>
      </c>
      <c r="B8" s="31">
        <f t="shared" si="1"/>
        <v>2.44140625E-3</v>
      </c>
      <c r="D8" s="32">
        <v>0.1</v>
      </c>
      <c r="E8" s="32">
        <v>12.8535630335618</v>
      </c>
      <c r="M8" t="s">
        <v>224</v>
      </c>
      <c r="N8">
        <v>50</v>
      </c>
      <c r="O8">
        <f>AVERAGE('raw-plate2'!D76:E76)</f>
        <v>0.84099999999999997</v>
      </c>
      <c r="P8" s="31">
        <f t="shared" si="0"/>
        <v>2.3656519429186948</v>
      </c>
    </row>
    <row r="9" spans="1:16" x14ac:dyDescent="0.35">
      <c r="A9">
        <f>AVERAGE('raw-plate2'!B77:C77)</f>
        <v>1.0249999999999999</v>
      </c>
      <c r="B9">
        <v>0</v>
      </c>
      <c r="D9" s="32">
        <v>0.11</v>
      </c>
      <c r="E9" s="32">
        <v>12.125751823055101</v>
      </c>
      <c r="M9" t="s">
        <v>225</v>
      </c>
      <c r="N9">
        <v>50</v>
      </c>
      <c r="O9">
        <f>AVERAGE('raw-plate2'!D77:E77)</f>
        <v>0.87149999999999994</v>
      </c>
      <c r="P9" s="31">
        <f t="shared" si="0"/>
        <v>1.6349238754646847</v>
      </c>
    </row>
    <row r="10" spans="1:16" x14ac:dyDescent="0.35">
      <c r="D10" s="32">
        <v>0.12</v>
      </c>
      <c r="E10" s="32">
        <v>11.362711771564101</v>
      </c>
      <c r="M10" t="s">
        <v>226</v>
      </c>
      <c r="N10">
        <v>50</v>
      </c>
      <c r="O10">
        <f>AVERAGE('raw-plate2'!E70:F70)</f>
        <v>0.99199999999999999</v>
      </c>
      <c r="P10" s="31">
        <f t="shared" si="0"/>
        <v>-0.48078300407974756</v>
      </c>
    </row>
    <row r="11" spans="1:16" x14ac:dyDescent="0.35">
      <c r="D11" s="32">
        <v>0.13</v>
      </c>
      <c r="E11" s="32">
        <v>10.583786452146001</v>
      </c>
      <c r="M11" t="s">
        <v>227</v>
      </c>
      <c r="N11">
        <v>50</v>
      </c>
      <c r="O11">
        <f>AVERAGE('raw-plate2'!E71:F71)</f>
        <v>0.87850000000000006</v>
      </c>
      <c r="P11" s="31">
        <f t="shared" si="0"/>
        <v>1.4806557079098837</v>
      </c>
    </row>
    <row r="12" spans="1:16" x14ac:dyDescent="0.35">
      <c r="D12" s="32">
        <v>0.13999999999999899</v>
      </c>
      <c r="E12" s="32">
        <v>9.8067336439660799</v>
      </c>
      <c r="M12" t="s">
        <v>228</v>
      </c>
      <c r="N12">
        <v>50</v>
      </c>
      <c r="O12">
        <f>AVERAGE('raw-plate2'!E72:F72)</f>
        <v>0.90300000000000002</v>
      </c>
      <c r="P12" s="31">
        <f t="shared" si="0"/>
        <v>0.9759927647807497</v>
      </c>
    </row>
    <row r="13" spans="1:16" x14ac:dyDescent="0.35">
      <c r="D13" s="32">
        <v>0.149999999999999</v>
      </c>
      <c r="E13" s="32">
        <v>9.0466623992451591</v>
      </c>
      <c r="M13" t="s">
        <v>229</v>
      </c>
      <c r="N13">
        <v>50</v>
      </c>
      <c r="O13">
        <f>AVERAGE('raw-plate2'!E73:F73)</f>
        <v>0.87149999999999994</v>
      </c>
      <c r="P13" s="31">
        <f t="shared" si="0"/>
        <v>1.6349238754646847</v>
      </c>
    </row>
    <row r="14" spans="1:16" x14ac:dyDescent="0.35">
      <c r="D14" s="32">
        <v>0.159999999999999</v>
      </c>
      <c r="E14" s="32">
        <v>8.3154929811323992</v>
      </c>
      <c r="M14" t="s">
        <v>230</v>
      </c>
      <c r="N14">
        <v>50</v>
      </c>
      <c r="O14">
        <f>AVERAGE('raw-plate2'!E74:F74)</f>
        <v>0.82550000000000001</v>
      </c>
      <c r="P14" s="31">
        <f t="shared" si="0"/>
        <v>2.7773162281073791</v>
      </c>
    </row>
    <row r="15" spans="1:16" x14ac:dyDescent="0.35">
      <c r="D15" s="32">
        <v>0.16999999999999901</v>
      </c>
      <c r="E15" s="32">
        <v>7.62187047830436</v>
      </c>
      <c r="M15" t="s">
        <v>231</v>
      </c>
      <c r="N15">
        <v>50</v>
      </c>
      <c r="O15">
        <f>AVERAGE('raw-plate2'!E75:F75)</f>
        <v>0.90050000000000008</v>
      </c>
      <c r="P15" s="31">
        <f t="shared" si="0"/>
        <v>1.0251030396139864</v>
      </c>
    </row>
    <row r="16" spans="1:16" x14ac:dyDescent="0.35">
      <c r="D16" s="32">
        <v>0.17999999999999899</v>
      </c>
      <c r="E16" s="32">
        <v>6.9714073887176502</v>
      </c>
      <c r="M16" t="s">
        <v>232</v>
      </c>
      <c r="N16">
        <v>50</v>
      </c>
      <c r="O16">
        <f>AVERAGE('raw-plate2'!E76:F76)</f>
        <v>0.84</v>
      </c>
      <c r="P16" s="31">
        <f t="shared" si="0"/>
        <v>2.3913421225451632</v>
      </c>
    </row>
    <row r="17" spans="4:16" x14ac:dyDescent="0.35">
      <c r="D17" s="32">
        <v>0.189999999999999</v>
      </c>
      <c r="E17" s="32">
        <v>6.3671204050267196</v>
      </c>
      <c r="M17" t="s">
        <v>233</v>
      </c>
      <c r="N17">
        <v>50</v>
      </c>
      <c r="O17">
        <f>AVERAGE('raw-plate2'!E77:F77)</f>
        <v>0.85200000000000009</v>
      </c>
      <c r="P17" s="31">
        <f t="shared" si="0"/>
        <v>2.090581414265158</v>
      </c>
    </row>
    <row r="18" spans="4:16" x14ac:dyDescent="0.35">
      <c r="D18" s="32">
        <v>0.19999999999999901</v>
      </c>
      <c r="E18" s="32">
        <v>5.8099463880878499</v>
      </c>
      <c r="M18" t="s">
        <v>234</v>
      </c>
      <c r="N18">
        <v>50</v>
      </c>
      <c r="O18">
        <f>AVERAGE('raw-plate2'!H70:I70)</f>
        <v>0.997</v>
      </c>
      <c r="P18" s="31">
        <f t="shared" si="0"/>
        <v>-0.54832326656589558</v>
      </c>
    </row>
    <row r="19" spans="4:16" x14ac:dyDescent="0.35">
      <c r="D19" s="32">
        <v>0.20999999999999899</v>
      </c>
      <c r="E19" s="32">
        <v>5.2992550405519401</v>
      </c>
      <c r="M19" t="s">
        <v>235</v>
      </c>
      <c r="N19">
        <v>50</v>
      </c>
      <c r="O19">
        <f>AVERAGE('raw-plate2'!H71:I71)</f>
        <v>0.89850000000000008</v>
      </c>
      <c r="P19" s="31">
        <f t="shared" si="0"/>
        <v>1.0647678580386706</v>
      </c>
    </row>
    <row r="20" spans="4:16" x14ac:dyDescent="0.35">
      <c r="D20" s="32">
        <v>0.219999999999999</v>
      </c>
      <c r="E20" s="32">
        <v>4.8333085913061904</v>
      </c>
      <c r="M20" t="s">
        <v>236</v>
      </c>
      <c r="N20">
        <v>50</v>
      </c>
      <c r="O20">
        <f>AVERAGE('raw-plate2'!H72:I72)</f>
        <v>0.89200000000000002</v>
      </c>
      <c r="P20" s="31">
        <f t="shared" si="0"/>
        <v>1.1960360907072505</v>
      </c>
    </row>
    <row r="21" spans="4:16" x14ac:dyDescent="0.35">
      <c r="D21" s="32">
        <v>0.22999999999999901</v>
      </c>
      <c r="E21" s="32">
        <v>4.4096452856466897</v>
      </c>
      <c r="M21" t="s">
        <v>237</v>
      </c>
      <c r="N21">
        <v>50</v>
      </c>
      <c r="O21">
        <f>AVERAGE('raw-plate2'!H73:I73)</f>
        <v>0.90799999999999992</v>
      </c>
      <c r="P21" s="31">
        <f t="shared" si="0"/>
        <v>0.87931527593227909</v>
      </c>
    </row>
    <row r="22" spans="4:16" x14ac:dyDescent="0.35">
      <c r="D22" s="32">
        <v>0.23999999999999899</v>
      </c>
      <c r="E22" s="32">
        <v>4.0253817223879702</v>
      </c>
      <c r="M22" t="s">
        <v>238</v>
      </c>
      <c r="N22">
        <v>50</v>
      </c>
      <c r="O22">
        <f>AVERAGE('raw-plate2'!H74:I74)</f>
        <v>0.88200000000000001</v>
      </c>
      <c r="P22" s="31">
        <f t="shared" si="0"/>
        <v>1.405265232554155</v>
      </c>
    </row>
    <row r="23" spans="4:16" x14ac:dyDescent="0.35">
      <c r="D23" s="32">
        <v>0.249999999999999</v>
      </c>
      <c r="E23" s="32">
        <v>3.6774398661009999</v>
      </c>
      <c r="M23" t="s">
        <v>239</v>
      </c>
      <c r="N23">
        <v>50</v>
      </c>
      <c r="O23">
        <f>AVERAGE('raw-plate2'!H75:I75)</f>
        <v>0.89700000000000002</v>
      </c>
      <c r="P23" s="31">
        <f t="shared" si="0"/>
        <v>1.0947385028217196</v>
      </c>
    </row>
    <row r="24" spans="4:16" x14ac:dyDescent="0.35">
      <c r="D24" s="32">
        <v>0.25999999999999901</v>
      </c>
      <c r="E24" s="32">
        <v>3.3627097423900798</v>
      </c>
      <c r="M24" t="s">
        <v>240</v>
      </c>
      <c r="N24">
        <v>50</v>
      </c>
      <c r="O24">
        <f>AVERAGE('raw-plate2'!H76:I76)</f>
        <v>0.89500000000000002</v>
      </c>
      <c r="P24" s="31">
        <f t="shared" si="0"/>
        <v>1.134998311051695</v>
      </c>
    </row>
    <row r="25" spans="4:16" x14ac:dyDescent="0.35">
      <c r="D25" s="32">
        <v>0.26999999999999902</v>
      </c>
      <c r="E25" s="32">
        <v>3.07816033127567</v>
      </c>
      <c r="M25" t="s">
        <v>241</v>
      </c>
      <c r="N25">
        <v>50</v>
      </c>
      <c r="O25">
        <f>AVERAGE('raw-plate2'!H77:I77)</f>
        <v>0.95550000000000002</v>
      </c>
      <c r="P25" s="31">
        <f t="shared" si="0"/>
        <v>5.428850872886623E-2</v>
      </c>
    </row>
    <row r="26" spans="4:16" x14ac:dyDescent="0.35">
      <c r="D26" s="32">
        <v>0.27999999999999903</v>
      </c>
      <c r="E26" s="32">
        <v>2.8209105788738902</v>
      </c>
      <c r="M26" t="s">
        <v>242</v>
      </c>
      <c r="N26">
        <v>50</v>
      </c>
      <c r="O26">
        <f>AVERAGE('raw-plate2'!J70:K70)</f>
        <v>0.96150000000000002</v>
      </c>
      <c r="P26" s="31">
        <f t="shared" si="0"/>
        <v>-3.9048732027172073E-2</v>
      </c>
    </row>
    <row r="27" spans="4:16" x14ac:dyDescent="0.35">
      <c r="D27" s="32">
        <v>0.28999999999999898</v>
      </c>
      <c r="E27" s="32">
        <v>2.5882708500129699</v>
      </c>
      <c r="M27" t="s">
        <v>243</v>
      </c>
      <c r="N27">
        <v>1</v>
      </c>
      <c r="O27">
        <f>AVERAGE('raw-plate2'!J71:K77)</f>
        <v>1.0338571428571428</v>
      </c>
      <c r="P27" s="31">
        <f t="shared" si="0"/>
        <v>-2.0169299956446549E-2</v>
      </c>
    </row>
    <row r="28" spans="4:16" x14ac:dyDescent="0.35">
      <c r="D28" s="32">
        <v>0.29999999999999899</v>
      </c>
      <c r="E28" s="32">
        <v>2.37776322873871</v>
      </c>
    </row>
    <row r="29" spans="4:16" x14ac:dyDescent="0.35">
      <c r="D29" s="32">
        <v>0.309999999999999</v>
      </c>
      <c r="E29" s="32">
        <v>2.1871272179319101</v>
      </c>
    </row>
    <row r="30" spans="4:16" x14ac:dyDescent="0.35">
      <c r="D30" s="32">
        <v>0.31999999999999901</v>
      </c>
      <c r="E30" s="32">
        <v>2.0143157702130901</v>
      </c>
    </row>
    <row r="31" spans="4:16" x14ac:dyDescent="0.35">
      <c r="D31" s="32">
        <v>0.32999999999999902</v>
      </c>
      <c r="E31" s="32">
        <v>1.85748525689975</v>
      </c>
    </row>
    <row r="32" spans="4:16" x14ac:dyDescent="0.35">
      <c r="D32" s="32">
        <v>0.33999999999999903</v>
      </c>
      <c r="E32" s="32">
        <v>1.7149819430626101</v>
      </c>
    </row>
    <row r="33" spans="4:5" x14ac:dyDescent="0.35">
      <c r="D33" s="32">
        <v>0.34999999999999898</v>
      </c>
      <c r="E33" s="32">
        <v>1.5853267486689</v>
      </c>
    </row>
    <row r="34" spans="4:5" x14ac:dyDescent="0.35">
      <c r="D34" s="32">
        <v>0.35999999999999899</v>
      </c>
      <c r="E34" s="32">
        <v>1.4671994931821399</v>
      </c>
    </row>
    <row r="35" spans="4:5" x14ac:dyDescent="0.35">
      <c r="D35" s="32">
        <v>0.369999999999999</v>
      </c>
      <c r="E35" s="32">
        <v>1.3594233996780001</v>
      </c>
    </row>
    <row r="36" spans="4:5" x14ac:dyDescent="0.35">
      <c r="D36" s="32">
        <v>0.37999999999999901</v>
      </c>
      <c r="E36" s="32">
        <v>1.26095033603006</v>
      </c>
    </row>
    <row r="37" spans="4:5" x14ac:dyDescent="0.35">
      <c r="D37" s="32">
        <v>0.38999999999999901</v>
      </c>
      <c r="E37" s="32">
        <v>1.1708470635136099</v>
      </c>
    </row>
    <row r="38" spans="4:5" x14ac:dyDescent="0.35">
      <c r="D38" s="32">
        <v>0.39999999999999902</v>
      </c>
      <c r="E38" s="32">
        <v>1.08828262254388</v>
      </c>
    </row>
    <row r="39" spans="4:5" x14ac:dyDescent="0.35">
      <c r="D39" s="32">
        <v>0.40999999999999898</v>
      </c>
      <c r="E39" s="32">
        <v>1.01251689236813</v>
      </c>
    </row>
    <row r="40" spans="4:5" x14ac:dyDescent="0.35">
      <c r="D40" s="32">
        <v>0.41999999999999899</v>
      </c>
      <c r="E40" s="32">
        <v>0.942890302325048</v>
      </c>
    </row>
    <row r="41" spans="4:5" x14ac:dyDescent="0.35">
      <c r="D41" s="32">
        <v>0.42999999999999899</v>
      </c>
      <c r="E41" s="32">
        <v>0.87881463648374902</v>
      </c>
    </row>
    <row r="42" spans="4:5" x14ac:dyDescent="0.35">
      <c r="D42" s="32">
        <v>0.439999999999999</v>
      </c>
      <c r="E42" s="32">
        <v>0.81976485365322505</v>
      </c>
    </row>
    <row r="43" spans="4:5" x14ac:dyDescent="0.35">
      <c r="D43" s="32">
        <v>0.44999999999999901</v>
      </c>
      <c r="E43" s="32">
        <v>0.765271835619179</v>
      </c>
    </row>
    <row r="44" spans="4:5" x14ac:dyDescent="0.35">
      <c r="D44" s="32">
        <v>0.45999999999999902</v>
      </c>
      <c r="E44" s="32">
        <v>0.71491597429464804</v>
      </c>
    </row>
    <row r="45" spans="4:5" x14ac:dyDescent="0.35">
      <c r="D45" s="32">
        <v>0.46999999999999897</v>
      </c>
      <c r="E45" s="32">
        <v>0.66832151067327905</v>
      </c>
    </row>
    <row r="46" spans="4:5" x14ac:dyDescent="0.35">
      <c r="D46" s="32">
        <v>0.47999999999999898</v>
      </c>
      <c r="E46" s="32">
        <v>0.62515154327408196</v>
      </c>
    </row>
    <row r="47" spans="4:5" x14ac:dyDescent="0.35">
      <c r="D47" s="32">
        <v>0.48999999999999899</v>
      </c>
      <c r="E47" s="32">
        <v>0.58510362996501797</v>
      </c>
    </row>
    <row r="48" spans="4:5" x14ac:dyDescent="0.35">
      <c r="D48" s="32">
        <v>0.499999999999999</v>
      </c>
      <c r="E48" s="32">
        <v>0.54790591385714005</v>
      </c>
    </row>
    <row r="49" spans="4:5" x14ac:dyDescent="0.35">
      <c r="D49" s="32">
        <v>0.50999999999999901</v>
      </c>
      <c r="E49" s="32">
        <v>0.51331371086064703</v>
      </c>
    </row>
    <row r="50" spans="4:5" x14ac:dyDescent="0.35">
      <c r="D50" s="32">
        <v>0.51999999999999902</v>
      </c>
      <c r="E50" s="32">
        <v>0.48110650317308101</v>
      </c>
    </row>
    <row r="51" spans="4:5" x14ac:dyDescent="0.35">
      <c r="D51" s="32">
        <v>0.52999999999999903</v>
      </c>
      <c r="E51" s="32">
        <v>0.45108528924390001</v>
      </c>
    </row>
    <row r="52" spans="4:5" x14ac:dyDescent="0.35">
      <c r="D52" s="32">
        <v>0.53999999999999904</v>
      </c>
      <c r="E52" s="32">
        <v>0.42307024653327502</v>
      </c>
    </row>
    <row r="53" spans="4:5" x14ac:dyDescent="0.35">
      <c r="D53" s="32">
        <v>0.54999999999999905</v>
      </c>
      <c r="E53" s="32">
        <v>0.39689866861837703</v>
      </c>
    </row>
    <row r="54" spans="4:5" x14ac:dyDescent="0.35">
      <c r="D54" s="32">
        <v>0.55999999999999905</v>
      </c>
      <c r="E54" s="32">
        <v>0.372423142896881</v>
      </c>
    </row>
    <row r="55" spans="4:5" x14ac:dyDescent="0.35">
      <c r="D55" s="32">
        <v>0.56999999999999895</v>
      </c>
      <c r="E55" s="32">
        <v>0.34950993931646401</v>
      </c>
    </row>
    <row r="56" spans="4:5" x14ac:dyDescent="0.35">
      <c r="D56" s="32">
        <v>0.57999999999999896</v>
      </c>
      <c r="E56" s="32">
        <v>0.32803758425533402</v>
      </c>
    </row>
    <row r="57" spans="4:5" x14ac:dyDescent="0.35">
      <c r="D57" s="32">
        <v>0.58999999999999897</v>
      </c>
      <c r="E57" s="32">
        <v>0.30789559693281299</v>
      </c>
    </row>
    <row r="58" spans="4:5" x14ac:dyDescent="0.35">
      <c r="D58" s="32">
        <v>0.59999999999999898</v>
      </c>
      <c r="E58" s="32">
        <v>0.28898336858394202</v>
      </c>
    </row>
    <row r="59" spans="4:5" x14ac:dyDescent="0.35">
      <c r="D59" s="32">
        <v>0.60999999999999899</v>
      </c>
      <c r="E59" s="32">
        <v>0.27120916713012699</v>
      </c>
    </row>
    <row r="60" spans="4:5" x14ac:dyDescent="0.35">
      <c r="D60" s="32">
        <v>0.619999999999999</v>
      </c>
      <c r="E60" s="32">
        <v>0.25448925225969898</v>
      </c>
    </row>
    <row r="61" spans="4:5" x14ac:dyDescent="0.35">
      <c r="D61" s="32">
        <v>0.62999999999999901</v>
      </c>
      <c r="E61" s="32">
        <v>0.23874708773506101</v>
      </c>
    </row>
    <row r="62" spans="4:5" x14ac:dyDescent="0.35">
      <c r="D62" s="32">
        <v>0.63999999999999901</v>
      </c>
      <c r="E62" s="32">
        <v>0.22391263940126799</v>
      </c>
    </row>
    <row r="63" spans="4:5" x14ac:dyDescent="0.35">
      <c r="D63" s="32">
        <v>0.64999999999999902</v>
      </c>
      <c r="E63" s="32">
        <v>0.20992174881480899</v>
      </c>
    </row>
    <row r="64" spans="4:5" x14ac:dyDescent="0.35">
      <c r="D64" s="32">
        <v>0.65999999999999903</v>
      </c>
      <c r="E64" s="32">
        <v>0.19671557366860801</v>
      </c>
    </row>
    <row r="65" spans="4:5" x14ac:dyDescent="0.35">
      <c r="D65" s="32">
        <v>0.66999999999999904</v>
      </c>
      <c r="E65" s="32">
        <v>0.18424008728375599</v>
      </c>
    </row>
    <row r="66" spans="4:5" x14ac:dyDescent="0.35">
      <c r="D66" s="32">
        <v>0.67999999999999905</v>
      </c>
      <c r="E66" s="32">
        <v>0.17244563039157201</v>
      </c>
    </row>
    <row r="67" spans="4:5" x14ac:dyDescent="0.35">
      <c r="D67" s="32">
        <v>0.68999999999999895</v>
      </c>
      <c r="E67" s="32">
        <v>0.161286509259781</v>
      </c>
    </row>
    <row r="68" spans="4:5" x14ac:dyDescent="0.35">
      <c r="D68" s="32">
        <v>0.69999999999999896</v>
      </c>
      <c r="E68" s="32">
        <v>0.15072063494007901</v>
      </c>
    </row>
    <row r="69" spans="4:5" x14ac:dyDescent="0.35">
      <c r="D69" s="32">
        <v>0.70999999999999897</v>
      </c>
      <c r="E69" s="32">
        <v>0.14070919904524401</v>
      </c>
    </row>
    <row r="70" spans="4:5" x14ac:dyDescent="0.35">
      <c r="D70" s="32">
        <v>0.71999999999999897</v>
      </c>
      <c r="E70" s="32">
        <v>0.13121638201444799</v>
      </c>
    </row>
    <row r="71" spans="4:5" x14ac:dyDescent="0.35">
      <c r="D71" s="32">
        <v>0.72999999999999898</v>
      </c>
      <c r="E71" s="32">
        <v>0.12220909030615899</v>
      </c>
    </row>
    <row r="72" spans="4:5" x14ac:dyDescent="0.35">
      <c r="D72" s="32">
        <v>0.73999999999999899</v>
      </c>
      <c r="E72" s="32">
        <v>0.11365671937819199</v>
      </c>
    </row>
    <row r="73" spans="4:5" x14ac:dyDescent="0.35">
      <c r="D73" s="32">
        <v>0.749999999999999</v>
      </c>
      <c r="E73" s="32">
        <v>0.105530939682008</v>
      </c>
    </row>
    <row r="74" spans="4:5" x14ac:dyDescent="0.35">
      <c r="D74" s="32">
        <v>0.75999999999999901</v>
      </c>
      <c r="E74" s="32">
        <v>9.78055032201917E-2</v>
      </c>
    </row>
    <row r="75" spans="4:5" x14ac:dyDescent="0.35">
      <c r="D75" s="32">
        <v>0.76999999999999902</v>
      </c>
      <c r="E75" s="32">
        <v>9.0456068498065298E-2</v>
      </c>
    </row>
    <row r="76" spans="4:5" x14ac:dyDescent="0.35">
      <c r="D76" s="32">
        <v>0.77999999999999903</v>
      </c>
      <c r="E76" s="32">
        <v>8.3460041947907807E-2</v>
      </c>
    </row>
    <row r="77" spans="4:5" x14ac:dyDescent="0.35">
      <c r="D77" s="32">
        <v>0.78999999999999904</v>
      </c>
      <c r="E77" s="32">
        <v>7.6796434121500001E-2</v>
      </c>
    </row>
    <row r="78" spans="4:5" x14ac:dyDescent="0.35">
      <c r="D78" s="32">
        <v>0.79999999999999905</v>
      </c>
      <c r="E78" s="32">
        <v>7.0445729137819296E-2</v>
      </c>
    </row>
    <row r="79" spans="4:5" x14ac:dyDescent="0.35">
      <c r="D79" s="32">
        <v>0.80999999999999905</v>
      </c>
      <c r="E79" s="32">
        <v>6.4389766040819807E-2</v>
      </c>
    </row>
    <row r="80" spans="4:5" x14ac:dyDescent="0.35">
      <c r="D80" s="32">
        <v>0.81999999999999895</v>
      </c>
      <c r="E80" s="32">
        <v>5.8611630870369601E-2</v>
      </c>
    </row>
    <row r="81" spans="4:5" x14ac:dyDescent="0.35">
      <c r="D81" s="32">
        <v>0.82999999999999896</v>
      </c>
      <c r="E81" s="32">
        <v>5.3095558380054801E-2</v>
      </c>
    </row>
    <row r="82" spans="4:5" x14ac:dyDescent="0.35">
      <c r="D82" s="32">
        <v>0.83999999999999897</v>
      </c>
      <c r="E82" s="32">
        <v>4.7826842450904399E-2</v>
      </c>
    </row>
    <row r="83" spans="4:5" x14ac:dyDescent="0.35">
      <c r="D83" s="32">
        <v>0.84999999999999898</v>
      </c>
      <c r="E83" s="32">
        <v>4.2791754352032897E-2</v>
      </c>
    </row>
    <row r="84" spans="4:5" x14ac:dyDescent="0.35">
      <c r="D84" s="32">
        <v>0.85999999999999899</v>
      </c>
      <c r="E84" s="32">
        <v>3.7977468089394097E-2</v>
      </c>
    </row>
    <row r="85" spans="4:5" x14ac:dyDescent="0.35">
      <c r="D85" s="32">
        <v>0.869999999999999</v>
      </c>
      <c r="E85" s="32">
        <v>3.3371992163737201E-2</v>
      </c>
    </row>
    <row r="86" spans="4:5" x14ac:dyDescent="0.35">
      <c r="D86" s="32">
        <v>0.87999999999999901</v>
      </c>
      <c r="E86" s="32">
        <v>2.8964107129695799E-2</v>
      </c>
    </row>
    <row r="87" spans="4:5" x14ac:dyDescent="0.35">
      <c r="D87" s="32">
        <v>0.88999999999999901</v>
      </c>
      <c r="E87" s="32">
        <v>2.4743308410817701E-2</v>
      </c>
    </row>
    <row r="88" spans="4:5" x14ac:dyDescent="0.35">
      <c r="D88" s="32">
        <v>0.89999999999999902</v>
      </c>
      <c r="E88" s="32">
        <v>2.06997538812243E-2</v>
      </c>
    </row>
    <row r="89" spans="4:5" x14ac:dyDescent="0.35">
      <c r="D89" s="32">
        <v>0.90999999999999903</v>
      </c>
      <c r="E89" s="32">
        <v>1.6824215774282999E-2</v>
      </c>
    </row>
    <row r="90" spans="4:5" x14ac:dyDescent="0.35">
      <c r="D90" s="32">
        <v>0.91999999999999904</v>
      </c>
      <c r="E90" s="32">
        <v>1.3108036522933899E-2</v>
      </c>
    </row>
    <row r="91" spans="4:5" x14ac:dyDescent="0.35">
      <c r="D91" s="32">
        <v>0.92999999999999905</v>
      </c>
      <c r="E91" s="32">
        <v>9.5430881757589507E-3</v>
      </c>
    </row>
    <row r="92" spans="4:5" x14ac:dyDescent="0.35">
      <c r="D92" s="32">
        <v>0.93999999999999895</v>
      </c>
      <c r="E92" s="32">
        <v>6.1217350680776101E-3</v>
      </c>
    </row>
    <row r="93" spans="4:5" x14ac:dyDescent="0.35">
      <c r="D93" s="32">
        <v>0.94999999999999896</v>
      </c>
      <c r="E93" s="32">
        <v>2.8367994587909502E-3</v>
      </c>
    </row>
    <row r="94" spans="4:5" x14ac:dyDescent="0.35">
      <c r="D94" s="32">
        <v>0.95999999999999897</v>
      </c>
      <c r="E94" s="32">
        <v>-3.1847012819853599E-4</v>
      </c>
    </row>
    <row r="95" spans="4:5" x14ac:dyDescent="0.35">
      <c r="D95" s="32">
        <v>0.96999999999999897</v>
      </c>
      <c r="E95" s="32">
        <v>-3.35042809400905E-3</v>
      </c>
    </row>
    <row r="96" spans="4:5" x14ac:dyDescent="0.35">
      <c r="D96" s="32">
        <v>0.97999999999999898</v>
      </c>
      <c r="E96" s="32">
        <v>-6.2650586997288404E-3</v>
      </c>
    </row>
    <row r="97" spans="4:5" x14ac:dyDescent="0.35">
      <c r="D97" s="32">
        <v>0.98999999999999899</v>
      </c>
      <c r="E97" s="32">
        <v>-9.0680009395724594E-3</v>
      </c>
    </row>
    <row r="98" spans="4:5" x14ac:dyDescent="0.35">
      <c r="D98" s="32">
        <v>0.999999999999999</v>
      </c>
      <c r="E98" s="32">
        <v>-1.17645715273872E-2</v>
      </c>
    </row>
    <row r="99" spans="4:5" x14ac:dyDescent="0.35">
      <c r="D99" s="32">
        <v>1.00999999999999</v>
      </c>
      <c r="E99" s="32">
        <v>-1.4359786155362099E-2</v>
      </c>
    </row>
    <row r="100" spans="4:5" x14ac:dyDescent="0.35">
      <c r="D100" s="32">
        <v>1.01999999999999</v>
      </c>
      <c r="E100" s="32">
        <v>-1.6858379169138599E-2</v>
      </c>
    </row>
    <row r="101" spans="4:5" x14ac:dyDescent="0.35">
      <c r="D101" s="32">
        <v>1.02999999999999</v>
      </c>
      <c r="E101" s="32">
        <v>-1.9264821790337599E-2</v>
      </c>
    </row>
    <row r="102" spans="4:5" x14ac:dyDescent="0.35">
      <c r="D102" s="32">
        <v>1.03999999999999</v>
      </c>
      <c r="E102" s="32">
        <v>-2.1583339005635801E-2</v>
      </c>
    </row>
    <row r="103" spans="4:5" x14ac:dyDescent="0.35">
      <c r="D103" s="32">
        <v>1.0499999999999901</v>
      </c>
      <c r="E103" s="32">
        <v>-2.3817925230813702E-2</v>
      </c>
    </row>
    <row r="104" spans="4:5" x14ac:dyDescent="0.35">
      <c r="D104" s="32">
        <v>1.0599999999999901</v>
      </c>
      <c r="E104" s="32">
        <v>-2.5972358848530198E-2</v>
      </c>
    </row>
    <row r="105" spans="4:5" x14ac:dyDescent="0.35">
      <c r="D105" s="32">
        <v>1.0699999999999901</v>
      </c>
      <c r="E105" s="32">
        <v>-2.80502157098463E-2</v>
      </c>
    </row>
    <row r="106" spans="4:5" x14ac:dyDescent="0.35">
      <c r="D106" s="32">
        <v>1.0799999999999901</v>
      </c>
      <c r="E106" s="32">
        <v>-3.0054881681626001E-2</v>
      </c>
    </row>
    <row r="107" spans="4:5" x14ac:dyDescent="0.35">
      <c r="D107" s="32">
        <v>1.0899999999999901</v>
      </c>
      <c r="E107" s="32">
        <v>-3.19895643148006E-2</v>
      </c>
    </row>
    <row r="108" spans="4:5" x14ac:dyDescent="0.35">
      <c r="D108" s="32">
        <v>1.0999999999999901</v>
      </c>
      <c r="E108" s="32">
        <v>-3.3857303702012398E-2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raw-plate1</vt:lpstr>
      <vt:lpstr>elab-plate1</vt:lpstr>
      <vt:lpstr>raw-plate2</vt:lpstr>
      <vt:lpstr>elab-plate2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2022-12-12T12:38:40Z</dcterms:created>
  <dcterms:modified xsi:type="dcterms:W3CDTF">2022-12-12T15:32:20Z</dcterms:modified>
</cp:coreProperties>
</file>