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co\Google Drive (andrea.miccoli@unitus.it)\Ricerca\Progetti\ALPHEUS_shared\Scienza\WP4\Experiments\october-2022\cortisol-assay\data-EPOCH\"/>
    </mc:Choice>
  </mc:AlternateContent>
  <xr:revisionPtr revIDLastSave="0" documentId="13_ncr:1_{B51FB0D5-6F0A-44FA-8ABC-71DB9352D918}" xr6:coauthVersionLast="47" xr6:coauthVersionMax="47" xr10:uidLastSave="{00000000-0000-0000-0000-000000000000}"/>
  <bookViews>
    <workbookView xWindow="19090" yWindow="-110" windowWidth="19420" windowHeight="10560" activeTab="1" xr2:uid="{DA9B85B5-12DA-4F0E-90FE-6714894B3150}"/>
  </bookViews>
  <sheets>
    <sheet name="raw" sheetId="1" r:id="rId1"/>
    <sheet name="el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2" i="2"/>
  <c r="L35" i="2"/>
  <c r="L36" i="2"/>
  <c r="L37" i="2"/>
  <c r="L38" i="2"/>
  <c r="L39" i="2"/>
  <c r="L40" i="2"/>
  <c r="L41" i="2"/>
  <c r="L34" i="2"/>
  <c r="L27" i="2"/>
  <c r="L28" i="2"/>
  <c r="L29" i="2"/>
  <c r="L30" i="2"/>
  <c r="L31" i="2"/>
  <c r="L32" i="2"/>
  <c r="L33" i="2"/>
  <c r="L26" i="2"/>
  <c r="L19" i="2"/>
  <c r="L20" i="2"/>
  <c r="L21" i="2"/>
  <c r="L22" i="2"/>
  <c r="L23" i="2"/>
  <c r="L24" i="2"/>
  <c r="L25" i="2"/>
  <c r="L18" i="2"/>
  <c r="L11" i="2"/>
  <c r="L12" i="2"/>
  <c r="L13" i="2"/>
  <c r="L14" i="2"/>
  <c r="L15" i="2"/>
  <c r="L16" i="2"/>
  <c r="L17" i="2"/>
  <c r="L10" i="2"/>
  <c r="L3" i="2"/>
  <c r="L4" i="2"/>
  <c r="L5" i="2"/>
  <c r="L6" i="2"/>
  <c r="L7" i="2"/>
  <c r="L8" i="2"/>
  <c r="L9" i="2"/>
  <c r="L2" i="2"/>
  <c r="A3" i="2"/>
  <c r="A4" i="2"/>
  <c r="A5" i="2"/>
  <c r="A6" i="2"/>
  <c r="A7" i="2"/>
  <c r="A8" i="2"/>
  <c r="A9" i="2"/>
  <c r="A2" i="2"/>
  <c r="B3" i="2"/>
  <c r="B4" i="2" s="1"/>
  <c r="B5" i="2" s="1"/>
  <c r="B6" i="2" s="1"/>
  <c r="B7" i="2" s="1"/>
  <c r="B8" i="2" s="1"/>
</calcChain>
</file>

<file path=xl/sharedStrings.xml><?xml version="1.0" encoding="utf-8"?>
<sst xmlns="http://schemas.openxmlformats.org/spreadsheetml/2006/main" count="424" uniqueCount="218">
  <si>
    <t>A</t>
  </si>
  <si>
    <t>STD1</t>
  </si>
  <si>
    <t>SPL1</t>
  </si>
  <si>
    <t>SPL9</t>
  </si>
  <si>
    <t>SPL17</t>
  </si>
  <si>
    <t>SPL25</t>
  </si>
  <si>
    <t>SPL33</t>
  </si>
  <si>
    <t>Well ID</t>
  </si>
  <si>
    <t>Conc/Dil</t>
  </si>
  <si>
    <t>Standard</t>
  </si>
  <si>
    <t>Name</t>
  </si>
  <si>
    <t>B</t>
  </si>
  <si>
    <t>STD2</t>
  </si>
  <si>
    <t>SPL2</t>
  </si>
  <si>
    <t>SPL10</t>
  </si>
  <si>
    <t>SPL18</t>
  </si>
  <si>
    <t>SPL26</t>
  </si>
  <si>
    <t>SPL34</t>
  </si>
  <si>
    <t>C</t>
  </si>
  <si>
    <t>STD3</t>
  </si>
  <si>
    <t>SPL3</t>
  </si>
  <si>
    <t>SPL11</t>
  </si>
  <si>
    <t>SPL19</t>
  </si>
  <si>
    <t>SPL27</t>
  </si>
  <si>
    <t>SPL35</t>
  </si>
  <si>
    <t>D</t>
  </si>
  <si>
    <t>STD4</t>
  </si>
  <si>
    <t>SPL4</t>
  </si>
  <si>
    <t>SPL12</t>
  </si>
  <si>
    <t>SPL20</t>
  </si>
  <si>
    <t>SPL28</t>
  </si>
  <si>
    <t>SPL36</t>
  </si>
  <si>
    <t>E</t>
  </si>
  <si>
    <t>STD5</t>
  </si>
  <si>
    <t>SPL5</t>
  </si>
  <si>
    <t>SPL13</t>
  </si>
  <si>
    <t>SPL21</t>
  </si>
  <si>
    <t>SPL29</t>
  </si>
  <si>
    <t>SPL37</t>
  </si>
  <si>
    <t>F</t>
  </si>
  <si>
    <t>STD6</t>
  </si>
  <si>
    <t>SPL6</t>
  </si>
  <si>
    <t>SPL14</t>
  </si>
  <si>
    <t>SPL22</t>
  </si>
  <si>
    <t>SPL30</t>
  </si>
  <si>
    <t>SPL38</t>
  </si>
  <si>
    <t>G</t>
  </si>
  <si>
    <t>STD7</t>
  </si>
  <si>
    <t>SPL7</t>
  </si>
  <si>
    <t>SPL15</t>
  </si>
  <si>
    <t>SPL23</t>
  </si>
  <si>
    <t>SPL31</t>
  </si>
  <si>
    <t>SPL39</t>
  </si>
  <si>
    <t>H</t>
  </si>
  <si>
    <t>STD8</t>
  </si>
  <si>
    <t>SPL8</t>
  </si>
  <si>
    <t>SPL16</t>
  </si>
  <si>
    <t>SPL24</t>
  </si>
  <si>
    <t>SPL32</t>
  </si>
  <si>
    <t>SPL40</t>
  </si>
  <si>
    <t>blank-correction_450-blank</t>
  </si>
  <si>
    <t>blank-correction_570-blank</t>
  </si>
  <si>
    <t>abs-corrected</t>
  </si>
  <si>
    <t>Well</t>
  </si>
  <si>
    <t>Count</t>
  </si>
  <si>
    <t>Mean</t>
  </si>
  <si>
    <t>Std Dev</t>
  </si>
  <si>
    <t>CV (%)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</si>
  <si>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</si>
  <si>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</si>
  <si>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</si>
  <si>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</si>
  <si>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</si>
  <si>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</si>
  <si>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</si>
  <si>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</si>
  <si>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</si>
  <si>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</si>
  <si>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</si>
  <si>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</si>
  <si>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</si>
  <si>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</si>
  <si>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H3</t>
  </si>
  <si>
    <t>H4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</si>
  <si>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</si>
  <si>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</si>
  <si>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</si>
  <si>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</si>
  <si>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</si>
  <si>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</si>
  <si>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</si>
  <si>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</si>
  <si>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</si>
  <si>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</si>
  <si>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</si>
  <si>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</si>
  <si>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</si>
  <si>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</si>
  <si>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</si>
  <si>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</si>
  <si>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</si>
  <si>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</si>
  <si>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</si>
  <si>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</si>
  <si>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</si>
  <si>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</si>
  <si>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</si>
  <si>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</si>
  <si>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</si>
  <si>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</si>
  <si>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</si>
  <si>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</si>
  <si>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</si>
  <si>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</si>
  <si>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H7</t>
  </si>
  <si>
    <t>H8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</si>
  <si>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</si>
  <si>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</si>
  <si>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</si>
  <si>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</si>
  <si>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</si>
  <si>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</si>
  <si>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</si>
  <si>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</si>
  <si>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</si>
  <si>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</si>
  <si>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</si>
  <si>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</si>
  <si>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</si>
  <si>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</si>
  <si>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</si>
  <si>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</si>
  <si>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</si>
  <si>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</si>
  <si>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</si>
  <si>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</si>
  <si>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</si>
  <si>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</si>
  <si>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</si>
  <si>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</si>
  <si>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</si>
  <si>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</si>
  <si>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</si>
  <si>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</si>
  <si>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</si>
  <si>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</si>
  <si>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</si>
  <si>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</si>
  <si>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</si>
  <si>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</si>
  <si>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</si>
  <si>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</si>
  <si>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</si>
  <si>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</si>
  <si>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</si>
  <si>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</si>
  <si>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</si>
  <si>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</si>
  <si>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</si>
  <si>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</si>
  <si>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</si>
  <si>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</si>
  <si>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</si>
  <si>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</si>
  <si>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abs</t>
  </si>
  <si>
    <t>concentration(ng/mL)</t>
  </si>
  <si>
    <t>best model</t>
  </si>
  <si>
    <t>DR Hill</t>
  </si>
  <si>
    <t xml:space="preserve">a = </t>
  </si>
  <si>
    <t xml:space="preserve">t = </t>
  </si>
  <si>
    <t xml:space="preserve">n = </t>
  </si>
  <si>
    <t xml:space="preserve">k = </t>
  </si>
  <si>
    <t>y=alpha + (theta*x^eta/(kappa^eta + x^eta))</t>
  </si>
  <si>
    <t>SE</t>
  </si>
  <si>
    <t>R^2</t>
  </si>
  <si>
    <t>sample</t>
  </si>
  <si>
    <t>diluition-factor</t>
  </si>
  <si>
    <t>RT-tg1-1</t>
  </si>
  <si>
    <t>RT-tg1-2</t>
  </si>
  <si>
    <t>RT-tg1-3</t>
  </si>
  <si>
    <t>RT-tg1-4</t>
  </si>
  <si>
    <t>RT-tg1-5</t>
  </si>
  <si>
    <t>RT-tg1-6</t>
  </si>
  <si>
    <t>RT-tg1-7</t>
  </si>
  <si>
    <t>RT-tg1-8</t>
  </si>
  <si>
    <t>RT-tg1-9</t>
  </si>
  <si>
    <t>RT-tg1-10</t>
  </si>
  <si>
    <t>RT-tg1-11</t>
  </si>
  <si>
    <t>RT-tg1-12</t>
  </si>
  <si>
    <t>RT-tg1-13</t>
  </si>
  <si>
    <t>RT-tg1-14</t>
  </si>
  <si>
    <t>RT-tg1-15</t>
  </si>
  <si>
    <t>RT-tg1-16</t>
  </si>
  <si>
    <t>RT-tg1-17</t>
  </si>
  <si>
    <t>RT-tg1-18</t>
  </si>
  <si>
    <t>RT-tg1-19</t>
  </si>
  <si>
    <t>RT-tg1-20</t>
  </si>
  <si>
    <t>RT-tg1-21</t>
  </si>
  <si>
    <t>RT-tg1-22</t>
  </si>
  <si>
    <t>RT-tg1-23</t>
  </si>
  <si>
    <t>RT-tg1-24</t>
  </si>
  <si>
    <t>RT-tg1-25</t>
  </si>
  <si>
    <t>RT-tg1-26</t>
  </si>
  <si>
    <t>RT-tg1-27</t>
  </si>
  <si>
    <t>RT-tg1-28</t>
  </si>
  <si>
    <t>RT-tg1-29</t>
  </si>
  <si>
    <t>RT-tg1-30</t>
  </si>
  <si>
    <t>RT-tg1-31</t>
  </si>
  <si>
    <t>RT-tg1-32</t>
  </si>
  <si>
    <t>RT-tg1-33</t>
  </si>
  <si>
    <t>RT-tg1-34</t>
  </si>
  <si>
    <t>RT-tg1-35</t>
  </si>
  <si>
    <t>RT-tg1-36</t>
  </si>
  <si>
    <t>RT-tg1-37</t>
  </si>
  <si>
    <t>RT-tg1-38</t>
  </si>
  <si>
    <t>RT-tg1-39</t>
  </si>
  <si>
    <t>RT-tg1-40</t>
  </si>
  <si>
    <t>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</si>
</sst>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/>
    <xf numFmtId="2" fontId="0" fillId="0" borderId="0" xfId="0" applyNumberFormat="1"/>
    <xf numFmtId="165" fontId="0" fillId="0" borderId="0" xfId="0" applyNumberFormat="1"/>
    <xf numFmtId="0" fontId="0" fillId="0" borderId="0" xfId="0" applyBorder="1"/>
    <xf numFmtId="11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elab!$A$2:$A$9</c:f>
              <c:numCache>
                <c:formatCode>General</c:formatCode>
                <c:ptCount val="8"/>
                <c:pt idx="0">
                  <c:v>0.14050000000000001</c:v>
                </c:pt>
                <c:pt idx="1">
                  <c:v>0.34299999999999997</c:v>
                </c:pt>
                <c:pt idx="2">
                  <c:v>0.55400000000000005</c:v>
                </c:pt>
                <c:pt idx="3">
                  <c:v>0.91349999999999998</c:v>
                </c:pt>
                <c:pt idx="4">
                  <c:v>1.0335000000000001</c:v>
                </c:pt>
                <c:pt idx="5">
                  <c:v>1.149</c:v>
                </c:pt>
                <c:pt idx="6">
                  <c:v>1.3080000000000001</c:v>
                </c:pt>
                <c:pt idx="7">
                  <c:v>1.29</c:v>
                </c:pt>
              </c:numCache>
            </c:numRef>
          </c:xVal>
          <c:yVal>
            <c:numRef>
              <c:f>elab!$B$2:$B$9</c:f>
              <c:numCache>
                <c:formatCode>General</c:formatCode>
                <c:ptCount val="8"/>
                <c:pt idx="0">
                  <c:v>10</c:v>
                </c:pt>
                <c:pt idx="1">
                  <c:v>2.5</c:v>
                </c:pt>
                <c:pt idx="2">
                  <c:v>0.625</c:v>
                </c:pt>
                <c:pt idx="3" formatCode="0.000">
                  <c:v>0.15625</c:v>
                </c:pt>
                <c:pt idx="4" formatCode="0.000">
                  <c:v>3.90625E-2</c:v>
                </c:pt>
                <c:pt idx="5" formatCode="0.00">
                  <c:v>9.765625E-3</c:v>
                </c:pt>
                <c:pt idx="6" formatCode="0.0000">
                  <c:v>2.44140625E-3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B6-4264-9231-3F9FD7E7B2A9}"/>
            </c:ext>
          </c:extLst>
        </c:ser>
        <c:ser>
          <c:idx val="0"/>
          <c:order val="1"/>
          <c:tx>
            <c:v>DR-Hill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elab!$D$7:$D$106</c:f>
              <c:numCache>
                <c:formatCode>0.00E+00</c:formatCode>
                <c:ptCount val="100"/>
                <c:pt idx="0">
                  <c:v>1.4E-2</c:v>
                </c:pt>
                <c:pt idx="1">
                  <c:v>2.8000000000000001E-2</c:v>
                </c:pt>
                <c:pt idx="2">
                  <c:v>4.2000000000000003E-2</c:v>
                </c:pt>
                <c:pt idx="3">
                  <c:v>5.6000000000000001E-2</c:v>
                </c:pt>
                <c:pt idx="4">
                  <c:v>7.0000000000000007E-2</c:v>
                </c:pt>
                <c:pt idx="5">
                  <c:v>8.4000000000000005E-2</c:v>
                </c:pt>
                <c:pt idx="6">
                  <c:v>9.8000000000000004E-2</c:v>
                </c:pt>
                <c:pt idx="7">
                  <c:v>0.112</c:v>
                </c:pt>
                <c:pt idx="8">
                  <c:v>0.126</c:v>
                </c:pt>
                <c:pt idx="9">
                  <c:v>0.14000000000000001</c:v>
                </c:pt>
                <c:pt idx="10">
                  <c:v>0.154</c:v>
                </c:pt>
                <c:pt idx="11">
                  <c:v>0.16800000000000001</c:v>
                </c:pt>
                <c:pt idx="12">
                  <c:v>0.182</c:v>
                </c:pt>
                <c:pt idx="13">
                  <c:v>0.19600000000000001</c:v>
                </c:pt>
                <c:pt idx="14">
                  <c:v>0.21</c:v>
                </c:pt>
                <c:pt idx="15">
                  <c:v>0.224</c:v>
                </c:pt>
                <c:pt idx="16">
                  <c:v>0.23799999999999999</c:v>
                </c:pt>
                <c:pt idx="17">
                  <c:v>0.252</c:v>
                </c:pt>
                <c:pt idx="18">
                  <c:v>0.26600000000000001</c:v>
                </c:pt>
                <c:pt idx="19">
                  <c:v>0.28000000000000003</c:v>
                </c:pt>
                <c:pt idx="20">
                  <c:v>0.29399999999999998</c:v>
                </c:pt>
                <c:pt idx="21">
                  <c:v>0.308</c:v>
                </c:pt>
                <c:pt idx="22">
                  <c:v>0.32200000000000001</c:v>
                </c:pt>
                <c:pt idx="23">
                  <c:v>0.33600000000000002</c:v>
                </c:pt>
                <c:pt idx="24">
                  <c:v>0.35</c:v>
                </c:pt>
                <c:pt idx="25">
                  <c:v>0.36399999999999999</c:v>
                </c:pt>
                <c:pt idx="26">
                  <c:v>0.378</c:v>
                </c:pt>
                <c:pt idx="27">
                  <c:v>0.39200000000000002</c:v>
                </c:pt>
                <c:pt idx="28">
                  <c:v>0.40600000000000003</c:v>
                </c:pt>
                <c:pt idx="29">
                  <c:v>0.42</c:v>
                </c:pt>
                <c:pt idx="30">
                  <c:v>0.434</c:v>
                </c:pt>
                <c:pt idx="31">
                  <c:v>0.44800000000000001</c:v>
                </c:pt>
                <c:pt idx="32">
                  <c:v>0.46200000000000002</c:v>
                </c:pt>
                <c:pt idx="33">
                  <c:v>0.47599999999999998</c:v>
                </c:pt>
                <c:pt idx="34">
                  <c:v>0.49</c:v>
                </c:pt>
                <c:pt idx="35">
                  <c:v>0.504</c:v>
                </c:pt>
                <c:pt idx="36">
                  <c:v>0.51800000000000002</c:v>
                </c:pt>
                <c:pt idx="37">
                  <c:v>0.53200000000000003</c:v>
                </c:pt>
                <c:pt idx="38">
                  <c:v>0.54600000000000004</c:v>
                </c:pt>
                <c:pt idx="39">
                  <c:v>0.56000000000000005</c:v>
                </c:pt>
                <c:pt idx="40">
                  <c:v>0.57399999999999995</c:v>
                </c:pt>
                <c:pt idx="41">
                  <c:v>0.58799999999999997</c:v>
                </c:pt>
                <c:pt idx="42">
                  <c:v>0.60199999999999998</c:v>
                </c:pt>
                <c:pt idx="43">
                  <c:v>0.61599999999999999</c:v>
                </c:pt>
                <c:pt idx="44">
                  <c:v>0.63</c:v>
                </c:pt>
                <c:pt idx="45">
                  <c:v>0.64400000000000002</c:v>
                </c:pt>
                <c:pt idx="46">
                  <c:v>0.65800000000000003</c:v>
                </c:pt>
                <c:pt idx="47">
                  <c:v>0.67200000000000004</c:v>
                </c:pt>
                <c:pt idx="48">
                  <c:v>0.68600000000000005</c:v>
                </c:pt>
                <c:pt idx="49">
                  <c:v>0.7</c:v>
                </c:pt>
                <c:pt idx="50">
                  <c:v>0.71399999999999997</c:v>
                </c:pt>
                <c:pt idx="51">
                  <c:v>0.72799999999999998</c:v>
                </c:pt>
                <c:pt idx="52">
                  <c:v>0.74199999999999999</c:v>
                </c:pt>
                <c:pt idx="53">
                  <c:v>0.75600000000000001</c:v>
                </c:pt>
                <c:pt idx="54">
                  <c:v>0.77</c:v>
                </c:pt>
                <c:pt idx="55">
                  <c:v>0.78400000000000003</c:v>
                </c:pt>
                <c:pt idx="56">
                  <c:v>0.79800000000000004</c:v>
                </c:pt>
                <c:pt idx="57">
                  <c:v>0.81200000000000006</c:v>
                </c:pt>
                <c:pt idx="58">
                  <c:v>0.82599999999999996</c:v>
                </c:pt>
                <c:pt idx="59">
                  <c:v>0.84</c:v>
                </c:pt>
                <c:pt idx="60">
                  <c:v>0.85399999999999998</c:v>
                </c:pt>
                <c:pt idx="61">
                  <c:v>0.86799999999999999</c:v>
                </c:pt>
                <c:pt idx="62">
                  <c:v>0.88200000000000001</c:v>
                </c:pt>
                <c:pt idx="63">
                  <c:v>0.89600000000000002</c:v>
                </c:pt>
                <c:pt idx="64">
                  <c:v>0.91</c:v>
                </c:pt>
                <c:pt idx="65">
                  <c:v>0.92400000000000004</c:v>
                </c:pt>
                <c:pt idx="66">
                  <c:v>0.93799999999999994</c:v>
                </c:pt>
                <c:pt idx="67">
                  <c:v>0.95199999999999996</c:v>
                </c:pt>
                <c:pt idx="68">
                  <c:v>0.96599999999999997</c:v>
                </c:pt>
                <c:pt idx="69">
                  <c:v>0.98</c:v>
                </c:pt>
                <c:pt idx="70">
                  <c:v>0.99399999999999999</c:v>
                </c:pt>
                <c:pt idx="71">
                  <c:v>1.008</c:v>
                </c:pt>
                <c:pt idx="72">
                  <c:v>1.022</c:v>
                </c:pt>
                <c:pt idx="73">
                  <c:v>1.036</c:v>
                </c:pt>
                <c:pt idx="74">
                  <c:v>1.05</c:v>
                </c:pt>
                <c:pt idx="75">
                  <c:v>1.0640000000000001</c:v>
                </c:pt>
                <c:pt idx="76">
                  <c:v>1.0780000000000001</c:v>
                </c:pt>
                <c:pt idx="77">
                  <c:v>1.0920000000000001</c:v>
                </c:pt>
                <c:pt idx="78">
                  <c:v>1.1060000000000001</c:v>
                </c:pt>
                <c:pt idx="79">
                  <c:v>1.1200000000000001</c:v>
                </c:pt>
                <c:pt idx="80">
                  <c:v>1.1339999999999999</c:v>
                </c:pt>
                <c:pt idx="81">
                  <c:v>1.1479999999999999</c:v>
                </c:pt>
                <c:pt idx="82">
                  <c:v>1.1619999999999999</c:v>
                </c:pt>
                <c:pt idx="83">
                  <c:v>1.1759999999999999</c:v>
                </c:pt>
                <c:pt idx="84">
                  <c:v>1.19</c:v>
                </c:pt>
                <c:pt idx="85">
                  <c:v>1.204</c:v>
                </c:pt>
                <c:pt idx="86">
                  <c:v>1.218</c:v>
                </c:pt>
                <c:pt idx="87">
                  <c:v>1.232</c:v>
                </c:pt>
                <c:pt idx="88">
                  <c:v>1.246</c:v>
                </c:pt>
                <c:pt idx="89">
                  <c:v>1.26</c:v>
                </c:pt>
                <c:pt idx="90">
                  <c:v>1.274</c:v>
                </c:pt>
                <c:pt idx="91">
                  <c:v>1.288</c:v>
                </c:pt>
                <c:pt idx="92">
                  <c:v>1.302</c:v>
                </c:pt>
                <c:pt idx="93">
                  <c:v>1.3160000000000001</c:v>
                </c:pt>
                <c:pt idx="94">
                  <c:v>1.33</c:v>
                </c:pt>
                <c:pt idx="95">
                  <c:v>1.3440000000000001</c:v>
                </c:pt>
                <c:pt idx="96">
                  <c:v>1.3580000000000001</c:v>
                </c:pt>
                <c:pt idx="97">
                  <c:v>1.3720000000000001</c:v>
                </c:pt>
                <c:pt idx="98">
                  <c:v>1.3859999999999999</c:v>
                </c:pt>
                <c:pt idx="99">
                  <c:v>1.4</c:v>
                </c:pt>
              </c:numCache>
            </c:numRef>
          </c:xVal>
          <c:yVal>
            <c:numRef>
              <c:f>elab!$E$7:$E$106</c:f>
              <c:numCache>
                <c:formatCode>0.00E+00</c:formatCode>
                <c:ptCount val="100"/>
                <c:pt idx="0">
                  <c:v>12.4811705612594</c:v>
                </c:pt>
                <c:pt idx="1">
                  <c:v>12.4626971891929</c:v>
                </c:pt>
                <c:pt idx="2">
                  <c:v>12.410474780978101</c:v>
                </c:pt>
                <c:pt idx="3">
                  <c:v>12.3068047989143</c:v>
                </c:pt>
                <c:pt idx="4">
                  <c:v>12.1355936577223</c:v>
                </c:pt>
                <c:pt idx="5">
                  <c:v>11.884109129119199</c:v>
                </c:pt>
                <c:pt idx="6">
                  <c:v>11.5447282352445</c:v>
                </c:pt>
                <c:pt idx="7">
                  <c:v>11.1162839544227</c:v>
                </c:pt>
                <c:pt idx="8">
                  <c:v>10.6046018993493</c:v>
                </c:pt>
                <c:pt idx="9">
                  <c:v>10.021979300450299</c:v>
                </c:pt>
                <c:pt idx="10">
                  <c:v>9.3856488484991605</c:v>
                </c:pt>
                <c:pt idx="11">
                  <c:v>8.7155677358758901</c:v>
                </c:pt>
                <c:pt idx="12">
                  <c:v>8.0320434442737696</c:v>
                </c:pt>
                <c:pt idx="13">
                  <c:v>7.3536873641198603</c:v>
                </c:pt>
                <c:pt idx="14">
                  <c:v>6.6960121226942002</c:v>
                </c:pt>
                <c:pt idx="15">
                  <c:v>6.0707596280730396</c:v>
                </c:pt>
                <c:pt idx="16">
                  <c:v>5.4858608387751202</c:v>
                </c:pt>
                <c:pt idx="17">
                  <c:v>4.9458318573103597</c:v>
                </c:pt>
                <c:pt idx="18">
                  <c:v>4.4523990466101901</c:v>
                </c:pt>
                <c:pt idx="19">
                  <c:v>4.0051861138172997</c:v>
                </c:pt>
                <c:pt idx="20">
                  <c:v>3.6023542829318198</c:v>
                </c:pt>
                <c:pt idx="21">
                  <c:v>3.2411399930787801</c:v>
                </c:pt>
                <c:pt idx="22">
                  <c:v>2.9182732389548098</c:v>
                </c:pt>
                <c:pt idx="23">
                  <c:v>2.6302828800529801</c:v>
                </c:pt>
                <c:pt idx="24">
                  <c:v>2.37370632142146</c:v>
                </c:pt>
                <c:pt idx="25">
                  <c:v>2.1452241437077402</c:v>
                </c:pt>
                <c:pt idx="26">
                  <c:v>1.94173908843012</c:v>
                </c:pt>
                <c:pt idx="27">
                  <c:v>1.76041572651253</c:v>
                </c:pt>
                <c:pt idx="28">
                  <c:v>1.5986935968005</c:v>
                </c:pt>
                <c:pt idx="29">
                  <c:v>1.4542833264277999</c:v>
                </c:pt>
                <c:pt idx="30">
                  <c:v>1.32515252617517</c:v>
                </c:pt>
                <c:pt idx="31">
                  <c:v>1.2095061416157999</c:v>
                </c:pt>
                <c:pt idx="32">
                  <c:v>1.1057643735174201</c:v>
                </c:pt>
                <c:pt idx="33">
                  <c:v>1.01254015824194</c:v>
                </c:pt>
                <c:pt idx="34">
                  <c:v>0.92861741791288899</c:v>
                </c:pt>
                <c:pt idx="35">
                  <c:v>0.85293076135981405</c:v>
                </c:pt>
                <c:pt idx="36">
                  <c:v>0.78454696862159901</c:v>
                </c:pt>
                <c:pt idx="37">
                  <c:v>0.722648369645847</c:v>
                </c:pt>
                <c:pt idx="38">
                  <c:v>0.66651809184021105</c:v>
                </c:pt>
                <c:pt idx="39">
                  <c:v>0.61552707281548702</c:v>
                </c:pt>
                <c:pt idx="40">
                  <c:v>0.569122694083392</c:v>
                </c:pt>
                <c:pt idx="41">
                  <c:v>0.52681887494952295</c:v>
                </c:pt>
                <c:pt idx="42">
                  <c:v>0.48818746412908998</c:v>
                </c:pt>
                <c:pt idx="43">
                  <c:v>0.45285077356792303</c:v>
                </c:pt>
                <c:pt idx="44">
                  <c:v>0.42047511056849302</c:v>
                </c:pt>
                <c:pt idx="45">
                  <c:v>0.39076517804657201</c:v>
                </c:pt>
                <c:pt idx="46">
                  <c:v>0.36345922699801197</c:v>
                </c:pt>
                <c:pt idx="47">
                  <c:v>0.33832485910047999</c:v>
                </c:pt>
                <c:pt idx="48">
                  <c:v>0.31515539029428602</c:v>
                </c:pt>
                <c:pt idx="49">
                  <c:v>0.29376669792987697</c:v>
                </c:pt>
                <c:pt idx="50">
                  <c:v>0.27399448455374298</c:v>
                </c:pt>
                <c:pt idx="51">
                  <c:v>0.25569190064559499</c:v>
                </c:pt>
                <c:pt idx="52">
                  <c:v>0.23872747669015601</c:v>
                </c:pt>
                <c:pt idx="53">
                  <c:v>0.22298332196759901</c:v>
                </c:pt>
                <c:pt idx="54">
                  <c:v>0.20835355348936799</c:v>
                </c:pt>
                <c:pt idx="55">
                  <c:v>0.19474292370314999</c:v>
                </c:pt>
                <c:pt idx="56">
                  <c:v>0.18206562004919499</c:v>
                </c:pt>
                <c:pt idx="57">
                  <c:v>0.170244213267947</c:v>
                </c:pt>
                <c:pt idx="58">
                  <c:v>0.15920873462473301</c:v>
                </c:pt>
                <c:pt idx="59">
                  <c:v>0.14889586500871399</c:v>
                </c:pt>
                <c:pt idx="60">
                  <c:v>0.139248221249098</c:v>
                </c:pt>
                <c:pt idx="61">
                  <c:v>0.13021372703054701</c:v>
                </c:pt>
                <c:pt idx="62">
                  <c:v>0.121745057533059</c:v>
                </c:pt>
                <c:pt idx="63">
                  <c:v>0.113799148412844</c:v>
                </c:pt>
                <c:pt idx="64">
                  <c:v>0.106336761017345</c:v>
                </c:pt>
                <c:pt idx="65">
                  <c:v>9.9322096821372496E-2</c:v>
                </c:pt>
                <c:pt idx="66">
                  <c:v>9.2722455009358995E-2</c:v>
                </c:pt>
                <c:pt idx="67">
                  <c:v>8.6507927934165896E-2</c:v>
                </c:pt>
                <c:pt idx="68">
                  <c:v>8.0651129875095595E-2</c:v>
                </c:pt>
                <c:pt idx="69">
                  <c:v>7.5126955113497706E-2</c:v>
                </c:pt>
                <c:pt idx="70">
                  <c:v>6.9912361857654703E-2</c:v>
                </c:pt>
                <c:pt idx="71">
                  <c:v>6.4986178991474602E-2</c:v>
                </c:pt>
                <c:pt idx="72">
                  <c:v>6.03289330040859E-2</c:v>
                </c:pt>
                <c:pt idx="73">
                  <c:v>5.5922692788356897E-2</c:v>
                </c:pt>
                <c:pt idx="74">
                  <c:v>5.1750930283020399E-2</c:v>
                </c:pt>
                <c:pt idx="75">
                  <c:v>4.7798395181711403E-2</c:v>
                </c:pt>
                <c:pt idx="76">
                  <c:v>4.4051002148189702E-2</c:v>
                </c:pt>
                <c:pt idx="77">
                  <c:v>4.0495729164837797E-2</c:v>
                </c:pt>
                <c:pt idx="78">
                  <c:v>3.7120525805110299E-2</c:v>
                </c:pt>
                <c:pt idx="79">
                  <c:v>3.3914230363275302E-2</c:v>
                </c:pt>
                <c:pt idx="80">
                  <c:v>3.08664948993706E-2</c:v>
                </c:pt>
                <c:pt idx="81">
                  <c:v>2.7967717366245901E-2</c:v>
                </c:pt>
                <c:pt idx="82">
                  <c:v>2.5208980080956601E-2</c:v>
                </c:pt>
                <c:pt idx="83">
                  <c:v>2.2581993886416001E-2</c:v>
                </c:pt>
                <c:pt idx="84">
                  <c:v>2.0079047422641501E-2</c:v>
                </c:pt>
                <c:pt idx="85">
                  <c:v>1.7692960991483101E-2</c:v>
                </c:pt>
                <c:pt idx="86">
                  <c:v>1.54170445555342E-2</c:v>
                </c:pt>
                <c:pt idx="87">
                  <c:v>1.32450594619974E-2</c:v>
                </c:pt>
                <c:pt idx="88">
                  <c:v>1.11711835264605E-2</c:v>
                </c:pt>
                <c:pt idx="89">
                  <c:v>9.1899791505686401E-3</c:v>
                </c:pt>
                <c:pt idx="90">
                  <c:v>7.2963641821091902E-3</c:v>
                </c:pt>
                <c:pt idx="91">
                  <c:v>5.48558525659993E-3</c:v>
                </c:pt>
                <c:pt idx="92">
                  <c:v>3.7531933865836199E-3</c:v>
                </c:pt>
                <c:pt idx="93">
                  <c:v>2.0950215888980799E-3</c:v>
                </c:pt>
                <c:pt idx="94">
                  <c:v>5.0716436157770902E-4</c:v>
                </c:pt>
                <c:pt idx="95">
                  <c:v>-1.0140411589293901E-3</c:v>
                </c:pt>
                <c:pt idx="96">
                  <c:v>-2.4720325125959001E-3</c:v>
                </c:pt>
                <c:pt idx="97">
                  <c:v>-3.87003783995736E-3</c:v>
                </c:pt>
                <c:pt idx="98">
                  <c:v>-5.2110905393275703E-3</c:v>
                </c:pt>
                <c:pt idx="99">
                  <c:v>-6.4980427688004503E-3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B6-4264-9231-3F9FD7E7B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462911"/>
        <c:axId val="1828464991"/>
      </c:scatterChart>
      <c:valAx>
        <c:axId val="1828462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4991"/>
        <c:crosses val="autoZero"/>
        <c:crossBetween val="midCat"/>
      </c:valAx>
      <c:valAx>
        <c:axId val="1828464991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462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93797737546657"/>
          <c:y val="1.7616656978280385E-2"/>
          <c:w val="0.32303517656134617"/>
          <c:h val="0.22651165248639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RT tg1 cortisol levels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elab!$M$1</c:f>
              <c:strCache>
                <c:ptCount val="1"/>
                <c:pt idx="0">
                  <c:v>concentration(ng/mL)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219542702058272"/>
                  <c:y val="-0.369612947458084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strRef>
              <c:f>elab!$J$2:$J$106</c:f>
              <c:strCache>
                <c:ptCount val="40"/>
                <c:pt idx="0">
                  <c:v>RT-tg1-1</c:v>
                </c:pt>
                <c:pt idx="1">
                  <c:v>RT-tg1-2</c:v>
                </c:pt>
                <c:pt idx="2">
                  <c:v>RT-tg1-3</c:v>
                </c:pt>
                <c:pt idx="3">
                  <c:v>RT-tg1-4</c:v>
                </c:pt>
                <c:pt idx="4">
                  <c:v>RT-tg1-5</c:v>
                </c:pt>
                <c:pt idx="5">
                  <c:v>RT-tg1-6</c:v>
                </c:pt>
                <c:pt idx="6">
                  <c:v>RT-tg1-7</c:v>
                </c:pt>
                <c:pt idx="7">
                  <c:v>RT-tg1-8</c:v>
                </c:pt>
                <c:pt idx="8">
                  <c:v>RT-tg1-9</c:v>
                </c:pt>
                <c:pt idx="9">
                  <c:v>RT-tg1-10</c:v>
                </c:pt>
                <c:pt idx="10">
                  <c:v>RT-tg1-11</c:v>
                </c:pt>
                <c:pt idx="11">
                  <c:v>RT-tg1-12</c:v>
                </c:pt>
                <c:pt idx="12">
                  <c:v>RT-tg1-13</c:v>
                </c:pt>
                <c:pt idx="13">
                  <c:v>RT-tg1-14</c:v>
                </c:pt>
                <c:pt idx="14">
                  <c:v>RT-tg1-15</c:v>
                </c:pt>
                <c:pt idx="15">
                  <c:v>RT-tg1-16</c:v>
                </c:pt>
                <c:pt idx="16">
                  <c:v>RT-tg1-17</c:v>
                </c:pt>
                <c:pt idx="17">
                  <c:v>RT-tg1-18</c:v>
                </c:pt>
                <c:pt idx="18">
                  <c:v>RT-tg1-19</c:v>
                </c:pt>
                <c:pt idx="19">
                  <c:v>RT-tg1-20</c:v>
                </c:pt>
                <c:pt idx="20">
                  <c:v>RT-tg1-21</c:v>
                </c:pt>
                <c:pt idx="21">
                  <c:v>RT-tg1-22</c:v>
                </c:pt>
                <c:pt idx="22">
                  <c:v>RT-tg1-23</c:v>
                </c:pt>
                <c:pt idx="23">
                  <c:v>RT-tg1-24</c:v>
                </c:pt>
                <c:pt idx="24">
                  <c:v>RT-tg1-25</c:v>
                </c:pt>
                <c:pt idx="25">
                  <c:v>RT-tg1-26</c:v>
                </c:pt>
                <c:pt idx="26">
                  <c:v>RT-tg1-27</c:v>
                </c:pt>
                <c:pt idx="27">
                  <c:v>RT-tg1-28</c:v>
                </c:pt>
                <c:pt idx="28">
                  <c:v>RT-tg1-29</c:v>
                </c:pt>
                <c:pt idx="29">
                  <c:v>RT-tg1-30</c:v>
                </c:pt>
                <c:pt idx="30">
                  <c:v>RT-tg1-31</c:v>
                </c:pt>
                <c:pt idx="31">
                  <c:v>RT-tg1-32</c:v>
                </c:pt>
                <c:pt idx="32">
                  <c:v>RT-tg1-33</c:v>
                </c:pt>
                <c:pt idx="33">
                  <c:v>RT-tg1-34</c:v>
                </c:pt>
                <c:pt idx="34">
                  <c:v>RT-tg1-35</c:v>
                </c:pt>
                <c:pt idx="35">
                  <c:v>RT-tg1-36</c:v>
                </c:pt>
                <c:pt idx="36">
                  <c:v>RT-tg1-37</c:v>
                </c:pt>
                <c:pt idx="37">
                  <c:v>RT-tg1-38</c:v>
                </c:pt>
                <c:pt idx="38">
                  <c:v>RT-tg1-39</c:v>
                </c:pt>
                <c:pt idx="39">
                  <c:v>RT-tg1-40</c:v>
                </c:pt>
              </c:strCache>
            </c:strRef>
          </c:xVal>
          <c:yVal>
            <c:numRef>
              <c:f>elab!$M$2:$M$106</c:f>
              <c:numCache>
                <c:formatCode>0.0000</c:formatCode>
                <c:ptCount val="105"/>
                <c:pt idx="0">
                  <c:v>5.7590757511282868</c:v>
                </c:pt>
                <c:pt idx="1">
                  <c:v>9.690370624782787</c:v>
                </c:pt>
                <c:pt idx="2">
                  <c:v>11.676954619877678</c:v>
                </c:pt>
                <c:pt idx="3">
                  <c:v>9.7137287580024676</c:v>
                </c:pt>
                <c:pt idx="4">
                  <c:v>7.3387181426849111</c:v>
                </c:pt>
                <c:pt idx="5">
                  <c:v>12.413237178083193</c:v>
                </c:pt>
                <c:pt idx="6">
                  <c:v>7.7722857131675971</c:v>
                </c:pt>
                <c:pt idx="7">
                  <c:v>9.7371461851574654</c:v>
                </c:pt>
                <c:pt idx="8">
                  <c:v>14.114007347943721</c:v>
                </c:pt>
                <c:pt idx="9">
                  <c:v>10.67283720494971</c:v>
                </c:pt>
                <c:pt idx="10">
                  <c:v>9.3469901416320269</c:v>
                </c:pt>
                <c:pt idx="11">
                  <c:v>7.2688362219780727</c:v>
                </c:pt>
                <c:pt idx="12">
                  <c:v>8.4918475379255209</c:v>
                </c:pt>
                <c:pt idx="13">
                  <c:v>21.815605468579697</c:v>
                </c:pt>
                <c:pt idx="14">
                  <c:v>11.878187264356017</c:v>
                </c:pt>
                <c:pt idx="15">
                  <c:v>10.417677674468313</c:v>
                </c:pt>
                <c:pt idx="16">
                  <c:v>23.443477699948325</c:v>
                </c:pt>
                <c:pt idx="17">
                  <c:v>21.13479791693857</c:v>
                </c:pt>
                <c:pt idx="18">
                  <c:v>13.699724227687076</c:v>
                </c:pt>
                <c:pt idx="19">
                  <c:v>15.599743530276438</c:v>
                </c:pt>
                <c:pt idx="20">
                  <c:v>13.103420084472894</c:v>
                </c:pt>
                <c:pt idx="21">
                  <c:v>16.366745765374731</c:v>
                </c:pt>
                <c:pt idx="22">
                  <c:v>20.968489396830929</c:v>
                </c:pt>
                <c:pt idx="23">
                  <c:v>21.190575442976172</c:v>
                </c:pt>
                <c:pt idx="24">
                  <c:v>17.849026815894263</c:v>
                </c:pt>
                <c:pt idx="25">
                  <c:v>8.1727277971442494</c:v>
                </c:pt>
                <c:pt idx="26">
                  <c:v>11.648511125910934</c:v>
                </c:pt>
                <c:pt idx="27">
                  <c:v>15.327491272326476</c:v>
                </c:pt>
                <c:pt idx="28">
                  <c:v>12.942923793552763</c:v>
                </c:pt>
                <c:pt idx="29">
                  <c:v>12.628398074126162</c:v>
                </c:pt>
                <c:pt idx="30">
                  <c:v>16.873235033268674</c:v>
                </c:pt>
                <c:pt idx="31">
                  <c:v>15.678531166784815</c:v>
                </c:pt>
                <c:pt idx="32">
                  <c:v>16.66005789571129</c:v>
                </c:pt>
                <c:pt idx="33">
                  <c:v>15.998220455767543</c:v>
                </c:pt>
                <c:pt idx="34">
                  <c:v>14.615131147620072</c:v>
                </c:pt>
                <c:pt idx="35">
                  <c:v>20.968489396830929</c:v>
                </c:pt>
                <c:pt idx="36">
                  <c:v>17.046019657299617</c:v>
                </c:pt>
                <c:pt idx="37">
                  <c:v>14.290737852971121</c:v>
                </c:pt>
                <c:pt idx="38">
                  <c:v>13.632002991307662</c:v>
                </c:pt>
                <c:pt idx="39">
                  <c:v>27.60196072012037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A-4766-8933-2A0BA4E9D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80943"/>
        <c:axId val="351081359"/>
      </c:scatterChart>
      <c:valAx>
        <c:axId val="351080943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RT</a:t>
                </a:r>
                <a:r>
                  <a:rPr lang="it-IT" baseline="0"/>
                  <a:t> specimen #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1359"/>
        <c:crosses val="autoZero"/>
        <c:crossBetween val="midCat"/>
        <c:majorUnit val="5"/>
      </c:valAx>
      <c:valAx>
        <c:axId val="35108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Concentration (ng/mL)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1080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300127000254002"/>
                  <c:y val="-0.377757598848531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elab!$N$2:$N$41</c:f>
              <c:numCache>
                <c:formatCode>0</c:formatCode>
                <c:ptCount val="40"/>
                <c:pt idx="0">
                  <c:v>9.000000000000048</c:v>
                </c:pt>
                <c:pt idx="1">
                  <c:v>11.999999999999957</c:v>
                </c:pt>
                <c:pt idx="2">
                  <c:v>15.000000000000027</c:v>
                </c:pt>
                <c:pt idx="3">
                  <c:v>16.000000000000103</c:v>
                </c:pt>
                <c:pt idx="4">
                  <c:v>19.000000000000014</c:v>
                </c:pt>
                <c:pt idx="5">
                  <c:v>22.000000000000082</c:v>
                </c:pt>
                <c:pt idx="6">
                  <c:v>24.000000000000075</c:v>
                </c:pt>
                <c:pt idx="7">
                  <c:v>24.999999999999993</c:v>
                </c:pt>
                <c:pt idx="8">
                  <c:v>26.999999999999986</c:v>
                </c:pt>
                <c:pt idx="9">
                  <c:v>31.00000000000005</c:v>
                </c:pt>
                <c:pt idx="10">
                  <c:v>33.000000000000043</c:v>
                </c:pt>
                <c:pt idx="11">
                  <c:v>34.000000000000043</c:v>
                </c:pt>
                <c:pt idx="12">
                  <c:v>41.000000000000014</c:v>
                </c:pt>
                <c:pt idx="13">
                  <c:v>42.000000000000014</c:v>
                </c:pt>
                <c:pt idx="14">
                  <c:v>43.000000000000007</c:v>
                </c:pt>
                <c:pt idx="15">
                  <c:v>44.000000000000085</c:v>
                </c:pt>
                <c:pt idx="16">
                  <c:v>45</c:v>
                </c:pt>
                <c:pt idx="17">
                  <c:v>46.000000000000078</c:v>
                </c:pt>
                <c:pt idx="18">
                  <c:v>46.999999999999993</c:v>
                </c:pt>
                <c:pt idx="19">
                  <c:v>48.000000000000071</c:v>
                </c:pt>
                <c:pt idx="20">
                  <c:v>50.000000000000064</c:v>
                </c:pt>
                <c:pt idx="21">
                  <c:v>52.999999999999972</c:v>
                </c:pt>
                <c:pt idx="22">
                  <c:v>56.000000000000043</c:v>
                </c:pt>
                <c:pt idx="23">
                  <c:v>58.000000000000036</c:v>
                </c:pt>
                <c:pt idx="24">
                  <c:v>61.000000000000099</c:v>
                </c:pt>
                <c:pt idx="25">
                  <c:v>63.000000000000099</c:v>
                </c:pt>
                <c:pt idx="26">
                  <c:v>66</c:v>
                </c:pt>
                <c:pt idx="27">
                  <c:v>67.000000000000085</c:v>
                </c:pt>
                <c:pt idx="28">
                  <c:v>69.999999999999986</c:v>
                </c:pt>
                <c:pt idx="29">
                  <c:v>74.000000000000057</c:v>
                </c:pt>
                <c:pt idx="30">
                  <c:v>76.000000000000057</c:v>
                </c:pt>
                <c:pt idx="31">
                  <c:v>77.000000000000043</c:v>
                </c:pt>
                <c:pt idx="32">
                  <c:v>78.000000000000043</c:v>
                </c:pt>
                <c:pt idx="33">
                  <c:v>80.000000000000028</c:v>
                </c:pt>
                <c:pt idx="34">
                  <c:v>81.000000000000028</c:v>
                </c:pt>
                <c:pt idx="35">
                  <c:v>82.000000000000028</c:v>
                </c:pt>
                <c:pt idx="36">
                  <c:v>83.000000000000028</c:v>
                </c:pt>
                <c:pt idx="37">
                  <c:v>83.000000000000028</c:v>
                </c:pt>
                <c:pt idx="38">
                  <c:v>84.000000000000028</c:v>
                </c:pt>
                <c:pt idx="39">
                  <c:v>86.000000000000014</c:v>
                </c:pt>
              </c:numCache>
            </c:numRef>
          </c:xVal>
          <c:yVal>
            <c:numRef>
              <c:f>elab!$M$2:$M$41</c:f>
              <c:numCache>
                <c:formatCode>0.0000</c:formatCode>
                <c:ptCount val="40"/>
                <c:pt idx="0">
                  <c:v>5.7590757511282868</c:v>
                </c:pt>
                <c:pt idx="1">
                  <c:v>9.690370624782787</c:v>
                </c:pt>
                <c:pt idx="2">
                  <c:v>11.676954619877678</c:v>
                </c:pt>
                <c:pt idx="3">
                  <c:v>9.7137287580024676</c:v>
                </c:pt>
                <c:pt idx="4">
                  <c:v>7.3387181426849111</c:v>
                </c:pt>
                <c:pt idx="5">
                  <c:v>12.413237178083193</c:v>
                </c:pt>
                <c:pt idx="6">
                  <c:v>7.7722857131675971</c:v>
                </c:pt>
                <c:pt idx="7">
                  <c:v>9.7371461851574654</c:v>
                </c:pt>
                <c:pt idx="8">
                  <c:v>14.114007347943721</c:v>
                </c:pt>
                <c:pt idx="9">
                  <c:v>10.67283720494971</c:v>
                </c:pt>
                <c:pt idx="10">
                  <c:v>9.3469901416320269</c:v>
                </c:pt>
                <c:pt idx="11">
                  <c:v>7.2688362219780727</c:v>
                </c:pt>
                <c:pt idx="12">
                  <c:v>8.4918475379255209</c:v>
                </c:pt>
                <c:pt idx="13">
                  <c:v>21.815605468579697</c:v>
                </c:pt>
                <c:pt idx="14">
                  <c:v>11.878187264356017</c:v>
                </c:pt>
                <c:pt idx="15">
                  <c:v>10.417677674468313</c:v>
                </c:pt>
                <c:pt idx="16">
                  <c:v>23.443477699948325</c:v>
                </c:pt>
                <c:pt idx="17">
                  <c:v>21.13479791693857</c:v>
                </c:pt>
                <c:pt idx="18">
                  <c:v>13.699724227687076</c:v>
                </c:pt>
                <c:pt idx="19">
                  <c:v>15.599743530276438</c:v>
                </c:pt>
                <c:pt idx="20">
                  <c:v>13.103420084472894</c:v>
                </c:pt>
                <c:pt idx="21">
                  <c:v>16.366745765374731</c:v>
                </c:pt>
                <c:pt idx="22">
                  <c:v>20.968489396830929</c:v>
                </c:pt>
                <c:pt idx="23">
                  <c:v>21.190575442976172</c:v>
                </c:pt>
                <c:pt idx="24">
                  <c:v>17.849026815894263</c:v>
                </c:pt>
                <c:pt idx="25">
                  <c:v>8.1727277971442494</c:v>
                </c:pt>
                <c:pt idx="26">
                  <c:v>11.648511125910934</c:v>
                </c:pt>
                <c:pt idx="27">
                  <c:v>15.327491272326476</c:v>
                </c:pt>
                <c:pt idx="28">
                  <c:v>12.942923793552763</c:v>
                </c:pt>
                <c:pt idx="29">
                  <c:v>12.628398074126162</c:v>
                </c:pt>
                <c:pt idx="30">
                  <c:v>16.873235033268674</c:v>
                </c:pt>
                <c:pt idx="31">
                  <c:v>15.678531166784815</c:v>
                </c:pt>
                <c:pt idx="32">
                  <c:v>16.66005789571129</c:v>
                </c:pt>
                <c:pt idx="33">
                  <c:v>15.998220455767543</c:v>
                </c:pt>
                <c:pt idx="34">
                  <c:v>14.615131147620072</c:v>
                </c:pt>
                <c:pt idx="35">
                  <c:v>20.968489396830929</c:v>
                </c:pt>
                <c:pt idx="36">
                  <c:v>17.046019657299617</c:v>
                </c:pt>
                <c:pt idx="37">
                  <c:v>14.290737852971121</c:v>
                </c:pt>
                <c:pt idx="38">
                  <c:v>13.632002991307662</c:v>
                </c:pt>
                <c:pt idx="39">
                  <c:v>27.60196072012037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28-4237-B62A-3BDD20E8A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002976"/>
        <c:axId val="675002560"/>
      </c:scatterChart>
      <c:valAx>
        <c:axId val="67500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560"/>
        <c:crosses val="autoZero"/>
        <c:crossBetween val="midCat"/>
      </c:valAx>
      <c:valAx>
        <c:axId val="6750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00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7</xdr:col>
      <xdr:colOff>404283</xdr:colOff>
      <xdr:row>16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556577-1E4F-424A-B2D4-8118B89059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119591</xdr:colOff>
      <xdr:row>1</xdr:row>
      <xdr:rowOff>19050</xdr:rowOff>
    </xdr:from>
    <xdr:to>
      <xdr:col>20</xdr:col>
      <xdr:colOff>473074</xdr:colOff>
      <xdr:row>14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FD8C9B-470D-22A9-0F27-24E886E997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123825</xdr:colOff>
      <xdr:row>15</xdr:row>
      <xdr:rowOff>25400</xdr:rowOff>
    </xdr:from>
    <xdr:to>
      <xdr:col>20</xdr:col>
      <xdr:colOff>403225</xdr:colOff>
      <xdr:row>27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94519D-D0CE-C94C-2FB3-A80D75F50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E38C2-ADD6-4181-A534-F759550C43FD}">
  <dimension ref="A3:N175"/>
  <sheetViews>
    <sheetView workbookViewId="0">
      <selection activeCell="I131" sqref="I131:I145"/>
    </sheetView>
  </sheetViews>
  <sheetFormatPr defaultRowHeight="14.5" x14ac:dyDescent="0.35"/>
  <sheetData>
    <row r="3" spans="1:14" x14ac:dyDescent="0.35">
      <c r="A3" s="1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</row>
    <row r="4" spans="1:14" x14ac:dyDescent="0.35">
      <c r="A4" s="31" t="s">
        <v>0</v>
      </c>
      <c r="B4" s="3" t="s">
        <v>1</v>
      </c>
      <c r="C4" s="3" t="s">
        <v>1</v>
      </c>
      <c r="D4" s="4" t="s">
        <v>2</v>
      </c>
      <c r="E4" s="4" t="s">
        <v>2</v>
      </c>
      <c r="F4" s="4" t="s">
        <v>3</v>
      </c>
      <c r="G4" s="4" t="s">
        <v>3</v>
      </c>
      <c r="H4" s="4" t="s">
        <v>4</v>
      </c>
      <c r="I4" s="4" t="s">
        <v>4</v>
      </c>
      <c r="J4" s="4" t="s">
        <v>5</v>
      </c>
      <c r="K4" s="4" t="s">
        <v>5</v>
      </c>
      <c r="L4" s="4" t="s">
        <v>6</v>
      </c>
      <c r="M4" s="4" t="s">
        <v>6</v>
      </c>
      <c r="N4" s="5" t="s">
        <v>7</v>
      </c>
    </row>
    <row r="5" spans="1:14" x14ac:dyDescent="0.35">
      <c r="A5" s="32"/>
      <c r="B5" s="6">
        <v>10</v>
      </c>
      <c r="C5" s="6">
        <v>10</v>
      </c>
      <c r="D5" s="7"/>
      <c r="E5" s="7"/>
      <c r="F5" s="7"/>
      <c r="G5" s="7"/>
      <c r="H5" s="7"/>
      <c r="I5" s="7"/>
      <c r="J5" s="7"/>
      <c r="K5" s="7"/>
      <c r="L5" s="7"/>
      <c r="M5" s="7"/>
      <c r="N5" s="5" t="s">
        <v>8</v>
      </c>
    </row>
    <row r="6" spans="1:14" x14ac:dyDescent="0.35">
      <c r="A6" s="33"/>
      <c r="B6" s="8" t="s">
        <v>9</v>
      </c>
      <c r="C6" s="8" t="s">
        <v>9</v>
      </c>
      <c r="D6" s="9"/>
      <c r="E6" s="9"/>
      <c r="F6" s="9"/>
      <c r="G6" s="9"/>
      <c r="H6" s="9"/>
      <c r="I6" s="9"/>
      <c r="J6" s="9"/>
      <c r="K6" s="9"/>
      <c r="L6" s="9"/>
      <c r="M6" s="9"/>
      <c r="N6" s="5" t="s">
        <v>10</v>
      </c>
    </row>
    <row r="7" spans="1:14" x14ac:dyDescent="0.35">
      <c r="A7" s="31" t="s">
        <v>11</v>
      </c>
      <c r="B7" s="3" t="s">
        <v>12</v>
      </c>
      <c r="C7" s="3" t="s">
        <v>12</v>
      </c>
      <c r="D7" s="4" t="s">
        <v>13</v>
      </c>
      <c r="E7" s="4" t="s">
        <v>13</v>
      </c>
      <c r="F7" s="4" t="s">
        <v>14</v>
      </c>
      <c r="G7" s="4" t="s">
        <v>14</v>
      </c>
      <c r="H7" s="4" t="s">
        <v>15</v>
      </c>
      <c r="I7" s="4" t="s">
        <v>15</v>
      </c>
      <c r="J7" s="4" t="s">
        <v>16</v>
      </c>
      <c r="K7" s="4" t="s">
        <v>16</v>
      </c>
      <c r="L7" s="4" t="s">
        <v>17</v>
      </c>
      <c r="M7" s="4" t="s">
        <v>17</v>
      </c>
      <c r="N7" s="5" t="s">
        <v>7</v>
      </c>
    </row>
    <row r="8" spans="1:14" x14ac:dyDescent="0.35">
      <c r="A8" s="32"/>
      <c r="B8" s="6">
        <v>2.5</v>
      </c>
      <c r="C8" s="6">
        <v>2.5</v>
      </c>
      <c r="D8" s="7"/>
      <c r="E8" s="7"/>
      <c r="F8" s="7"/>
      <c r="G8" s="7"/>
      <c r="H8" s="7"/>
      <c r="I8" s="7"/>
      <c r="J8" s="7"/>
      <c r="K8" s="7"/>
      <c r="L8" s="7"/>
      <c r="M8" s="7"/>
      <c r="N8" s="5" t="s">
        <v>8</v>
      </c>
    </row>
    <row r="9" spans="1:14" x14ac:dyDescent="0.35">
      <c r="A9" s="33"/>
      <c r="B9" s="8" t="s">
        <v>9</v>
      </c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5" t="s">
        <v>10</v>
      </c>
    </row>
    <row r="10" spans="1:14" x14ac:dyDescent="0.35">
      <c r="A10" s="31" t="s">
        <v>18</v>
      </c>
      <c r="B10" s="3" t="s">
        <v>19</v>
      </c>
      <c r="C10" s="3" t="s">
        <v>19</v>
      </c>
      <c r="D10" s="4" t="s">
        <v>20</v>
      </c>
      <c r="E10" s="4" t="s">
        <v>20</v>
      </c>
      <c r="F10" s="4" t="s">
        <v>21</v>
      </c>
      <c r="G10" s="4" t="s">
        <v>21</v>
      </c>
      <c r="H10" s="4" t="s">
        <v>22</v>
      </c>
      <c r="I10" s="4" t="s">
        <v>22</v>
      </c>
      <c r="J10" s="4" t="s">
        <v>23</v>
      </c>
      <c r="K10" s="4" t="s">
        <v>23</v>
      </c>
      <c r="L10" s="4" t="s">
        <v>24</v>
      </c>
      <c r="M10" s="4" t="s">
        <v>24</v>
      </c>
      <c r="N10" s="5" t="s">
        <v>7</v>
      </c>
    </row>
    <row r="11" spans="1:14" x14ac:dyDescent="0.35">
      <c r="A11" s="32"/>
      <c r="B11" s="6">
        <v>0.625</v>
      </c>
      <c r="C11" s="6">
        <v>0.625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5" t="s">
        <v>8</v>
      </c>
    </row>
    <row r="12" spans="1:14" x14ac:dyDescent="0.35">
      <c r="A12" s="33"/>
      <c r="B12" s="8" t="s">
        <v>9</v>
      </c>
      <c r="C12" s="8" t="s">
        <v>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5" t="s">
        <v>10</v>
      </c>
    </row>
    <row r="13" spans="1:14" x14ac:dyDescent="0.35">
      <c r="A13" s="31" t="s">
        <v>25</v>
      </c>
      <c r="B13" s="3" t="s">
        <v>26</v>
      </c>
      <c r="C13" s="3" t="s">
        <v>26</v>
      </c>
      <c r="D13" s="4" t="s">
        <v>27</v>
      </c>
      <c r="E13" s="4" t="s">
        <v>27</v>
      </c>
      <c r="F13" s="4" t="s">
        <v>28</v>
      </c>
      <c r="G13" s="4" t="s">
        <v>28</v>
      </c>
      <c r="H13" s="4" t="s">
        <v>29</v>
      </c>
      <c r="I13" s="4" t="s">
        <v>29</v>
      </c>
      <c r="J13" s="4" t="s">
        <v>30</v>
      </c>
      <c r="K13" s="4" t="s">
        <v>30</v>
      </c>
      <c r="L13" s="4" t="s">
        <v>31</v>
      </c>
      <c r="M13" s="4" t="s">
        <v>31</v>
      </c>
      <c r="N13" s="5" t="s">
        <v>7</v>
      </c>
    </row>
    <row r="14" spans="1:14" x14ac:dyDescent="0.35">
      <c r="A14" s="32"/>
      <c r="B14" s="6">
        <v>0.156</v>
      </c>
      <c r="C14" s="6">
        <v>0.156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5" t="s">
        <v>8</v>
      </c>
    </row>
    <row r="15" spans="1:14" x14ac:dyDescent="0.35">
      <c r="A15" s="33"/>
      <c r="B15" s="8" t="s">
        <v>9</v>
      </c>
      <c r="C15" s="8" t="s">
        <v>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5" t="s">
        <v>10</v>
      </c>
    </row>
    <row r="16" spans="1:14" x14ac:dyDescent="0.35">
      <c r="A16" s="31" t="s">
        <v>32</v>
      </c>
      <c r="B16" s="3" t="s">
        <v>33</v>
      </c>
      <c r="C16" s="3" t="s">
        <v>33</v>
      </c>
      <c r="D16" s="4" t="s">
        <v>34</v>
      </c>
      <c r="E16" s="4" t="s">
        <v>34</v>
      </c>
      <c r="F16" s="4" t="s">
        <v>35</v>
      </c>
      <c r="G16" s="4" t="s">
        <v>35</v>
      </c>
      <c r="H16" s="4" t="s">
        <v>36</v>
      </c>
      <c r="I16" s="4" t="s">
        <v>36</v>
      </c>
      <c r="J16" s="4" t="s">
        <v>37</v>
      </c>
      <c r="K16" s="4" t="s">
        <v>37</v>
      </c>
      <c r="L16" s="4" t="s">
        <v>38</v>
      </c>
      <c r="M16" s="4" t="s">
        <v>38</v>
      </c>
      <c r="N16" s="5" t="s">
        <v>7</v>
      </c>
    </row>
    <row r="17" spans="1:14" x14ac:dyDescent="0.35">
      <c r="A17" s="32"/>
      <c r="B17" s="6">
        <v>3.9E-2</v>
      </c>
      <c r="C17" s="6">
        <v>3.9E-2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5" t="s">
        <v>8</v>
      </c>
    </row>
    <row r="18" spans="1:14" x14ac:dyDescent="0.35">
      <c r="A18" s="33"/>
      <c r="B18" s="8" t="s">
        <v>9</v>
      </c>
      <c r="C18" s="8" t="s">
        <v>9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</row>
    <row r="19" spans="1:14" x14ac:dyDescent="0.35">
      <c r="A19" s="31" t="s">
        <v>39</v>
      </c>
      <c r="B19" s="3" t="s">
        <v>40</v>
      </c>
      <c r="C19" s="3" t="s">
        <v>40</v>
      </c>
      <c r="D19" s="4" t="s">
        <v>41</v>
      </c>
      <c r="E19" s="4" t="s">
        <v>41</v>
      </c>
      <c r="F19" s="4" t="s">
        <v>42</v>
      </c>
      <c r="G19" s="4" t="s">
        <v>42</v>
      </c>
      <c r="H19" s="4" t="s">
        <v>43</v>
      </c>
      <c r="I19" s="4" t="s">
        <v>43</v>
      </c>
      <c r="J19" s="4" t="s">
        <v>44</v>
      </c>
      <c r="K19" s="4" t="s">
        <v>44</v>
      </c>
      <c r="L19" s="4" t="s">
        <v>45</v>
      </c>
      <c r="M19" s="4" t="s">
        <v>45</v>
      </c>
      <c r="N19" s="5" t="s">
        <v>7</v>
      </c>
    </row>
    <row r="20" spans="1:14" x14ac:dyDescent="0.35">
      <c r="A20" s="32"/>
      <c r="B20" s="6">
        <v>0.01</v>
      </c>
      <c r="C20" s="6">
        <v>0.01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5" t="s">
        <v>8</v>
      </c>
    </row>
    <row r="21" spans="1:14" x14ac:dyDescent="0.35">
      <c r="A21" s="33"/>
      <c r="B21" s="8" t="s">
        <v>9</v>
      </c>
      <c r="C21" s="8" t="s">
        <v>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5" t="s">
        <v>10</v>
      </c>
    </row>
    <row r="22" spans="1:14" x14ac:dyDescent="0.35">
      <c r="A22" s="31" t="s">
        <v>46</v>
      </c>
      <c r="B22" s="3" t="s">
        <v>47</v>
      </c>
      <c r="C22" s="3" t="s">
        <v>47</v>
      </c>
      <c r="D22" s="4" t="s">
        <v>48</v>
      </c>
      <c r="E22" s="4" t="s">
        <v>48</v>
      </c>
      <c r="F22" s="4" t="s">
        <v>49</v>
      </c>
      <c r="G22" s="4" t="s">
        <v>49</v>
      </c>
      <c r="H22" s="4" t="s">
        <v>50</v>
      </c>
      <c r="I22" s="4" t="s">
        <v>50</v>
      </c>
      <c r="J22" s="4" t="s">
        <v>51</v>
      </c>
      <c r="K22" s="4" t="s">
        <v>51</v>
      </c>
      <c r="L22" s="4" t="s">
        <v>52</v>
      </c>
      <c r="M22" s="4" t="s">
        <v>52</v>
      </c>
      <c r="N22" s="5" t="s">
        <v>7</v>
      </c>
    </row>
    <row r="23" spans="1:14" x14ac:dyDescent="0.35">
      <c r="A23" s="32"/>
      <c r="B23" s="6">
        <v>2.3E-3</v>
      </c>
      <c r="C23" s="6">
        <v>2.3E-3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5" t="s">
        <v>8</v>
      </c>
    </row>
    <row r="24" spans="1:14" x14ac:dyDescent="0.35">
      <c r="A24" s="33"/>
      <c r="B24" s="8" t="s">
        <v>9</v>
      </c>
      <c r="C24" s="8" t="s">
        <v>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5" t="s">
        <v>10</v>
      </c>
    </row>
    <row r="25" spans="1:14" x14ac:dyDescent="0.35">
      <c r="A25" s="31" t="s">
        <v>53</v>
      </c>
      <c r="B25" s="3" t="s">
        <v>54</v>
      </c>
      <c r="C25" s="3" t="s">
        <v>54</v>
      </c>
      <c r="D25" s="4" t="s">
        <v>55</v>
      </c>
      <c r="E25" s="4" t="s">
        <v>55</v>
      </c>
      <c r="F25" s="4" t="s">
        <v>56</v>
      </c>
      <c r="G25" s="4" t="s">
        <v>56</v>
      </c>
      <c r="H25" s="4" t="s">
        <v>57</v>
      </c>
      <c r="I25" s="4" t="s">
        <v>57</v>
      </c>
      <c r="J25" s="4" t="s">
        <v>58</v>
      </c>
      <c r="K25" s="4" t="s">
        <v>58</v>
      </c>
      <c r="L25" s="4" t="s">
        <v>59</v>
      </c>
      <c r="M25" s="4" t="s">
        <v>59</v>
      </c>
      <c r="N25" s="5" t="s">
        <v>7</v>
      </c>
    </row>
    <row r="26" spans="1:14" x14ac:dyDescent="0.35">
      <c r="A26" s="32"/>
      <c r="B26" s="6">
        <v>0</v>
      </c>
      <c r="C26" s="6">
        <v>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5" t="s">
        <v>8</v>
      </c>
    </row>
    <row r="27" spans="1:14" x14ac:dyDescent="0.35">
      <c r="A27" s="33"/>
      <c r="B27" s="8" t="s">
        <v>9</v>
      </c>
      <c r="C27" s="8" t="s">
        <v>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5" t="s">
        <v>10</v>
      </c>
    </row>
    <row r="29" spans="1:14" x14ac:dyDescent="0.35">
      <c r="A29" s="1"/>
      <c r="B29" s="2">
        <v>1</v>
      </c>
      <c r="C29" s="2">
        <v>2</v>
      </c>
      <c r="D29" s="2">
        <v>3</v>
      </c>
      <c r="E29" s="2">
        <v>4</v>
      </c>
      <c r="F29" s="2">
        <v>5</v>
      </c>
      <c r="G29" s="2">
        <v>6</v>
      </c>
      <c r="H29" s="2">
        <v>7</v>
      </c>
      <c r="I29" s="2">
        <v>8</v>
      </c>
      <c r="J29" s="2">
        <v>9</v>
      </c>
      <c r="K29" s="2">
        <v>10</v>
      </c>
      <c r="L29" s="2">
        <v>11</v>
      </c>
      <c r="M29" s="2">
        <v>12</v>
      </c>
    </row>
    <row r="30" spans="1:14" x14ac:dyDescent="0.35">
      <c r="A30" s="2" t="s">
        <v>0</v>
      </c>
      <c r="B30" s="10">
        <v>0.17</v>
      </c>
      <c r="C30" s="10">
        <v>0.20399999999999999</v>
      </c>
      <c r="D30" s="11">
        <v>0.91500000000000004</v>
      </c>
      <c r="E30" s="11">
        <v>0.96599999999999997</v>
      </c>
      <c r="F30" s="12">
        <v>0.78500000000000003</v>
      </c>
      <c r="G30" s="12">
        <v>0.72599999999999998</v>
      </c>
      <c r="H30" s="13">
        <v>0.59399999999999997</v>
      </c>
      <c r="I30" s="14">
        <v>0.72</v>
      </c>
      <c r="J30" s="14">
        <v>0.72</v>
      </c>
      <c r="K30" s="14">
        <v>0.70099999999999996</v>
      </c>
      <c r="L30" s="12">
        <v>0.75</v>
      </c>
      <c r="M30" s="14">
        <v>0.69899999999999995</v>
      </c>
      <c r="N30" s="5">
        <v>450</v>
      </c>
    </row>
    <row r="31" spans="1:14" x14ac:dyDescent="0.35">
      <c r="A31" s="2" t="s">
        <v>11</v>
      </c>
      <c r="B31" s="15">
        <v>0.41899999999999998</v>
      </c>
      <c r="C31" s="15">
        <v>0.36499999999999999</v>
      </c>
      <c r="D31" s="16">
        <v>0.83699999999999997</v>
      </c>
      <c r="E31" s="16">
        <v>0.83499999999999996</v>
      </c>
      <c r="F31" s="12">
        <v>0.748</v>
      </c>
      <c r="G31" s="16">
        <v>0.88400000000000001</v>
      </c>
      <c r="H31" s="14">
        <v>0.70499999999999996</v>
      </c>
      <c r="I31" s="14">
        <v>0.65300000000000002</v>
      </c>
      <c r="J31" s="16">
        <v>0.88900000000000001</v>
      </c>
      <c r="K31" s="16">
        <v>0.85599999999999998</v>
      </c>
      <c r="L31" s="14">
        <v>0.72199999999999998</v>
      </c>
      <c r="M31" s="12">
        <v>0.73899999999999999</v>
      </c>
      <c r="N31" s="5">
        <v>450</v>
      </c>
    </row>
    <row r="32" spans="1:14" x14ac:dyDescent="0.35">
      <c r="A32" s="2" t="s">
        <v>18</v>
      </c>
      <c r="B32" s="13">
        <v>0.59499999999999997</v>
      </c>
      <c r="C32" s="13">
        <v>0.60799999999999998</v>
      </c>
      <c r="D32" s="12">
        <v>0.77</v>
      </c>
      <c r="E32" s="16">
        <v>0.82599999999999996</v>
      </c>
      <c r="F32" s="16">
        <v>0.86099999999999999</v>
      </c>
      <c r="G32" s="16">
        <v>0.82299999999999995</v>
      </c>
      <c r="H32" s="12">
        <v>0.81399999999999995</v>
      </c>
      <c r="I32" s="14">
        <v>0.71699999999999997</v>
      </c>
      <c r="J32" s="12">
        <v>0.78600000000000003</v>
      </c>
      <c r="K32" s="12">
        <v>0.80500000000000005</v>
      </c>
      <c r="L32" s="12">
        <v>0.73799999999999999</v>
      </c>
      <c r="M32" s="12">
        <v>0.76500000000000001</v>
      </c>
      <c r="N32" s="5">
        <v>450</v>
      </c>
    </row>
    <row r="33" spans="1:14" x14ac:dyDescent="0.35">
      <c r="A33" s="2" t="s">
        <v>25</v>
      </c>
      <c r="B33" s="17">
        <v>1.0229999999999999</v>
      </c>
      <c r="C33" s="16">
        <v>0.9</v>
      </c>
      <c r="D33" s="11">
        <v>0.93600000000000005</v>
      </c>
      <c r="E33" s="12">
        <v>0.73099999999999998</v>
      </c>
      <c r="F33" s="16">
        <v>0.88300000000000001</v>
      </c>
      <c r="G33" s="11">
        <v>0.91300000000000003</v>
      </c>
      <c r="H33" s="12">
        <v>0.79500000000000004</v>
      </c>
      <c r="I33" s="14">
        <v>0.68</v>
      </c>
      <c r="J33" s="12">
        <v>0.73399999999999999</v>
      </c>
      <c r="K33" s="12">
        <v>0.75</v>
      </c>
      <c r="L33" s="14">
        <v>0.69199999999999995</v>
      </c>
      <c r="M33" s="14">
        <v>0.66500000000000004</v>
      </c>
      <c r="N33" s="5">
        <v>450</v>
      </c>
    </row>
    <row r="34" spans="1:14" x14ac:dyDescent="0.35">
      <c r="A34" s="2" t="s">
        <v>32</v>
      </c>
      <c r="B34" s="18">
        <v>1.1100000000000001</v>
      </c>
      <c r="C34" s="17">
        <v>1.0549999999999999</v>
      </c>
      <c r="D34" s="11">
        <v>0.93400000000000005</v>
      </c>
      <c r="E34" s="16">
        <v>0.84899999999999998</v>
      </c>
      <c r="F34" s="16">
        <v>0.89200000000000002</v>
      </c>
      <c r="G34" s="16">
        <v>0.83</v>
      </c>
      <c r="H34" s="12">
        <v>0.753</v>
      </c>
      <c r="I34" s="12">
        <v>0.79100000000000004</v>
      </c>
      <c r="J34" s="12">
        <v>0.79700000000000004</v>
      </c>
      <c r="K34" s="12">
        <v>0.753</v>
      </c>
      <c r="L34" s="14">
        <v>0.69099999999999995</v>
      </c>
      <c r="M34" s="12">
        <v>0.746</v>
      </c>
      <c r="N34" s="5">
        <v>450</v>
      </c>
    </row>
    <row r="35" spans="1:14" x14ac:dyDescent="0.35">
      <c r="A35" s="2" t="s">
        <v>39</v>
      </c>
      <c r="B35" s="18">
        <v>1.125</v>
      </c>
      <c r="C35" s="19">
        <v>1.2709999999999999</v>
      </c>
      <c r="D35" s="12">
        <v>0.755</v>
      </c>
      <c r="E35" s="12">
        <v>0.81299999999999994</v>
      </c>
      <c r="F35" s="13">
        <v>0.60699999999999998</v>
      </c>
      <c r="G35" s="12">
        <v>0.73799999999999999</v>
      </c>
      <c r="H35" s="12">
        <v>0.73199999999999998</v>
      </c>
      <c r="I35" s="14">
        <v>0.72299999999999998</v>
      </c>
      <c r="J35" s="12">
        <v>0.81</v>
      </c>
      <c r="K35" s="12">
        <v>0.752</v>
      </c>
      <c r="L35" s="12">
        <v>0.76</v>
      </c>
      <c r="M35" s="12">
        <v>0.748</v>
      </c>
      <c r="N35" s="5">
        <v>450</v>
      </c>
    </row>
    <row r="36" spans="1:14" x14ac:dyDescent="0.35">
      <c r="A36" s="2" t="s">
        <v>46</v>
      </c>
      <c r="B36" s="20">
        <v>1.4610000000000001</v>
      </c>
      <c r="C36" s="19">
        <v>1.256</v>
      </c>
      <c r="D36" s="16">
        <v>0.90600000000000003</v>
      </c>
      <c r="E36" s="16">
        <v>0.85399999999999998</v>
      </c>
      <c r="F36" s="16">
        <v>0.84899999999999998</v>
      </c>
      <c r="G36" s="12">
        <v>0.73599999999999999</v>
      </c>
      <c r="H36" s="12">
        <v>0.76100000000000001</v>
      </c>
      <c r="I36" s="13">
        <v>0.59499999999999997</v>
      </c>
      <c r="J36" s="14">
        <v>0.70899999999999996</v>
      </c>
      <c r="K36" s="12">
        <v>0.73199999999999998</v>
      </c>
      <c r="L36" s="12">
        <v>0.748</v>
      </c>
      <c r="M36" s="12">
        <v>0.78100000000000003</v>
      </c>
      <c r="N36" s="5">
        <v>450</v>
      </c>
    </row>
    <row r="37" spans="1:14" x14ac:dyDescent="0.35">
      <c r="A37" s="2" t="s">
        <v>53</v>
      </c>
      <c r="B37" s="21">
        <v>1.32</v>
      </c>
      <c r="C37" s="21">
        <v>1.361</v>
      </c>
      <c r="D37" s="16">
        <v>0.84099999999999997</v>
      </c>
      <c r="E37" s="16">
        <v>0.82099999999999995</v>
      </c>
      <c r="F37" s="16">
        <v>0.82799999999999996</v>
      </c>
      <c r="G37" s="12">
        <v>0.81100000000000005</v>
      </c>
      <c r="H37" s="12">
        <v>0.747</v>
      </c>
      <c r="I37" s="13">
        <v>0.60599999999999998</v>
      </c>
      <c r="J37" s="12">
        <v>0.72899999999999998</v>
      </c>
      <c r="K37" s="12">
        <v>0.747</v>
      </c>
      <c r="L37" s="13">
        <v>0.59799999999999998</v>
      </c>
      <c r="M37" s="14">
        <v>0.65600000000000003</v>
      </c>
      <c r="N37" s="5">
        <v>450</v>
      </c>
    </row>
    <row r="39" spans="1:14" x14ac:dyDescent="0.3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2">
        <v>12</v>
      </c>
    </row>
    <row r="40" spans="1:14" x14ac:dyDescent="0.35">
      <c r="A40" s="2" t="s">
        <v>0</v>
      </c>
      <c r="B40" s="10">
        <v>0.04</v>
      </c>
      <c r="C40" s="14">
        <v>4.4999999999999998E-2</v>
      </c>
      <c r="D40" s="15">
        <v>4.2999999999999997E-2</v>
      </c>
      <c r="E40" s="22">
        <v>4.2999999999999997E-2</v>
      </c>
      <c r="F40" s="22">
        <v>4.3999999999999997E-2</v>
      </c>
      <c r="G40" s="22">
        <v>4.2999999999999997E-2</v>
      </c>
      <c r="H40" s="23">
        <v>4.2000000000000003E-2</v>
      </c>
      <c r="I40" s="14">
        <v>4.4999999999999998E-2</v>
      </c>
      <c r="J40" s="13">
        <v>4.3999999999999997E-2</v>
      </c>
      <c r="K40" s="14">
        <v>4.4999999999999998E-2</v>
      </c>
      <c r="L40" s="14">
        <v>4.4999999999999998E-2</v>
      </c>
      <c r="M40" s="12">
        <v>4.5999999999999999E-2</v>
      </c>
      <c r="N40" s="5">
        <v>570</v>
      </c>
    </row>
    <row r="41" spans="1:14" x14ac:dyDescent="0.35">
      <c r="A41" s="2" t="s">
        <v>11</v>
      </c>
      <c r="B41" s="23">
        <v>4.2000000000000003E-2</v>
      </c>
      <c r="C41" s="17">
        <v>4.9000000000000002E-2</v>
      </c>
      <c r="D41" s="16">
        <v>4.7E-2</v>
      </c>
      <c r="E41" s="11">
        <v>4.8000000000000001E-2</v>
      </c>
      <c r="F41" s="16">
        <v>4.7E-2</v>
      </c>
      <c r="G41" s="16">
        <v>4.7E-2</v>
      </c>
      <c r="H41" s="13">
        <v>4.3999999999999997E-2</v>
      </c>
      <c r="I41" s="11">
        <v>4.8000000000000001E-2</v>
      </c>
      <c r="J41" s="16">
        <v>4.7E-2</v>
      </c>
      <c r="K41" s="17">
        <v>4.9000000000000002E-2</v>
      </c>
      <c r="L41" s="13">
        <v>4.3999999999999997E-2</v>
      </c>
      <c r="M41" s="22">
        <v>4.2999999999999997E-2</v>
      </c>
      <c r="N41" s="5">
        <v>570</v>
      </c>
    </row>
    <row r="42" spans="1:14" x14ac:dyDescent="0.35">
      <c r="A42" s="2" t="s">
        <v>18</v>
      </c>
      <c r="B42" s="15">
        <v>4.2999999999999997E-2</v>
      </c>
      <c r="C42" s="13">
        <v>4.3999999999999997E-2</v>
      </c>
      <c r="D42" s="14">
        <v>4.4999999999999998E-2</v>
      </c>
      <c r="E42" s="18">
        <v>0.05</v>
      </c>
      <c r="F42" s="14">
        <v>4.4999999999999998E-2</v>
      </c>
      <c r="G42" s="14">
        <v>4.4999999999999998E-2</v>
      </c>
      <c r="H42" s="19">
        <v>0.05</v>
      </c>
      <c r="I42" s="12">
        <v>4.5999999999999999E-2</v>
      </c>
      <c r="J42" s="22">
        <v>4.3999999999999997E-2</v>
      </c>
      <c r="K42" s="14">
        <v>4.4999999999999998E-2</v>
      </c>
      <c r="L42" s="13">
        <v>4.3999999999999997E-2</v>
      </c>
      <c r="M42" s="18">
        <v>4.9000000000000002E-2</v>
      </c>
      <c r="N42" s="5">
        <v>570</v>
      </c>
    </row>
    <row r="43" spans="1:14" x14ac:dyDescent="0.35">
      <c r="A43" s="2" t="s">
        <v>25</v>
      </c>
      <c r="B43" s="13">
        <v>4.3999999999999997E-2</v>
      </c>
      <c r="C43" s="22">
        <v>4.3999999999999997E-2</v>
      </c>
      <c r="D43" s="14">
        <v>4.4999999999999998E-2</v>
      </c>
      <c r="E43" s="13">
        <v>4.3999999999999997E-2</v>
      </c>
      <c r="F43" s="12">
        <v>4.5999999999999999E-2</v>
      </c>
      <c r="G43" s="20">
        <v>5.1999999999999998E-2</v>
      </c>
      <c r="H43" s="12">
        <v>4.5999999999999999E-2</v>
      </c>
      <c r="I43" s="14">
        <v>4.4999999999999998E-2</v>
      </c>
      <c r="J43" s="13">
        <v>4.3999999999999997E-2</v>
      </c>
      <c r="K43" s="17">
        <v>4.9000000000000002E-2</v>
      </c>
      <c r="L43" s="22">
        <v>4.2999999999999997E-2</v>
      </c>
      <c r="M43" s="14">
        <v>4.4999999999999998E-2</v>
      </c>
      <c r="N43" s="5">
        <v>570</v>
      </c>
    </row>
    <row r="44" spans="1:14" x14ac:dyDescent="0.35">
      <c r="A44" s="2" t="s">
        <v>32</v>
      </c>
      <c r="B44" s="13">
        <v>4.3999999999999997E-2</v>
      </c>
      <c r="C44" s="14">
        <v>4.4999999999999998E-2</v>
      </c>
      <c r="D44" s="14">
        <v>4.4999999999999998E-2</v>
      </c>
      <c r="E44" s="13">
        <v>4.4999999999999998E-2</v>
      </c>
      <c r="F44" s="13">
        <v>4.3999999999999997E-2</v>
      </c>
      <c r="G44" s="14">
        <v>4.4999999999999998E-2</v>
      </c>
      <c r="H44" s="13">
        <v>4.4999999999999998E-2</v>
      </c>
      <c r="I44" s="13">
        <v>4.4999999999999998E-2</v>
      </c>
      <c r="J44" s="12">
        <v>4.5999999999999999E-2</v>
      </c>
      <c r="K44" s="14">
        <v>4.4999999999999998E-2</v>
      </c>
      <c r="L44" s="14">
        <v>4.4999999999999998E-2</v>
      </c>
      <c r="M44" s="15">
        <v>4.2999999999999997E-2</v>
      </c>
      <c r="N44" s="5">
        <v>570</v>
      </c>
    </row>
    <row r="45" spans="1:14" x14ac:dyDescent="0.35">
      <c r="A45" s="2" t="s">
        <v>39</v>
      </c>
      <c r="B45" s="14">
        <v>4.4999999999999998E-2</v>
      </c>
      <c r="C45" s="14">
        <v>4.4999999999999998E-2</v>
      </c>
      <c r="D45" s="11">
        <v>4.8000000000000001E-2</v>
      </c>
      <c r="E45" s="13">
        <v>4.3999999999999997E-2</v>
      </c>
      <c r="F45" s="14">
        <v>4.4999999999999998E-2</v>
      </c>
      <c r="G45" s="14">
        <v>4.4999999999999998E-2</v>
      </c>
      <c r="H45" s="22">
        <v>4.2999999999999997E-2</v>
      </c>
      <c r="I45" s="12">
        <v>4.5999999999999999E-2</v>
      </c>
      <c r="J45" s="12">
        <v>4.5999999999999999E-2</v>
      </c>
      <c r="K45" s="11">
        <v>4.8000000000000001E-2</v>
      </c>
      <c r="L45" s="13">
        <v>4.3999999999999997E-2</v>
      </c>
      <c r="M45" s="13">
        <v>4.3999999999999997E-2</v>
      </c>
      <c r="N45" s="5">
        <v>570</v>
      </c>
    </row>
    <row r="46" spans="1:14" x14ac:dyDescent="0.35">
      <c r="A46" s="2" t="s">
        <v>46</v>
      </c>
      <c r="B46" s="12">
        <v>4.5999999999999999E-2</v>
      </c>
      <c r="C46" s="16">
        <v>4.7E-2</v>
      </c>
      <c r="D46" s="14">
        <v>4.4999999999999998E-2</v>
      </c>
      <c r="E46" s="14">
        <v>4.4999999999999998E-2</v>
      </c>
      <c r="F46" s="14">
        <v>4.4999999999999998E-2</v>
      </c>
      <c r="G46" s="12">
        <v>4.5999999999999999E-2</v>
      </c>
      <c r="H46" s="13">
        <v>4.3999999999999997E-2</v>
      </c>
      <c r="I46" s="22">
        <v>4.2999999999999997E-2</v>
      </c>
      <c r="J46" s="22">
        <v>4.2999999999999997E-2</v>
      </c>
      <c r="K46" s="13">
        <v>4.4999999999999998E-2</v>
      </c>
      <c r="L46" s="11">
        <v>4.8000000000000001E-2</v>
      </c>
      <c r="M46" s="22">
        <v>4.3999999999999997E-2</v>
      </c>
      <c r="N46" s="5">
        <v>570</v>
      </c>
    </row>
    <row r="47" spans="1:14" x14ac:dyDescent="0.35">
      <c r="A47" s="2" t="s">
        <v>53</v>
      </c>
      <c r="B47" s="14">
        <v>4.4999999999999998E-2</v>
      </c>
      <c r="C47" s="17">
        <v>4.8000000000000001E-2</v>
      </c>
      <c r="D47" s="15">
        <v>4.2999999999999997E-2</v>
      </c>
      <c r="E47" s="22">
        <v>4.2999999999999997E-2</v>
      </c>
      <c r="F47" s="13">
        <v>4.3999999999999997E-2</v>
      </c>
      <c r="G47" s="16">
        <v>4.5999999999999999E-2</v>
      </c>
      <c r="H47" s="13">
        <v>4.4999999999999998E-2</v>
      </c>
      <c r="I47" s="15">
        <v>4.2999999999999997E-2</v>
      </c>
      <c r="J47" s="20">
        <v>5.1999999999999998E-2</v>
      </c>
      <c r="K47" s="15">
        <v>4.2000000000000003E-2</v>
      </c>
      <c r="L47" s="13">
        <v>4.3999999999999997E-2</v>
      </c>
      <c r="M47" s="22">
        <v>4.3999999999999997E-2</v>
      </c>
      <c r="N47" s="5">
        <v>570</v>
      </c>
    </row>
    <row r="49" spans="1:14" x14ac:dyDescent="0.35">
      <c r="A49" s="1"/>
      <c r="B49" s="2">
        <v>1</v>
      </c>
      <c r="C49" s="2">
        <v>2</v>
      </c>
      <c r="D49" s="2">
        <v>3</v>
      </c>
      <c r="E49" s="2">
        <v>4</v>
      </c>
      <c r="F49" s="2">
        <v>5</v>
      </c>
      <c r="G49" s="2">
        <v>6</v>
      </c>
      <c r="H49" s="2">
        <v>7</v>
      </c>
      <c r="I49" s="2">
        <v>8</v>
      </c>
      <c r="J49" s="2">
        <v>9</v>
      </c>
      <c r="K49" s="2">
        <v>10</v>
      </c>
      <c r="L49" s="2">
        <v>11</v>
      </c>
      <c r="M49" s="2">
        <v>12</v>
      </c>
    </row>
    <row r="50" spans="1:14" ht="27" x14ac:dyDescent="0.35">
      <c r="A50" s="2" t="s">
        <v>0</v>
      </c>
      <c r="B50" s="10">
        <v>0.114</v>
      </c>
      <c r="C50" s="10">
        <v>0.14799999999999999</v>
      </c>
      <c r="D50" s="11">
        <v>0.85899999999999999</v>
      </c>
      <c r="E50" s="11">
        <v>0.91</v>
      </c>
      <c r="F50" s="12">
        <v>0.72899999999999998</v>
      </c>
      <c r="G50" s="12">
        <v>0.67</v>
      </c>
      <c r="H50" s="13">
        <v>0.53800000000000003</v>
      </c>
      <c r="I50" s="14">
        <v>0.66400000000000003</v>
      </c>
      <c r="J50" s="14">
        <v>0.66400000000000003</v>
      </c>
      <c r="K50" s="14">
        <v>0.64500000000000002</v>
      </c>
      <c r="L50" s="12">
        <v>0.69399999999999995</v>
      </c>
      <c r="M50" s="14">
        <v>0.64300000000000002</v>
      </c>
      <c r="N50" s="5" t="s">
        <v>60</v>
      </c>
    </row>
    <row r="51" spans="1:14" ht="27" x14ac:dyDescent="0.35">
      <c r="A51" s="2" t="s">
        <v>11</v>
      </c>
      <c r="B51" s="15">
        <v>0.36299999999999999</v>
      </c>
      <c r="C51" s="15">
        <v>0.309</v>
      </c>
      <c r="D51" s="16">
        <v>0.78100000000000003</v>
      </c>
      <c r="E51" s="16">
        <v>0.77900000000000003</v>
      </c>
      <c r="F51" s="12">
        <v>0.69199999999999995</v>
      </c>
      <c r="G51" s="16">
        <v>0.82799999999999996</v>
      </c>
      <c r="H51" s="14">
        <v>0.64900000000000002</v>
      </c>
      <c r="I51" s="14">
        <v>0.59699999999999998</v>
      </c>
      <c r="J51" s="16">
        <v>0.83299999999999996</v>
      </c>
      <c r="K51" s="16">
        <v>0.8</v>
      </c>
      <c r="L51" s="14">
        <v>0.66600000000000004</v>
      </c>
      <c r="M51" s="12">
        <v>0.68300000000000005</v>
      </c>
      <c r="N51" s="5" t="s">
        <v>60</v>
      </c>
    </row>
    <row r="52" spans="1:14" ht="27" x14ac:dyDescent="0.35">
      <c r="A52" s="2" t="s">
        <v>18</v>
      </c>
      <c r="B52" s="13">
        <v>0.53900000000000003</v>
      </c>
      <c r="C52" s="13">
        <v>0.55200000000000005</v>
      </c>
      <c r="D52" s="12">
        <v>0.71399999999999997</v>
      </c>
      <c r="E52" s="16">
        <v>0.77</v>
      </c>
      <c r="F52" s="16">
        <v>0.80400000000000005</v>
      </c>
      <c r="G52" s="16">
        <v>0.76700000000000002</v>
      </c>
      <c r="H52" s="12">
        <v>0.75800000000000001</v>
      </c>
      <c r="I52" s="14">
        <v>0.66100000000000003</v>
      </c>
      <c r="J52" s="12">
        <v>0.73</v>
      </c>
      <c r="K52" s="12">
        <v>0.749</v>
      </c>
      <c r="L52" s="12">
        <v>0.68200000000000005</v>
      </c>
      <c r="M52" s="12">
        <v>0.70899999999999996</v>
      </c>
      <c r="N52" s="5" t="s">
        <v>60</v>
      </c>
    </row>
    <row r="53" spans="1:14" ht="27" x14ac:dyDescent="0.35">
      <c r="A53" s="2" t="s">
        <v>25</v>
      </c>
      <c r="B53" s="17">
        <v>0.96699999999999997</v>
      </c>
      <c r="C53" s="16">
        <v>0.84399999999999997</v>
      </c>
      <c r="D53" s="11">
        <v>0.88</v>
      </c>
      <c r="E53" s="12">
        <v>0.67500000000000004</v>
      </c>
      <c r="F53" s="16">
        <v>0.82699999999999996</v>
      </c>
      <c r="G53" s="11">
        <v>0.85699999999999998</v>
      </c>
      <c r="H53" s="12">
        <v>0.73899999999999999</v>
      </c>
      <c r="I53" s="14">
        <v>0.624</v>
      </c>
      <c r="J53" s="12">
        <v>0.67800000000000005</v>
      </c>
      <c r="K53" s="12">
        <v>0.69399999999999995</v>
      </c>
      <c r="L53" s="14">
        <v>0.63600000000000001</v>
      </c>
      <c r="M53" s="14">
        <v>0.60899999999999999</v>
      </c>
      <c r="N53" s="5" t="s">
        <v>60</v>
      </c>
    </row>
    <row r="54" spans="1:14" ht="27" x14ac:dyDescent="0.35">
      <c r="A54" s="2" t="s">
        <v>32</v>
      </c>
      <c r="B54" s="18">
        <v>1.054</v>
      </c>
      <c r="C54" s="17">
        <v>0.999</v>
      </c>
      <c r="D54" s="11">
        <v>0.878</v>
      </c>
      <c r="E54" s="16">
        <v>0.79300000000000004</v>
      </c>
      <c r="F54" s="16">
        <v>0.83599999999999997</v>
      </c>
      <c r="G54" s="16">
        <v>0.77400000000000002</v>
      </c>
      <c r="H54" s="12">
        <v>0.69699999999999995</v>
      </c>
      <c r="I54" s="12">
        <v>0.73499999999999999</v>
      </c>
      <c r="J54" s="12">
        <v>0.74099999999999999</v>
      </c>
      <c r="K54" s="12">
        <v>0.69699999999999995</v>
      </c>
      <c r="L54" s="14">
        <v>0.63500000000000001</v>
      </c>
      <c r="M54" s="12">
        <v>0.69</v>
      </c>
      <c r="N54" s="5" t="s">
        <v>60</v>
      </c>
    </row>
    <row r="55" spans="1:14" ht="27" x14ac:dyDescent="0.35">
      <c r="A55" s="2" t="s">
        <v>39</v>
      </c>
      <c r="B55" s="18">
        <v>1.069</v>
      </c>
      <c r="C55" s="19">
        <v>1.2150000000000001</v>
      </c>
      <c r="D55" s="12">
        <v>0.69899999999999995</v>
      </c>
      <c r="E55" s="12">
        <v>0.75700000000000001</v>
      </c>
      <c r="F55" s="13">
        <v>0.55000000000000004</v>
      </c>
      <c r="G55" s="12">
        <v>0.68200000000000005</v>
      </c>
      <c r="H55" s="12">
        <v>0.67600000000000005</v>
      </c>
      <c r="I55" s="14">
        <v>0.66700000000000004</v>
      </c>
      <c r="J55" s="12">
        <v>0.754</v>
      </c>
      <c r="K55" s="12">
        <v>0.69599999999999995</v>
      </c>
      <c r="L55" s="12">
        <v>0.70399999999999996</v>
      </c>
      <c r="M55" s="12">
        <v>0.69199999999999995</v>
      </c>
      <c r="N55" s="5" t="s">
        <v>60</v>
      </c>
    </row>
    <row r="56" spans="1:14" ht="27" x14ac:dyDescent="0.35">
      <c r="A56" s="2" t="s">
        <v>46</v>
      </c>
      <c r="B56" s="20">
        <v>1.405</v>
      </c>
      <c r="C56" s="19">
        <v>1.2</v>
      </c>
      <c r="D56" s="16">
        <v>0.85</v>
      </c>
      <c r="E56" s="16">
        <v>0.79800000000000004</v>
      </c>
      <c r="F56" s="16">
        <v>0.79300000000000004</v>
      </c>
      <c r="G56" s="12">
        <v>0.68</v>
      </c>
      <c r="H56" s="12">
        <v>0.70499999999999996</v>
      </c>
      <c r="I56" s="13">
        <v>0.53900000000000003</v>
      </c>
      <c r="J56" s="14">
        <v>0.65300000000000002</v>
      </c>
      <c r="K56" s="12">
        <v>0.67600000000000005</v>
      </c>
      <c r="L56" s="12">
        <v>0.69199999999999995</v>
      </c>
      <c r="M56" s="12">
        <v>0.72499999999999998</v>
      </c>
      <c r="N56" s="5" t="s">
        <v>60</v>
      </c>
    </row>
    <row r="57" spans="1:14" ht="27" x14ac:dyDescent="0.35">
      <c r="A57" s="2" t="s">
        <v>53</v>
      </c>
      <c r="B57" s="21">
        <v>1.264</v>
      </c>
      <c r="C57" s="21">
        <v>1.3049999999999999</v>
      </c>
      <c r="D57" s="16">
        <v>0.78500000000000003</v>
      </c>
      <c r="E57" s="16">
        <v>0.76500000000000001</v>
      </c>
      <c r="F57" s="16">
        <v>0.77100000000000002</v>
      </c>
      <c r="G57" s="12">
        <v>0.755</v>
      </c>
      <c r="H57" s="12">
        <v>0.69099999999999995</v>
      </c>
      <c r="I57" s="13">
        <v>0.55000000000000004</v>
      </c>
      <c r="J57" s="12">
        <v>0.67300000000000004</v>
      </c>
      <c r="K57" s="12">
        <v>0.69099999999999995</v>
      </c>
      <c r="L57" s="13">
        <v>0.54200000000000004</v>
      </c>
      <c r="M57" s="14">
        <v>0.6</v>
      </c>
      <c r="N57" s="5" t="s">
        <v>60</v>
      </c>
    </row>
    <row r="59" spans="1:14" x14ac:dyDescent="0.35">
      <c r="A59" s="1"/>
      <c r="B59" s="2">
        <v>1</v>
      </c>
      <c r="C59" s="2">
        <v>2</v>
      </c>
      <c r="D59" s="2">
        <v>3</v>
      </c>
      <c r="E59" s="2">
        <v>4</v>
      </c>
      <c r="F59" s="2">
        <v>5</v>
      </c>
      <c r="G59" s="2">
        <v>6</v>
      </c>
      <c r="H59" s="2">
        <v>7</v>
      </c>
      <c r="I59" s="2">
        <v>8</v>
      </c>
      <c r="J59" s="2">
        <v>9</v>
      </c>
      <c r="K59" s="2">
        <v>10</v>
      </c>
      <c r="L59" s="2">
        <v>11</v>
      </c>
      <c r="M59" s="2">
        <v>12</v>
      </c>
    </row>
    <row r="60" spans="1:14" ht="27" x14ac:dyDescent="0.35">
      <c r="A60" s="2" t="s">
        <v>0</v>
      </c>
      <c r="B60" s="10">
        <v>-1.2E-2</v>
      </c>
      <c r="C60" s="14">
        <v>-7.0000000000000001E-3</v>
      </c>
      <c r="D60" s="15">
        <v>-8.9999999999999993E-3</v>
      </c>
      <c r="E60" s="22">
        <v>-8.9999999999999993E-3</v>
      </c>
      <c r="F60" s="22">
        <v>-8.0000000000000002E-3</v>
      </c>
      <c r="G60" s="22">
        <v>-8.9999999999999993E-3</v>
      </c>
      <c r="H60" s="23">
        <v>-0.01</v>
      </c>
      <c r="I60" s="14">
        <v>-6.0000000000000001E-3</v>
      </c>
      <c r="J60" s="13">
        <v>-8.0000000000000002E-3</v>
      </c>
      <c r="K60" s="14">
        <v>-6.0000000000000001E-3</v>
      </c>
      <c r="L60" s="14">
        <v>-7.0000000000000001E-3</v>
      </c>
      <c r="M60" s="12">
        <v>-6.0000000000000001E-3</v>
      </c>
      <c r="N60" s="5" t="s">
        <v>61</v>
      </c>
    </row>
    <row r="61" spans="1:14" ht="27" x14ac:dyDescent="0.35">
      <c r="A61" s="2" t="s">
        <v>11</v>
      </c>
      <c r="B61" s="23">
        <v>-0.01</v>
      </c>
      <c r="C61" s="17">
        <v>-3.0000000000000001E-3</v>
      </c>
      <c r="D61" s="16">
        <v>-5.0000000000000001E-3</v>
      </c>
      <c r="E61" s="11">
        <v>-4.0000000000000001E-3</v>
      </c>
      <c r="F61" s="16">
        <v>-5.0000000000000001E-3</v>
      </c>
      <c r="G61" s="16">
        <v>-5.0000000000000001E-3</v>
      </c>
      <c r="H61" s="13">
        <v>-8.0000000000000002E-3</v>
      </c>
      <c r="I61" s="11">
        <v>-4.0000000000000001E-3</v>
      </c>
      <c r="J61" s="16">
        <v>-5.0000000000000001E-3</v>
      </c>
      <c r="K61" s="17">
        <v>-3.0000000000000001E-3</v>
      </c>
      <c r="L61" s="13">
        <v>-8.0000000000000002E-3</v>
      </c>
      <c r="M61" s="22">
        <v>-8.9999999999999993E-3</v>
      </c>
      <c r="N61" s="5" t="s">
        <v>61</v>
      </c>
    </row>
    <row r="62" spans="1:14" ht="27" x14ac:dyDescent="0.35">
      <c r="A62" s="2" t="s">
        <v>18</v>
      </c>
      <c r="B62" s="15">
        <v>-8.9999999999999993E-3</v>
      </c>
      <c r="C62" s="13">
        <v>-7.0000000000000001E-3</v>
      </c>
      <c r="D62" s="14">
        <v>-7.0000000000000001E-3</v>
      </c>
      <c r="E62" s="18">
        <v>-2E-3</v>
      </c>
      <c r="F62" s="14">
        <v>-7.0000000000000001E-3</v>
      </c>
      <c r="G62" s="14">
        <v>-6.0000000000000001E-3</v>
      </c>
      <c r="H62" s="19">
        <v>-2E-3</v>
      </c>
      <c r="I62" s="12">
        <v>-6.0000000000000001E-3</v>
      </c>
      <c r="J62" s="22">
        <v>-8.0000000000000002E-3</v>
      </c>
      <c r="K62" s="14">
        <v>-7.0000000000000001E-3</v>
      </c>
      <c r="L62" s="13">
        <v>-8.0000000000000002E-3</v>
      </c>
      <c r="M62" s="18">
        <v>-3.0000000000000001E-3</v>
      </c>
      <c r="N62" s="5" t="s">
        <v>61</v>
      </c>
    </row>
    <row r="63" spans="1:14" ht="27" x14ac:dyDescent="0.35">
      <c r="A63" s="2" t="s">
        <v>25</v>
      </c>
      <c r="B63" s="13">
        <v>-8.0000000000000002E-3</v>
      </c>
      <c r="C63" s="22">
        <v>-8.0000000000000002E-3</v>
      </c>
      <c r="D63" s="14">
        <v>-6.0000000000000001E-3</v>
      </c>
      <c r="E63" s="13">
        <v>-8.0000000000000002E-3</v>
      </c>
      <c r="F63" s="12">
        <v>-6.0000000000000001E-3</v>
      </c>
      <c r="G63" s="20">
        <v>1E-3</v>
      </c>
      <c r="H63" s="12">
        <v>-6.0000000000000001E-3</v>
      </c>
      <c r="I63" s="14">
        <v>-7.0000000000000001E-3</v>
      </c>
      <c r="J63" s="13">
        <v>-8.0000000000000002E-3</v>
      </c>
      <c r="K63" s="17">
        <v>-3.0000000000000001E-3</v>
      </c>
      <c r="L63" s="22">
        <v>-8.9999999999999993E-3</v>
      </c>
      <c r="M63" s="14">
        <v>-7.0000000000000001E-3</v>
      </c>
      <c r="N63" s="5" t="s">
        <v>61</v>
      </c>
    </row>
    <row r="64" spans="1:14" ht="27" x14ac:dyDescent="0.35">
      <c r="A64" s="2" t="s">
        <v>32</v>
      </c>
      <c r="B64" s="13">
        <v>-8.0000000000000002E-3</v>
      </c>
      <c r="C64" s="14">
        <v>-7.0000000000000001E-3</v>
      </c>
      <c r="D64" s="14">
        <v>-7.0000000000000001E-3</v>
      </c>
      <c r="E64" s="13">
        <v>-7.0000000000000001E-3</v>
      </c>
      <c r="F64" s="13">
        <v>-8.0000000000000002E-3</v>
      </c>
      <c r="G64" s="14">
        <v>-7.0000000000000001E-3</v>
      </c>
      <c r="H64" s="13">
        <v>-7.0000000000000001E-3</v>
      </c>
      <c r="I64" s="13">
        <v>-7.0000000000000001E-3</v>
      </c>
      <c r="J64" s="12">
        <v>-6.0000000000000001E-3</v>
      </c>
      <c r="K64" s="14">
        <v>-6.0000000000000001E-3</v>
      </c>
      <c r="L64" s="14">
        <v>-7.0000000000000001E-3</v>
      </c>
      <c r="M64" s="15">
        <v>-8.9999999999999993E-3</v>
      </c>
      <c r="N64" s="5" t="s">
        <v>61</v>
      </c>
    </row>
    <row r="65" spans="1:14" ht="27" x14ac:dyDescent="0.35">
      <c r="A65" s="2" t="s">
        <v>39</v>
      </c>
      <c r="B65" s="14">
        <v>-7.0000000000000001E-3</v>
      </c>
      <c r="C65" s="14">
        <v>-7.0000000000000001E-3</v>
      </c>
      <c r="D65" s="11">
        <v>-4.0000000000000001E-3</v>
      </c>
      <c r="E65" s="13">
        <v>-8.0000000000000002E-3</v>
      </c>
      <c r="F65" s="14">
        <v>-7.0000000000000001E-3</v>
      </c>
      <c r="G65" s="14">
        <v>-7.0000000000000001E-3</v>
      </c>
      <c r="H65" s="22">
        <v>-8.9999999999999993E-3</v>
      </c>
      <c r="I65" s="12">
        <v>-6.0000000000000001E-3</v>
      </c>
      <c r="J65" s="12">
        <v>-6.0000000000000001E-3</v>
      </c>
      <c r="K65" s="11">
        <v>-4.0000000000000001E-3</v>
      </c>
      <c r="L65" s="13">
        <v>-8.0000000000000002E-3</v>
      </c>
      <c r="M65" s="13">
        <v>-7.0000000000000001E-3</v>
      </c>
      <c r="N65" s="5" t="s">
        <v>61</v>
      </c>
    </row>
    <row r="66" spans="1:14" ht="27" x14ac:dyDescent="0.35">
      <c r="A66" s="2" t="s">
        <v>46</v>
      </c>
      <c r="B66" s="12">
        <v>-6.0000000000000001E-3</v>
      </c>
      <c r="C66" s="16">
        <v>-5.0000000000000001E-3</v>
      </c>
      <c r="D66" s="14">
        <v>-7.0000000000000001E-3</v>
      </c>
      <c r="E66" s="14">
        <v>-7.0000000000000001E-3</v>
      </c>
      <c r="F66" s="14">
        <v>-7.0000000000000001E-3</v>
      </c>
      <c r="G66" s="12">
        <v>-6.0000000000000001E-3</v>
      </c>
      <c r="H66" s="13">
        <v>-8.0000000000000002E-3</v>
      </c>
      <c r="I66" s="22">
        <v>-8.9999999999999993E-3</v>
      </c>
      <c r="J66" s="22">
        <v>-8.9999999999999993E-3</v>
      </c>
      <c r="K66" s="13">
        <v>-7.0000000000000001E-3</v>
      </c>
      <c r="L66" s="11">
        <v>-4.0000000000000001E-3</v>
      </c>
      <c r="M66" s="22">
        <v>-8.0000000000000002E-3</v>
      </c>
      <c r="N66" s="5" t="s">
        <v>61</v>
      </c>
    </row>
    <row r="67" spans="1:14" ht="27" x14ac:dyDescent="0.35">
      <c r="A67" s="2" t="s">
        <v>53</v>
      </c>
      <c r="B67" s="14">
        <v>-6.0000000000000001E-3</v>
      </c>
      <c r="C67" s="17">
        <v>-4.0000000000000001E-3</v>
      </c>
      <c r="D67" s="15">
        <v>-8.9999999999999993E-3</v>
      </c>
      <c r="E67" s="22">
        <v>-8.9999999999999993E-3</v>
      </c>
      <c r="F67" s="13">
        <v>-7.0000000000000001E-3</v>
      </c>
      <c r="G67" s="16">
        <v>-5.0000000000000001E-3</v>
      </c>
      <c r="H67" s="13">
        <v>-7.0000000000000001E-3</v>
      </c>
      <c r="I67" s="15">
        <v>-8.9999999999999993E-3</v>
      </c>
      <c r="J67" s="20">
        <v>0</v>
      </c>
      <c r="K67" s="15">
        <v>-0.01</v>
      </c>
      <c r="L67" s="13">
        <v>-8.0000000000000002E-3</v>
      </c>
      <c r="M67" s="22">
        <v>-8.0000000000000002E-3</v>
      </c>
      <c r="N67" s="5" t="s">
        <v>61</v>
      </c>
    </row>
    <row r="69" spans="1:14" x14ac:dyDescent="0.35">
      <c r="A69" s="1"/>
      <c r="B69" s="2">
        <v>1</v>
      </c>
      <c r="C69" s="2">
        <v>2</v>
      </c>
      <c r="D69" s="2">
        <v>3</v>
      </c>
      <c r="E69" s="2">
        <v>4</v>
      </c>
      <c r="F69" s="2">
        <v>5</v>
      </c>
      <c r="G69" s="2">
        <v>6</v>
      </c>
      <c r="H69" s="2">
        <v>7</v>
      </c>
      <c r="I69" s="2">
        <v>8</v>
      </c>
      <c r="J69" s="2">
        <v>9</v>
      </c>
      <c r="K69" s="2">
        <v>10</v>
      </c>
      <c r="L69" s="2">
        <v>11</v>
      </c>
      <c r="M69" s="2">
        <v>12</v>
      </c>
    </row>
    <row r="70" spans="1:14" ht="18" x14ac:dyDescent="0.35">
      <c r="A70" s="2" t="s">
        <v>0</v>
      </c>
      <c r="B70" s="10">
        <v>0.126</v>
      </c>
      <c r="C70" s="10">
        <v>0.155</v>
      </c>
      <c r="D70" s="11">
        <v>0.86799999999999999</v>
      </c>
      <c r="E70" s="11">
        <v>0.91900000000000004</v>
      </c>
      <c r="F70" s="12">
        <v>0.73699999999999999</v>
      </c>
      <c r="G70" s="12">
        <v>0.67900000000000005</v>
      </c>
      <c r="H70" s="13">
        <v>0.54800000000000004</v>
      </c>
      <c r="I70" s="14">
        <v>0.67100000000000004</v>
      </c>
      <c r="J70" s="14">
        <v>0.67200000000000004</v>
      </c>
      <c r="K70" s="14">
        <v>0.65100000000000002</v>
      </c>
      <c r="L70" s="12">
        <v>0.70099999999999996</v>
      </c>
      <c r="M70" s="14">
        <v>0.64900000000000002</v>
      </c>
      <c r="N70" s="5" t="s">
        <v>62</v>
      </c>
    </row>
    <row r="71" spans="1:14" ht="18" x14ac:dyDescent="0.35">
      <c r="A71" s="2" t="s">
        <v>11</v>
      </c>
      <c r="B71" s="15">
        <v>0.374</v>
      </c>
      <c r="C71" s="15">
        <v>0.312</v>
      </c>
      <c r="D71" s="16">
        <v>0.78600000000000003</v>
      </c>
      <c r="E71" s="16">
        <v>0.78400000000000003</v>
      </c>
      <c r="F71" s="12">
        <v>0.69699999999999995</v>
      </c>
      <c r="G71" s="16">
        <v>0.83299999999999996</v>
      </c>
      <c r="H71" s="14">
        <v>0.65700000000000003</v>
      </c>
      <c r="I71" s="14">
        <v>0.60099999999999998</v>
      </c>
      <c r="J71" s="16">
        <v>0.83799999999999997</v>
      </c>
      <c r="K71" s="16">
        <v>0.80300000000000005</v>
      </c>
      <c r="L71" s="14">
        <v>0.67400000000000004</v>
      </c>
      <c r="M71" s="12">
        <v>0.69199999999999995</v>
      </c>
      <c r="N71" s="5" t="s">
        <v>62</v>
      </c>
    </row>
    <row r="72" spans="1:14" ht="18" x14ac:dyDescent="0.35">
      <c r="A72" s="2" t="s">
        <v>18</v>
      </c>
      <c r="B72" s="13">
        <v>0.54800000000000004</v>
      </c>
      <c r="C72" s="13">
        <v>0.56000000000000005</v>
      </c>
      <c r="D72" s="12">
        <v>0.72099999999999997</v>
      </c>
      <c r="E72" s="16">
        <v>0.77200000000000002</v>
      </c>
      <c r="F72" s="16">
        <v>0.81100000000000005</v>
      </c>
      <c r="G72" s="16">
        <v>0.77400000000000002</v>
      </c>
      <c r="H72" s="12">
        <v>0.76</v>
      </c>
      <c r="I72" s="14">
        <v>0.66800000000000004</v>
      </c>
      <c r="J72" s="12">
        <v>0.73799999999999999</v>
      </c>
      <c r="K72" s="12">
        <v>0.75600000000000001</v>
      </c>
      <c r="L72" s="12">
        <v>0.69</v>
      </c>
      <c r="M72" s="12">
        <v>0.71199999999999997</v>
      </c>
      <c r="N72" s="5" t="s">
        <v>62</v>
      </c>
    </row>
    <row r="73" spans="1:14" ht="18" x14ac:dyDescent="0.35">
      <c r="A73" s="2" t="s">
        <v>25</v>
      </c>
      <c r="B73" s="17">
        <v>0.97399999999999998</v>
      </c>
      <c r="C73" s="16">
        <v>0.85299999999999998</v>
      </c>
      <c r="D73" s="11">
        <v>0.88600000000000001</v>
      </c>
      <c r="E73" s="12">
        <v>0.68300000000000005</v>
      </c>
      <c r="F73" s="16">
        <v>0.83299999999999996</v>
      </c>
      <c r="G73" s="16">
        <v>0.85699999999999998</v>
      </c>
      <c r="H73" s="12">
        <v>0.745</v>
      </c>
      <c r="I73" s="14">
        <v>0.63100000000000001</v>
      </c>
      <c r="J73" s="12">
        <v>0.68600000000000005</v>
      </c>
      <c r="K73" s="12">
        <v>0.69699999999999995</v>
      </c>
      <c r="L73" s="14">
        <v>0.64500000000000002</v>
      </c>
      <c r="M73" s="14">
        <v>0.61599999999999999</v>
      </c>
      <c r="N73" s="5" t="s">
        <v>62</v>
      </c>
    </row>
    <row r="74" spans="1:14" ht="18" x14ac:dyDescent="0.35">
      <c r="A74" s="2" t="s">
        <v>32</v>
      </c>
      <c r="B74" s="18">
        <v>1.0620000000000001</v>
      </c>
      <c r="C74" s="17">
        <v>1.0049999999999999</v>
      </c>
      <c r="D74" s="11">
        <v>0.88500000000000001</v>
      </c>
      <c r="E74" s="16">
        <v>0.80100000000000005</v>
      </c>
      <c r="F74" s="16">
        <v>0.84399999999999997</v>
      </c>
      <c r="G74" s="16">
        <v>0.78100000000000003</v>
      </c>
      <c r="H74" s="12">
        <v>0.70399999999999996</v>
      </c>
      <c r="I74" s="12">
        <v>0.74199999999999999</v>
      </c>
      <c r="J74" s="12">
        <v>0.747</v>
      </c>
      <c r="K74" s="12">
        <v>0.70399999999999996</v>
      </c>
      <c r="L74" s="14">
        <v>0.64200000000000002</v>
      </c>
      <c r="M74" s="12">
        <v>0.69899999999999995</v>
      </c>
      <c r="N74" s="5" t="s">
        <v>62</v>
      </c>
    </row>
    <row r="75" spans="1:14" ht="18" x14ac:dyDescent="0.35">
      <c r="A75" s="2" t="s">
        <v>39</v>
      </c>
      <c r="B75" s="18">
        <v>1.0760000000000001</v>
      </c>
      <c r="C75" s="19">
        <v>1.222</v>
      </c>
      <c r="D75" s="12">
        <v>0.70299999999999996</v>
      </c>
      <c r="E75" s="12">
        <v>0.76500000000000001</v>
      </c>
      <c r="F75" s="13">
        <v>0.55700000000000005</v>
      </c>
      <c r="G75" s="12">
        <v>0.68899999999999995</v>
      </c>
      <c r="H75" s="12">
        <v>0.68400000000000005</v>
      </c>
      <c r="I75" s="14">
        <v>0.67300000000000004</v>
      </c>
      <c r="J75" s="12">
        <v>0.76</v>
      </c>
      <c r="K75" s="12">
        <v>0.70099999999999996</v>
      </c>
      <c r="L75" s="12">
        <v>0.71199999999999997</v>
      </c>
      <c r="M75" s="12">
        <v>0.69899999999999995</v>
      </c>
      <c r="N75" s="5" t="s">
        <v>62</v>
      </c>
    </row>
    <row r="76" spans="1:14" ht="18" x14ac:dyDescent="0.35">
      <c r="A76" s="2" t="s">
        <v>46</v>
      </c>
      <c r="B76" s="20">
        <v>1.411</v>
      </c>
      <c r="C76" s="19">
        <v>1.2050000000000001</v>
      </c>
      <c r="D76" s="16">
        <v>0.85699999999999998</v>
      </c>
      <c r="E76" s="16">
        <v>0.80500000000000005</v>
      </c>
      <c r="F76" s="16">
        <v>0.8</v>
      </c>
      <c r="G76" s="12">
        <v>0.68600000000000005</v>
      </c>
      <c r="H76" s="12">
        <v>0.71299999999999997</v>
      </c>
      <c r="I76" s="13">
        <v>0.54800000000000004</v>
      </c>
      <c r="J76" s="14">
        <v>0.66100000000000003</v>
      </c>
      <c r="K76" s="12">
        <v>0.68400000000000005</v>
      </c>
      <c r="L76" s="12">
        <v>0.69599999999999995</v>
      </c>
      <c r="M76" s="12">
        <v>0.73399999999999999</v>
      </c>
      <c r="N76" s="5" t="s">
        <v>62</v>
      </c>
    </row>
    <row r="77" spans="1:14" ht="18" x14ac:dyDescent="0.35">
      <c r="A77" s="2" t="s">
        <v>53</v>
      </c>
      <c r="B77" s="21">
        <v>1.2709999999999999</v>
      </c>
      <c r="C77" s="21">
        <v>1.3089999999999999</v>
      </c>
      <c r="D77" s="16">
        <v>0.79400000000000004</v>
      </c>
      <c r="E77" s="16">
        <v>0.77400000000000002</v>
      </c>
      <c r="F77" s="16">
        <v>0.77900000000000003</v>
      </c>
      <c r="G77" s="12">
        <v>0.76100000000000001</v>
      </c>
      <c r="H77" s="12">
        <v>0.69799999999999995</v>
      </c>
      <c r="I77" s="13">
        <v>0.55900000000000005</v>
      </c>
      <c r="J77" s="14">
        <v>0.67300000000000004</v>
      </c>
      <c r="K77" s="12">
        <v>0.70099999999999996</v>
      </c>
      <c r="L77" s="13">
        <v>0.55000000000000004</v>
      </c>
      <c r="M77" s="14">
        <v>0.60899999999999999</v>
      </c>
      <c r="N77" s="5" t="s">
        <v>62</v>
      </c>
    </row>
    <row r="79" spans="1:14" x14ac:dyDescent="0.35">
      <c r="A79" s="2" t="s">
        <v>7</v>
      </c>
      <c r="B79" s="2" t="s">
        <v>10</v>
      </c>
      <c r="C79" s="2" t="s">
        <v>63</v>
      </c>
      <c r="D79" s="2" t="s">
        <v>8</v>
      </c>
      <c r="E79" s="2">
        <v>450</v>
      </c>
      <c r="F79" s="2" t="s">
        <v>64</v>
      </c>
      <c r="G79" s="2" t="s">
        <v>65</v>
      </c>
      <c r="H79" s="2" t="s">
        <v>66</v>
      </c>
      <c r="I79" s="2" t="s">
        <v>67</v>
      </c>
    </row>
    <row r="80" spans="1:14" x14ac:dyDescent="0.35">
      <c r="A80" s="24" t="s">
        <v>2</v>
      </c>
      <c r="B80" s="24"/>
      <c r="C80" s="24" t="s">
        <v>68</v>
      </c>
      <c r="D80" s="24"/>
      <c r="E80" s="24">
        <v>0.91500000000000004</v>
      </c>
      <c r="F80" s="24">
        <v>2</v>
      </c>
      <c r="G80" s="24">
        <v>0.94099999999999995</v>
      </c>
      <c r="H80" s="24">
        <v>3.5999999999999997E-2</v>
      </c>
      <c r="I80" s="24">
        <v>3.8570000000000002</v>
      </c>
      <c r="J80" s="25"/>
    </row>
    <row r="81" spans="1:9" x14ac:dyDescent="0.35">
      <c r="A81" s="24"/>
      <c r="B81" s="24"/>
      <c r="C81" s="24" t="s">
        <v>69</v>
      </c>
      <c r="D81" s="24"/>
      <c r="E81" s="24">
        <v>0.96599999999999997</v>
      </c>
      <c r="F81" s="24"/>
      <c r="G81" s="24"/>
      <c r="H81" s="24"/>
      <c r="I81" s="24"/>
    </row>
    <row r="82" spans="1:9" x14ac:dyDescent="0.35">
      <c r="A82" s="24" t="s">
        <v>13</v>
      </c>
      <c r="B82" s="24"/>
      <c r="C82" s="24" t="s">
        <v>70</v>
      </c>
      <c r="D82" s="24"/>
      <c r="E82" s="24">
        <v>0.83699999999999997</v>
      </c>
      <c r="F82" s="24">
        <v>2</v>
      </c>
      <c r="G82" s="24">
        <v>0.83599999999999997</v>
      </c>
      <c r="H82" s="24">
        <v>1E-3</v>
      </c>
      <c r="I82" s="24">
        <v>0.13500000000000001</v>
      </c>
    </row>
    <row r="83" spans="1:9" x14ac:dyDescent="0.35">
      <c r="A83" s="24"/>
      <c r="B83" s="24"/>
      <c r="C83" s="24" t="s">
        <v>71</v>
      </c>
      <c r="D83" s="24"/>
      <c r="E83" s="24">
        <v>0.83499999999999996</v>
      </c>
      <c r="F83" s="24"/>
      <c r="G83" s="24"/>
      <c r="H83" s="24"/>
      <c r="I83" s="24"/>
    </row>
    <row r="84" spans="1:9" x14ac:dyDescent="0.35">
      <c r="A84" s="24" t="s">
        <v>20</v>
      </c>
      <c r="B84" s="24"/>
      <c r="C84" s="24" t="s">
        <v>72</v>
      </c>
      <c r="D84" s="24"/>
      <c r="E84" s="24">
        <v>0.77</v>
      </c>
      <c r="F84" s="24">
        <v>2</v>
      </c>
      <c r="G84" s="24">
        <v>0.79800000000000004</v>
      </c>
      <c r="H84" s="24">
        <v>3.9E-2</v>
      </c>
      <c r="I84" s="24">
        <v>4.9450000000000003</v>
      </c>
    </row>
    <row r="85" spans="1:9" x14ac:dyDescent="0.35">
      <c r="A85" s="24"/>
      <c r="B85" s="24"/>
      <c r="C85" s="24" t="s">
        <v>73</v>
      </c>
      <c r="D85" s="24"/>
      <c r="E85" s="24">
        <v>0.82599999999999996</v>
      </c>
      <c r="F85" s="24"/>
      <c r="G85" s="24"/>
      <c r="H85" s="24"/>
      <c r="I85" s="24"/>
    </row>
    <row r="86" spans="1:9" x14ac:dyDescent="0.35">
      <c r="A86" s="24" t="s">
        <v>27</v>
      </c>
      <c r="B86" s="24"/>
      <c r="C86" s="24" t="s">
        <v>74</v>
      </c>
      <c r="D86" s="24"/>
      <c r="E86" s="24">
        <v>0.93600000000000005</v>
      </c>
      <c r="F86" s="24">
        <v>2</v>
      </c>
      <c r="G86" s="24">
        <v>0.83299999999999996</v>
      </c>
      <c r="H86" s="24">
        <v>0.14499999999999999</v>
      </c>
      <c r="I86" s="24">
        <v>17.359000000000002</v>
      </c>
    </row>
    <row r="87" spans="1:9" x14ac:dyDescent="0.35">
      <c r="A87" s="24"/>
      <c r="B87" s="24"/>
      <c r="C87" s="24" t="s">
        <v>75</v>
      </c>
      <c r="D87" s="24"/>
      <c r="E87" s="24">
        <v>0.73099999999999998</v>
      </c>
      <c r="F87" s="24"/>
      <c r="G87" s="24"/>
      <c r="H87" s="24"/>
      <c r="I87" s="24"/>
    </row>
    <row r="88" spans="1:9" x14ac:dyDescent="0.35">
      <c r="A88" s="24" t="s">
        <v>34</v>
      </c>
      <c r="B88" s="24"/>
      <c r="C88" s="24" t="s">
        <v>76</v>
      </c>
      <c r="D88" s="24"/>
      <c r="E88" s="24">
        <v>0.93400000000000005</v>
      </c>
      <c r="F88" s="24">
        <v>2</v>
      </c>
      <c r="G88" s="24">
        <v>0.89200000000000002</v>
      </c>
      <c r="H88" s="24">
        <v>0.06</v>
      </c>
      <c r="I88" s="24">
        <v>6.7249999999999996</v>
      </c>
    </row>
    <row r="89" spans="1:9" x14ac:dyDescent="0.35">
      <c r="A89" s="24"/>
      <c r="B89" s="24"/>
      <c r="C89" s="24" t="s">
        <v>77</v>
      </c>
      <c r="D89" s="24"/>
      <c r="E89" s="24">
        <v>0.84899999999999998</v>
      </c>
      <c r="F89" s="24"/>
      <c r="G89" s="24"/>
      <c r="H89" s="24"/>
      <c r="I89" s="24"/>
    </row>
    <row r="90" spans="1:9" x14ac:dyDescent="0.35">
      <c r="A90" s="24" t="s">
        <v>41</v>
      </c>
      <c r="B90" s="24"/>
      <c r="C90" s="24" t="s">
        <v>78</v>
      </c>
      <c r="D90" s="24"/>
      <c r="E90" s="24">
        <v>0.755</v>
      </c>
      <c r="F90" s="24">
        <v>2</v>
      </c>
      <c r="G90" s="24">
        <v>0.78400000000000003</v>
      </c>
      <c r="H90" s="24">
        <v>4.1000000000000002E-2</v>
      </c>
      <c r="I90" s="24">
        <v>5.2210000000000001</v>
      </c>
    </row>
    <row r="91" spans="1:9" x14ac:dyDescent="0.35">
      <c r="A91" s="24"/>
      <c r="B91" s="24"/>
      <c r="C91" s="24" t="s">
        <v>79</v>
      </c>
      <c r="D91" s="24"/>
      <c r="E91" s="24">
        <v>0.81299999999999994</v>
      </c>
      <c r="F91" s="24"/>
      <c r="G91" s="24"/>
      <c r="H91" s="24"/>
      <c r="I91" s="24"/>
    </row>
    <row r="92" spans="1:9" x14ac:dyDescent="0.35">
      <c r="A92" s="24" t="s">
        <v>48</v>
      </c>
      <c r="B92" s="24"/>
      <c r="C92" s="24" t="s">
        <v>80</v>
      </c>
      <c r="D92" s="24"/>
      <c r="E92" s="24">
        <v>0.90600000000000003</v>
      </c>
      <c r="F92" s="24">
        <v>2</v>
      </c>
      <c r="G92" s="24">
        <v>0.88</v>
      </c>
      <c r="H92" s="24">
        <v>3.5999999999999997E-2</v>
      </c>
      <c r="I92" s="24">
        <v>4.1139999999999999</v>
      </c>
    </row>
    <row r="93" spans="1:9" x14ac:dyDescent="0.35">
      <c r="A93" s="24"/>
      <c r="B93" s="24"/>
      <c r="C93" s="24" t="s">
        <v>81</v>
      </c>
      <c r="D93" s="24"/>
      <c r="E93" s="24">
        <v>0.85399999999999998</v>
      </c>
      <c r="F93" s="24"/>
      <c r="G93" s="24"/>
      <c r="H93" s="24"/>
      <c r="I93" s="24"/>
    </row>
    <row r="94" spans="1:9" x14ac:dyDescent="0.35">
      <c r="A94" s="24" t="s">
        <v>55</v>
      </c>
      <c r="B94" s="24"/>
      <c r="C94" s="24" t="s">
        <v>82</v>
      </c>
      <c r="D94" s="24"/>
      <c r="E94" s="24">
        <v>0.84099999999999997</v>
      </c>
      <c r="F94" s="24">
        <v>2</v>
      </c>
      <c r="G94" s="24">
        <v>0.83099999999999996</v>
      </c>
      <c r="H94" s="24">
        <v>1.4E-2</v>
      </c>
      <c r="I94" s="24">
        <v>1.6679999999999999</v>
      </c>
    </row>
    <row r="95" spans="1:9" x14ac:dyDescent="0.35">
      <c r="A95" s="24"/>
      <c r="B95" s="24"/>
      <c r="C95" s="24" t="s">
        <v>83</v>
      </c>
      <c r="D95" s="24"/>
      <c r="E95" s="24">
        <v>0.82099999999999995</v>
      </c>
      <c r="F95" s="24"/>
      <c r="G95" s="24"/>
      <c r="H95" s="24"/>
      <c r="I95" s="24"/>
    </row>
    <row r="96" spans="1:9" x14ac:dyDescent="0.35">
      <c r="A96" s="24" t="s">
        <v>3</v>
      </c>
      <c r="B96" s="24"/>
      <c r="C96" s="24" t="s">
        <v>84</v>
      </c>
      <c r="D96" s="24"/>
      <c r="E96" s="24">
        <v>0.78500000000000003</v>
      </c>
      <c r="F96" s="24">
        <v>2</v>
      </c>
      <c r="G96" s="24">
        <v>0.755</v>
      </c>
      <c r="H96" s="24">
        <v>4.1000000000000002E-2</v>
      </c>
      <c r="I96" s="24">
        <v>5.4669999999999996</v>
      </c>
    </row>
    <row r="97" spans="1:9" x14ac:dyDescent="0.35">
      <c r="A97" s="24"/>
      <c r="B97" s="24"/>
      <c r="C97" s="24" t="s">
        <v>85</v>
      </c>
      <c r="D97" s="24"/>
      <c r="E97" s="24">
        <v>0.72599999999999998</v>
      </c>
      <c r="F97" s="24"/>
      <c r="G97" s="24"/>
      <c r="H97" s="24"/>
      <c r="I97" s="24"/>
    </row>
    <row r="98" spans="1:9" x14ac:dyDescent="0.35">
      <c r="A98" s="24" t="s">
        <v>14</v>
      </c>
      <c r="B98" s="24"/>
      <c r="C98" s="24" t="s">
        <v>86</v>
      </c>
      <c r="D98" s="24"/>
      <c r="E98" s="24">
        <v>0.748</v>
      </c>
      <c r="F98" s="24">
        <v>2</v>
      </c>
      <c r="G98" s="24">
        <v>0.81599999999999995</v>
      </c>
      <c r="H98" s="24">
        <v>9.6000000000000002E-2</v>
      </c>
      <c r="I98" s="24">
        <v>11.789</v>
      </c>
    </row>
    <row r="99" spans="1:9" x14ac:dyDescent="0.35">
      <c r="A99" s="24"/>
      <c r="B99" s="24"/>
      <c r="C99" s="24" t="s">
        <v>87</v>
      </c>
      <c r="D99" s="24"/>
      <c r="E99" s="24">
        <v>0.88400000000000001</v>
      </c>
      <c r="F99" s="24"/>
      <c r="G99" s="24"/>
      <c r="H99" s="24"/>
      <c r="I99" s="24"/>
    </row>
    <row r="100" spans="1:9" x14ac:dyDescent="0.35">
      <c r="A100" s="24" t="s">
        <v>21</v>
      </c>
      <c r="B100" s="24"/>
      <c r="C100" s="24" t="s">
        <v>88</v>
      </c>
      <c r="D100" s="24"/>
      <c r="E100" s="24">
        <v>0.86099999999999999</v>
      </c>
      <c r="F100" s="24">
        <v>2</v>
      </c>
      <c r="G100" s="24">
        <v>0.84199999999999997</v>
      </c>
      <c r="H100" s="24">
        <v>2.5999999999999999E-2</v>
      </c>
      <c r="I100" s="24">
        <v>3.1160000000000001</v>
      </c>
    </row>
    <row r="101" spans="1:9" x14ac:dyDescent="0.35">
      <c r="A101" s="24"/>
      <c r="B101" s="24"/>
      <c r="C101" s="24" t="s">
        <v>89</v>
      </c>
      <c r="D101" s="24"/>
      <c r="E101" s="24">
        <v>0.82299999999999995</v>
      </c>
      <c r="F101" s="24"/>
      <c r="G101" s="24"/>
      <c r="H101" s="24"/>
      <c r="I101" s="24"/>
    </row>
    <row r="102" spans="1:9" x14ac:dyDescent="0.35">
      <c r="A102" s="24" t="s">
        <v>28</v>
      </c>
      <c r="B102" s="24"/>
      <c r="C102" s="24" t="s">
        <v>90</v>
      </c>
      <c r="D102" s="24"/>
      <c r="E102" s="24">
        <v>0.88300000000000001</v>
      </c>
      <c r="F102" s="24">
        <v>2</v>
      </c>
      <c r="G102" s="24">
        <v>0.89800000000000002</v>
      </c>
      <c r="H102" s="24">
        <v>2.1000000000000001E-2</v>
      </c>
      <c r="I102" s="24">
        <v>2.3929999999999998</v>
      </c>
    </row>
    <row r="103" spans="1:9" x14ac:dyDescent="0.35">
      <c r="A103" s="24"/>
      <c r="B103" s="24"/>
      <c r="C103" s="24" t="s">
        <v>91</v>
      </c>
      <c r="D103" s="24"/>
      <c r="E103" s="24">
        <v>0.91300000000000003</v>
      </c>
      <c r="F103" s="24"/>
      <c r="G103" s="24"/>
      <c r="H103" s="24"/>
      <c r="I103" s="24"/>
    </row>
    <row r="104" spans="1:9" x14ac:dyDescent="0.35">
      <c r="A104" s="24" t="s">
        <v>35</v>
      </c>
      <c r="B104" s="24"/>
      <c r="C104" s="24" t="s">
        <v>92</v>
      </c>
      <c r="D104" s="24"/>
      <c r="E104" s="24">
        <v>0.89200000000000002</v>
      </c>
      <c r="F104" s="24">
        <v>2</v>
      </c>
      <c r="G104" s="24">
        <v>0.86099999999999999</v>
      </c>
      <c r="H104" s="24">
        <v>4.3999999999999997E-2</v>
      </c>
      <c r="I104" s="24">
        <v>5.1059999999999999</v>
      </c>
    </row>
    <row r="105" spans="1:9" x14ac:dyDescent="0.35">
      <c r="A105" s="24"/>
      <c r="B105" s="24"/>
      <c r="C105" s="24" t="s">
        <v>93</v>
      </c>
      <c r="D105" s="24"/>
      <c r="E105" s="24">
        <v>0.83</v>
      </c>
      <c r="F105" s="24"/>
      <c r="G105" s="24"/>
      <c r="H105" s="24"/>
      <c r="I105" s="24"/>
    </row>
    <row r="106" spans="1:9" x14ac:dyDescent="0.35">
      <c r="A106" s="24" t="s">
        <v>42</v>
      </c>
      <c r="B106" s="24"/>
      <c r="C106" s="24" t="s">
        <v>94</v>
      </c>
      <c r="D106" s="24"/>
      <c r="E106" s="24">
        <v>0.60699999999999998</v>
      </c>
      <c r="F106" s="24">
        <v>2</v>
      </c>
      <c r="G106" s="24">
        <v>0.67200000000000004</v>
      </c>
      <c r="H106" s="24">
        <v>9.2999999999999999E-2</v>
      </c>
      <c r="I106" s="24">
        <v>13.840999999999999</v>
      </c>
    </row>
    <row r="107" spans="1:9" x14ac:dyDescent="0.35">
      <c r="A107" s="24"/>
      <c r="B107" s="24"/>
      <c r="C107" s="24" t="s">
        <v>95</v>
      </c>
      <c r="D107" s="24"/>
      <c r="E107" s="24">
        <v>0.73799999999999999</v>
      </c>
      <c r="F107" s="24"/>
      <c r="G107" s="24"/>
      <c r="H107" s="24"/>
      <c r="I107" s="24"/>
    </row>
    <row r="108" spans="1:9" x14ac:dyDescent="0.35">
      <c r="A108" s="24" t="s">
        <v>49</v>
      </c>
      <c r="B108" s="24"/>
      <c r="C108" s="24" t="s">
        <v>96</v>
      </c>
      <c r="D108" s="24"/>
      <c r="E108" s="24">
        <v>0.84899999999999998</v>
      </c>
      <c r="F108" s="24">
        <v>2</v>
      </c>
      <c r="G108" s="24">
        <v>0.79200000000000004</v>
      </c>
      <c r="H108" s="24">
        <v>0.08</v>
      </c>
      <c r="I108" s="24">
        <v>10.128</v>
      </c>
    </row>
    <row r="109" spans="1:9" x14ac:dyDescent="0.35">
      <c r="A109" s="24"/>
      <c r="B109" s="24"/>
      <c r="C109" s="24" t="s">
        <v>97</v>
      </c>
      <c r="D109" s="24"/>
      <c r="E109" s="24">
        <v>0.73599999999999999</v>
      </c>
      <c r="F109" s="24"/>
      <c r="G109" s="24"/>
      <c r="H109" s="24"/>
      <c r="I109" s="24"/>
    </row>
    <row r="110" spans="1:9" x14ac:dyDescent="0.35">
      <c r="A110" s="24" t="s">
        <v>56</v>
      </c>
      <c r="B110" s="24"/>
      <c r="C110" s="24" t="s">
        <v>98</v>
      </c>
      <c r="D110" s="24"/>
      <c r="E110" s="24">
        <v>0.82799999999999996</v>
      </c>
      <c r="F110" s="24">
        <v>2</v>
      </c>
      <c r="G110" s="24">
        <v>0.82</v>
      </c>
      <c r="H110" s="24">
        <v>1.0999999999999999E-2</v>
      </c>
      <c r="I110" s="24">
        <v>1.381</v>
      </c>
    </row>
    <row r="111" spans="1:9" x14ac:dyDescent="0.35">
      <c r="A111" s="24"/>
      <c r="B111" s="24"/>
      <c r="C111" s="24" t="s">
        <v>99</v>
      </c>
      <c r="D111" s="24"/>
      <c r="E111" s="24">
        <v>0.81100000000000005</v>
      </c>
      <c r="F111" s="24"/>
      <c r="G111" s="24"/>
      <c r="H111" s="24"/>
      <c r="I111" s="24"/>
    </row>
    <row r="112" spans="1:9" x14ac:dyDescent="0.35">
      <c r="A112" s="24" t="s">
        <v>4</v>
      </c>
      <c r="B112" s="24"/>
      <c r="C112" s="24" t="s">
        <v>100</v>
      </c>
      <c r="D112" s="24"/>
      <c r="E112" s="24">
        <v>0.59399999999999997</v>
      </c>
      <c r="F112" s="24">
        <v>2</v>
      </c>
      <c r="G112" s="24">
        <v>0.65700000000000003</v>
      </c>
      <c r="H112" s="24">
        <v>8.8999999999999996E-2</v>
      </c>
      <c r="I112" s="24">
        <v>13.606</v>
      </c>
    </row>
    <row r="113" spans="1:9" x14ac:dyDescent="0.35">
      <c r="A113" s="24"/>
      <c r="B113" s="24"/>
      <c r="C113" s="24" t="s">
        <v>101</v>
      </c>
      <c r="D113" s="24"/>
      <c r="E113" s="24">
        <v>0.72</v>
      </c>
      <c r="F113" s="24"/>
      <c r="G113" s="24"/>
      <c r="H113" s="24"/>
      <c r="I113" s="24"/>
    </row>
    <row r="114" spans="1:9" x14ac:dyDescent="0.35">
      <c r="A114" s="24" t="s">
        <v>15</v>
      </c>
      <c r="B114" s="24"/>
      <c r="C114" s="24" t="s">
        <v>102</v>
      </c>
      <c r="D114" s="24"/>
      <c r="E114" s="24">
        <v>0.70499999999999996</v>
      </c>
      <c r="F114" s="24">
        <v>2</v>
      </c>
      <c r="G114" s="24">
        <v>0.67900000000000005</v>
      </c>
      <c r="H114" s="24">
        <v>3.6999999999999998E-2</v>
      </c>
      <c r="I114" s="24">
        <v>5.4160000000000004</v>
      </c>
    </row>
    <row r="115" spans="1:9" x14ac:dyDescent="0.35">
      <c r="A115" s="24"/>
      <c r="B115" s="24"/>
      <c r="C115" s="24" t="s">
        <v>103</v>
      </c>
      <c r="D115" s="24"/>
      <c r="E115" s="24">
        <v>0.65300000000000002</v>
      </c>
      <c r="F115" s="24"/>
      <c r="G115" s="24"/>
      <c r="H115" s="24"/>
      <c r="I115" s="24"/>
    </row>
    <row r="116" spans="1:9" x14ac:dyDescent="0.35">
      <c r="A116" s="24" t="s">
        <v>22</v>
      </c>
      <c r="B116" s="24"/>
      <c r="C116" s="24" t="s">
        <v>104</v>
      </c>
      <c r="D116" s="24"/>
      <c r="E116" s="24">
        <v>0.81399999999999995</v>
      </c>
      <c r="F116" s="24">
        <v>2</v>
      </c>
      <c r="G116" s="24">
        <v>0.76600000000000001</v>
      </c>
      <c r="H116" s="24">
        <v>6.8000000000000005E-2</v>
      </c>
      <c r="I116" s="24">
        <v>8.9380000000000006</v>
      </c>
    </row>
    <row r="117" spans="1:9" x14ac:dyDescent="0.35">
      <c r="A117" s="24"/>
      <c r="B117" s="24"/>
      <c r="C117" s="24" t="s">
        <v>105</v>
      </c>
      <c r="D117" s="24"/>
      <c r="E117" s="24">
        <v>0.71699999999999997</v>
      </c>
      <c r="F117" s="24"/>
      <c r="G117" s="24"/>
      <c r="H117" s="24"/>
      <c r="I117" s="24"/>
    </row>
    <row r="118" spans="1:9" x14ac:dyDescent="0.35">
      <c r="A118" s="24" t="s">
        <v>29</v>
      </c>
      <c r="B118" s="24"/>
      <c r="C118" s="24" t="s">
        <v>106</v>
      </c>
      <c r="D118" s="24"/>
      <c r="E118" s="24">
        <v>0.79500000000000004</v>
      </c>
      <c r="F118" s="24">
        <v>2</v>
      </c>
      <c r="G118" s="24">
        <v>0.73699999999999999</v>
      </c>
      <c r="H118" s="24">
        <v>8.2000000000000003E-2</v>
      </c>
      <c r="I118" s="24">
        <v>11.055999999999999</v>
      </c>
    </row>
    <row r="119" spans="1:9" x14ac:dyDescent="0.35">
      <c r="A119" s="24"/>
      <c r="B119" s="24"/>
      <c r="C119" s="24" t="s">
        <v>107</v>
      </c>
      <c r="D119" s="24"/>
      <c r="E119" s="24">
        <v>0.68</v>
      </c>
      <c r="F119" s="24"/>
      <c r="G119" s="24"/>
      <c r="H119" s="24"/>
      <c r="I119" s="24"/>
    </row>
    <row r="120" spans="1:9" x14ac:dyDescent="0.35">
      <c r="A120" s="24" t="s">
        <v>36</v>
      </c>
      <c r="B120" s="24"/>
      <c r="C120" s="24" t="s">
        <v>108</v>
      </c>
      <c r="D120" s="24"/>
      <c r="E120" s="24">
        <v>0.753</v>
      </c>
      <c r="F120" s="24">
        <v>2</v>
      </c>
      <c r="G120" s="24">
        <v>0.77200000000000002</v>
      </c>
      <c r="H120" s="24">
        <v>2.7E-2</v>
      </c>
      <c r="I120" s="24">
        <v>3.508</v>
      </c>
    </row>
    <row r="121" spans="1:9" x14ac:dyDescent="0.35">
      <c r="A121" s="24"/>
      <c r="B121" s="24"/>
      <c r="C121" s="24" t="s">
        <v>109</v>
      </c>
      <c r="D121" s="24"/>
      <c r="E121" s="24">
        <v>0.79100000000000004</v>
      </c>
      <c r="F121" s="24"/>
      <c r="G121" s="24"/>
      <c r="H121" s="24"/>
      <c r="I121" s="24"/>
    </row>
    <row r="122" spans="1:9" x14ac:dyDescent="0.35">
      <c r="A122" s="24" t="s">
        <v>43</v>
      </c>
      <c r="B122" s="24"/>
      <c r="C122" s="24" t="s">
        <v>110</v>
      </c>
      <c r="D122" s="24"/>
      <c r="E122" s="24">
        <v>0.73199999999999998</v>
      </c>
      <c r="F122" s="24">
        <v>2</v>
      </c>
      <c r="G122" s="24">
        <v>0.72699999999999998</v>
      </c>
      <c r="H122" s="24">
        <v>6.0000000000000001E-3</v>
      </c>
      <c r="I122" s="24">
        <v>0.81699999999999995</v>
      </c>
    </row>
    <row r="123" spans="1:9" x14ac:dyDescent="0.35">
      <c r="A123" s="24"/>
      <c r="B123" s="24"/>
      <c r="C123" s="24" t="s">
        <v>111</v>
      </c>
      <c r="D123" s="24"/>
      <c r="E123" s="24">
        <v>0.72299999999999998</v>
      </c>
      <c r="F123" s="24"/>
      <c r="G123" s="24"/>
      <c r="H123" s="24"/>
      <c r="I123" s="24"/>
    </row>
    <row r="124" spans="1:9" x14ac:dyDescent="0.35">
      <c r="A124" s="24" t="s">
        <v>50</v>
      </c>
      <c r="B124" s="24"/>
      <c r="C124" s="24" t="s">
        <v>112</v>
      </c>
      <c r="D124" s="24"/>
      <c r="E124" s="24">
        <v>0.76100000000000001</v>
      </c>
      <c r="F124" s="24">
        <v>2</v>
      </c>
      <c r="G124" s="24">
        <v>0.67800000000000005</v>
      </c>
      <c r="H124" s="24">
        <v>0.11799999999999999</v>
      </c>
      <c r="I124" s="24">
        <v>17.34</v>
      </c>
    </row>
    <row r="125" spans="1:9" x14ac:dyDescent="0.35">
      <c r="A125" s="24"/>
      <c r="B125" s="24"/>
      <c r="C125" s="24" t="s">
        <v>113</v>
      </c>
      <c r="D125" s="24"/>
      <c r="E125" s="24">
        <v>0.59499999999999997</v>
      </c>
      <c r="F125" s="24"/>
      <c r="G125" s="24"/>
      <c r="H125" s="24"/>
      <c r="I125" s="24"/>
    </row>
    <row r="126" spans="1:9" x14ac:dyDescent="0.35">
      <c r="A126" s="24" t="s">
        <v>57</v>
      </c>
      <c r="B126" s="24"/>
      <c r="C126" s="24" t="s">
        <v>114</v>
      </c>
      <c r="D126" s="24"/>
      <c r="E126" s="24">
        <v>0.747</v>
      </c>
      <c r="F126" s="24">
        <v>2</v>
      </c>
      <c r="G126" s="24">
        <v>0.67600000000000005</v>
      </c>
      <c r="H126" s="24">
        <v>9.9000000000000005E-2</v>
      </c>
      <c r="I126" s="24">
        <v>14.696</v>
      </c>
    </row>
    <row r="127" spans="1:9" x14ac:dyDescent="0.35">
      <c r="A127" s="24"/>
      <c r="B127" s="24"/>
      <c r="C127" s="24" t="s">
        <v>115</v>
      </c>
      <c r="D127" s="24"/>
      <c r="E127" s="24">
        <v>0.60599999999999998</v>
      </c>
      <c r="F127" s="24"/>
      <c r="G127" s="24"/>
      <c r="H127" s="24"/>
      <c r="I127" s="24"/>
    </row>
    <row r="128" spans="1:9" x14ac:dyDescent="0.35">
      <c r="A128" s="24" t="s">
        <v>5</v>
      </c>
      <c r="B128" s="24"/>
      <c r="C128" s="24" t="s">
        <v>116</v>
      </c>
      <c r="D128" s="24"/>
      <c r="E128" s="24">
        <v>0.72</v>
      </c>
      <c r="F128" s="24">
        <v>2</v>
      </c>
      <c r="G128" s="24">
        <v>0.71</v>
      </c>
      <c r="H128" s="24">
        <v>1.4E-2</v>
      </c>
      <c r="I128" s="24">
        <v>1.9610000000000001</v>
      </c>
    </row>
    <row r="129" spans="1:9" x14ac:dyDescent="0.35">
      <c r="A129" s="24"/>
      <c r="B129" s="24"/>
      <c r="C129" s="24" t="s">
        <v>117</v>
      </c>
      <c r="D129" s="24"/>
      <c r="E129" s="24">
        <v>0.70099999999999996</v>
      </c>
      <c r="F129" s="24"/>
      <c r="G129" s="24"/>
      <c r="H129" s="24"/>
      <c r="I129" s="24"/>
    </row>
    <row r="130" spans="1:9" x14ac:dyDescent="0.35">
      <c r="A130" s="24" t="s">
        <v>16</v>
      </c>
      <c r="B130" s="24"/>
      <c r="C130" s="24" t="s">
        <v>118</v>
      </c>
      <c r="D130" s="24"/>
      <c r="E130" s="24">
        <v>0.88900000000000001</v>
      </c>
      <c r="F130" s="24">
        <v>2</v>
      </c>
      <c r="G130" s="24">
        <v>0.873</v>
      </c>
      <c r="H130" s="24">
        <v>2.3E-2</v>
      </c>
      <c r="I130" s="24">
        <v>2.65</v>
      </c>
    </row>
    <row r="131" spans="1:9" x14ac:dyDescent="0.35">
      <c r="A131" s="24"/>
      <c r="B131" s="24"/>
      <c r="C131" s="24" t="s">
        <v>119</v>
      </c>
      <c r="D131" s="24"/>
      <c r="E131" s="24">
        <v>0.85599999999999998</v>
      </c>
      <c r="F131" s="24"/>
      <c r="G131" s="24"/>
      <c r="H131" s="24"/>
      <c r="I131" s="24"/>
    </row>
    <row r="132" spans="1:9" x14ac:dyDescent="0.35">
      <c r="A132" s="24" t="s">
        <v>23</v>
      </c>
      <c r="B132" s="24"/>
      <c r="C132" s="24" t="s">
        <v>120</v>
      </c>
      <c r="D132" s="24"/>
      <c r="E132" s="24">
        <v>0.78600000000000003</v>
      </c>
      <c r="F132" s="24">
        <v>2</v>
      </c>
      <c r="G132" s="24">
        <v>0.79500000000000004</v>
      </c>
      <c r="H132" s="24">
        <v>1.4E-2</v>
      </c>
      <c r="I132" s="24">
        <v>1.716</v>
      </c>
    </row>
    <row r="133" spans="1:9" x14ac:dyDescent="0.35">
      <c r="A133" s="24"/>
      <c r="B133" s="24"/>
      <c r="C133" s="24" t="s">
        <v>121</v>
      </c>
      <c r="D133" s="24"/>
      <c r="E133" s="24">
        <v>0.80500000000000005</v>
      </c>
      <c r="F133" s="24"/>
      <c r="G133" s="24"/>
      <c r="H133" s="24"/>
      <c r="I133" s="24"/>
    </row>
    <row r="134" spans="1:9" x14ac:dyDescent="0.35">
      <c r="A134" s="24" t="s">
        <v>30</v>
      </c>
      <c r="B134" s="24"/>
      <c r="C134" s="24" t="s">
        <v>122</v>
      </c>
      <c r="D134" s="24"/>
      <c r="E134" s="24">
        <v>0.73399999999999999</v>
      </c>
      <c r="F134" s="24">
        <v>2</v>
      </c>
      <c r="G134" s="24">
        <v>0.74199999999999999</v>
      </c>
      <c r="H134" s="24">
        <v>1.0999999999999999E-2</v>
      </c>
      <c r="I134" s="24">
        <v>1.496</v>
      </c>
    </row>
    <row r="135" spans="1:9" x14ac:dyDescent="0.35">
      <c r="A135" s="24"/>
      <c r="B135" s="24"/>
      <c r="C135" s="24" t="s">
        <v>123</v>
      </c>
      <c r="D135" s="24"/>
      <c r="E135" s="24">
        <v>0.75</v>
      </c>
      <c r="F135" s="24"/>
      <c r="G135" s="24"/>
      <c r="H135" s="24"/>
      <c r="I135" s="24"/>
    </row>
    <row r="136" spans="1:9" x14ac:dyDescent="0.35">
      <c r="A136" s="24" t="s">
        <v>37</v>
      </c>
      <c r="B136" s="24"/>
      <c r="C136" s="24" t="s">
        <v>124</v>
      </c>
      <c r="D136" s="24"/>
      <c r="E136" s="24">
        <v>0.79700000000000004</v>
      </c>
      <c r="F136" s="24">
        <v>2</v>
      </c>
      <c r="G136" s="24">
        <v>0.77500000000000002</v>
      </c>
      <c r="H136" s="24">
        <v>3.1E-2</v>
      </c>
      <c r="I136" s="24">
        <v>4.0309999999999997</v>
      </c>
    </row>
    <row r="137" spans="1:9" x14ac:dyDescent="0.35">
      <c r="A137" s="24"/>
      <c r="B137" s="24"/>
      <c r="C137" s="24" t="s">
        <v>125</v>
      </c>
      <c r="D137" s="24"/>
      <c r="E137" s="24">
        <v>0.753</v>
      </c>
      <c r="F137" s="24"/>
      <c r="G137" s="24"/>
      <c r="H137" s="24"/>
      <c r="I137" s="24"/>
    </row>
    <row r="138" spans="1:9" x14ac:dyDescent="0.35">
      <c r="A138" s="24" t="s">
        <v>44</v>
      </c>
      <c r="B138" s="24"/>
      <c r="C138" s="24" t="s">
        <v>126</v>
      </c>
      <c r="D138" s="24"/>
      <c r="E138" s="24">
        <v>0.81</v>
      </c>
      <c r="F138" s="24">
        <v>2</v>
      </c>
      <c r="G138" s="24">
        <v>0.78100000000000003</v>
      </c>
      <c r="H138" s="24">
        <v>4.1000000000000002E-2</v>
      </c>
      <c r="I138" s="24">
        <v>5.2039999999999997</v>
      </c>
    </row>
    <row r="139" spans="1:9" x14ac:dyDescent="0.35">
      <c r="A139" s="24"/>
      <c r="B139" s="24"/>
      <c r="C139" s="24" t="s">
        <v>127</v>
      </c>
      <c r="D139" s="24"/>
      <c r="E139" s="24">
        <v>0.752</v>
      </c>
      <c r="F139" s="24"/>
      <c r="G139" s="24"/>
      <c r="H139" s="24"/>
      <c r="I139" s="24"/>
    </row>
    <row r="140" spans="1:9" x14ac:dyDescent="0.35">
      <c r="A140" s="24" t="s">
        <v>51</v>
      </c>
      <c r="B140" s="24"/>
      <c r="C140" s="24" t="s">
        <v>128</v>
      </c>
      <c r="D140" s="24"/>
      <c r="E140" s="24">
        <v>0.70899999999999996</v>
      </c>
      <c r="F140" s="24">
        <v>2</v>
      </c>
      <c r="G140" s="24">
        <v>0.72099999999999997</v>
      </c>
      <c r="H140" s="24">
        <v>1.7000000000000001E-2</v>
      </c>
      <c r="I140" s="24">
        <v>2.306</v>
      </c>
    </row>
    <row r="141" spans="1:9" x14ac:dyDescent="0.35">
      <c r="A141" s="24"/>
      <c r="B141" s="24"/>
      <c r="C141" s="24" t="s">
        <v>129</v>
      </c>
      <c r="D141" s="24"/>
      <c r="E141" s="24">
        <v>0.73199999999999998</v>
      </c>
      <c r="F141" s="24"/>
      <c r="G141" s="24"/>
      <c r="H141" s="24"/>
      <c r="I141" s="24"/>
    </row>
    <row r="142" spans="1:9" x14ac:dyDescent="0.35">
      <c r="A142" s="24" t="s">
        <v>58</v>
      </c>
      <c r="B142" s="24"/>
      <c r="C142" s="24" t="s">
        <v>130</v>
      </c>
      <c r="D142" s="24"/>
      <c r="E142" s="24">
        <v>0.72899999999999998</v>
      </c>
      <c r="F142" s="24">
        <v>2</v>
      </c>
      <c r="G142" s="24">
        <v>0.73799999999999999</v>
      </c>
      <c r="H142" s="24">
        <v>1.2999999999999999E-2</v>
      </c>
      <c r="I142" s="24">
        <v>1.744</v>
      </c>
    </row>
    <row r="143" spans="1:9" x14ac:dyDescent="0.35">
      <c r="A143" s="24"/>
      <c r="B143" s="24"/>
      <c r="C143" s="24" t="s">
        <v>131</v>
      </c>
      <c r="D143" s="24"/>
      <c r="E143" s="24">
        <v>0.747</v>
      </c>
      <c r="F143" s="24"/>
      <c r="G143" s="24"/>
      <c r="H143" s="24"/>
      <c r="I143" s="24"/>
    </row>
    <row r="144" spans="1:9" x14ac:dyDescent="0.35">
      <c r="A144" s="24" t="s">
        <v>6</v>
      </c>
      <c r="B144" s="24"/>
      <c r="C144" s="24" t="s">
        <v>132</v>
      </c>
      <c r="D144" s="24"/>
      <c r="E144" s="24">
        <v>0.75</v>
      </c>
      <c r="F144" s="24">
        <v>2</v>
      </c>
      <c r="G144" s="24">
        <v>0.72399999999999998</v>
      </c>
      <c r="H144" s="24">
        <v>3.5999999999999997E-2</v>
      </c>
      <c r="I144" s="24">
        <v>5.0270000000000001</v>
      </c>
    </row>
    <row r="145" spans="1:9" x14ac:dyDescent="0.35">
      <c r="A145" s="24"/>
      <c r="B145" s="24"/>
      <c r="C145" s="24" t="s">
        <v>133</v>
      </c>
      <c r="D145" s="24"/>
      <c r="E145" s="24">
        <v>0.69899999999999995</v>
      </c>
      <c r="F145" s="24"/>
      <c r="G145" s="24"/>
      <c r="H145" s="24"/>
      <c r="I145" s="24"/>
    </row>
    <row r="146" spans="1:9" x14ac:dyDescent="0.35">
      <c r="A146" s="24" t="s">
        <v>17</v>
      </c>
      <c r="B146" s="24"/>
      <c r="C146" s="24" t="s">
        <v>134</v>
      </c>
      <c r="D146" s="24"/>
      <c r="E146" s="24">
        <v>0.72199999999999998</v>
      </c>
      <c r="F146" s="24">
        <v>2</v>
      </c>
      <c r="G146" s="24">
        <v>0.73099999999999998</v>
      </c>
      <c r="H146" s="24">
        <v>1.2E-2</v>
      </c>
      <c r="I146" s="24">
        <v>1.635</v>
      </c>
    </row>
    <row r="147" spans="1:9" x14ac:dyDescent="0.35">
      <c r="A147" s="24"/>
      <c r="B147" s="24"/>
      <c r="C147" s="24" t="s">
        <v>135</v>
      </c>
      <c r="D147" s="24"/>
      <c r="E147" s="24">
        <v>0.73899999999999999</v>
      </c>
      <c r="F147" s="24"/>
      <c r="G147" s="24"/>
      <c r="H147" s="24"/>
      <c r="I147" s="24"/>
    </row>
    <row r="148" spans="1:9" x14ac:dyDescent="0.35">
      <c r="A148" s="24" t="s">
        <v>24</v>
      </c>
      <c r="B148" s="24"/>
      <c r="C148" s="24" t="s">
        <v>136</v>
      </c>
      <c r="D148" s="24"/>
      <c r="E148" s="24">
        <v>0.73799999999999999</v>
      </c>
      <c r="F148" s="24">
        <v>2</v>
      </c>
      <c r="G148" s="24">
        <v>0.752</v>
      </c>
      <c r="H148" s="24">
        <v>1.9E-2</v>
      </c>
      <c r="I148" s="24">
        <v>2.5489999999999999</v>
      </c>
    </row>
    <row r="149" spans="1:9" x14ac:dyDescent="0.35">
      <c r="A149" s="24"/>
      <c r="B149" s="24"/>
      <c r="C149" s="24" t="s">
        <v>137</v>
      </c>
      <c r="D149" s="24"/>
      <c r="E149" s="24">
        <v>0.76500000000000001</v>
      </c>
      <c r="F149" s="24"/>
      <c r="G149" s="24"/>
      <c r="H149" s="24"/>
      <c r="I149" s="24"/>
    </row>
    <row r="150" spans="1:9" x14ac:dyDescent="0.35">
      <c r="A150" s="24" t="s">
        <v>31</v>
      </c>
      <c r="B150" s="24"/>
      <c r="C150" s="24" t="s">
        <v>138</v>
      </c>
      <c r="D150" s="24"/>
      <c r="E150" s="24">
        <v>0.69199999999999995</v>
      </c>
      <c r="F150" s="24">
        <v>2</v>
      </c>
      <c r="G150" s="24">
        <v>0.67900000000000005</v>
      </c>
      <c r="H150" s="24">
        <v>1.9E-2</v>
      </c>
      <c r="I150" s="24">
        <v>2.8029999999999999</v>
      </c>
    </row>
    <row r="151" spans="1:9" x14ac:dyDescent="0.35">
      <c r="A151" s="24"/>
      <c r="B151" s="24"/>
      <c r="C151" s="24" t="s">
        <v>139</v>
      </c>
      <c r="D151" s="24"/>
      <c r="E151" s="24">
        <v>0.66500000000000004</v>
      </c>
      <c r="F151" s="24"/>
      <c r="G151" s="24"/>
      <c r="H151" s="24"/>
      <c r="I151" s="24"/>
    </row>
    <row r="152" spans="1:9" x14ac:dyDescent="0.35">
      <c r="A152" s="24" t="s">
        <v>38</v>
      </c>
      <c r="B152" s="24"/>
      <c r="C152" s="24" t="s">
        <v>140</v>
      </c>
      <c r="D152" s="24"/>
      <c r="E152" s="24">
        <v>0.69099999999999995</v>
      </c>
      <c r="F152" s="24">
        <v>2</v>
      </c>
      <c r="G152" s="24">
        <v>0.71799999999999997</v>
      </c>
      <c r="H152" s="24">
        <v>3.9E-2</v>
      </c>
      <c r="I152" s="24">
        <v>5.4050000000000002</v>
      </c>
    </row>
    <row r="153" spans="1:9" x14ac:dyDescent="0.35">
      <c r="A153" s="24"/>
      <c r="B153" s="24"/>
      <c r="C153" s="24" t="s">
        <v>141</v>
      </c>
      <c r="D153" s="24"/>
      <c r="E153" s="24">
        <v>0.746</v>
      </c>
      <c r="F153" s="24"/>
      <c r="G153" s="24"/>
      <c r="H153" s="24"/>
      <c r="I153" s="24"/>
    </row>
    <row r="154" spans="1:9" x14ac:dyDescent="0.35">
      <c r="A154" s="24" t="s">
        <v>45</v>
      </c>
      <c r="B154" s="24"/>
      <c r="C154" s="24" t="s">
        <v>142</v>
      </c>
      <c r="D154" s="24"/>
      <c r="E154" s="24">
        <v>0.76</v>
      </c>
      <c r="F154" s="24">
        <v>2</v>
      </c>
      <c r="G154" s="24">
        <v>0.754</v>
      </c>
      <c r="H154" s="24">
        <v>8.0000000000000002E-3</v>
      </c>
      <c r="I154" s="24">
        <v>1.0880000000000001</v>
      </c>
    </row>
    <row r="155" spans="1:9" x14ac:dyDescent="0.35">
      <c r="A155" s="24"/>
      <c r="B155" s="24"/>
      <c r="C155" s="24" t="s">
        <v>143</v>
      </c>
      <c r="D155" s="24"/>
      <c r="E155" s="24">
        <v>0.748</v>
      </c>
      <c r="F155" s="24"/>
      <c r="G155" s="24"/>
      <c r="H155" s="24"/>
      <c r="I155" s="24"/>
    </row>
    <row r="156" spans="1:9" x14ac:dyDescent="0.35">
      <c r="A156" s="24" t="s">
        <v>52</v>
      </c>
      <c r="B156" s="24"/>
      <c r="C156" s="24" t="s">
        <v>144</v>
      </c>
      <c r="D156" s="24"/>
      <c r="E156" s="24">
        <v>0.748</v>
      </c>
      <c r="F156" s="24">
        <v>2</v>
      </c>
      <c r="G156" s="24">
        <v>0.76500000000000001</v>
      </c>
      <c r="H156" s="24">
        <v>2.4E-2</v>
      </c>
      <c r="I156" s="24">
        <v>3.0880000000000001</v>
      </c>
    </row>
    <row r="157" spans="1:9" x14ac:dyDescent="0.35">
      <c r="A157" s="24"/>
      <c r="B157" s="24"/>
      <c r="C157" s="24" t="s">
        <v>145</v>
      </c>
      <c r="D157" s="24"/>
      <c r="E157" s="24">
        <v>0.78100000000000003</v>
      </c>
      <c r="F157" s="24"/>
      <c r="G157" s="24"/>
      <c r="H157" s="24"/>
      <c r="I157" s="24"/>
    </row>
    <row r="158" spans="1:9" x14ac:dyDescent="0.35">
      <c r="A158" s="24" t="s">
        <v>59</v>
      </c>
      <c r="B158" s="24"/>
      <c r="C158" s="24" t="s">
        <v>146</v>
      </c>
      <c r="D158" s="24"/>
      <c r="E158" s="24">
        <v>0.59799999999999998</v>
      </c>
      <c r="F158" s="24">
        <v>2</v>
      </c>
      <c r="G158" s="24">
        <v>0.627</v>
      </c>
      <c r="H158" s="24">
        <v>4.2000000000000003E-2</v>
      </c>
      <c r="I158" s="24">
        <v>6.63</v>
      </c>
    </row>
    <row r="159" spans="1:9" x14ac:dyDescent="0.35">
      <c r="A159" s="24"/>
      <c r="B159" s="24"/>
      <c r="C159" s="24" t="s">
        <v>147</v>
      </c>
      <c r="D159" s="24"/>
      <c r="E159" s="24">
        <v>0.65600000000000003</v>
      </c>
      <c r="F159" s="24"/>
      <c r="G159" s="24"/>
      <c r="H159" s="24"/>
      <c r="I159" s="24"/>
    </row>
    <row r="160" spans="1:9" x14ac:dyDescent="0.35">
      <c r="A160" s="24" t="s">
        <v>1</v>
      </c>
      <c r="B160" s="24" t="s">
        <v>9</v>
      </c>
      <c r="C160" s="24" t="s">
        <v>148</v>
      </c>
      <c r="D160" s="24">
        <v>10</v>
      </c>
      <c r="E160" s="24">
        <v>0.17</v>
      </c>
      <c r="F160" s="24">
        <v>2</v>
      </c>
      <c r="G160" s="24">
        <v>0.187</v>
      </c>
      <c r="H160" s="24">
        <v>2.4E-2</v>
      </c>
      <c r="I160" s="24">
        <v>13.028</v>
      </c>
    </row>
    <row r="161" spans="1:9" x14ac:dyDescent="0.35">
      <c r="A161" s="24"/>
      <c r="B161" s="24"/>
      <c r="C161" s="24" t="s">
        <v>149</v>
      </c>
      <c r="D161" s="24">
        <v>10</v>
      </c>
      <c r="E161" s="24">
        <v>0.20399999999999999</v>
      </c>
      <c r="F161" s="24"/>
      <c r="G161" s="24"/>
      <c r="H161" s="24"/>
      <c r="I161" s="24"/>
    </row>
    <row r="162" spans="1:9" x14ac:dyDescent="0.35">
      <c r="A162" s="24" t="s">
        <v>12</v>
      </c>
      <c r="B162" s="24" t="s">
        <v>9</v>
      </c>
      <c r="C162" s="24" t="s">
        <v>150</v>
      </c>
      <c r="D162" s="24">
        <v>2.5</v>
      </c>
      <c r="E162" s="24">
        <v>0.41899999999999998</v>
      </c>
      <c r="F162" s="24">
        <v>2</v>
      </c>
      <c r="G162" s="24">
        <v>0.39200000000000002</v>
      </c>
      <c r="H162" s="24">
        <v>3.7999999999999999E-2</v>
      </c>
      <c r="I162" s="24">
        <v>9.7940000000000005</v>
      </c>
    </row>
    <row r="163" spans="1:9" x14ac:dyDescent="0.35">
      <c r="A163" s="24"/>
      <c r="B163" s="24"/>
      <c r="C163" s="24" t="s">
        <v>151</v>
      </c>
      <c r="D163" s="24">
        <v>2.5</v>
      </c>
      <c r="E163" s="24">
        <v>0.36499999999999999</v>
      </c>
      <c r="F163" s="24"/>
      <c r="G163" s="24"/>
      <c r="H163" s="24"/>
      <c r="I163" s="24"/>
    </row>
    <row r="164" spans="1:9" x14ac:dyDescent="0.35">
      <c r="A164" s="24" t="s">
        <v>19</v>
      </c>
      <c r="B164" s="24" t="s">
        <v>9</v>
      </c>
      <c r="C164" s="24" t="s">
        <v>152</v>
      </c>
      <c r="D164" s="24">
        <v>0.625</v>
      </c>
      <c r="E164" s="24">
        <v>0.59499999999999997</v>
      </c>
      <c r="F164" s="24">
        <v>2</v>
      </c>
      <c r="G164" s="24">
        <v>0.60199999999999998</v>
      </c>
      <c r="H164" s="24">
        <v>8.9999999999999993E-3</v>
      </c>
      <c r="I164" s="24">
        <v>1.5389999999999999</v>
      </c>
    </row>
    <row r="165" spans="1:9" x14ac:dyDescent="0.35">
      <c r="A165" s="24"/>
      <c r="B165" s="24"/>
      <c r="C165" s="24" t="s">
        <v>153</v>
      </c>
      <c r="D165" s="24">
        <v>0.625</v>
      </c>
      <c r="E165" s="24">
        <v>0.60799999999999998</v>
      </c>
      <c r="F165" s="24"/>
      <c r="G165" s="24"/>
      <c r="H165" s="24"/>
      <c r="I165" s="24"/>
    </row>
    <row r="166" spans="1:9" x14ac:dyDescent="0.35">
      <c r="A166" s="24" t="s">
        <v>26</v>
      </c>
      <c r="B166" s="24" t="s">
        <v>9</v>
      </c>
      <c r="C166" s="24" t="s">
        <v>154</v>
      </c>
      <c r="D166" s="24">
        <v>0.156</v>
      </c>
      <c r="E166" s="24">
        <v>1.0229999999999999</v>
      </c>
      <c r="F166" s="24">
        <v>2</v>
      </c>
      <c r="G166" s="24">
        <v>0.96199999999999997</v>
      </c>
      <c r="H166" s="24">
        <v>8.5999999999999993E-2</v>
      </c>
      <c r="I166" s="24">
        <v>8.9930000000000003</v>
      </c>
    </row>
    <row r="167" spans="1:9" x14ac:dyDescent="0.35">
      <c r="A167" s="24"/>
      <c r="B167" s="24"/>
      <c r="C167" s="24" t="s">
        <v>155</v>
      </c>
      <c r="D167" s="24">
        <v>0.156</v>
      </c>
      <c r="E167" s="24">
        <v>0.9</v>
      </c>
      <c r="F167" s="24"/>
      <c r="G167" s="24"/>
      <c r="H167" s="24"/>
      <c r="I167" s="24"/>
    </row>
    <row r="168" spans="1:9" x14ac:dyDescent="0.35">
      <c r="A168" s="24" t="s">
        <v>33</v>
      </c>
      <c r="B168" s="24" t="s">
        <v>9</v>
      </c>
      <c r="C168" s="24" t="s">
        <v>156</v>
      </c>
      <c r="D168" s="24">
        <v>3.9E-2</v>
      </c>
      <c r="E168" s="24">
        <v>1.1100000000000001</v>
      </c>
      <c r="F168" s="24">
        <v>2</v>
      </c>
      <c r="G168" s="24">
        <v>1.083</v>
      </c>
      <c r="H168" s="24">
        <v>3.9E-2</v>
      </c>
      <c r="I168" s="24">
        <v>3.6320000000000001</v>
      </c>
    </row>
    <row r="169" spans="1:9" x14ac:dyDescent="0.35">
      <c r="A169" s="24"/>
      <c r="B169" s="24"/>
      <c r="C169" s="24" t="s">
        <v>157</v>
      </c>
      <c r="D169" s="24">
        <v>3.9E-2</v>
      </c>
      <c r="E169" s="24">
        <v>1.0549999999999999</v>
      </c>
      <c r="F169" s="24"/>
      <c r="G169" s="24"/>
      <c r="H169" s="24"/>
      <c r="I169" s="24"/>
    </row>
    <row r="170" spans="1:9" x14ac:dyDescent="0.35">
      <c r="A170" s="24" t="s">
        <v>40</v>
      </c>
      <c r="B170" s="24" t="s">
        <v>9</v>
      </c>
      <c r="C170" s="24" t="s">
        <v>158</v>
      </c>
      <c r="D170" s="24">
        <v>0.01</v>
      </c>
      <c r="E170" s="24">
        <v>1.125</v>
      </c>
      <c r="F170" s="24">
        <v>2</v>
      </c>
      <c r="G170" s="24">
        <v>1.198</v>
      </c>
      <c r="H170" s="24">
        <v>0.10299999999999999</v>
      </c>
      <c r="I170" s="24">
        <v>8.6080000000000005</v>
      </c>
    </row>
    <row r="171" spans="1:9" x14ac:dyDescent="0.35">
      <c r="A171" s="24"/>
      <c r="B171" s="24"/>
      <c r="C171" s="24" t="s">
        <v>159</v>
      </c>
      <c r="D171" s="24">
        <v>0.01</v>
      </c>
      <c r="E171" s="24">
        <v>1.2709999999999999</v>
      </c>
      <c r="F171" s="24"/>
      <c r="G171" s="24"/>
      <c r="H171" s="24"/>
      <c r="I171" s="24"/>
    </row>
    <row r="172" spans="1:9" x14ac:dyDescent="0.35">
      <c r="A172" s="24" t="s">
        <v>47</v>
      </c>
      <c r="B172" s="24" t="s">
        <v>9</v>
      </c>
      <c r="C172" s="24" t="s">
        <v>160</v>
      </c>
      <c r="D172" s="24">
        <v>2.3E-3</v>
      </c>
      <c r="E172" s="24">
        <v>1.4610000000000001</v>
      </c>
      <c r="F172" s="24">
        <v>2</v>
      </c>
      <c r="G172" s="24">
        <v>1.359</v>
      </c>
      <c r="H172" s="24">
        <v>0.14499999999999999</v>
      </c>
      <c r="I172" s="24">
        <v>10.659000000000001</v>
      </c>
    </row>
    <row r="173" spans="1:9" x14ac:dyDescent="0.35">
      <c r="A173" s="24"/>
      <c r="B173" s="24"/>
      <c r="C173" s="24" t="s">
        <v>161</v>
      </c>
      <c r="D173" s="24">
        <v>2.3E-3</v>
      </c>
      <c r="E173" s="24">
        <v>1.256</v>
      </c>
      <c r="F173" s="24"/>
      <c r="G173" s="24"/>
      <c r="H173" s="24"/>
      <c r="I173" s="24"/>
    </row>
    <row r="174" spans="1:9" x14ac:dyDescent="0.35">
      <c r="A174" s="24" t="s">
        <v>54</v>
      </c>
      <c r="B174" s="24" t="s">
        <v>9</v>
      </c>
      <c r="C174" s="24" t="s">
        <v>162</v>
      </c>
      <c r="D174" s="24">
        <v>0</v>
      </c>
      <c r="E174" s="24">
        <v>1.32</v>
      </c>
      <c r="F174" s="24">
        <v>2</v>
      </c>
      <c r="G174" s="24">
        <v>1.341</v>
      </c>
      <c r="H174" s="24">
        <v>2.9000000000000001E-2</v>
      </c>
      <c r="I174" s="24">
        <v>2.1619999999999999</v>
      </c>
    </row>
    <row r="175" spans="1:9" x14ac:dyDescent="0.35">
      <c r="A175" s="24"/>
      <c r="B175" s="24"/>
      <c r="C175" s="24" t="s">
        <v>163</v>
      </c>
      <c r="D175" s="24">
        <v>0</v>
      </c>
      <c r="E175" s="24">
        <v>1.361</v>
      </c>
      <c r="F175" s="24"/>
      <c r="G175" s="24"/>
      <c r="H175" s="24"/>
      <c r="I175" s="24"/>
    </row>
  </sheetData>
  <mergeCells count="8">
    <mergeCell ref="A22:A24"/>
    <mergeCell ref="A25:A27"/>
    <mergeCell ref="A4:A6"/>
    <mergeCell ref="A7:A9"/>
    <mergeCell ref="A10:A12"/>
    <mergeCell ref="A13:A15"/>
    <mergeCell ref="A16:A18"/>
    <mergeCell ref="A19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D3EB9-4FEF-40F9-A621-D8054E707E8F}">
  <dimension ref="A1:N106"/>
  <sheetViews>
    <sheetView tabSelected="1" topLeftCell="F15" workbookViewId="0">
      <selection activeCell="P16" sqref="P16"/>
    </sheetView>
  </sheetViews>
  <sheetFormatPr defaultRowHeight="14.5" x14ac:dyDescent="0.35"/>
  <cols>
    <col min="1" max="1" width="6.81640625" bestFit="1" customWidth="1"/>
    <col min="2" max="2" width="19.26953125" bestFit="1" customWidth="1"/>
    <col min="4" max="4" width="10.08984375" bestFit="1" customWidth="1"/>
    <col min="5" max="5" width="8.36328125" bestFit="1" customWidth="1"/>
    <col min="6" max="6" width="30.36328125" bestFit="1" customWidth="1"/>
    <col min="7" max="7" width="9" bestFit="1" customWidth="1"/>
    <col min="10" max="10" width="8.7265625" bestFit="1" customWidth="1"/>
    <col min="11" max="11" width="13.26953125" bestFit="1" customWidth="1"/>
    <col min="12" max="12" width="6.81640625" bestFit="1" customWidth="1"/>
    <col min="13" max="13" width="19.26953125" bestFit="1" customWidth="1"/>
  </cols>
  <sheetData>
    <row r="1" spans="1:14" x14ac:dyDescent="0.35">
      <c r="A1" s="26" t="s">
        <v>164</v>
      </c>
      <c r="B1" s="26" t="s">
        <v>165</v>
      </c>
      <c r="D1" s="26" t="s">
        <v>166</v>
      </c>
      <c r="E1" s="26" t="s">
        <v>167</v>
      </c>
      <c r="F1" s="26" t="s">
        <v>172</v>
      </c>
      <c r="J1" s="26" t="s">
        <v>175</v>
      </c>
      <c r="K1" s="26" t="s">
        <v>176</v>
      </c>
      <c r="L1" s="26" t="s">
        <v>164</v>
      </c>
      <c r="M1" s="26" t="s">
        <v>165</v>
      </c>
      <c r="N1" s="26" t="s">
        <v>217</v>
      </c>
    </row>
    <row r="2" spans="1:14" x14ac:dyDescent="0.35">
      <c r="A2">
        <f>AVERAGE(raw!B70:C70)</f>
        <v>0.14050000000000001</v>
      </c>
      <c r="B2">
        <v>10</v>
      </c>
      <c r="D2" t="s">
        <v>173</v>
      </c>
      <c r="E2" s="30">
        <v>2.9352300693503999E-2</v>
      </c>
      <c r="F2" s="29" t="s">
        <v>168</v>
      </c>
      <c r="G2" s="30">
        <v>-4.7338533205838397E-2</v>
      </c>
      <c r="J2" t="s">
        <v>177</v>
      </c>
      <c r="K2">
        <v>50</v>
      </c>
      <c r="L2">
        <f>AVERAGE(raw!D70:E70)</f>
        <v>0.89349999999999996</v>
      </c>
      <c r="M2" s="28">
        <f>($G$2+(($G$3*(L2^$G$4))/(($G$5^$G$4)+(L2^$G$4))))*K2</f>
        <v>5.7590757511282868</v>
      </c>
      <c r="N2" s="34">
        <v>9.000000000000048</v>
      </c>
    </row>
    <row r="3" spans="1:14" x14ac:dyDescent="0.35">
      <c r="A3">
        <f>AVERAGE(raw!B71:C71)</f>
        <v>0.34299999999999997</v>
      </c>
      <c r="B3">
        <f>B2/4</f>
        <v>2.5</v>
      </c>
      <c r="D3" t="s">
        <v>174</v>
      </c>
      <c r="E3" s="30">
        <v>0.99997959521393998</v>
      </c>
      <c r="F3" s="29" t="s">
        <v>169</v>
      </c>
      <c r="G3" s="30">
        <v>12.530957439828301</v>
      </c>
      <c r="J3" t="s">
        <v>178</v>
      </c>
      <c r="K3">
        <v>50</v>
      </c>
      <c r="L3">
        <f>AVERAGE(raw!D71:E71)</f>
        <v>0.78500000000000003</v>
      </c>
      <c r="M3" s="28">
        <f t="shared" ref="M3:M41" si="0">($G$2+(($G$3*(L3^$G$4))/(($G$5^$G$4)+(L3^$G$4))))*K3</f>
        <v>9.690370624782787</v>
      </c>
      <c r="N3" s="34">
        <v>11.999999999999957</v>
      </c>
    </row>
    <row r="4" spans="1:14" x14ac:dyDescent="0.35">
      <c r="A4">
        <f>AVERAGE(raw!B72:C72)</f>
        <v>0.55400000000000005</v>
      </c>
      <c r="B4">
        <f t="shared" ref="B4:B8" si="1">B3/4</f>
        <v>0.625</v>
      </c>
      <c r="F4" s="29" t="s">
        <v>170</v>
      </c>
      <c r="G4" s="30">
        <v>-3.0972511347126201</v>
      </c>
      <c r="J4" t="s">
        <v>179</v>
      </c>
      <c r="K4">
        <v>50</v>
      </c>
      <c r="L4">
        <f>AVERAGE(raw!D72:E72)</f>
        <v>0.74649999999999994</v>
      </c>
      <c r="M4" s="28">
        <f t="shared" si="0"/>
        <v>11.676954619877678</v>
      </c>
      <c r="N4" s="34">
        <v>15.000000000000027</v>
      </c>
    </row>
    <row r="5" spans="1:14" x14ac:dyDescent="0.35">
      <c r="A5">
        <f>AVERAGE(raw!B73:C73)</f>
        <v>0.91349999999999998</v>
      </c>
      <c r="B5" s="25">
        <f t="shared" si="1"/>
        <v>0.15625</v>
      </c>
      <c r="F5" s="29" t="s">
        <v>171</v>
      </c>
      <c r="G5" s="30">
        <v>0.22062267471045399</v>
      </c>
      <c r="J5" t="s">
        <v>180</v>
      </c>
      <c r="K5">
        <v>50</v>
      </c>
      <c r="L5">
        <f>AVERAGE(raw!D73:E73)</f>
        <v>0.78449999999999998</v>
      </c>
      <c r="M5" s="28">
        <f t="shared" si="0"/>
        <v>9.7137287580024676</v>
      </c>
      <c r="N5" s="34">
        <v>16.000000000000103</v>
      </c>
    </row>
    <row r="6" spans="1:14" x14ac:dyDescent="0.35">
      <c r="A6">
        <f>AVERAGE(raw!B74:C74)</f>
        <v>1.0335000000000001</v>
      </c>
      <c r="B6" s="25">
        <f t="shared" si="1"/>
        <v>3.90625E-2</v>
      </c>
      <c r="D6" s="30"/>
      <c r="J6" t="s">
        <v>181</v>
      </c>
      <c r="K6">
        <v>50</v>
      </c>
      <c r="L6">
        <f>AVERAGE(raw!D74:E74)</f>
        <v>0.84299999999999997</v>
      </c>
      <c r="M6" s="28">
        <f t="shared" si="0"/>
        <v>7.3387181426849111</v>
      </c>
      <c r="N6" s="34">
        <v>19.000000000000014</v>
      </c>
    </row>
    <row r="7" spans="1:14" x14ac:dyDescent="0.35">
      <c r="A7">
        <f>AVERAGE(raw!B75:C75)</f>
        <v>1.149</v>
      </c>
      <c r="B7" s="27">
        <f t="shared" si="1"/>
        <v>9.765625E-3</v>
      </c>
      <c r="D7" s="30">
        <v>1.4E-2</v>
      </c>
      <c r="E7" s="30">
        <v>12.4811705612594</v>
      </c>
      <c r="J7" t="s">
        <v>182</v>
      </c>
      <c r="K7">
        <v>50</v>
      </c>
      <c r="L7">
        <f>AVERAGE(raw!D75:E75)</f>
        <v>0.73399999999999999</v>
      </c>
      <c r="M7" s="28">
        <f t="shared" si="0"/>
        <v>12.413237178083193</v>
      </c>
      <c r="N7" s="34">
        <v>22.000000000000082</v>
      </c>
    </row>
    <row r="8" spans="1:14" x14ac:dyDescent="0.35">
      <c r="A8">
        <f>AVERAGE(raw!B76:C76)</f>
        <v>1.3080000000000001</v>
      </c>
      <c r="B8" s="28">
        <f t="shared" si="1"/>
        <v>2.44140625E-3</v>
      </c>
      <c r="D8" s="30">
        <v>2.8000000000000001E-2</v>
      </c>
      <c r="E8" s="30">
        <v>12.4626971891929</v>
      </c>
      <c r="J8" t="s">
        <v>183</v>
      </c>
      <c r="K8">
        <v>50</v>
      </c>
      <c r="L8">
        <f>AVERAGE(raw!D76:E76)</f>
        <v>0.83099999999999996</v>
      </c>
      <c r="M8" s="28">
        <f t="shared" si="0"/>
        <v>7.7722857131675971</v>
      </c>
      <c r="N8" s="34">
        <v>24.000000000000075</v>
      </c>
    </row>
    <row r="9" spans="1:14" x14ac:dyDescent="0.35">
      <c r="A9">
        <f>AVERAGE(raw!B77:C77)</f>
        <v>1.29</v>
      </c>
      <c r="B9">
        <v>0</v>
      </c>
      <c r="D9" s="30">
        <v>4.2000000000000003E-2</v>
      </c>
      <c r="E9" s="30">
        <v>12.410474780978101</v>
      </c>
      <c r="J9" t="s">
        <v>184</v>
      </c>
      <c r="K9">
        <v>50</v>
      </c>
      <c r="L9">
        <f>AVERAGE(raw!D77:E77)</f>
        <v>0.78400000000000003</v>
      </c>
      <c r="M9" s="28">
        <f t="shared" si="0"/>
        <v>9.7371461851574654</v>
      </c>
      <c r="N9" s="34">
        <v>24.999999999999993</v>
      </c>
    </row>
    <row r="10" spans="1:14" x14ac:dyDescent="0.35">
      <c r="D10" s="30">
        <v>5.6000000000000001E-2</v>
      </c>
      <c r="E10" s="30">
        <v>12.3068047989143</v>
      </c>
      <c r="J10" t="s">
        <v>185</v>
      </c>
      <c r="K10">
        <v>50</v>
      </c>
      <c r="L10">
        <f>AVERAGE(raw!F70:G70)</f>
        <v>0.70799999999999996</v>
      </c>
      <c r="M10" s="28">
        <f t="shared" si="0"/>
        <v>14.114007347943721</v>
      </c>
      <c r="N10" s="34">
        <v>26.999999999999986</v>
      </c>
    </row>
    <row r="11" spans="1:14" x14ac:dyDescent="0.35">
      <c r="D11" s="30">
        <v>7.0000000000000007E-2</v>
      </c>
      <c r="E11" s="30">
        <v>12.1355936577223</v>
      </c>
      <c r="J11" t="s">
        <v>186</v>
      </c>
      <c r="K11">
        <v>50</v>
      </c>
      <c r="L11">
        <f>AVERAGE(raw!F71:G71)</f>
        <v>0.7649999999999999</v>
      </c>
      <c r="M11" s="28">
        <f t="shared" si="0"/>
        <v>10.67283720494971</v>
      </c>
      <c r="N11" s="34">
        <v>31.00000000000005</v>
      </c>
    </row>
    <row r="12" spans="1:14" x14ac:dyDescent="0.35">
      <c r="D12" s="30">
        <v>8.4000000000000005E-2</v>
      </c>
      <c r="E12" s="30">
        <v>11.884109129119199</v>
      </c>
      <c r="J12" t="s">
        <v>187</v>
      </c>
      <c r="K12">
        <v>50</v>
      </c>
      <c r="L12">
        <f>AVERAGE(raw!F72:G72)</f>
        <v>0.79249999999999998</v>
      </c>
      <c r="M12" s="28">
        <f t="shared" si="0"/>
        <v>9.3469901416320269</v>
      </c>
      <c r="N12" s="34">
        <v>33.000000000000043</v>
      </c>
    </row>
    <row r="13" spans="1:14" x14ac:dyDescent="0.35">
      <c r="D13" s="30">
        <v>9.8000000000000004E-2</v>
      </c>
      <c r="E13" s="30">
        <v>11.5447282352445</v>
      </c>
      <c r="J13" t="s">
        <v>188</v>
      </c>
      <c r="K13">
        <v>50</v>
      </c>
      <c r="L13">
        <f>AVERAGE(raw!F73:G73)</f>
        <v>0.84499999999999997</v>
      </c>
      <c r="M13" s="28">
        <f t="shared" si="0"/>
        <v>7.2688362219780727</v>
      </c>
      <c r="N13" s="34">
        <v>34.000000000000043</v>
      </c>
    </row>
    <row r="14" spans="1:14" x14ac:dyDescent="0.35">
      <c r="D14" s="30">
        <v>0.112</v>
      </c>
      <c r="E14" s="30">
        <v>11.1162839544227</v>
      </c>
      <c r="J14" t="s">
        <v>189</v>
      </c>
      <c r="K14">
        <v>50</v>
      </c>
      <c r="L14">
        <f>AVERAGE(raw!F74:G74)</f>
        <v>0.8125</v>
      </c>
      <c r="M14" s="28">
        <f t="shared" si="0"/>
        <v>8.4918475379255209</v>
      </c>
      <c r="N14" s="34">
        <v>41.000000000000014</v>
      </c>
    </row>
    <row r="15" spans="1:14" x14ac:dyDescent="0.35">
      <c r="D15" s="30">
        <v>0.126</v>
      </c>
      <c r="E15" s="30">
        <v>10.6046018993493</v>
      </c>
      <c r="J15" t="s">
        <v>190</v>
      </c>
      <c r="K15">
        <v>50</v>
      </c>
      <c r="L15">
        <f>AVERAGE(raw!F75:G75)</f>
        <v>0.623</v>
      </c>
      <c r="M15" s="28">
        <f t="shared" si="0"/>
        <v>21.815605468579697</v>
      </c>
      <c r="N15" s="34">
        <v>42.000000000000014</v>
      </c>
    </row>
    <row r="16" spans="1:14" x14ac:dyDescent="0.35">
      <c r="D16" s="30">
        <v>0.14000000000000001</v>
      </c>
      <c r="E16" s="30">
        <v>10.021979300450299</v>
      </c>
      <c r="J16" t="s">
        <v>191</v>
      </c>
      <c r="K16">
        <v>50</v>
      </c>
      <c r="L16">
        <f>AVERAGE(raw!F76:G76)</f>
        <v>0.7430000000000001</v>
      </c>
      <c r="M16" s="28">
        <f t="shared" si="0"/>
        <v>11.878187264356017</v>
      </c>
      <c r="N16" s="34">
        <v>43.000000000000007</v>
      </c>
    </row>
    <row r="17" spans="4:14" x14ac:dyDescent="0.35">
      <c r="D17" s="30">
        <v>0.154</v>
      </c>
      <c r="E17" s="30">
        <v>9.3856488484991605</v>
      </c>
      <c r="J17" t="s">
        <v>192</v>
      </c>
      <c r="K17">
        <v>50</v>
      </c>
      <c r="L17">
        <f>AVERAGE(raw!F77:G77)</f>
        <v>0.77</v>
      </c>
      <c r="M17" s="28">
        <f t="shared" si="0"/>
        <v>10.417677674468313</v>
      </c>
      <c r="N17" s="34">
        <v>44.000000000000085</v>
      </c>
    </row>
    <row r="18" spans="4:14" x14ac:dyDescent="0.35">
      <c r="D18" s="30">
        <v>0.16800000000000001</v>
      </c>
      <c r="E18" s="30">
        <v>8.7155677358758901</v>
      </c>
      <c r="J18" t="s">
        <v>193</v>
      </c>
      <c r="K18">
        <v>50</v>
      </c>
      <c r="L18">
        <f>AVERAGE(raw!H70:I70)</f>
        <v>0.60950000000000004</v>
      </c>
      <c r="M18" s="28">
        <f t="shared" si="0"/>
        <v>23.443477699948325</v>
      </c>
      <c r="N18" s="34">
        <v>45</v>
      </c>
    </row>
    <row r="19" spans="4:14" x14ac:dyDescent="0.35">
      <c r="D19" s="30">
        <v>0.182</v>
      </c>
      <c r="E19" s="30">
        <v>8.0320434442737696</v>
      </c>
      <c r="J19" t="s">
        <v>194</v>
      </c>
      <c r="K19">
        <v>50</v>
      </c>
      <c r="L19">
        <f>AVERAGE(raw!H71:I71)</f>
        <v>0.629</v>
      </c>
      <c r="M19" s="28">
        <f t="shared" si="0"/>
        <v>21.13479791693857</v>
      </c>
      <c r="N19" s="34">
        <v>46.000000000000078</v>
      </c>
    </row>
    <row r="20" spans="4:14" x14ac:dyDescent="0.35">
      <c r="D20" s="30">
        <v>0.19600000000000001</v>
      </c>
      <c r="E20" s="30">
        <v>7.3536873641198603</v>
      </c>
      <c r="J20" t="s">
        <v>195</v>
      </c>
      <c r="K20">
        <v>50</v>
      </c>
      <c r="L20">
        <f>AVERAGE(raw!H72:I72)</f>
        <v>0.71399999999999997</v>
      </c>
      <c r="M20" s="28">
        <f t="shared" si="0"/>
        <v>13.699724227687076</v>
      </c>
      <c r="N20" s="34">
        <v>46.999999999999993</v>
      </c>
    </row>
    <row r="21" spans="4:14" x14ac:dyDescent="0.35">
      <c r="D21" s="30">
        <v>0.21</v>
      </c>
      <c r="E21" s="30">
        <v>6.6960121226942002</v>
      </c>
      <c r="J21" t="s">
        <v>196</v>
      </c>
      <c r="K21">
        <v>50</v>
      </c>
      <c r="L21">
        <f>AVERAGE(raw!H73:I73)</f>
        <v>0.68799999999999994</v>
      </c>
      <c r="M21" s="28">
        <f t="shared" si="0"/>
        <v>15.599743530276438</v>
      </c>
      <c r="N21" s="34">
        <v>48.000000000000071</v>
      </c>
    </row>
    <row r="22" spans="4:14" x14ac:dyDescent="0.35">
      <c r="D22" s="30">
        <v>0.224</v>
      </c>
      <c r="E22" s="30">
        <v>6.0707596280730396</v>
      </c>
      <c r="J22" t="s">
        <v>197</v>
      </c>
      <c r="K22">
        <v>50</v>
      </c>
      <c r="L22">
        <f>AVERAGE(raw!H74:I74)</f>
        <v>0.72299999999999998</v>
      </c>
      <c r="M22" s="28">
        <f t="shared" si="0"/>
        <v>13.103420084472894</v>
      </c>
      <c r="N22" s="34">
        <v>50.000000000000064</v>
      </c>
    </row>
    <row r="23" spans="4:14" x14ac:dyDescent="0.35">
      <c r="D23" s="30">
        <v>0.23799999999999999</v>
      </c>
      <c r="E23" s="30">
        <v>5.4858608387751202</v>
      </c>
      <c r="J23" t="s">
        <v>198</v>
      </c>
      <c r="K23">
        <v>50</v>
      </c>
      <c r="L23">
        <f>AVERAGE(raw!H75:I75)</f>
        <v>0.6785000000000001</v>
      </c>
      <c r="M23" s="28">
        <f t="shared" si="0"/>
        <v>16.366745765374731</v>
      </c>
      <c r="N23" s="34">
        <v>52.999999999999972</v>
      </c>
    </row>
    <row r="24" spans="4:14" x14ac:dyDescent="0.35">
      <c r="D24" s="30">
        <v>0.252</v>
      </c>
      <c r="E24" s="30">
        <v>4.9458318573103597</v>
      </c>
      <c r="J24" t="s">
        <v>199</v>
      </c>
      <c r="K24">
        <v>50</v>
      </c>
      <c r="L24">
        <f>AVERAGE(raw!H76:I76)</f>
        <v>0.63050000000000006</v>
      </c>
      <c r="M24" s="28">
        <f t="shared" si="0"/>
        <v>20.968489396830929</v>
      </c>
      <c r="N24" s="34">
        <v>56.000000000000043</v>
      </c>
    </row>
    <row r="25" spans="4:14" x14ac:dyDescent="0.35">
      <c r="D25" s="30">
        <v>0.26600000000000001</v>
      </c>
      <c r="E25" s="30">
        <v>4.4523990466101901</v>
      </c>
      <c r="J25" t="s">
        <v>200</v>
      </c>
      <c r="K25">
        <v>50</v>
      </c>
      <c r="L25">
        <f>AVERAGE(raw!H77:I77)</f>
        <v>0.62850000000000006</v>
      </c>
      <c r="M25" s="28">
        <f t="shared" si="0"/>
        <v>21.190575442976172</v>
      </c>
      <c r="N25" s="34">
        <v>58.000000000000036</v>
      </c>
    </row>
    <row r="26" spans="4:14" x14ac:dyDescent="0.35">
      <c r="D26" s="30">
        <v>0.28000000000000003</v>
      </c>
      <c r="E26" s="30">
        <v>4.0051861138172997</v>
      </c>
      <c r="J26" t="s">
        <v>201</v>
      </c>
      <c r="K26">
        <v>50</v>
      </c>
      <c r="L26">
        <f>AVERAGE(raw!J70:K70)</f>
        <v>0.66149999999999998</v>
      </c>
      <c r="M26" s="28">
        <f t="shared" si="0"/>
        <v>17.849026815894263</v>
      </c>
      <c r="N26" s="34">
        <v>61.000000000000099</v>
      </c>
    </row>
    <row r="27" spans="4:14" x14ac:dyDescent="0.35">
      <c r="D27" s="30">
        <v>0.29399999999999998</v>
      </c>
      <c r="E27" s="30">
        <v>3.6023542829318198</v>
      </c>
      <c r="J27" t="s">
        <v>202</v>
      </c>
      <c r="K27">
        <v>50</v>
      </c>
      <c r="L27">
        <f>AVERAGE(raw!J71:K71)</f>
        <v>0.82050000000000001</v>
      </c>
      <c r="M27" s="28">
        <f t="shared" si="0"/>
        <v>8.1727277971442494</v>
      </c>
      <c r="N27" s="34">
        <v>63.000000000000099</v>
      </c>
    </row>
    <row r="28" spans="4:14" x14ac:dyDescent="0.35">
      <c r="D28" s="30">
        <v>0.308</v>
      </c>
      <c r="E28" s="30">
        <v>3.2411399930787801</v>
      </c>
      <c r="J28" t="s">
        <v>203</v>
      </c>
      <c r="K28">
        <v>50</v>
      </c>
      <c r="L28">
        <f>AVERAGE(raw!J72:K72)</f>
        <v>0.747</v>
      </c>
      <c r="M28" s="28">
        <f t="shared" si="0"/>
        <v>11.648511125910934</v>
      </c>
      <c r="N28" s="34">
        <v>66</v>
      </c>
    </row>
    <row r="29" spans="4:14" x14ac:dyDescent="0.35">
      <c r="D29" s="30">
        <v>0.32200000000000001</v>
      </c>
      <c r="E29" s="30">
        <v>2.9182732389548098</v>
      </c>
      <c r="J29" t="s">
        <v>204</v>
      </c>
      <c r="K29">
        <v>50</v>
      </c>
      <c r="L29">
        <f>AVERAGE(raw!J73:K73)</f>
        <v>0.6915</v>
      </c>
      <c r="M29" s="28">
        <f t="shared" si="0"/>
        <v>15.327491272326476</v>
      </c>
      <c r="N29" s="34">
        <v>67.000000000000085</v>
      </c>
    </row>
    <row r="30" spans="4:14" x14ac:dyDescent="0.35">
      <c r="D30" s="30">
        <v>0.33600000000000002</v>
      </c>
      <c r="E30" s="30">
        <v>2.6302828800529801</v>
      </c>
      <c r="J30" t="s">
        <v>205</v>
      </c>
      <c r="K30">
        <v>50</v>
      </c>
      <c r="L30">
        <f>AVERAGE(raw!J74:K74)</f>
        <v>0.72550000000000003</v>
      </c>
      <c r="M30" s="28">
        <f t="shared" si="0"/>
        <v>12.942923793552763</v>
      </c>
      <c r="N30" s="34">
        <v>69.999999999999986</v>
      </c>
    </row>
    <row r="31" spans="4:14" x14ac:dyDescent="0.35">
      <c r="D31" s="30">
        <v>0.35</v>
      </c>
      <c r="E31" s="30">
        <v>2.37370632142146</v>
      </c>
      <c r="J31" t="s">
        <v>206</v>
      </c>
      <c r="K31">
        <v>50</v>
      </c>
      <c r="L31">
        <f>AVERAGE(raw!J75:K75)</f>
        <v>0.73049999999999993</v>
      </c>
      <c r="M31" s="28">
        <f t="shared" si="0"/>
        <v>12.628398074126162</v>
      </c>
      <c r="N31" s="34">
        <v>74.000000000000057</v>
      </c>
    </row>
    <row r="32" spans="4:14" x14ac:dyDescent="0.35">
      <c r="D32" s="30">
        <v>0.36399999999999999</v>
      </c>
      <c r="E32" s="30">
        <v>2.1452241437077402</v>
      </c>
      <c r="J32" t="s">
        <v>207</v>
      </c>
      <c r="K32">
        <v>50</v>
      </c>
      <c r="L32">
        <f>AVERAGE(raw!J76:K76)</f>
        <v>0.6725000000000001</v>
      </c>
      <c r="M32" s="28">
        <f t="shared" si="0"/>
        <v>16.873235033268674</v>
      </c>
      <c r="N32" s="34">
        <v>76.000000000000057</v>
      </c>
    </row>
    <row r="33" spans="4:14" x14ac:dyDescent="0.35">
      <c r="D33" s="30">
        <v>0.378</v>
      </c>
      <c r="E33" s="30">
        <v>1.94173908843012</v>
      </c>
      <c r="J33" t="s">
        <v>208</v>
      </c>
      <c r="K33">
        <v>50</v>
      </c>
      <c r="L33">
        <f>AVERAGE(raw!J77:K77)</f>
        <v>0.68700000000000006</v>
      </c>
      <c r="M33" s="28">
        <f t="shared" si="0"/>
        <v>15.678531166784815</v>
      </c>
      <c r="N33" s="34">
        <v>77.000000000000043</v>
      </c>
    </row>
    <row r="34" spans="4:14" x14ac:dyDescent="0.35">
      <c r="D34" s="30">
        <v>0.39200000000000002</v>
      </c>
      <c r="E34" s="30">
        <v>1.76041572651253</v>
      </c>
      <c r="J34" t="s">
        <v>209</v>
      </c>
      <c r="K34">
        <v>50</v>
      </c>
      <c r="L34">
        <f>AVERAGE(raw!L70:M70)</f>
        <v>0.67500000000000004</v>
      </c>
      <c r="M34" s="28">
        <f t="shared" si="0"/>
        <v>16.66005789571129</v>
      </c>
      <c r="N34" s="34">
        <v>78.000000000000043</v>
      </c>
    </row>
    <row r="35" spans="4:14" x14ac:dyDescent="0.35">
      <c r="D35" s="30">
        <v>0.40600000000000003</v>
      </c>
      <c r="E35" s="30">
        <v>1.5986935968005</v>
      </c>
      <c r="J35" t="s">
        <v>210</v>
      </c>
      <c r="K35">
        <v>50</v>
      </c>
      <c r="L35">
        <f>AVERAGE(raw!L71:M71)</f>
        <v>0.68300000000000005</v>
      </c>
      <c r="M35" s="28">
        <f t="shared" si="0"/>
        <v>15.998220455767543</v>
      </c>
      <c r="N35" s="34">
        <v>80.000000000000028</v>
      </c>
    </row>
    <row r="36" spans="4:14" x14ac:dyDescent="0.35">
      <c r="D36" s="30">
        <v>0.42</v>
      </c>
      <c r="E36" s="30">
        <v>1.4542833264277999</v>
      </c>
      <c r="J36" t="s">
        <v>211</v>
      </c>
      <c r="K36">
        <v>50</v>
      </c>
      <c r="L36">
        <f>AVERAGE(raw!L72:M72)</f>
        <v>0.70099999999999996</v>
      </c>
      <c r="M36" s="28">
        <f t="shared" si="0"/>
        <v>14.615131147620072</v>
      </c>
      <c r="N36" s="34">
        <v>81.000000000000028</v>
      </c>
    </row>
    <row r="37" spans="4:14" x14ac:dyDescent="0.35">
      <c r="D37" s="30">
        <v>0.434</v>
      </c>
      <c r="E37" s="30">
        <v>1.32515252617517</v>
      </c>
      <c r="J37" t="s">
        <v>212</v>
      </c>
      <c r="K37">
        <v>50</v>
      </c>
      <c r="L37">
        <f>AVERAGE(raw!L73:M73)</f>
        <v>0.63050000000000006</v>
      </c>
      <c r="M37" s="28">
        <f t="shared" si="0"/>
        <v>20.968489396830929</v>
      </c>
      <c r="N37" s="34">
        <v>82.000000000000028</v>
      </c>
    </row>
    <row r="38" spans="4:14" x14ac:dyDescent="0.35">
      <c r="D38" s="30">
        <v>0.44800000000000001</v>
      </c>
      <c r="E38" s="30">
        <v>1.2095061416157999</v>
      </c>
      <c r="J38" t="s">
        <v>213</v>
      </c>
      <c r="K38">
        <v>50</v>
      </c>
      <c r="L38">
        <f>AVERAGE(raw!L74:M74)</f>
        <v>0.67049999999999998</v>
      </c>
      <c r="M38" s="28">
        <f t="shared" si="0"/>
        <v>17.046019657299617</v>
      </c>
      <c r="N38" s="34">
        <v>83.000000000000028</v>
      </c>
    </row>
    <row r="39" spans="4:14" x14ac:dyDescent="0.35">
      <c r="D39" s="30">
        <v>0.46200000000000002</v>
      </c>
      <c r="E39" s="30">
        <v>1.1057643735174201</v>
      </c>
      <c r="J39" t="s">
        <v>214</v>
      </c>
      <c r="K39">
        <v>50</v>
      </c>
      <c r="L39">
        <f>AVERAGE(raw!L75:M75)</f>
        <v>0.70550000000000002</v>
      </c>
      <c r="M39" s="28">
        <f t="shared" si="0"/>
        <v>14.290737852971121</v>
      </c>
      <c r="N39" s="34">
        <v>83.000000000000028</v>
      </c>
    </row>
    <row r="40" spans="4:14" x14ac:dyDescent="0.35">
      <c r="D40" s="30">
        <v>0.47599999999999998</v>
      </c>
      <c r="E40" s="30">
        <v>1.01254015824194</v>
      </c>
      <c r="J40" t="s">
        <v>215</v>
      </c>
      <c r="K40">
        <v>50</v>
      </c>
      <c r="L40">
        <f>AVERAGE(raw!L76:M76)</f>
        <v>0.71499999999999997</v>
      </c>
      <c r="M40" s="28">
        <f t="shared" si="0"/>
        <v>13.632002991307662</v>
      </c>
      <c r="N40" s="34">
        <v>84.000000000000028</v>
      </c>
    </row>
    <row r="41" spans="4:14" x14ac:dyDescent="0.35">
      <c r="D41" s="30">
        <v>0.49</v>
      </c>
      <c r="E41" s="30">
        <v>0.92861741791288899</v>
      </c>
      <c r="J41" t="s">
        <v>216</v>
      </c>
      <c r="K41">
        <v>50</v>
      </c>
      <c r="L41">
        <f>AVERAGE(raw!L77:M77)</f>
        <v>0.57950000000000002</v>
      </c>
      <c r="M41" s="28">
        <f t="shared" si="0"/>
        <v>27.60196072012037</v>
      </c>
      <c r="N41" s="34">
        <v>86.000000000000014</v>
      </c>
    </row>
    <row r="42" spans="4:14" x14ac:dyDescent="0.35">
      <c r="D42" s="30">
        <v>0.504</v>
      </c>
      <c r="E42" s="30">
        <v>0.85293076135981405</v>
      </c>
    </row>
    <row r="43" spans="4:14" x14ac:dyDescent="0.35">
      <c r="D43" s="30">
        <v>0.51800000000000002</v>
      </c>
      <c r="E43" s="30">
        <v>0.78454696862159901</v>
      </c>
    </row>
    <row r="44" spans="4:14" x14ac:dyDescent="0.35">
      <c r="D44" s="30">
        <v>0.53200000000000003</v>
      </c>
      <c r="E44" s="30">
        <v>0.722648369645847</v>
      </c>
    </row>
    <row r="45" spans="4:14" x14ac:dyDescent="0.35">
      <c r="D45" s="30">
        <v>0.54600000000000004</v>
      </c>
      <c r="E45" s="30">
        <v>0.66651809184021105</v>
      </c>
    </row>
    <row r="46" spans="4:14" x14ac:dyDescent="0.35">
      <c r="D46" s="30">
        <v>0.56000000000000005</v>
      </c>
      <c r="E46" s="30">
        <v>0.61552707281548702</v>
      </c>
    </row>
    <row r="47" spans="4:14" x14ac:dyDescent="0.35">
      <c r="D47" s="30">
        <v>0.57399999999999995</v>
      </c>
      <c r="E47" s="30">
        <v>0.569122694083392</v>
      </c>
    </row>
    <row r="48" spans="4:14" x14ac:dyDescent="0.35">
      <c r="D48" s="30">
        <v>0.58799999999999997</v>
      </c>
      <c r="E48" s="30">
        <v>0.52681887494952295</v>
      </c>
    </row>
    <row r="49" spans="4:5" x14ac:dyDescent="0.35">
      <c r="D49" s="30">
        <v>0.60199999999999998</v>
      </c>
      <c r="E49" s="30">
        <v>0.48818746412908998</v>
      </c>
    </row>
    <row r="50" spans="4:5" x14ac:dyDescent="0.35">
      <c r="D50" s="30">
        <v>0.61599999999999999</v>
      </c>
      <c r="E50" s="30">
        <v>0.45285077356792303</v>
      </c>
    </row>
    <row r="51" spans="4:5" x14ac:dyDescent="0.35">
      <c r="D51" s="30">
        <v>0.63</v>
      </c>
      <c r="E51" s="30">
        <v>0.42047511056849302</v>
      </c>
    </row>
    <row r="52" spans="4:5" x14ac:dyDescent="0.35">
      <c r="D52" s="30">
        <v>0.64400000000000002</v>
      </c>
      <c r="E52" s="30">
        <v>0.39076517804657201</v>
      </c>
    </row>
    <row r="53" spans="4:5" x14ac:dyDescent="0.35">
      <c r="D53" s="30">
        <v>0.65800000000000003</v>
      </c>
      <c r="E53" s="30">
        <v>0.36345922699801197</v>
      </c>
    </row>
    <row r="54" spans="4:5" x14ac:dyDescent="0.35">
      <c r="D54" s="30">
        <v>0.67200000000000004</v>
      </c>
      <c r="E54" s="30">
        <v>0.33832485910047999</v>
      </c>
    </row>
    <row r="55" spans="4:5" x14ac:dyDescent="0.35">
      <c r="D55" s="30">
        <v>0.68600000000000005</v>
      </c>
      <c r="E55" s="30">
        <v>0.31515539029428602</v>
      </c>
    </row>
    <row r="56" spans="4:5" x14ac:dyDescent="0.35">
      <c r="D56" s="30">
        <v>0.7</v>
      </c>
      <c r="E56" s="30">
        <v>0.29376669792987697</v>
      </c>
    </row>
    <row r="57" spans="4:5" x14ac:dyDescent="0.35">
      <c r="D57" s="30">
        <v>0.71399999999999997</v>
      </c>
      <c r="E57" s="30">
        <v>0.27399448455374298</v>
      </c>
    </row>
    <row r="58" spans="4:5" x14ac:dyDescent="0.35">
      <c r="D58" s="30">
        <v>0.72799999999999998</v>
      </c>
      <c r="E58" s="30">
        <v>0.25569190064559499</v>
      </c>
    </row>
    <row r="59" spans="4:5" x14ac:dyDescent="0.35">
      <c r="D59" s="30">
        <v>0.74199999999999999</v>
      </c>
      <c r="E59" s="30">
        <v>0.23872747669015601</v>
      </c>
    </row>
    <row r="60" spans="4:5" x14ac:dyDescent="0.35">
      <c r="D60" s="30">
        <v>0.75600000000000001</v>
      </c>
      <c r="E60" s="30">
        <v>0.22298332196759901</v>
      </c>
    </row>
    <row r="61" spans="4:5" x14ac:dyDescent="0.35">
      <c r="D61" s="30">
        <v>0.77</v>
      </c>
      <c r="E61" s="30">
        <v>0.20835355348936799</v>
      </c>
    </row>
    <row r="62" spans="4:5" x14ac:dyDescent="0.35">
      <c r="D62" s="30">
        <v>0.78400000000000003</v>
      </c>
      <c r="E62" s="30">
        <v>0.19474292370314999</v>
      </c>
    </row>
    <row r="63" spans="4:5" x14ac:dyDescent="0.35">
      <c r="D63" s="30">
        <v>0.79800000000000004</v>
      </c>
      <c r="E63" s="30">
        <v>0.18206562004919499</v>
      </c>
    </row>
    <row r="64" spans="4:5" x14ac:dyDescent="0.35">
      <c r="D64" s="30">
        <v>0.81200000000000006</v>
      </c>
      <c r="E64" s="30">
        <v>0.170244213267947</v>
      </c>
    </row>
    <row r="65" spans="4:5" x14ac:dyDescent="0.35">
      <c r="D65" s="30">
        <v>0.82599999999999996</v>
      </c>
      <c r="E65" s="30">
        <v>0.15920873462473301</v>
      </c>
    </row>
    <row r="66" spans="4:5" x14ac:dyDescent="0.35">
      <c r="D66" s="30">
        <v>0.84</v>
      </c>
      <c r="E66" s="30">
        <v>0.14889586500871399</v>
      </c>
    </row>
    <row r="67" spans="4:5" x14ac:dyDescent="0.35">
      <c r="D67" s="30">
        <v>0.85399999999999998</v>
      </c>
      <c r="E67" s="30">
        <v>0.139248221249098</v>
      </c>
    </row>
    <row r="68" spans="4:5" x14ac:dyDescent="0.35">
      <c r="D68" s="30">
        <v>0.86799999999999999</v>
      </c>
      <c r="E68" s="30">
        <v>0.13021372703054701</v>
      </c>
    </row>
    <row r="69" spans="4:5" x14ac:dyDescent="0.35">
      <c r="D69" s="30">
        <v>0.88200000000000001</v>
      </c>
      <c r="E69" s="30">
        <v>0.121745057533059</v>
      </c>
    </row>
    <row r="70" spans="4:5" x14ac:dyDescent="0.35">
      <c r="D70" s="30">
        <v>0.89600000000000002</v>
      </c>
      <c r="E70" s="30">
        <v>0.113799148412844</v>
      </c>
    </row>
    <row r="71" spans="4:5" x14ac:dyDescent="0.35">
      <c r="D71" s="30">
        <v>0.91</v>
      </c>
      <c r="E71" s="30">
        <v>0.106336761017345</v>
      </c>
    </row>
    <row r="72" spans="4:5" x14ac:dyDescent="0.35">
      <c r="D72" s="30">
        <v>0.92400000000000004</v>
      </c>
      <c r="E72" s="30">
        <v>9.9322096821372496E-2</v>
      </c>
    </row>
    <row r="73" spans="4:5" x14ac:dyDescent="0.35">
      <c r="D73" s="30">
        <v>0.93799999999999994</v>
      </c>
      <c r="E73" s="30">
        <v>9.2722455009358995E-2</v>
      </c>
    </row>
    <row r="74" spans="4:5" x14ac:dyDescent="0.35">
      <c r="D74" s="30">
        <v>0.95199999999999996</v>
      </c>
      <c r="E74" s="30">
        <v>8.6507927934165896E-2</v>
      </c>
    </row>
    <row r="75" spans="4:5" x14ac:dyDescent="0.35">
      <c r="D75" s="30">
        <v>0.96599999999999997</v>
      </c>
      <c r="E75" s="30">
        <v>8.0651129875095595E-2</v>
      </c>
    </row>
    <row r="76" spans="4:5" x14ac:dyDescent="0.35">
      <c r="D76" s="30">
        <v>0.98</v>
      </c>
      <c r="E76" s="30">
        <v>7.5126955113497706E-2</v>
      </c>
    </row>
    <row r="77" spans="4:5" x14ac:dyDescent="0.35">
      <c r="D77" s="30">
        <v>0.99399999999999999</v>
      </c>
      <c r="E77" s="30">
        <v>6.9912361857654703E-2</v>
      </c>
    </row>
    <row r="78" spans="4:5" x14ac:dyDescent="0.35">
      <c r="D78" s="30">
        <v>1.008</v>
      </c>
      <c r="E78" s="30">
        <v>6.4986178991474602E-2</v>
      </c>
    </row>
    <row r="79" spans="4:5" x14ac:dyDescent="0.35">
      <c r="D79" s="30">
        <v>1.022</v>
      </c>
      <c r="E79" s="30">
        <v>6.03289330040859E-2</v>
      </c>
    </row>
    <row r="80" spans="4:5" x14ac:dyDescent="0.35">
      <c r="D80" s="30">
        <v>1.036</v>
      </c>
      <c r="E80" s="30">
        <v>5.5922692788356897E-2</v>
      </c>
    </row>
    <row r="81" spans="4:5" x14ac:dyDescent="0.35">
      <c r="D81" s="30">
        <v>1.05</v>
      </c>
      <c r="E81" s="30">
        <v>5.1750930283020399E-2</v>
      </c>
    </row>
    <row r="82" spans="4:5" x14ac:dyDescent="0.35">
      <c r="D82" s="30">
        <v>1.0640000000000001</v>
      </c>
      <c r="E82" s="30">
        <v>4.7798395181711403E-2</v>
      </c>
    </row>
    <row r="83" spans="4:5" x14ac:dyDescent="0.35">
      <c r="D83" s="30">
        <v>1.0780000000000001</v>
      </c>
      <c r="E83" s="30">
        <v>4.4051002148189702E-2</v>
      </c>
    </row>
    <row r="84" spans="4:5" x14ac:dyDescent="0.35">
      <c r="D84" s="30">
        <v>1.0920000000000001</v>
      </c>
      <c r="E84" s="30">
        <v>4.0495729164837797E-2</v>
      </c>
    </row>
    <row r="85" spans="4:5" x14ac:dyDescent="0.35">
      <c r="D85" s="30">
        <v>1.1060000000000001</v>
      </c>
      <c r="E85" s="30">
        <v>3.7120525805110299E-2</v>
      </c>
    </row>
    <row r="86" spans="4:5" x14ac:dyDescent="0.35">
      <c r="D86" s="30">
        <v>1.1200000000000001</v>
      </c>
      <c r="E86" s="30">
        <v>3.3914230363275302E-2</v>
      </c>
    </row>
    <row r="87" spans="4:5" x14ac:dyDescent="0.35">
      <c r="D87" s="30">
        <v>1.1339999999999999</v>
      </c>
      <c r="E87" s="30">
        <v>3.08664948993706E-2</v>
      </c>
    </row>
    <row r="88" spans="4:5" x14ac:dyDescent="0.35">
      <c r="D88" s="30">
        <v>1.1479999999999999</v>
      </c>
      <c r="E88" s="30">
        <v>2.7967717366245901E-2</v>
      </c>
    </row>
    <row r="89" spans="4:5" x14ac:dyDescent="0.35">
      <c r="D89" s="30">
        <v>1.1619999999999999</v>
      </c>
      <c r="E89" s="30">
        <v>2.5208980080956601E-2</v>
      </c>
    </row>
    <row r="90" spans="4:5" x14ac:dyDescent="0.35">
      <c r="D90" s="30">
        <v>1.1759999999999999</v>
      </c>
      <c r="E90" s="30">
        <v>2.2581993886416001E-2</v>
      </c>
    </row>
    <row r="91" spans="4:5" x14ac:dyDescent="0.35">
      <c r="D91" s="30">
        <v>1.19</v>
      </c>
      <c r="E91" s="30">
        <v>2.0079047422641501E-2</v>
      </c>
    </row>
    <row r="92" spans="4:5" x14ac:dyDescent="0.35">
      <c r="D92" s="30">
        <v>1.204</v>
      </c>
      <c r="E92" s="30">
        <v>1.7692960991483101E-2</v>
      </c>
    </row>
    <row r="93" spans="4:5" x14ac:dyDescent="0.35">
      <c r="D93" s="30">
        <v>1.218</v>
      </c>
      <c r="E93" s="30">
        <v>1.54170445555342E-2</v>
      </c>
    </row>
    <row r="94" spans="4:5" x14ac:dyDescent="0.35">
      <c r="D94" s="30">
        <v>1.232</v>
      </c>
      <c r="E94" s="30">
        <v>1.32450594619974E-2</v>
      </c>
    </row>
    <row r="95" spans="4:5" x14ac:dyDescent="0.35">
      <c r="D95" s="30">
        <v>1.246</v>
      </c>
      <c r="E95" s="30">
        <v>1.11711835264605E-2</v>
      </c>
    </row>
    <row r="96" spans="4:5" x14ac:dyDescent="0.35">
      <c r="D96" s="30">
        <v>1.26</v>
      </c>
      <c r="E96" s="30">
        <v>9.1899791505686401E-3</v>
      </c>
    </row>
    <row r="97" spans="4:5" x14ac:dyDescent="0.35">
      <c r="D97" s="30">
        <v>1.274</v>
      </c>
      <c r="E97" s="30">
        <v>7.2963641821091902E-3</v>
      </c>
    </row>
    <row r="98" spans="4:5" x14ac:dyDescent="0.35">
      <c r="D98" s="30">
        <v>1.288</v>
      </c>
      <c r="E98" s="30">
        <v>5.48558525659993E-3</v>
      </c>
    </row>
    <row r="99" spans="4:5" x14ac:dyDescent="0.35">
      <c r="D99" s="30">
        <v>1.302</v>
      </c>
      <c r="E99" s="30">
        <v>3.7531933865836199E-3</v>
      </c>
    </row>
    <row r="100" spans="4:5" x14ac:dyDescent="0.35">
      <c r="D100" s="30">
        <v>1.3160000000000001</v>
      </c>
      <c r="E100" s="30">
        <v>2.0950215888980799E-3</v>
      </c>
    </row>
    <row r="101" spans="4:5" x14ac:dyDescent="0.35">
      <c r="D101" s="30">
        <v>1.33</v>
      </c>
      <c r="E101" s="30">
        <v>5.0716436157770902E-4</v>
      </c>
    </row>
    <row r="102" spans="4:5" x14ac:dyDescent="0.35">
      <c r="D102" s="30">
        <v>1.3440000000000001</v>
      </c>
      <c r="E102" s="30">
        <v>-1.0140411589293901E-3</v>
      </c>
    </row>
    <row r="103" spans="4:5" x14ac:dyDescent="0.35">
      <c r="D103" s="30">
        <v>1.3580000000000001</v>
      </c>
      <c r="E103" s="30">
        <v>-2.4720325125959001E-3</v>
      </c>
    </row>
    <row r="104" spans="4:5" x14ac:dyDescent="0.35">
      <c r="D104" s="30">
        <v>1.3720000000000001</v>
      </c>
      <c r="E104" s="30">
        <v>-3.87003783995736E-3</v>
      </c>
    </row>
    <row r="105" spans="4:5" x14ac:dyDescent="0.35">
      <c r="D105" s="30">
        <v>1.3859999999999999</v>
      </c>
      <c r="E105" s="30">
        <v>-5.2110905393275703E-3</v>
      </c>
    </row>
    <row r="106" spans="4:5" x14ac:dyDescent="0.35">
      <c r="D106" s="30">
        <v>1.4</v>
      </c>
      <c r="E106" s="30">
        <v>-6.4980427688004503E-3</v>
      </c>
    </row>
  </sheetData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elab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Miccoli</cp:lastModifiedBy>
  <dcterms:created xsi:type="dcterms:W3CDTF">2022-11-05T13:18:05Z</dcterms:created>
  <dcterms:modified xsi:type="dcterms:W3CDTF">2022-11-24T16:11:53Z</dcterms:modified>
</cp:coreProperties>
</file>