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480" yWindow="135" windowWidth="18195" windowHeight="11760" firstSheet="3" activeTab="7" xr2:uid="{00000000-000D-0000-FFFF-FFFF00000000}"/>
  </bookViews>
  <sheets>
    <sheet name="Gap = 100mm" sheetId="1" r:id="rId1"/>
    <sheet name="Gap = 200mm" sheetId="2" r:id="rId2"/>
    <sheet name="Gap = 300mm" sheetId="3" r:id="rId3"/>
    <sheet name="Gap = 400mm" sheetId="4" r:id="rId4"/>
    <sheet name="Gap = 600mm" sheetId="6" r:id="rId5"/>
    <sheet name="Gap = 800mm" sheetId="5" r:id="rId6"/>
    <sheet name="Gap = 1000mm" sheetId="7" r:id="rId7"/>
    <sheet name="Summary Sheet" sheetId="8" r:id="rId8"/>
  </sheets>
  <calcPr calcId="171027"/>
  <fileRecoveryPr autoRecover="0"/>
</workbook>
</file>

<file path=xl/calcChain.xml><?xml version="1.0" encoding="utf-8"?>
<calcChain xmlns="http://schemas.openxmlformats.org/spreadsheetml/2006/main">
  <c r="F38" i="1" l="1"/>
  <c r="F37" i="1"/>
  <c r="F36" i="1"/>
  <c r="E36" i="1"/>
  <c r="E35" i="1"/>
  <c r="E34" i="1"/>
  <c r="E33" i="1"/>
  <c r="E32" i="1"/>
  <c r="E40" i="1" s="1"/>
  <c r="E31" i="1"/>
  <c r="E30" i="1"/>
  <c r="F24" i="1"/>
  <c r="F23" i="1"/>
  <c r="F22" i="1"/>
  <c r="E22" i="1"/>
  <c r="E21" i="1"/>
  <c r="E20" i="1"/>
  <c r="E19" i="1"/>
  <c r="E18" i="1"/>
  <c r="E17" i="1"/>
  <c r="E16" i="1"/>
  <c r="E26" i="1" s="1"/>
  <c r="F10" i="1"/>
  <c r="F9" i="1"/>
  <c r="F8" i="1"/>
  <c r="E8" i="1"/>
  <c r="E7" i="1"/>
  <c r="E6" i="1"/>
  <c r="E5" i="1"/>
  <c r="E4" i="1"/>
  <c r="E12" i="1" s="1"/>
  <c r="E3" i="1"/>
  <c r="E2" i="1"/>
  <c r="F52" i="2"/>
  <c r="F51" i="2"/>
  <c r="F50" i="2"/>
  <c r="E50" i="2"/>
  <c r="E49" i="2"/>
  <c r="E48" i="2"/>
  <c r="E47" i="2"/>
  <c r="E46" i="2"/>
  <c r="E54" i="2" s="1"/>
  <c r="E45" i="2"/>
  <c r="E44" i="2"/>
  <c r="F38" i="2"/>
  <c r="F37" i="2"/>
  <c r="F36" i="2"/>
  <c r="E36" i="2"/>
  <c r="E35" i="2"/>
  <c r="E34" i="2"/>
  <c r="E33" i="2"/>
  <c r="E32" i="2"/>
  <c r="E31" i="2"/>
  <c r="E30" i="2"/>
  <c r="E40" i="2" s="1"/>
  <c r="F24" i="2"/>
  <c r="F23" i="2"/>
  <c r="F22" i="2"/>
  <c r="E22" i="2"/>
  <c r="E21" i="2"/>
  <c r="E20" i="2"/>
  <c r="E19" i="2"/>
  <c r="E18" i="2"/>
  <c r="E26" i="2" s="1"/>
  <c r="E17" i="2"/>
  <c r="E16" i="2"/>
  <c r="F10" i="2"/>
  <c r="F9" i="2"/>
  <c r="F8" i="2"/>
  <c r="E8" i="2"/>
  <c r="E7" i="2"/>
  <c r="E6" i="2"/>
  <c r="E5" i="2"/>
  <c r="E4" i="2"/>
  <c r="E3" i="2"/>
  <c r="E2" i="2"/>
  <c r="E12" i="2" s="1"/>
  <c r="F66" i="3"/>
  <c r="F65" i="3"/>
  <c r="F64" i="3"/>
  <c r="F68" i="3" s="1"/>
  <c r="E64" i="3"/>
  <c r="E63" i="3"/>
  <c r="E62" i="3"/>
  <c r="E61" i="3"/>
  <c r="E60" i="3"/>
  <c r="E59" i="3"/>
  <c r="E58" i="3"/>
  <c r="F52" i="3"/>
  <c r="F51" i="3"/>
  <c r="F50" i="3"/>
  <c r="E50" i="3"/>
  <c r="E49" i="3"/>
  <c r="E48" i="3"/>
  <c r="E47" i="3"/>
  <c r="E46" i="3"/>
  <c r="E45" i="3"/>
  <c r="E44" i="3"/>
  <c r="F38" i="3"/>
  <c r="F37" i="3"/>
  <c r="F36" i="3"/>
  <c r="F40" i="3" s="1"/>
  <c r="E36" i="3"/>
  <c r="E35" i="3"/>
  <c r="E34" i="3"/>
  <c r="E33" i="3"/>
  <c r="E32" i="3"/>
  <c r="E31" i="3"/>
  <c r="E30" i="3"/>
  <c r="F24" i="3"/>
  <c r="F23" i="3"/>
  <c r="F22" i="3"/>
  <c r="E22" i="3"/>
  <c r="E21" i="3"/>
  <c r="E20" i="3"/>
  <c r="E19" i="3"/>
  <c r="E18" i="3"/>
  <c r="E17" i="3"/>
  <c r="E16" i="3"/>
  <c r="F10" i="3"/>
  <c r="F9" i="3"/>
  <c r="F8" i="3"/>
  <c r="F12" i="3" s="1"/>
  <c r="E8" i="3"/>
  <c r="E7" i="3"/>
  <c r="E6" i="3"/>
  <c r="E5" i="3"/>
  <c r="E4" i="3"/>
  <c r="E3" i="3"/>
  <c r="E2" i="3"/>
  <c r="F80" i="4"/>
  <c r="F79" i="4"/>
  <c r="F78" i="4"/>
  <c r="E78" i="4"/>
  <c r="E77" i="4"/>
  <c r="E76" i="4"/>
  <c r="E75" i="4"/>
  <c r="E74" i="4"/>
  <c r="E73" i="4"/>
  <c r="E72" i="4"/>
  <c r="F66" i="4"/>
  <c r="F65" i="4"/>
  <c r="F64" i="4"/>
  <c r="F68" i="4" s="1"/>
  <c r="E64" i="4"/>
  <c r="E63" i="4"/>
  <c r="E62" i="4"/>
  <c r="E61" i="4"/>
  <c r="E60" i="4"/>
  <c r="E59" i="4"/>
  <c r="E58" i="4"/>
  <c r="F52" i="4"/>
  <c r="F51" i="4"/>
  <c r="F50" i="4"/>
  <c r="E50" i="4"/>
  <c r="E49" i="4"/>
  <c r="E48" i="4"/>
  <c r="E47" i="4"/>
  <c r="E46" i="4"/>
  <c r="E45" i="4"/>
  <c r="E44" i="4"/>
  <c r="F38" i="4"/>
  <c r="F37" i="4"/>
  <c r="F36" i="4"/>
  <c r="F40" i="4" s="1"/>
  <c r="E36" i="4"/>
  <c r="E35" i="4"/>
  <c r="E34" i="4"/>
  <c r="E33" i="4"/>
  <c r="E32" i="4"/>
  <c r="E31" i="4"/>
  <c r="E30" i="4"/>
  <c r="F24" i="4"/>
  <c r="F23" i="4"/>
  <c r="F22" i="4"/>
  <c r="E22" i="4"/>
  <c r="E21" i="4"/>
  <c r="E20" i="4"/>
  <c r="E19" i="4"/>
  <c r="E18" i="4"/>
  <c r="E17" i="4"/>
  <c r="E16" i="4"/>
  <c r="F10" i="4"/>
  <c r="F9" i="4"/>
  <c r="F8" i="4"/>
  <c r="F12" i="4" s="1"/>
  <c r="E8" i="4"/>
  <c r="E7" i="4"/>
  <c r="E6" i="4"/>
  <c r="E5" i="4"/>
  <c r="E4" i="4"/>
  <c r="E3" i="4"/>
  <c r="E2" i="4"/>
  <c r="F108" i="6"/>
  <c r="F110" i="6" s="1"/>
  <c r="F107" i="6"/>
  <c r="E107" i="6"/>
  <c r="E106" i="6"/>
  <c r="E105" i="6"/>
  <c r="E104" i="6"/>
  <c r="E103" i="6"/>
  <c r="E102" i="6"/>
  <c r="E101" i="6"/>
  <c r="E100" i="6"/>
  <c r="F94" i="6"/>
  <c r="F96" i="6" s="1"/>
  <c r="F93" i="6"/>
  <c r="E93" i="6"/>
  <c r="E92" i="6"/>
  <c r="E91" i="6"/>
  <c r="E90" i="6"/>
  <c r="E89" i="6"/>
  <c r="E88" i="6"/>
  <c r="E87" i="6"/>
  <c r="E86" i="6"/>
  <c r="F80" i="6"/>
  <c r="F79" i="6"/>
  <c r="F82" i="6" s="1"/>
  <c r="F83" i="6" s="1"/>
  <c r="E79" i="6"/>
  <c r="E78" i="6"/>
  <c r="E77" i="6"/>
  <c r="E76" i="6"/>
  <c r="E75" i="6"/>
  <c r="E74" i="6"/>
  <c r="E73" i="6"/>
  <c r="E72" i="6"/>
  <c r="E82" i="6" s="1"/>
  <c r="F66" i="6"/>
  <c r="F68" i="6" s="1"/>
  <c r="F65" i="6"/>
  <c r="E65" i="6"/>
  <c r="E64" i="6"/>
  <c r="E63" i="6"/>
  <c r="E62" i="6"/>
  <c r="E61" i="6"/>
  <c r="E60" i="6"/>
  <c r="E59" i="6"/>
  <c r="E58" i="6"/>
  <c r="F52" i="6"/>
  <c r="F51" i="6"/>
  <c r="F54" i="6" s="1"/>
  <c r="E51" i="6"/>
  <c r="E50" i="6"/>
  <c r="E49" i="6"/>
  <c r="E48" i="6"/>
  <c r="E47" i="6"/>
  <c r="E46" i="6"/>
  <c r="E45" i="6"/>
  <c r="E44" i="6"/>
  <c r="F38" i="6"/>
  <c r="F40" i="6" s="1"/>
  <c r="F37" i="6"/>
  <c r="E37" i="6"/>
  <c r="E36" i="6"/>
  <c r="E35" i="6"/>
  <c r="E34" i="6"/>
  <c r="E33" i="6"/>
  <c r="E32" i="6"/>
  <c r="E31" i="6"/>
  <c r="E30" i="6"/>
  <c r="F26" i="6"/>
  <c r="F24" i="6"/>
  <c r="F23" i="6"/>
  <c r="E23" i="6"/>
  <c r="E22" i="6"/>
  <c r="E21" i="6"/>
  <c r="E20" i="6"/>
  <c r="E19" i="6"/>
  <c r="E18" i="6"/>
  <c r="E17" i="6"/>
  <c r="E16" i="6"/>
  <c r="F10" i="6"/>
  <c r="F9" i="6"/>
  <c r="E9" i="6"/>
  <c r="E8" i="6"/>
  <c r="E7" i="6"/>
  <c r="E6" i="6"/>
  <c r="E5" i="6"/>
  <c r="E4" i="6"/>
  <c r="E3" i="6"/>
  <c r="E2" i="6"/>
  <c r="E12" i="6" s="1"/>
  <c r="F122" i="5"/>
  <c r="F121" i="5"/>
  <c r="F124" i="5" s="1"/>
  <c r="E121" i="5"/>
  <c r="E120" i="5"/>
  <c r="E119" i="5"/>
  <c r="E118" i="5"/>
  <c r="E117" i="5"/>
  <c r="E116" i="5"/>
  <c r="E115" i="5"/>
  <c r="E114" i="5"/>
  <c r="F108" i="5"/>
  <c r="F107" i="5"/>
  <c r="F110" i="5" s="1"/>
  <c r="E107" i="5"/>
  <c r="E106" i="5"/>
  <c r="E105" i="5"/>
  <c r="E104" i="5"/>
  <c r="E103" i="5"/>
  <c r="E102" i="5"/>
  <c r="E101" i="5"/>
  <c r="E100" i="5"/>
  <c r="E110" i="5" s="1"/>
  <c r="E111" i="5" s="1"/>
  <c r="F94" i="5"/>
  <c r="F93" i="5"/>
  <c r="F96" i="5" s="1"/>
  <c r="E93" i="5"/>
  <c r="E92" i="5"/>
  <c r="E91" i="5"/>
  <c r="E90" i="5"/>
  <c r="E89" i="5"/>
  <c r="E88" i="5"/>
  <c r="E96" i="5" s="1"/>
  <c r="E87" i="5"/>
  <c r="E86" i="5"/>
  <c r="F80" i="5"/>
  <c r="F79" i="5"/>
  <c r="F82" i="5" s="1"/>
  <c r="E79" i="5"/>
  <c r="E78" i="5"/>
  <c r="E77" i="5"/>
  <c r="E76" i="5"/>
  <c r="E75" i="5"/>
  <c r="E74" i="5"/>
  <c r="E73" i="5"/>
  <c r="E72" i="5"/>
  <c r="E82" i="5" s="1"/>
  <c r="E83" i="5" s="1"/>
  <c r="F66" i="5"/>
  <c r="F65" i="5"/>
  <c r="F68" i="5" s="1"/>
  <c r="E65" i="5"/>
  <c r="E64" i="5"/>
  <c r="E63" i="5"/>
  <c r="E62" i="5"/>
  <c r="E61" i="5"/>
  <c r="E60" i="5"/>
  <c r="E68" i="5" s="1"/>
  <c r="E59" i="5"/>
  <c r="E58" i="5"/>
  <c r="F52" i="5"/>
  <c r="F51" i="5"/>
  <c r="F54" i="5" s="1"/>
  <c r="E51" i="5"/>
  <c r="E50" i="5"/>
  <c r="E49" i="5"/>
  <c r="E48" i="5"/>
  <c r="E47" i="5"/>
  <c r="E46" i="5"/>
  <c r="E45" i="5"/>
  <c r="E44" i="5"/>
  <c r="E54" i="5" s="1"/>
  <c r="E55" i="5" s="1"/>
  <c r="F38" i="5"/>
  <c r="F37" i="5"/>
  <c r="F40" i="5" s="1"/>
  <c r="E37" i="5"/>
  <c r="E36" i="5"/>
  <c r="E35" i="5"/>
  <c r="E34" i="5"/>
  <c r="E33" i="5"/>
  <c r="E32" i="5"/>
  <c r="E40" i="5" s="1"/>
  <c r="E31" i="5"/>
  <c r="E30" i="5"/>
  <c r="F24" i="5"/>
  <c r="F23" i="5"/>
  <c r="F26" i="5" s="1"/>
  <c r="E23" i="5"/>
  <c r="E22" i="5"/>
  <c r="E21" i="5"/>
  <c r="E20" i="5"/>
  <c r="E19" i="5"/>
  <c r="E18" i="5"/>
  <c r="E17" i="5"/>
  <c r="E16" i="5"/>
  <c r="E26" i="5" s="1"/>
  <c r="E27" i="5" s="1"/>
  <c r="F10" i="5"/>
  <c r="F9" i="5"/>
  <c r="F12" i="5" s="1"/>
  <c r="E9" i="5"/>
  <c r="E8" i="5"/>
  <c r="E7" i="5"/>
  <c r="E6" i="5"/>
  <c r="E5" i="5"/>
  <c r="E4" i="5"/>
  <c r="E12" i="5" s="1"/>
  <c r="E3" i="5"/>
  <c r="E2" i="5"/>
  <c r="F136" i="7"/>
  <c r="F135" i="7"/>
  <c r="F138" i="7" s="1"/>
  <c r="E135" i="7"/>
  <c r="E134" i="7"/>
  <c r="E133" i="7"/>
  <c r="E132" i="7"/>
  <c r="E131" i="7"/>
  <c r="E130" i="7"/>
  <c r="E129" i="7"/>
  <c r="E128" i="7"/>
  <c r="F122" i="7"/>
  <c r="F121" i="7"/>
  <c r="F124" i="7" s="1"/>
  <c r="E121" i="7"/>
  <c r="E120" i="7"/>
  <c r="E119" i="7"/>
  <c r="E118" i="7"/>
  <c r="E117" i="7"/>
  <c r="E116" i="7"/>
  <c r="E115" i="7"/>
  <c r="E114" i="7"/>
  <c r="F108" i="7"/>
  <c r="F107" i="7"/>
  <c r="F110" i="7" s="1"/>
  <c r="E107" i="7"/>
  <c r="E106" i="7"/>
  <c r="E105" i="7"/>
  <c r="E104" i="7"/>
  <c r="E103" i="7"/>
  <c r="E102" i="7"/>
  <c r="E101" i="7"/>
  <c r="E100" i="7"/>
  <c r="F94" i="7"/>
  <c r="F93" i="7"/>
  <c r="F96" i="7" s="1"/>
  <c r="E93" i="7"/>
  <c r="E92" i="7"/>
  <c r="E91" i="7"/>
  <c r="E90" i="7"/>
  <c r="E89" i="7"/>
  <c r="E88" i="7"/>
  <c r="E87" i="7"/>
  <c r="E86" i="7"/>
  <c r="E96" i="7" s="1"/>
  <c r="E97" i="7" s="1"/>
  <c r="F80" i="7"/>
  <c r="F79" i="7"/>
  <c r="F82" i="7" s="1"/>
  <c r="E79" i="7"/>
  <c r="E78" i="7"/>
  <c r="E77" i="7"/>
  <c r="E76" i="7"/>
  <c r="E75" i="7"/>
  <c r="E74" i="7"/>
  <c r="E73" i="7"/>
  <c r="E72" i="7"/>
  <c r="F66" i="7"/>
  <c r="F65" i="7"/>
  <c r="F68" i="7" s="1"/>
  <c r="E65" i="7"/>
  <c r="E64" i="7"/>
  <c r="E63" i="7"/>
  <c r="E62" i="7"/>
  <c r="E61" i="7"/>
  <c r="E60" i="7"/>
  <c r="E59" i="7"/>
  <c r="E58" i="7"/>
  <c r="E68" i="7" s="1"/>
  <c r="E69" i="7" s="1"/>
  <c r="F52" i="7"/>
  <c r="F51" i="7"/>
  <c r="F54" i="7" s="1"/>
  <c r="E51" i="7"/>
  <c r="E50" i="7"/>
  <c r="E49" i="7"/>
  <c r="E48" i="7"/>
  <c r="E47" i="7"/>
  <c r="E46" i="7"/>
  <c r="E54" i="7" s="1"/>
  <c r="E45" i="7"/>
  <c r="E44" i="7"/>
  <c r="F38" i="7"/>
  <c r="F37" i="7"/>
  <c r="F40" i="7" s="1"/>
  <c r="E37" i="7"/>
  <c r="E36" i="7"/>
  <c r="E35" i="7"/>
  <c r="E34" i="7"/>
  <c r="E33" i="7"/>
  <c r="E32" i="7"/>
  <c r="E31" i="7"/>
  <c r="E30" i="7"/>
  <c r="E40" i="7" s="1"/>
  <c r="E41" i="7" s="1"/>
  <c r="F24" i="7"/>
  <c r="F23" i="7"/>
  <c r="F26" i="7" s="1"/>
  <c r="E23" i="7"/>
  <c r="E22" i="7"/>
  <c r="E21" i="7"/>
  <c r="E20" i="7"/>
  <c r="E19" i="7"/>
  <c r="E18" i="7"/>
  <c r="E26" i="7" s="1"/>
  <c r="E17" i="7"/>
  <c r="E16" i="7"/>
  <c r="F10" i="7"/>
  <c r="F9" i="7"/>
  <c r="F12" i="7" s="1"/>
  <c r="E9" i="7"/>
  <c r="E8" i="7"/>
  <c r="E7" i="7"/>
  <c r="E6" i="7"/>
  <c r="E5" i="7"/>
  <c r="E4" i="7"/>
  <c r="E3" i="7"/>
  <c r="E2" i="7"/>
  <c r="E12" i="7" s="1"/>
  <c r="E13" i="7" s="1"/>
  <c r="E13" i="1" l="1"/>
  <c r="E41" i="1"/>
  <c r="F12" i="1"/>
  <c r="F40" i="1"/>
  <c r="F26" i="1"/>
  <c r="F27" i="1" s="1"/>
  <c r="E27" i="1"/>
  <c r="F13" i="1"/>
  <c r="F41" i="1"/>
  <c r="E27" i="2"/>
  <c r="E55" i="2"/>
  <c r="F26" i="2"/>
  <c r="F54" i="2"/>
  <c r="F12" i="2"/>
  <c r="F13" i="2" s="1"/>
  <c r="F40" i="2"/>
  <c r="F41" i="2" s="1"/>
  <c r="F27" i="2"/>
  <c r="F55" i="2"/>
  <c r="E12" i="3"/>
  <c r="F13" i="3" s="1"/>
  <c r="E26" i="3"/>
  <c r="E27" i="3" s="1"/>
  <c r="E40" i="3"/>
  <c r="E41" i="3" s="1"/>
  <c r="E54" i="3"/>
  <c r="E68" i="3"/>
  <c r="E69" i="3" s="1"/>
  <c r="F69" i="3"/>
  <c r="F26" i="3"/>
  <c r="F54" i="3"/>
  <c r="E13" i="3"/>
  <c r="F41" i="3"/>
  <c r="F55" i="3"/>
  <c r="E12" i="4"/>
  <c r="E26" i="4"/>
  <c r="E27" i="4" s="1"/>
  <c r="E40" i="4"/>
  <c r="E54" i="4"/>
  <c r="E68" i="4"/>
  <c r="E69" i="4" s="1"/>
  <c r="E82" i="4"/>
  <c r="E83" i="4" s="1"/>
  <c r="F26" i="4"/>
  <c r="F54" i="4"/>
  <c r="F82" i="4"/>
  <c r="F13" i="4"/>
  <c r="F41" i="4"/>
  <c r="E13" i="4"/>
  <c r="E41" i="4"/>
  <c r="F55" i="4"/>
  <c r="F83" i="4"/>
  <c r="E13" i="6"/>
  <c r="E83" i="6"/>
  <c r="F12" i="6"/>
  <c r="F13" i="6" s="1"/>
  <c r="E40" i="6"/>
  <c r="F41" i="6" s="1"/>
  <c r="E110" i="6"/>
  <c r="E111" i="6" s="1"/>
  <c r="E26" i="6"/>
  <c r="E27" i="6" s="1"/>
  <c r="E68" i="6"/>
  <c r="E69" i="6" s="1"/>
  <c r="E54" i="6"/>
  <c r="E55" i="6" s="1"/>
  <c r="E96" i="6"/>
  <c r="E97" i="6" s="1"/>
  <c r="F27" i="6"/>
  <c r="F97" i="6"/>
  <c r="E124" i="5"/>
  <c r="E125" i="5" s="1"/>
  <c r="F41" i="5"/>
  <c r="F69" i="5"/>
  <c r="F97" i="5"/>
  <c r="F125" i="5"/>
  <c r="F13" i="5"/>
  <c r="E13" i="5"/>
  <c r="F27" i="5"/>
  <c r="E41" i="5"/>
  <c r="F55" i="5"/>
  <c r="E69" i="5"/>
  <c r="F83" i="5"/>
  <c r="E97" i="5"/>
  <c r="F111" i="5"/>
  <c r="E82" i="7"/>
  <c r="F83" i="7" s="1"/>
  <c r="E110" i="7"/>
  <c r="E111" i="7" s="1"/>
  <c r="E124" i="7"/>
  <c r="E125" i="7" s="1"/>
  <c r="E138" i="7"/>
  <c r="F139" i="7" s="1"/>
  <c r="F27" i="7"/>
  <c r="F55" i="7"/>
  <c r="F111" i="7"/>
  <c r="F13" i="7"/>
  <c r="E27" i="7"/>
  <c r="F41" i="7"/>
  <c r="E55" i="7"/>
  <c r="F69" i="7"/>
  <c r="F97" i="7"/>
  <c r="F125" i="7"/>
  <c r="E41" i="2" l="1"/>
  <c r="E13" i="2"/>
  <c r="E55" i="3"/>
  <c r="F27" i="3"/>
  <c r="F27" i="4"/>
  <c r="F69" i="4"/>
  <c r="E55" i="4"/>
  <c r="F55" i="6"/>
  <c r="F111" i="6"/>
  <c r="E41" i="6"/>
  <c r="F69" i="6"/>
  <c r="E139" i="7"/>
  <c r="E83" i="7"/>
  <c r="H9" i="8" l="1"/>
  <c r="H14" i="8" s="1"/>
  <c r="B11" i="8"/>
  <c r="B16" i="8" s="1"/>
  <c r="D11" i="8"/>
  <c r="D16" i="8" s="1"/>
  <c r="F8" i="8" l="1"/>
  <c r="H10" i="8"/>
  <c r="H15" i="8" s="1"/>
  <c r="H19" i="8" s="1"/>
  <c r="H11" i="8"/>
  <c r="H16" i="8" s="1"/>
  <c r="G8" i="8"/>
  <c r="G14" i="8" s="1"/>
  <c r="G11" i="8"/>
  <c r="G16" i="8" s="1"/>
  <c r="G9" i="8"/>
  <c r="G10" i="8"/>
  <c r="F11" i="8"/>
  <c r="F16" i="8" s="1"/>
  <c r="F10" i="8"/>
  <c r="F7" i="8"/>
  <c r="F14" i="8" s="1"/>
  <c r="E7" i="8"/>
  <c r="E8" i="8"/>
  <c r="E11" i="8"/>
  <c r="E16" i="8" s="1"/>
  <c r="E6" i="8"/>
  <c r="E14" i="8" s="1"/>
  <c r="E9" i="8"/>
  <c r="D8" i="8"/>
  <c r="D10" i="8"/>
  <c r="D9" i="8"/>
  <c r="D7" i="8"/>
  <c r="E10" i="8"/>
  <c r="F9" i="8"/>
  <c r="D4" i="8"/>
  <c r="D14" i="8" s="1"/>
  <c r="D20" i="8" s="1"/>
  <c r="D6" i="8"/>
  <c r="D5" i="8"/>
  <c r="H21" i="8" l="1"/>
  <c r="H20" i="8"/>
  <c r="G15" i="8"/>
  <c r="G19" i="8" s="1"/>
  <c r="G20" i="8"/>
  <c r="F20" i="8"/>
  <c r="F15" i="8"/>
  <c r="F19" i="8" s="1"/>
  <c r="E15" i="8"/>
  <c r="E19" i="8" s="1"/>
  <c r="E20" i="8"/>
  <c r="D15" i="8"/>
  <c r="C7" i="8"/>
  <c r="C3" i="8"/>
  <c r="C14" i="8" s="1"/>
  <c r="C4" i="8"/>
  <c r="C6" i="8"/>
  <c r="C10" i="8"/>
  <c r="C11" i="8"/>
  <c r="C16" i="8" s="1"/>
  <c r="C9" i="8"/>
  <c r="B9" i="8"/>
  <c r="B6" i="8"/>
  <c r="B8" i="8"/>
  <c r="B4" i="8"/>
  <c r="B3" i="8"/>
  <c r="B10" i="8"/>
  <c r="B2" i="8"/>
  <c r="B14" i="8" s="1"/>
  <c r="B20" i="8" s="1"/>
  <c r="B7" i="8"/>
  <c r="C8" i="8"/>
  <c r="B5" i="8"/>
  <c r="C5" i="8"/>
  <c r="G21" i="8" l="1"/>
  <c r="F21" i="8"/>
  <c r="E21" i="8"/>
  <c r="D19" i="8"/>
  <c r="D21" i="8"/>
  <c r="C20" i="8"/>
  <c r="C15" i="8"/>
  <c r="C19" i="8" s="1"/>
  <c r="B15" i="8"/>
  <c r="C21" i="8" l="1"/>
  <c r="B21" i="8"/>
  <c r="B19" i="8"/>
</calcChain>
</file>

<file path=xl/sharedStrings.xml><?xml version="1.0" encoding="utf-8"?>
<sst xmlns="http://schemas.openxmlformats.org/spreadsheetml/2006/main" count="286" uniqueCount="21">
  <si>
    <t>within</t>
  </si>
  <si>
    <t>above</t>
  </si>
  <si>
    <t>100gap</t>
  </si>
  <si>
    <t>Gap</t>
  </si>
  <si>
    <t>1000gap</t>
  </si>
  <si>
    <t>800gap</t>
  </si>
  <si>
    <t>600gap</t>
  </si>
  <si>
    <t>400gap</t>
  </si>
  <si>
    <t>300gap</t>
  </si>
  <si>
    <t>200gap</t>
  </si>
  <si>
    <t>Up</t>
  </si>
  <si>
    <t>Down</t>
  </si>
  <si>
    <t>Gap/Up</t>
  </si>
  <si>
    <t>Down/Up</t>
  </si>
  <si>
    <t>Down/Gap</t>
  </si>
  <si>
    <t>x (mm)</t>
  </si>
  <si>
    <t>y (mm)</t>
  </si>
  <si>
    <t>z (mm)</t>
  </si>
  <si>
    <t>U (mm/s)</t>
  </si>
  <si>
    <t>Downstream (mm)</t>
  </si>
  <si>
    <t>Gap size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</si>
</sst>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7" formatCode="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right"/>
    </xf>
    <xf numFmtId="9" fontId="0" fillId="0" borderId="0" xfId="1" applyFont="1"/>
    <xf numFmtId="164" fontId="0" fillId="0" borderId="0" xfId="1" applyNumberFormat="1" applyFont="1"/>
    <xf numFmtId="2" fontId="0" fillId="0" borderId="0" xfId="0" applyNumberFormat="1"/>
    <xf numFmtId="165" fontId="0" fillId="0" borderId="0" xfId="0" applyNumberFormat="1"/>
    <xf numFmtId="165" fontId="2" fillId="0" borderId="0" xfId="0" applyNumberFormat="1" applyFont="1"/>
    <xf numFmtId="0" fontId="3" fillId="0" borderId="0" xfId="1" applyNumberFormat="1" applyFont="1"/>
    <xf numFmtId="0" fontId="2" fillId="0" borderId="0" xfId="0" applyFont="1"/>
    <xf numFmtId="167" fontId="3" fillId="0" borderId="0" xfId="1" applyNumberFormat="1" applyFont="1"/>
    <xf numFmtId="0" fontId="4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1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1450</v>
      </c>
      <c r="B2">
        <v>240</v>
      </c>
      <c r="C2">
        <v>5</v>
      </c>
      <c r="D2" s="5">
        <v>429.81725312145301</v>
      </c>
      <c r="E2" s="5">
        <f>D2*(AVERAGE(C2:C3)-0)</f>
        <v>3223.6293984108975</v>
      </c>
      <c r="F2" s="5"/>
    </row>
    <row r="3" spans="1:6" x14ac:dyDescent="0.25">
      <c r="A3">
        <v>1450</v>
      </c>
      <c r="B3">
        <v>240</v>
      </c>
      <c r="C3">
        <v>10</v>
      </c>
      <c r="D3" s="5">
        <v>438.509025270758</v>
      </c>
      <c r="E3" s="5">
        <f>D3*(AVERAGE(C3:C4)-AVERAGE(C2:C3))</f>
        <v>5481.3628158844749</v>
      </c>
      <c r="F3" s="5"/>
    </row>
    <row r="4" spans="1:6" x14ac:dyDescent="0.25">
      <c r="A4">
        <v>1450</v>
      </c>
      <c r="B4">
        <v>240</v>
      </c>
      <c r="C4">
        <v>30</v>
      </c>
      <c r="D4" s="5">
        <v>416.45576407506701</v>
      </c>
      <c r="E4" s="5">
        <f t="shared" ref="E4:E7" si="0">D4*(AVERAGE(C4:C5)-AVERAGE(C3:C4))</f>
        <v>8329.1152815013411</v>
      </c>
      <c r="F4" s="5"/>
    </row>
    <row r="5" spans="1:6" x14ac:dyDescent="0.25">
      <c r="A5">
        <v>1450</v>
      </c>
      <c r="B5">
        <v>240</v>
      </c>
      <c r="C5">
        <v>50</v>
      </c>
      <c r="D5" s="5">
        <v>188.372434017595</v>
      </c>
      <c r="E5" s="5">
        <f t="shared" si="0"/>
        <v>3767.4486803518998</v>
      </c>
      <c r="F5" s="5"/>
    </row>
    <row r="6" spans="1:6" x14ac:dyDescent="0.25">
      <c r="A6">
        <v>1450</v>
      </c>
      <c r="B6">
        <v>240</v>
      </c>
      <c r="C6">
        <v>70</v>
      </c>
      <c r="D6" s="5">
        <v>860.9325</v>
      </c>
      <c r="E6" s="5">
        <f t="shared" si="0"/>
        <v>12913.987499999999</v>
      </c>
      <c r="F6" s="5"/>
    </row>
    <row r="7" spans="1:6" x14ac:dyDescent="0.25">
      <c r="A7">
        <v>1450</v>
      </c>
      <c r="B7">
        <v>240</v>
      </c>
      <c r="C7">
        <v>80</v>
      </c>
      <c r="D7" s="5">
        <v>2026.5062111801201</v>
      </c>
      <c r="E7" s="5">
        <f t="shared" si="0"/>
        <v>20265.062111801202</v>
      </c>
      <c r="F7" s="5"/>
    </row>
    <row r="8" spans="1:6" x14ac:dyDescent="0.25">
      <c r="A8">
        <v>1450</v>
      </c>
      <c r="B8">
        <v>240</v>
      </c>
      <c r="C8">
        <v>90</v>
      </c>
      <c r="D8" s="5">
        <v>2677.5642458100601</v>
      </c>
      <c r="E8" s="5">
        <f>D8*(90-AVERAGE(C7:C8))</f>
        <v>13387.8212290503</v>
      </c>
      <c r="F8" s="5">
        <f>D8*(AVERAGE(C8:C9)-90)</f>
        <v>13387.8212290503</v>
      </c>
    </row>
    <row r="9" spans="1:6" x14ac:dyDescent="0.25">
      <c r="A9">
        <v>1450</v>
      </c>
      <c r="B9">
        <v>240</v>
      </c>
      <c r="C9">
        <v>100</v>
      </c>
      <c r="D9" s="5">
        <v>3326.3148614609599</v>
      </c>
      <c r="E9" s="5"/>
      <c r="F9" s="5">
        <f>D9*(AVERAGE(C9:C10)-AVERAGE(C8:C9))</f>
        <v>33263.148614609599</v>
      </c>
    </row>
    <row r="10" spans="1:6" x14ac:dyDescent="0.25">
      <c r="A10">
        <v>1450</v>
      </c>
      <c r="B10">
        <v>240</v>
      </c>
      <c r="C10">
        <v>110</v>
      </c>
      <c r="D10" s="5">
        <v>3762.5594936708899</v>
      </c>
      <c r="E10" s="5"/>
      <c r="F10" s="5">
        <f>D10*(200-AVERAGE(C9:C10))</f>
        <v>357443.15189873456</v>
      </c>
    </row>
    <row r="12" spans="1:6" x14ac:dyDescent="0.25">
      <c r="E12" s="6">
        <f>SUM(E2:E10)</f>
        <v>67368.427017000111</v>
      </c>
      <c r="F12" s="6">
        <f>SUM(F2:F10)</f>
        <v>404094.12174239446</v>
      </c>
    </row>
    <row r="13" spans="1:6" x14ac:dyDescent="0.25">
      <c r="E13" s="7">
        <f>E12/SUM(E12:F12)</f>
        <v>0.14289242527168539</v>
      </c>
      <c r="F13" s="7">
        <f>F12/SUM(E12:F12)</f>
        <v>0.85710757472831467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1550</v>
      </c>
      <c r="B16">
        <v>240</v>
      </c>
      <c r="C16">
        <v>5</v>
      </c>
      <c r="D16" s="5">
        <v>55.798863636363599</v>
      </c>
      <c r="E16" s="5">
        <f>D16*(AVERAGE(C16:C17)-0)</f>
        <v>418.49147727272697</v>
      </c>
      <c r="F16" s="5"/>
    </row>
    <row r="17" spans="1:6" x14ac:dyDescent="0.25">
      <c r="A17">
        <v>1550</v>
      </c>
      <c r="B17">
        <v>240</v>
      </c>
      <c r="C17">
        <v>10</v>
      </c>
      <c r="D17" s="5">
        <v>241.59908361970199</v>
      </c>
      <c r="E17" s="5">
        <f>D17*(AVERAGE(C17:C18)-AVERAGE(C16:C17))</f>
        <v>3019.988545246275</v>
      </c>
      <c r="F17" s="5"/>
    </row>
    <row r="18" spans="1:6" x14ac:dyDescent="0.25">
      <c r="A18">
        <v>1550</v>
      </c>
      <c r="B18">
        <v>240</v>
      </c>
      <c r="C18">
        <v>30</v>
      </c>
      <c r="D18" s="5">
        <v>281.379821958457</v>
      </c>
      <c r="E18" s="5">
        <f t="shared" ref="E18:E21" si="1">D18*(AVERAGE(C18:C19)-AVERAGE(C17:C18))</f>
        <v>5627.5964391691396</v>
      </c>
      <c r="F18" s="5"/>
    </row>
    <row r="19" spans="1:6" x14ac:dyDescent="0.25">
      <c r="A19">
        <v>1550</v>
      </c>
      <c r="B19">
        <v>240</v>
      </c>
      <c r="C19">
        <v>50</v>
      </c>
      <c r="D19" s="5">
        <v>585.77456647398799</v>
      </c>
      <c r="E19" s="5">
        <f t="shared" si="1"/>
        <v>11715.491329479759</v>
      </c>
      <c r="F19" s="5"/>
    </row>
    <row r="20" spans="1:6" x14ac:dyDescent="0.25">
      <c r="A20">
        <v>1550</v>
      </c>
      <c r="B20">
        <v>240</v>
      </c>
      <c r="C20">
        <v>70</v>
      </c>
      <c r="D20" s="5">
        <v>1443.14975845411</v>
      </c>
      <c r="E20" s="5">
        <f t="shared" si="1"/>
        <v>21647.24637681165</v>
      </c>
      <c r="F20" s="5"/>
    </row>
    <row r="21" spans="1:6" x14ac:dyDescent="0.25">
      <c r="A21">
        <v>1550</v>
      </c>
      <c r="B21">
        <v>240</v>
      </c>
      <c r="C21">
        <v>80</v>
      </c>
      <c r="D21" s="5">
        <v>2176.6781115879799</v>
      </c>
      <c r="E21" s="5">
        <f t="shared" si="1"/>
        <v>21766.781115879799</v>
      </c>
      <c r="F21" s="5"/>
    </row>
    <row r="22" spans="1:6" x14ac:dyDescent="0.25">
      <c r="A22">
        <v>1550</v>
      </c>
      <c r="B22">
        <v>240</v>
      </c>
      <c r="C22">
        <v>90</v>
      </c>
      <c r="D22" s="5">
        <v>2749.8375000000001</v>
      </c>
      <c r="E22" s="5">
        <f>D22*(90-AVERAGE(C21:C22))</f>
        <v>13749.1875</v>
      </c>
      <c r="F22" s="5">
        <f>D22*(AVERAGE(C22:C23)-90)</f>
        <v>13749.1875</v>
      </c>
    </row>
    <row r="23" spans="1:6" x14ac:dyDescent="0.25">
      <c r="A23">
        <v>1550</v>
      </c>
      <c r="B23">
        <v>240</v>
      </c>
      <c r="C23">
        <v>100</v>
      </c>
      <c r="D23" s="5">
        <v>3190.2245508982001</v>
      </c>
      <c r="E23" s="5"/>
      <c r="F23" s="5">
        <f>D23*(AVERAGE(C23:C24)-AVERAGE(C22:C23))</f>
        <v>31902.245508982</v>
      </c>
    </row>
    <row r="24" spans="1:6" x14ac:dyDescent="0.25">
      <c r="A24">
        <v>1550</v>
      </c>
      <c r="B24">
        <v>240</v>
      </c>
      <c r="C24">
        <v>110</v>
      </c>
      <c r="D24" s="5">
        <v>3666.2598870056499</v>
      </c>
      <c r="E24" s="5"/>
      <c r="F24" s="5">
        <f>D24*(200-AVERAGE(C23:C24))</f>
        <v>348294.68926553673</v>
      </c>
    </row>
    <row r="26" spans="1:6" x14ac:dyDescent="0.25">
      <c r="E26" s="6">
        <f>SUM(E16:E24)</f>
        <v>77944.782783859351</v>
      </c>
      <c r="F26" s="6">
        <f>SUM(F16:F24)</f>
        <v>393946.12227451871</v>
      </c>
    </row>
    <row r="27" spans="1:6" x14ac:dyDescent="0.25">
      <c r="E27" s="7">
        <f>E26/SUM(E26:F26)</f>
        <v>0.16517542921115788</v>
      </c>
      <c r="F27" s="7">
        <f>F26/SUM(E26:F26)</f>
        <v>0.83482457078884209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1650</v>
      </c>
      <c r="B30">
        <v>240</v>
      </c>
      <c r="C30">
        <v>5</v>
      </c>
      <c r="D30" s="5">
        <v>203.195372750643</v>
      </c>
      <c r="E30" s="5">
        <f>D30*(AVERAGE(C30:C31)-0)</f>
        <v>1523.9652956298225</v>
      </c>
      <c r="F30" s="5"/>
    </row>
    <row r="31" spans="1:6" x14ac:dyDescent="0.25">
      <c r="A31">
        <v>1650</v>
      </c>
      <c r="B31">
        <v>240</v>
      </c>
      <c r="C31">
        <v>10</v>
      </c>
      <c r="D31" s="5">
        <v>268.01777777777801</v>
      </c>
      <c r="E31" s="5">
        <f>D31*(AVERAGE(C31:C32)-AVERAGE(C30:C31))</f>
        <v>3350.2222222222249</v>
      </c>
      <c r="F31" s="5"/>
    </row>
    <row r="32" spans="1:6" x14ac:dyDescent="0.25">
      <c r="A32">
        <v>1650</v>
      </c>
      <c r="B32">
        <v>240</v>
      </c>
      <c r="C32">
        <v>30</v>
      </c>
      <c r="D32" s="5">
        <v>357.48148148148101</v>
      </c>
      <c r="E32" s="5">
        <f t="shared" ref="E32:E35" si="2">D32*(AVERAGE(C32:C33)-AVERAGE(C31:C32))</f>
        <v>7149.6296296296205</v>
      </c>
      <c r="F32" s="5"/>
    </row>
    <row r="33" spans="1:6" x14ac:dyDescent="0.25">
      <c r="A33">
        <v>1650</v>
      </c>
      <c r="B33">
        <v>240</v>
      </c>
      <c r="C33">
        <v>50</v>
      </c>
      <c r="D33" s="5">
        <v>198.64112903225799</v>
      </c>
      <c r="E33" s="5">
        <f t="shared" si="2"/>
        <v>3972.8225806451601</v>
      </c>
      <c r="F33" s="5"/>
    </row>
    <row r="34" spans="1:6" x14ac:dyDescent="0.25">
      <c r="A34">
        <v>1650</v>
      </c>
      <c r="B34">
        <v>240</v>
      </c>
      <c r="C34">
        <v>70</v>
      </c>
      <c r="D34" s="5">
        <v>1491.60526315789</v>
      </c>
      <c r="E34" s="5">
        <f t="shared" si="2"/>
        <v>22374.078947368351</v>
      </c>
      <c r="F34" s="5"/>
    </row>
    <row r="35" spans="1:6" x14ac:dyDescent="0.25">
      <c r="A35">
        <v>1650</v>
      </c>
      <c r="B35">
        <v>240</v>
      </c>
      <c r="C35">
        <v>80</v>
      </c>
      <c r="D35" s="5">
        <v>2223.96541786744</v>
      </c>
      <c r="E35" s="5">
        <f t="shared" si="2"/>
        <v>22239.654178674398</v>
      </c>
      <c r="F35" s="5"/>
    </row>
    <row r="36" spans="1:6" x14ac:dyDescent="0.25">
      <c r="A36">
        <v>1650</v>
      </c>
      <c r="B36">
        <v>240</v>
      </c>
      <c r="C36">
        <v>90</v>
      </c>
      <c r="D36" s="5">
        <v>2692.76420454545</v>
      </c>
      <c r="E36" s="5">
        <f>D36*(90-AVERAGE(C35:C36))</f>
        <v>13463.82102272725</v>
      </c>
      <c r="F36" s="5">
        <f>D36*(AVERAGE(C36:C37)-90)</f>
        <v>13463.82102272725</v>
      </c>
    </row>
    <row r="37" spans="1:6" x14ac:dyDescent="0.25">
      <c r="A37">
        <v>1650</v>
      </c>
      <c r="B37">
        <v>240</v>
      </c>
      <c r="C37">
        <v>100</v>
      </c>
      <c r="D37" s="5">
        <v>3068.57434402332</v>
      </c>
      <c r="E37" s="5"/>
      <c r="F37" s="5">
        <f>D37*(AVERAGE(C37:C38)-AVERAGE(C36:C37))</f>
        <v>30685.7434402332</v>
      </c>
    </row>
    <row r="38" spans="1:6" x14ac:dyDescent="0.25">
      <c r="A38">
        <v>1650</v>
      </c>
      <c r="B38">
        <v>240</v>
      </c>
      <c r="C38">
        <v>110</v>
      </c>
      <c r="D38" s="5">
        <v>3639.8457583547602</v>
      </c>
      <c r="E38" s="5"/>
      <c r="F38" s="5">
        <f>D38*(200-AVERAGE(C37:C38))</f>
        <v>345785.3470437022</v>
      </c>
    </row>
    <row r="40" spans="1:6" x14ac:dyDescent="0.25">
      <c r="E40" s="6">
        <f>SUM(E30:E38)</f>
        <v>74074.193876896839</v>
      </c>
      <c r="F40" s="6">
        <f>SUM(F30:F38)</f>
        <v>389934.91150666267</v>
      </c>
    </row>
    <row r="41" spans="1:6" x14ac:dyDescent="0.25">
      <c r="E41" s="7">
        <f>E40/SUM(E40:F40)</f>
        <v>0.15963952650382923</v>
      </c>
      <c r="F41" s="7">
        <f>F40/SUM(E40:F40)</f>
        <v>0.84036047349617082</v>
      </c>
    </row>
    <row r="43" spans="1:6" x14ac:dyDescent="0.25">
      <c r="A43" s="1"/>
      <c r="B43" s="1"/>
      <c r="C43" s="1"/>
      <c r="D43" s="1"/>
      <c r="E43" s="1"/>
      <c r="F43" s="1"/>
    </row>
    <row r="44" spans="1:6" x14ac:dyDescent="0.25">
      <c r="D44" s="5"/>
      <c r="E44" s="5"/>
      <c r="F44" s="5"/>
    </row>
    <row r="45" spans="1:6" x14ac:dyDescent="0.25">
      <c r="D45" s="5"/>
      <c r="E45" s="5"/>
      <c r="F45" s="5"/>
    </row>
    <row r="46" spans="1:6" x14ac:dyDescent="0.25">
      <c r="D46" s="5"/>
      <c r="E46" s="5"/>
      <c r="F46" s="5"/>
    </row>
    <row r="47" spans="1:6" x14ac:dyDescent="0.25">
      <c r="D47" s="5"/>
      <c r="E47" s="5"/>
      <c r="F47" s="5"/>
    </row>
    <row r="48" spans="1:6" x14ac:dyDescent="0.25">
      <c r="D48" s="5"/>
      <c r="E48" s="5"/>
      <c r="F48" s="5"/>
    </row>
    <row r="49" spans="1:6" x14ac:dyDescent="0.25">
      <c r="D49" s="5"/>
      <c r="E49" s="5"/>
      <c r="F49" s="5"/>
    </row>
    <row r="50" spans="1:6" x14ac:dyDescent="0.25">
      <c r="D50" s="5"/>
      <c r="E50" s="5"/>
      <c r="F50" s="5"/>
    </row>
    <row r="51" spans="1:6" x14ac:dyDescent="0.25">
      <c r="D51" s="5"/>
      <c r="E51" s="5"/>
      <c r="F51" s="5"/>
    </row>
    <row r="52" spans="1:6" x14ac:dyDescent="0.25">
      <c r="D52" s="5"/>
      <c r="E52" s="5"/>
      <c r="F52" s="5"/>
    </row>
    <row r="53" spans="1:6" x14ac:dyDescent="0.25">
      <c r="D53" s="5"/>
      <c r="E53" s="5"/>
      <c r="F53" s="5"/>
    </row>
    <row r="54" spans="1:6" x14ac:dyDescent="0.25">
      <c r="E54" s="6"/>
      <c r="F54" s="6"/>
    </row>
    <row r="55" spans="1:6" x14ac:dyDescent="0.25">
      <c r="E55" s="7"/>
      <c r="F55" s="7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D58" s="5"/>
      <c r="E58" s="5"/>
      <c r="F58" s="5"/>
    </row>
    <row r="59" spans="1:6" x14ac:dyDescent="0.25">
      <c r="D59" s="5"/>
      <c r="E59" s="5"/>
      <c r="F59" s="5"/>
    </row>
    <row r="60" spans="1:6" x14ac:dyDescent="0.25">
      <c r="D60" s="5"/>
      <c r="E60" s="5"/>
      <c r="F60" s="5"/>
    </row>
    <row r="61" spans="1:6" x14ac:dyDescent="0.25">
      <c r="D61" s="5"/>
      <c r="E61" s="5"/>
      <c r="F61" s="5"/>
    </row>
    <row r="62" spans="1:6" x14ac:dyDescent="0.25">
      <c r="D62" s="5"/>
      <c r="E62" s="5"/>
      <c r="F62" s="5"/>
    </row>
    <row r="63" spans="1:6" x14ac:dyDescent="0.25">
      <c r="D63" s="5"/>
      <c r="E63" s="5"/>
      <c r="F63" s="5"/>
    </row>
    <row r="64" spans="1:6" x14ac:dyDescent="0.25">
      <c r="D64" s="5"/>
      <c r="E64" s="5"/>
      <c r="F64" s="5"/>
    </row>
    <row r="65" spans="1:6" x14ac:dyDescent="0.25">
      <c r="D65" s="5"/>
      <c r="E65" s="5"/>
      <c r="F65" s="5"/>
    </row>
    <row r="66" spans="1:6" x14ac:dyDescent="0.25">
      <c r="D66" s="5"/>
      <c r="E66" s="5"/>
      <c r="F66" s="5"/>
    </row>
    <row r="67" spans="1:6" x14ac:dyDescent="0.25">
      <c r="D67" s="5"/>
      <c r="E67" s="5"/>
      <c r="F67" s="5"/>
    </row>
    <row r="68" spans="1:6" x14ac:dyDescent="0.25">
      <c r="E68" s="6"/>
      <c r="F68" s="6"/>
    </row>
    <row r="69" spans="1:6" x14ac:dyDescent="0.25">
      <c r="E69" s="7"/>
      <c r="F69" s="7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D72" s="5"/>
      <c r="E72" s="5"/>
      <c r="F72" s="5"/>
    </row>
    <row r="73" spans="1:6" x14ac:dyDescent="0.25">
      <c r="D73" s="5"/>
      <c r="E73" s="5"/>
      <c r="F73" s="5"/>
    </row>
    <row r="74" spans="1:6" x14ac:dyDescent="0.25">
      <c r="D74" s="5"/>
      <c r="E74" s="5"/>
      <c r="F74" s="5"/>
    </row>
    <row r="75" spans="1:6" x14ac:dyDescent="0.25">
      <c r="D75" s="5"/>
      <c r="E75" s="5"/>
      <c r="F75" s="5"/>
    </row>
    <row r="76" spans="1:6" x14ac:dyDescent="0.25">
      <c r="D76" s="5"/>
      <c r="E76" s="5"/>
      <c r="F76" s="5"/>
    </row>
    <row r="77" spans="1:6" x14ac:dyDescent="0.25">
      <c r="D77" s="5"/>
      <c r="E77" s="5"/>
      <c r="F77" s="5"/>
    </row>
    <row r="78" spans="1:6" x14ac:dyDescent="0.25">
      <c r="D78" s="5"/>
      <c r="E78" s="5"/>
      <c r="F78" s="5"/>
    </row>
    <row r="79" spans="1:6" x14ac:dyDescent="0.25">
      <c r="D79" s="5"/>
      <c r="E79" s="5"/>
      <c r="F79" s="5"/>
    </row>
    <row r="80" spans="1:6" x14ac:dyDescent="0.25">
      <c r="D80" s="5"/>
      <c r="E80" s="5"/>
      <c r="F80" s="5"/>
    </row>
    <row r="81" spans="4:6" x14ac:dyDescent="0.25">
      <c r="D81" s="5"/>
      <c r="E81" s="5"/>
      <c r="F81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1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1350</v>
      </c>
      <c r="B2">
        <v>240</v>
      </c>
      <c r="C2">
        <v>5</v>
      </c>
      <c r="D2" s="5">
        <v>38.8095768374165</v>
      </c>
      <c r="E2" s="5">
        <f>D2*(AVERAGE(C2:C3)-0)</f>
        <v>291.07182628062378</v>
      </c>
      <c r="F2" s="5"/>
    </row>
    <row r="3" spans="1:6" x14ac:dyDescent="0.25">
      <c r="A3">
        <v>1350</v>
      </c>
      <c r="B3">
        <v>240</v>
      </c>
      <c r="C3">
        <v>10</v>
      </c>
      <c r="D3" s="5">
        <v>196.26804123711301</v>
      </c>
      <c r="E3" s="5">
        <f>D3*(AVERAGE(C3:C4)-AVERAGE(C2:C3))</f>
        <v>2453.3505154639124</v>
      </c>
      <c r="F3" s="5"/>
    </row>
    <row r="4" spans="1:6" x14ac:dyDescent="0.25">
      <c r="A4">
        <v>1350</v>
      </c>
      <c r="B4">
        <v>240</v>
      </c>
      <c r="C4">
        <v>30</v>
      </c>
      <c r="D4" s="5">
        <v>480.41874999999999</v>
      </c>
      <c r="E4" s="5">
        <f t="shared" ref="E4:E7" si="0">D4*(AVERAGE(C4:C5)-AVERAGE(C3:C4))</f>
        <v>9608.375</v>
      </c>
      <c r="F4" s="5"/>
    </row>
    <row r="5" spans="1:6" x14ac:dyDescent="0.25">
      <c r="A5">
        <v>1350</v>
      </c>
      <c r="B5">
        <v>240</v>
      </c>
      <c r="C5">
        <v>50</v>
      </c>
      <c r="D5" s="5">
        <v>749.947275922671</v>
      </c>
      <c r="E5" s="5">
        <f t="shared" si="0"/>
        <v>14998.94551845342</v>
      </c>
      <c r="F5" s="5"/>
    </row>
    <row r="6" spans="1:6" x14ac:dyDescent="0.25">
      <c r="A6">
        <v>1350</v>
      </c>
      <c r="B6">
        <v>240</v>
      </c>
      <c r="C6">
        <v>70</v>
      </c>
      <c r="D6" s="5">
        <v>1526.65159574468</v>
      </c>
      <c r="E6" s="5">
        <f t="shared" si="0"/>
        <v>22899.773936170201</v>
      </c>
      <c r="F6" s="5"/>
    </row>
    <row r="7" spans="1:6" x14ac:dyDescent="0.25">
      <c r="A7">
        <v>1350</v>
      </c>
      <c r="B7">
        <v>240</v>
      </c>
      <c r="C7">
        <v>80</v>
      </c>
      <c r="D7" s="5">
        <v>2005.26268656716</v>
      </c>
      <c r="E7" s="5">
        <f t="shared" si="0"/>
        <v>20052.626865671598</v>
      </c>
      <c r="F7" s="5"/>
    </row>
    <row r="8" spans="1:6" x14ac:dyDescent="0.25">
      <c r="A8">
        <v>1350</v>
      </c>
      <c r="B8">
        <v>240</v>
      </c>
      <c r="C8">
        <v>90</v>
      </c>
      <c r="D8" s="5">
        <v>2713.7571884984</v>
      </c>
      <c r="E8" s="5">
        <f>D8*(90-AVERAGE(C7:C8))</f>
        <v>13568.785942491999</v>
      </c>
      <c r="F8" s="5">
        <f>D8*(AVERAGE(C8:C9)-90)</f>
        <v>13568.785942491999</v>
      </c>
    </row>
    <row r="9" spans="1:6" x14ac:dyDescent="0.25">
      <c r="A9">
        <v>1350</v>
      </c>
      <c r="B9">
        <v>240</v>
      </c>
      <c r="C9">
        <v>100</v>
      </c>
      <c r="D9" s="5">
        <v>3341.7292993630599</v>
      </c>
      <c r="E9" s="5"/>
      <c r="F9" s="5">
        <f>D9*(AVERAGE(C9:C10)-AVERAGE(C8:C9))</f>
        <v>33417.292993630603</v>
      </c>
    </row>
    <row r="10" spans="1:6" x14ac:dyDescent="0.25">
      <c r="A10">
        <v>1350</v>
      </c>
      <c r="B10">
        <v>240</v>
      </c>
      <c r="C10">
        <v>110</v>
      </c>
      <c r="D10" s="5">
        <v>3792.7967479674799</v>
      </c>
      <c r="E10" s="5"/>
      <c r="F10" s="5">
        <f>D10*(200-AVERAGE(C9:C10))</f>
        <v>360315.69105691061</v>
      </c>
    </row>
    <row r="12" spans="1:6" x14ac:dyDescent="0.25">
      <c r="E12" s="6">
        <f>SUM(E2:E10)</f>
        <v>83872.929604531761</v>
      </c>
      <c r="F12" s="6">
        <f>SUM(F2:F10)</f>
        <v>407301.7699930332</v>
      </c>
    </row>
    <row r="13" spans="1:6" x14ac:dyDescent="0.25">
      <c r="E13" s="7">
        <f>E12/SUM(E12:F12)</f>
        <v>0.17075987357095451</v>
      </c>
      <c r="F13" s="7">
        <f>F12/SUM(E12:F12)</f>
        <v>0.82924012642904543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1450</v>
      </c>
      <c r="B16">
        <v>240</v>
      </c>
      <c r="C16">
        <v>5</v>
      </c>
      <c r="D16" s="5">
        <v>426.64632768361599</v>
      </c>
      <c r="E16" s="5">
        <f>D16*(AVERAGE(C16:C17)-0)</f>
        <v>3199.8474576271201</v>
      </c>
      <c r="F16" s="5"/>
    </row>
    <row r="17" spans="1:6" x14ac:dyDescent="0.25">
      <c r="A17">
        <v>1450</v>
      </c>
      <c r="B17">
        <v>240</v>
      </c>
      <c r="C17">
        <v>10</v>
      </c>
      <c r="D17" s="5">
        <v>461.94677236693099</v>
      </c>
      <c r="E17" s="5">
        <f>D17*(AVERAGE(C17:C18)-AVERAGE(C16:C17))</f>
        <v>5774.334654586637</v>
      </c>
      <c r="F17" s="5"/>
    </row>
    <row r="18" spans="1:6" x14ac:dyDescent="0.25">
      <c r="A18">
        <v>1450</v>
      </c>
      <c r="B18">
        <v>240</v>
      </c>
      <c r="C18">
        <v>30</v>
      </c>
      <c r="D18" s="5">
        <v>520.77142857142906</v>
      </c>
      <c r="E18" s="5">
        <f t="shared" ref="E18:E21" si="1">D18*(AVERAGE(C18:C19)-AVERAGE(C17:C18))</f>
        <v>10415.428571428582</v>
      </c>
      <c r="F18" s="5"/>
    </row>
    <row r="19" spans="1:6" x14ac:dyDescent="0.25">
      <c r="A19">
        <v>1450</v>
      </c>
      <c r="B19">
        <v>240</v>
      </c>
      <c r="C19">
        <v>50</v>
      </c>
      <c r="D19" s="5">
        <v>530.61159420289903</v>
      </c>
      <c r="E19" s="5">
        <f t="shared" si="1"/>
        <v>10612.231884057981</v>
      </c>
      <c r="F19" s="5"/>
    </row>
    <row r="20" spans="1:6" x14ac:dyDescent="0.25">
      <c r="A20">
        <v>1450</v>
      </c>
      <c r="B20">
        <v>240</v>
      </c>
      <c r="C20">
        <v>70</v>
      </c>
      <c r="D20" s="5">
        <v>1090.49757281553</v>
      </c>
      <c r="E20" s="5">
        <f t="shared" si="1"/>
        <v>16357.463592232951</v>
      </c>
      <c r="F20" s="5"/>
    </row>
    <row r="21" spans="1:6" x14ac:dyDescent="0.25">
      <c r="A21">
        <v>1450</v>
      </c>
      <c r="B21">
        <v>240</v>
      </c>
      <c r="C21">
        <v>80</v>
      </c>
      <c r="D21" s="5">
        <v>2219.9930313588902</v>
      </c>
      <c r="E21" s="5">
        <f t="shared" si="1"/>
        <v>22199.930313588902</v>
      </c>
      <c r="F21" s="5"/>
    </row>
    <row r="22" spans="1:6" x14ac:dyDescent="0.25">
      <c r="A22">
        <v>1450</v>
      </c>
      <c r="B22">
        <v>240</v>
      </c>
      <c r="C22">
        <v>90</v>
      </c>
      <c r="D22" s="5">
        <v>2685.0604229607302</v>
      </c>
      <c r="E22" s="5">
        <f>D22*(90-AVERAGE(C21:C22))</f>
        <v>13425.302114803651</v>
      </c>
      <c r="F22" s="5">
        <f>D22*(AVERAGE(C22:C23)-90)</f>
        <v>13425.302114803651</v>
      </c>
    </row>
    <row r="23" spans="1:6" x14ac:dyDescent="0.25">
      <c r="A23">
        <v>1450</v>
      </c>
      <c r="B23">
        <v>240</v>
      </c>
      <c r="C23">
        <v>100</v>
      </c>
      <c r="D23" s="5">
        <v>3279.9677419354798</v>
      </c>
      <c r="E23" s="5"/>
      <c r="F23" s="5">
        <f>D23*(AVERAGE(C23:C24)-AVERAGE(C22:C23))</f>
        <v>32799.677419354797</v>
      </c>
    </row>
    <row r="24" spans="1:6" x14ac:dyDescent="0.25">
      <c r="A24">
        <v>1450</v>
      </c>
      <c r="B24">
        <v>240</v>
      </c>
      <c r="C24">
        <v>110</v>
      </c>
      <c r="D24" s="5">
        <v>3797.7004950495002</v>
      </c>
      <c r="E24" s="5"/>
      <c r="F24" s="5">
        <f>D24*(200-AVERAGE(C23:C24))</f>
        <v>360781.54702970252</v>
      </c>
    </row>
    <row r="26" spans="1:6" x14ac:dyDescent="0.25">
      <c r="E26" s="6">
        <f>SUM(E16:E24)</f>
        <v>81984.538588325828</v>
      </c>
      <c r="F26" s="6">
        <f>SUM(F16:F24)</f>
        <v>407006.52656386094</v>
      </c>
    </row>
    <row r="27" spans="1:6" x14ac:dyDescent="0.25">
      <c r="E27" s="7">
        <f>E26/SUM(E26:F26)</f>
        <v>0.16766060656509152</v>
      </c>
      <c r="F27" s="7">
        <f>F26/SUM(E26:F26)</f>
        <v>0.83233939343490848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1550</v>
      </c>
      <c r="B30">
        <v>240</v>
      </c>
      <c r="C30">
        <v>5</v>
      </c>
      <c r="D30" s="5">
        <v>408.34668192219698</v>
      </c>
      <c r="E30" s="5">
        <f>D30*(AVERAGE(C30:C31)-0)</f>
        <v>3062.6001144164775</v>
      </c>
      <c r="F30" s="5"/>
    </row>
    <row r="31" spans="1:6" x14ac:dyDescent="0.25">
      <c r="A31">
        <v>1550</v>
      </c>
      <c r="B31">
        <v>240</v>
      </c>
      <c r="C31">
        <v>10</v>
      </c>
      <c r="D31" s="5">
        <v>457.17018779342698</v>
      </c>
      <c r="E31" s="5">
        <f>D31*(AVERAGE(C31:C32)-AVERAGE(C30:C31))</f>
        <v>5714.627347417837</v>
      </c>
      <c r="F31" s="5"/>
    </row>
    <row r="32" spans="1:6" x14ac:dyDescent="0.25">
      <c r="A32">
        <v>1550</v>
      </c>
      <c r="B32">
        <v>240</v>
      </c>
      <c r="C32">
        <v>30</v>
      </c>
      <c r="D32" s="5">
        <v>770.55968169761297</v>
      </c>
      <c r="E32" s="5">
        <f t="shared" ref="E32:E35" si="2">D32*(AVERAGE(C32:C33)-AVERAGE(C31:C32))</f>
        <v>15411.19363395226</v>
      </c>
      <c r="F32" s="5"/>
    </row>
    <row r="33" spans="1:6" x14ac:dyDescent="0.25">
      <c r="A33">
        <v>1550</v>
      </c>
      <c r="B33">
        <v>240</v>
      </c>
      <c r="C33">
        <v>50</v>
      </c>
      <c r="D33" s="5">
        <v>1219.5563506261201</v>
      </c>
      <c r="E33" s="5">
        <f t="shared" si="2"/>
        <v>24391.127012522404</v>
      </c>
      <c r="F33" s="5"/>
    </row>
    <row r="34" spans="1:6" x14ac:dyDescent="0.25">
      <c r="A34">
        <v>1550</v>
      </c>
      <c r="B34">
        <v>240</v>
      </c>
      <c r="C34">
        <v>70</v>
      </c>
      <c r="D34" s="5">
        <v>1887.34916864608</v>
      </c>
      <c r="E34" s="5">
        <f t="shared" si="2"/>
        <v>28310.2375296912</v>
      </c>
      <c r="F34" s="5"/>
    </row>
    <row r="35" spans="1:6" x14ac:dyDescent="0.25">
      <c r="A35">
        <v>1550</v>
      </c>
      <c r="B35">
        <v>240</v>
      </c>
      <c r="C35">
        <v>80</v>
      </c>
      <c r="D35" s="5">
        <v>2309.8436781609198</v>
      </c>
      <c r="E35" s="5">
        <f t="shared" si="2"/>
        <v>23098.436781609198</v>
      </c>
      <c r="F35" s="5"/>
    </row>
    <row r="36" spans="1:6" x14ac:dyDescent="0.25">
      <c r="A36">
        <v>1550</v>
      </c>
      <c r="B36">
        <v>240</v>
      </c>
      <c r="C36">
        <v>90</v>
      </c>
      <c r="D36" s="5">
        <v>2708.0831168831201</v>
      </c>
      <c r="E36" s="5">
        <f>D36*(90-AVERAGE(C35:C36))</f>
        <v>13540.415584415601</v>
      </c>
      <c r="F36" s="5">
        <f>D36*(AVERAGE(C36:C37)-90)</f>
        <v>13540.415584415601</v>
      </c>
    </row>
    <row r="37" spans="1:6" x14ac:dyDescent="0.25">
      <c r="A37">
        <v>1550</v>
      </c>
      <c r="B37">
        <v>240</v>
      </c>
      <c r="C37">
        <v>100</v>
      </c>
      <c r="D37" s="5">
        <v>3148.28680203046</v>
      </c>
      <c r="E37" s="5"/>
      <c r="F37" s="5">
        <f>D37*(AVERAGE(C37:C38)-AVERAGE(C36:C37))</f>
        <v>31482.868020304599</v>
      </c>
    </row>
    <row r="38" spans="1:6" x14ac:dyDescent="0.25">
      <c r="A38">
        <v>1550</v>
      </c>
      <c r="B38">
        <v>240</v>
      </c>
      <c r="C38">
        <v>110</v>
      </c>
      <c r="D38" s="5">
        <v>3638.4273743016802</v>
      </c>
      <c r="E38" s="5"/>
      <c r="F38" s="5">
        <f>D38*(200-AVERAGE(C37:C38))</f>
        <v>345650.60055865964</v>
      </c>
    </row>
    <row r="40" spans="1:6" x14ac:dyDescent="0.25">
      <c r="E40" s="6">
        <f>SUM(E30:E38)</f>
        <v>113528.63800402498</v>
      </c>
      <c r="F40" s="6">
        <f>SUM(F30:F38)</f>
        <v>390673.88416337984</v>
      </c>
    </row>
    <row r="41" spans="1:6" x14ac:dyDescent="0.25">
      <c r="E41" s="7">
        <f>E40/SUM(E40:F40)</f>
        <v>0.22516475624913934</v>
      </c>
      <c r="F41" s="7">
        <f>F40/SUM(E40:F40)</f>
        <v>0.77483524375086066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1650</v>
      </c>
      <c r="B44">
        <v>240</v>
      </c>
      <c r="C44">
        <v>5</v>
      </c>
      <c r="D44" s="5">
        <v>424.945263157895</v>
      </c>
      <c r="E44" s="5">
        <f>D44*(AVERAGE(C44:C45)-0)</f>
        <v>3187.0894736842124</v>
      </c>
      <c r="F44" s="5"/>
    </row>
    <row r="45" spans="1:6" x14ac:dyDescent="0.25">
      <c r="A45">
        <v>1650</v>
      </c>
      <c r="B45">
        <v>240</v>
      </c>
      <c r="C45">
        <v>10</v>
      </c>
      <c r="D45" s="5">
        <v>493.86714975845399</v>
      </c>
      <c r="E45" s="5">
        <f>D45*(AVERAGE(C45:C46)-AVERAGE(C44:C45))</f>
        <v>6173.3393719806745</v>
      </c>
      <c r="F45" s="5"/>
    </row>
    <row r="46" spans="1:6" x14ac:dyDescent="0.25">
      <c r="A46">
        <v>1650</v>
      </c>
      <c r="B46">
        <v>240</v>
      </c>
      <c r="C46">
        <v>30</v>
      </c>
      <c r="D46" s="5">
        <v>745.12149532710305</v>
      </c>
      <c r="E46" s="5">
        <f t="shared" ref="E46:E49" si="3">D46*(AVERAGE(C46:C47)-AVERAGE(C45:C46))</f>
        <v>14902.42990654206</v>
      </c>
      <c r="F46" s="5"/>
    </row>
    <row r="47" spans="1:6" x14ac:dyDescent="0.25">
      <c r="A47">
        <v>1650</v>
      </c>
      <c r="B47">
        <v>240</v>
      </c>
      <c r="C47">
        <v>50</v>
      </c>
      <c r="D47" s="5">
        <v>306.34275618374602</v>
      </c>
      <c r="E47" s="5">
        <f t="shared" si="3"/>
        <v>6126.8551236749208</v>
      </c>
      <c r="F47" s="5"/>
    </row>
    <row r="48" spans="1:6" x14ac:dyDescent="0.25">
      <c r="A48">
        <v>1650</v>
      </c>
      <c r="B48">
        <v>240</v>
      </c>
      <c r="C48">
        <v>70</v>
      </c>
      <c r="D48" s="5">
        <v>1679.41780821918</v>
      </c>
      <c r="E48" s="5">
        <f t="shared" si="3"/>
        <v>25191.2671232877</v>
      </c>
      <c r="F48" s="5"/>
    </row>
    <row r="49" spans="1:6" x14ac:dyDescent="0.25">
      <c r="A49">
        <v>1650</v>
      </c>
      <c r="B49">
        <v>240</v>
      </c>
      <c r="C49">
        <v>80</v>
      </c>
      <c r="D49" s="5">
        <v>2343.0985576923099</v>
      </c>
      <c r="E49" s="5">
        <f t="shared" si="3"/>
        <v>23430.9855769231</v>
      </c>
      <c r="F49" s="5"/>
    </row>
    <row r="50" spans="1:6" x14ac:dyDescent="0.25">
      <c r="A50">
        <v>1650</v>
      </c>
      <c r="B50">
        <v>240</v>
      </c>
      <c r="C50">
        <v>90</v>
      </c>
      <c r="D50" s="5">
        <v>2817.2788944723602</v>
      </c>
      <c r="E50" s="5">
        <f>D50*(90-AVERAGE(C49:C50))</f>
        <v>14086.394472361801</v>
      </c>
      <c r="F50" s="5">
        <f>D50*(AVERAGE(C50:C51)-90)</f>
        <v>14086.394472361801</v>
      </c>
    </row>
    <row r="51" spans="1:6" x14ac:dyDescent="0.25">
      <c r="A51">
        <v>1650</v>
      </c>
      <c r="B51">
        <v>240</v>
      </c>
      <c r="C51">
        <v>100</v>
      </c>
      <c r="D51" s="5">
        <v>3115.8102564102601</v>
      </c>
      <c r="E51" s="5"/>
      <c r="F51" s="5">
        <f>D51*(AVERAGE(C51:C52)-AVERAGE(C50:C51))</f>
        <v>31158.102564102599</v>
      </c>
    </row>
    <row r="52" spans="1:6" x14ac:dyDescent="0.25">
      <c r="A52">
        <v>1650</v>
      </c>
      <c r="B52">
        <v>240</v>
      </c>
      <c r="C52">
        <v>110</v>
      </c>
      <c r="D52" s="5">
        <v>3697.4467532467502</v>
      </c>
      <c r="E52" s="5"/>
      <c r="F52" s="5">
        <f>D52*(200-AVERAGE(C51:C52))</f>
        <v>351257.44155844126</v>
      </c>
    </row>
    <row r="54" spans="1:6" x14ac:dyDescent="0.25">
      <c r="E54" s="6">
        <f>SUM(E44:E52)</f>
        <v>93098.361048454477</v>
      </c>
      <c r="F54" s="6">
        <f>SUM(F44:F52)</f>
        <v>396501.93859490566</v>
      </c>
    </row>
    <row r="55" spans="1:6" x14ac:dyDescent="0.25">
      <c r="E55" s="7">
        <f>E54/SUM(E54:F54)</f>
        <v>0.19015176485036911</v>
      </c>
      <c r="F55" s="7">
        <f>F54/SUM(E54:F54)</f>
        <v>0.80984823514963089</v>
      </c>
    </row>
    <row r="72" spans="4:6" x14ac:dyDescent="0.25">
      <c r="D72" s="5"/>
      <c r="E72" s="5"/>
      <c r="F72" s="5"/>
    </row>
    <row r="73" spans="4:6" x14ac:dyDescent="0.25">
      <c r="D73" s="5"/>
      <c r="E73" s="5"/>
      <c r="F73" s="5"/>
    </row>
    <row r="74" spans="4:6" x14ac:dyDescent="0.25">
      <c r="D74" s="5"/>
      <c r="E74" s="5"/>
      <c r="F74" s="5"/>
    </row>
    <row r="75" spans="4:6" x14ac:dyDescent="0.25">
      <c r="D75" s="5"/>
      <c r="E75" s="5"/>
      <c r="F75" s="5"/>
    </row>
    <row r="76" spans="4:6" x14ac:dyDescent="0.25">
      <c r="D76" s="5"/>
      <c r="E76" s="5"/>
      <c r="F76" s="5"/>
    </row>
    <row r="77" spans="4:6" x14ac:dyDescent="0.25">
      <c r="D77" s="5"/>
      <c r="E77" s="5"/>
      <c r="F77" s="5"/>
    </row>
    <row r="78" spans="4:6" x14ac:dyDescent="0.25">
      <c r="D78" s="5"/>
      <c r="E78" s="5"/>
      <c r="F78" s="5"/>
    </row>
    <row r="79" spans="4:6" x14ac:dyDescent="0.25">
      <c r="D79" s="5"/>
      <c r="E79" s="5"/>
      <c r="F79" s="5"/>
    </row>
    <row r="80" spans="4:6" x14ac:dyDescent="0.25">
      <c r="D80" s="5"/>
      <c r="E80" s="5"/>
      <c r="F80" s="5"/>
    </row>
    <row r="81" spans="1:6" x14ac:dyDescent="0.25">
      <c r="D81" s="5"/>
      <c r="E81" s="5"/>
      <c r="F81" s="5"/>
    </row>
    <row r="82" spans="1:6" x14ac:dyDescent="0.25">
      <c r="E82" s="6"/>
      <c r="F82" s="6"/>
    </row>
    <row r="83" spans="1:6" x14ac:dyDescent="0.25">
      <c r="E83" s="7"/>
      <c r="F83" s="7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D86" s="5"/>
      <c r="E86" s="5"/>
      <c r="F86" s="5"/>
    </row>
    <row r="87" spans="1:6" x14ac:dyDescent="0.25">
      <c r="D87" s="5"/>
      <c r="E87" s="5"/>
      <c r="F87" s="5"/>
    </row>
    <row r="88" spans="1:6" x14ac:dyDescent="0.25">
      <c r="D88" s="5"/>
      <c r="E88" s="5"/>
      <c r="F88" s="5"/>
    </row>
    <row r="89" spans="1:6" x14ac:dyDescent="0.25">
      <c r="D89" s="5"/>
      <c r="E89" s="5"/>
      <c r="F89" s="5"/>
    </row>
    <row r="90" spans="1:6" x14ac:dyDescent="0.25">
      <c r="D90" s="5"/>
      <c r="E90" s="5"/>
      <c r="F90" s="5"/>
    </row>
    <row r="91" spans="1:6" x14ac:dyDescent="0.25">
      <c r="D91" s="5"/>
      <c r="E91" s="5"/>
      <c r="F91" s="5"/>
    </row>
    <row r="92" spans="1:6" x14ac:dyDescent="0.25">
      <c r="D92" s="5"/>
      <c r="E92" s="5"/>
      <c r="F92" s="5"/>
    </row>
    <row r="93" spans="1:6" x14ac:dyDescent="0.25">
      <c r="D93" s="5"/>
      <c r="E93" s="5"/>
      <c r="F93" s="5"/>
    </row>
    <row r="94" spans="1:6" x14ac:dyDescent="0.25">
      <c r="D94" s="5"/>
      <c r="E94" s="5"/>
      <c r="F94" s="5"/>
    </row>
    <row r="95" spans="1:6" x14ac:dyDescent="0.25">
      <c r="D95" s="5"/>
      <c r="E95" s="5"/>
      <c r="F95" s="5"/>
    </row>
    <row r="96" spans="1:6" x14ac:dyDescent="0.25">
      <c r="E96" s="6"/>
      <c r="F96" s="6"/>
    </row>
    <row r="97" spans="1:6" x14ac:dyDescent="0.25">
      <c r="E97" s="7"/>
      <c r="F97" s="7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D100" s="5"/>
      <c r="E100" s="5"/>
      <c r="F100" s="5"/>
    </row>
    <row r="101" spans="1:6" x14ac:dyDescent="0.25">
      <c r="D101" s="5"/>
      <c r="E101" s="5"/>
      <c r="F101" s="5"/>
    </row>
    <row r="102" spans="1:6" x14ac:dyDescent="0.25">
      <c r="D102" s="5"/>
      <c r="E102" s="5"/>
      <c r="F102" s="5"/>
    </row>
    <row r="103" spans="1:6" x14ac:dyDescent="0.25">
      <c r="D103" s="5"/>
      <c r="E103" s="5"/>
      <c r="F103" s="5"/>
    </row>
    <row r="104" spans="1:6" x14ac:dyDescent="0.25">
      <c r="D104" s="5"/>
      <c r="E104" s="5"/>
      <c r="F104" s="5"/>
    </row>
    <row r="105" spans="1:6" x14ac:dyDescent="0.25">
      <c r="D105" s="5"/>
      <c r="E105" s="5"/>
      <c r="F105" s="5"/>
    </row>
    <row r="106" spans="1:6" x14ac:dyDescent="0.25">
      <c r="D106" s="5"/>
      <c r="E106" s="5"/>
      <c r="F106" s="5"/>
    </row>
    <row r="107" spans="1:6" x14ac:dyDescent="0.25">
      <c r="D107" s="5"/>
      <c r="E107" s="5"/>
      <c r="F107" s="5"/>
    </row>
    <row r="108" spans="1:6" x14ac:dyDescent="0.25">
      <c r="D108" s="5"/>
      <c r="E108" s="5"/>
      <c r="F108" s="5"/>
    </row>
    <row r="109" spans="1:6" x14ac:dyDescent="0.25">
      <c r="D109" s="5"/>
      <c r="E109" s="5"/>
      <c r="F109" s="5"/>
    </row>
    <row r="110" spans="1:6" x14ac:dyDescent="0.25">
      <c r="E110" s="6"/>
      <c r="F110" s="6"/>
    </row>
    <row r="111" spans="1:6" x14ac:dyDescent="0.25">
      <c r="E111" s="7"/>
      <c r="F111" s="7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D114" s="5"/>
      <c r="E114" s="5"/>
      <c r="F114" s="5"/>
    </row>
    <row r="115" spans="1:6" x14ac:dyDescent="0.25">
      <c r="D115" s="5"/>
      <c r="E115" s="5"/>
      <c r="F115" s="5"/>
    </row>
    <row r="116" spans="1:6" x14ac:dyDescent="0.25">
      <c r="D116" s="5"/>
      <c r="E116" s="5"/>
      <c r="F116" s="5"/>
    </row>
    <row r="117" spans="1:6" x14ac:dyDescent="0.25">
      <c r="D117" s="5"/>
      <c r="E117" s="5"/>
      <c r="F117" s="5"/>
    </row>
    <row r="118" spans="1:6" x14ac:dyDescent="0.25">
      <c r="D118" s="5"/>
      <c r="E118" s="5"/>
      <c r="F118" s="5"/>
    </row>
    <row r="119" spans="1:6" x14ac:dyDescent="0.25">
      <c r="D119" s="5"/>
      <c r="E119" s="5"/>
      <c r="F119" s="5"/>
    </row>
    <row r="120" spans="1:6" x14ac:dyDescent="0.25">
      <c r="D120" s="5"/>
      <c r="E120" s="5"/>
      <c r="F120" s="5"/>
    </row>
    <row r="121" spans="1:6" x14ac:dyDescent="0.25">
      <c r="D121" s="5"/>
      <c r="E121" s="5"/>
      <c r="F121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1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1250</v>
      </c>
      <c r="B2">
        <v>240</v>
      </c>
      <c r="C2">
        <v>5</v>
      </c>
      <c r="D2" s="5">
        <v>449.259968102073</v>
      </c>
      <c r="E2" s="5">
        <f>D2*(AVERAGE(C2:C3)-0)</f>
        <v>3369.4497607655476</v>
      </c>
      <c r="F2" s="5"/>
    </row>
    <row r="3" spans="1:6" x14ac:dyDescent="0.25">
      <c r="A3">
        <v>1250</v>
      </c>
      <c r="B3">
        <v>240</v>
      </c>
      <c r="C3">
        <v>10</v>
      </c>
      <c r="D3" s="5">
        <v>252.636363636364</v>
      </c>
      <c r="E3" s="5">
        <f>D3*(AVERAGE(C3:C4)-AVERAGE(C2:C3))</f>
        <v>3157.95454545455</v>
      </c>
      <c r="F3" s="5"/>
    </row>
    <row r="4" spans="1:6" x14ac:dyDescent="0.25">
      <c r="A4">
        <v>1250</v>
      </c>
      <c r="B4">
        <v>240</v>
      </c>
      <c r="C4">
        <v>30</v>
      </c>
      <c r="D4" s="5">
        <v>552.054413542926</v>
      </c>
      <c r="E4" s="5">
        <f t="shared" ref="E4:E7" si="0">D4*(AVERAGE(C4:C5)-AVERAGE(C3:C4))</f>
        <v>11041.08827085852</v>
      </c>
      <c r="F4" s="5"/>
    </row>
    <row r="5" spans="1:6" x14ac:dyDescent="0.25">
      <c r="A5">
        <v>1250</v>
      </c>
      <c r="B5">
        <v>240</v>
      </c>
      <c r="C5">
        <v>50</v>
      </c>
      <c r="D5" s="5">
        <v>578.20029027576197</v>
      </c>
      <c r="E5" s="5">
        <f t="shared" si="0"/>
        <v>11564.00580551524</v>
      </c>
      <c r="F5" s="5"/>
    </row>
    <row r="6" spans="1:6" x14ac:dyDescent="0.25">
      <c r="A6">
        <v>1250</v>
      </c>
      <c r="B6">
        <v>240</v>
      </c>
      <c r="C6">
        <v>70</v>
      </c>
      <c r="D6" s="5">
        <v>1060.1234567901199</v>
      </c>
      <c r="E6" s="5">
        <f t="shared" si="0"/>
        <v>15901.851851851799</v>
      </c>
      <c r="F6" s="5"/>
    </row>
    <row r="7" spans="1:6" x14ac:dyDescent="0.25">
      <c r="A7">
        <v>1250</v>
      </c>
      <c r="B7">
        <v>240</v>
      </c>
      <c r="C7">
        <v>80</v>
      </c>
      <c r="D7" s="5">
        <v>1839.1507352941201</v>
      </c>
      <c r="E7" s="5">
        <f t="shared" si="0"/>
        <v>18391.5073529412</v>
      </c>
      <c r="F7" s="5"/>
    </row>
    <row r="8" spans="1:6" x14ac:dyDescent="0.25">
      <c r="A8">
        <v>1250</v>
      </c>
      <c r="B8">
        <v>240</v>
      </c>
      <c r="C8">
        <v>90</v>
      </c>
      <c r="D8" s="5">
        <v>2443.7482014388502</v>
      </c>
      <c r="E8" s="5">
        <f>D8*(90-AVERAGE(C7:C8))</f>
        <v>12218.74100719425</v>
      </c>
      <c r="F8" s="5">
        <f>D8*(AVERAGE(C8:C9)-90)</f>
        <v>12218.74100719425</v>
      </c>
    </row>
    <row r="9" spans="1:6" x14ac:dyDescent="0.25">
      <c r="A9">
        <v>1250</v>
      </c>
      <c r="B9">
        <v>240</v>
      </c>
      <c r="C9">
        <v>100</v>
      </c>
      <c r="D9" s="5">
        <v>3227.4060402684599</v>
      </c>
      <c r="E9" s="5"/>
      <c r="F9" s="5">
        <f>D9*(AVERAGE(C9:C10)-AVERAGE(C8:C9))</f>
        <v>32274.060402684598</v>
      </c>
    </row>
    <row r="10" spans="1:6" x14ac:dyDescent="0.25">
      <c r="A10">
        <v>1250</v>
      </c>
      <c r="B10">
        <v>240</v>
      </c>
      <c r="C10">
        <v>110</v>
      </c>
      <c r="D10" s="5">
        <v>3898.7467362924299</v>
      </c>
      <c r="E10" s="5"/>
      <c r="F10" s="5">
        <f>D10*(200-AVERAGE(C9:C10))</f>
        <v>370380.93994778086</v>
      </c>
    </row>
    <row r="12" spans="1:6" x14ac:dyDescent="0.25">
      <c r="E12" s="6">
        <f>SUM(E2:E10)</f>
        <v>75644.598594581097</v>
      </c>
      <c r="F12" s="6">
        <f>SUM(F2:F10)</f>
        <v>414873.74135765969</v>
      </c>
    </row>
    <row r="13" spans="1:6" x14ac:dyDescent="0.25">
      <c r="E13" s="7">
        <f>E12/SUM(E12:F12)</f>
        <v>0.15421359903066256</v>
      </c>
      <c r="F13" s="7">
        <f>F12/SUM(E12:F12)</f>
        <v>0.84578640096933733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1350</v>
      </c>
      <c r="B16">
        <v>240</v>
      </c>
      <c r="C16">
        <v>5</v>
      </c>
      <c r="D16" s="5">
        <v>646.14463276836204</v>
      </c>
      <c r="E16" s="5">
        <f>D16*(AVERAGE(C16:C17)-0)</f>
        <v>4846.0847457627151</v>
      </c>
      <c r="F16" s="5"/>
    </row>
    <row r="17" spans="1:6" x14ac:dyDescent="0.25">
      <c r="A17">
        <v>1350</v>
      </c>
      <c r="B17">
        <v>240</v>
      </c>
      <c r="C17">
        <v>10</v>
      </c>
      <c r="D17" s="5">
        <v>665.28959276018099</v>
      </c>
      <c r="E17" s="5">
        <f>D17*(AVERAGE(C17:C18)-AVERAGE(C16:C17))</f>
        <v>8316.1199095022621</v>
      </c>
      <c r="F17" s="5"/>
    </row>
    <row r="18" spans="1:6" x14ac:dyDescent="0.25">
      <c r="A18">
        <v>1350</v>
      </c>
      <c r="B18">
        <v>240</v>
      </c>
      <c r="C18">
        <v>30</v>
      </c>
      <c r="D18" s="5">
        <v>678.095112285337</v>
      </c>
      <c r="E18" s="5">
        <f t="shared" ref="E18:E21" si="1">D18*(AVERAGE(C18:C19)-AVERAGE(C17:C18))</f>
        <v>13561.90224570674</v>
      </c>
      <c r="F18" s="5"/>
    </row>
    <row r="19" spans="1:6" x14ac:dyDescent="0.25">
      <c r="A19">
        <v>1350</v>
      </c>
      <c r="B19">
        <v>240</v>
      </c>
      <c r="C19">
        <v>50</v>
      </c>
      <c r="D19" s="5">
        <v>917.90576923076901</v>
      </c>
      <c r="E19" s="5">
        <f t="shared" si="1"/>
        <v>18358.115384615379</v>
      </c>
      <c r="F19" s="5"/>
    </row>
    <row r="20" spans="1:6" x14ac:dyDescent="0.25">
      <c r="A20">
        <v>1350</v>
      </c>
      <c r="B20">
        <v>240</v>
      </c>
      <c r="C20">
        <v>70</v>
      </c>
      <c r="D20" s="5">
        <v>1494.54328358209</v>
      </c>
      <c r="E20" s="5">
        <f t="shared" si="1"/>
        <v>22418.14925373135</v>
      </c>
      <c r="F20" s="5"/>
    </row>
    <row r="21" spans="1:6" x14ac:dyDescent="0.25">
      <c r="A21">
        <v>1350</v>
      </c>
      <c r="B21">
        <v>240</v>
      </c>
      <c r="C21">
        <v>80</v>
      </c>
      <c r="D21" s="5">
        <v>2126.55120481928</v>
      </c>
      <c r="E21" s="5">
        <f t="shared" si="1"/>
        <v>21265.512048192799</v>
      </c>
      <c r="F21" s="5"/>
    </row>
    <row r="22" spans="1:6" x14ac:dyDescent="0.25">
      <c r="A22">
        <v>1350</v>
      </c>
      <c r="B22">
        <v>240</v>
      </c>
      <c r="C22">
        <v>90</v>
      </c>
      <c r="D22" s="5">
        <v>2738.4428044280398</v>
      </c>
      <c r="E22" s="5">
        <f>D22*(90-AVERAGE(C21:C22))</f>
        <v>13692.214022140199</v>
      </c>
      <c r="F22" s="5">
        <f>D22*(AVERAGE(C22:C23)-90)</f>
        <v>13692.214022140199</v>
      </c>
    </row>
    <row r="23" spans="1:6" x14ac:dyDescent="0.25">
      <c r="A23">
        <v>1350</v>
      </c>
      <c r="B23">
        <v>240</v>
      </c>
      <c r="C23">
        <v>100</v>
      </c>
      <c r="D23" s="5">
        <v>3367.4927536231899</v>
      </c>
      <c r="E23" s="5"/>
      <c r="F23" s="5">
        <f>D23*(AVERAGE(C23:C24)-AVERAGE(C22:C23))</f>
        <v>33674.927536231902</v>
      </c>
    </row>
    <row r="24" spans="1:6" x14ac:dyDescent="0.25">
      <c r="A24">
        <v>1350</v>
      </c>
      <c r="B24">
        <v>240</v>
      </c>
      <c r="C24">
        <v>110</v>
      </c>
      <c r="D24" s="5">
        <v>3979.4128686327099</v>
      </c>
      <c r="E24" s="5"/>
      <c r="F24" s="5">
        <f>D24*(200-AVERAGE(C23:C24))</f>
        <v>378044.22252010746</v>
      </c>
    </row>
    <row r="26" spans="1:6" x14ac:dyDescent="0.25">
      <c r="E26" s="6">
        <f>SUM(E16:E24)</f>
        <v>102458.09760965144</v>
      </c>
      <c r="F26" s="6">
        <f>SUM(F16:F24)</f>
        <v>425411.36407847959</v>
      </c>
    </row>
    <row r="27" spans="1:6" x14ac:dyDescent="0.25">
      <c r="E27" s="7">
        <f>E26/SUM(E26:F26)</f>
        <v>0.19409741431525435</v>
      </c>
      <c r="F27" s="7">
        <f>F26/SUM(E26:F26)</f>
        <v>0.80590258568474571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1450</v>
      </c>
      <c r="B30">
        <v>240</v>
      </c>
      <c r="C30">
        <v>5</v>
      </c>
      <c r="D30" s="5">
        <v>582.63698630137003</v>
      </c>
      <c r="E30" s="5">
        <f>D30*(AVERAGE(C30:C31)-0)</f>
        <v>4369.7773972602754</v>
      </c>
      <c r="F30" s="5"/>
    </row>
    <row r="31" spans="1:6" x14ac:dyDescent="0.25">
      <c r="A31">
        <v>1450</v>
      </c>
      <c r="B31">
        <v>240</v>
      </c>
      <c r="C31">
        <v>10</v>
      </c>
      <c r="D31" s="5">
        <v>678.66899766899803</v>
      </c>
      <c r="E31" s="5">
        <f>D31*(AVERAGE(C31:C32)-AVERAGE(C30:C31))</f>
        <v>8483.3624708624757</v>
      </c>
      <c r="F31" s="5"/>
    </row>
    <row r="32" spans="1:6" x14ac:dyDescent="0.25">
      <c r="A32">
        <v>1450</v>
      </c>
      <c r="B32">
        <v>240</v>
      </c>
      <c r="C32">
        <v>30</v>
      </c>
      <c r="D32" s="5">
        <v>919.91006711409398</v>
      </c>
      <c r="E32" s="5">
        <f t="shared" ref="E32:E35" si="2">D32*(AVERAGE(C32:C33)-AVERAGE(C31:C32))</f>
        <v>18398.201342281878</v>
      </c>
      <c r="F32" s="5"/>
    </row>
    <row r="33" spans="1:6" x14ac:dyDescent="0.25">
      <c r="A33">
        <v>1450</v>
      </c>
      <c r="B33">
        <v>240</v>
      </c>
      <c r="C33">
        <v>50</v>
      </c>
      <c r="D33" s="5">
        <v>1264.1980676328501</v>
      </c>
      <c r="E33" s="5">
        <f t="shared" si="2"/>
        <v>25283.961352657003</v>
      </c>
      <c r="F33" s="5"/>
    </row>
    <row r="34" spans="1:6" x14ac:dyDescent="0.25">
      <c r="A34">
        <v>1450</v>
      </c>
      <c r="B34">
        <v>240</v>
      </c>
      <c r="C34">
        <v>70</v>
      </c>
      <c r="D34" s="5">
        <v>1809.93710691824</v>
      </c>
      <c r="E34" s="5">
        <f t="shared" si="2"/>
        <v>27149.056603773599</v>
      </c>
      <c r="F34" s="5"/>
    </row>
    <row r="35" spans="1:6" x14ac:dyDescent="0.25">
      <c r="A35">
        <v>1450</v>
      </c>
      <c r="B35">
        <v>240</v>
      </c>
      <c r="C35">
        <v>80</v>
      </c>
      <c r="D35" s="5">
        <v>2361.2698412698401</v>
      </c>
      <c r="E35" s="5">
        <f t="shared" si="2"/>
        <v>23612.698412698403</v>
      </c>
      <c r="F35" s="5"/>
    </row>
    <row r="36" spans="1:6" x14ac:dyDescent="0.25">
      <c r="A36">
        <v>1450</v>
      </c>
      <c r="B36">
        <v>240</v>
      </c>
      <c r="C36">
        <v>90</v>
      </c>
      <c r="D36" s="5">
        <v>2771.6056338028202</v>
      </c>
      <c r="E36" s="5">
        <f>D36*(90-AVERAGE(C35:C36))</f>
        <v>13858.028169014102</v>
      </c>
      <c r="F36" s="5">
        <f>D36*(AVERAGE(C36:C37)-90)</f>
        <v>13858.028169014102</v>
      </c>
    </row>
    <row r="37" spans="1:6" x14ac:dyDescent="0.25">
      <c r="A37">
        <v>1450</v>
      </c>
      <c r="B37">
        <v>240</v>
      </c>
      <c r="C37">
        <v>100</v>
      </c>
      <c r="D37" s="5">
        <v>3390.5225464190999</v>
      </c>
      <c r="E37" s="5"/>
      <c r="F37" s="5">
        <f>D37*(AVERAGE(C37:C38)-AVERAGE(C36:C37))</f>
        <v>33905.225464190997</v>
      </c>
    </row>
    <row r="38" spans="1:6" x14ac:dyDescent="0.25">
      <c r="A38">
        <v>1450</v>
      </c>
      <c r="B38">
        <v>240</v>
      </c>
      <c r="C38">
        <v>110</v>
      </c>
      <c r="D38" s="5">
        <v>3814.5613577023501</v>
      </c>
      <c r="E38" s="5"/>
      <c r="F38" s="5">
        <f>D38*(200-AVERAGE(C37:C38))</f>
        <v>362383.32898172323</v>
      </c>
    </row>
    <row r="40" spans="1:6" x14ac:dyDescent="0.25">
      <c r="E40" s="6">
        <f>SUM(E30:E38)</f>
        <v>121155.08574854773</v>
      </c>
      <c r="F40" s="6">
        <f>SUM(F30:F38)</f>
        <v>410146.58261492831</v>
      </c>
    </row>
    <row r="41" spans="1:6" x14ac:dyDescent="0.25">
      <c r="E41" s="7">
        <f>E40/SUM(E40:F40)</f>
        <v>0.22803445380047757</v>
      </c>
      <c r="F41" s="7">
        <f>F40/SUM(E40:F40)</f>
        <v>0.7719655461995224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1550</v>
      </c>
      <c r="B44">
        <v>240</v>
      </c>
      <c r="C44">
        <v>5</v>
      </c>
      <c r="D44" s="5">
        <v>129.636038186158</v>
      </c>
      <c r="E44" s="5">
        <f>D44*(AVERAGE(C44:C45)-0)</f>
        <v>972.27028639618504</v>
      </c>
      <c r="F44" s="5"/>
    </row>
    <row r="45" spans="1:6" x14ac:dyDescent="0.25">
      <c r="A45">
        <v>1550</v>
      </c>
      <c r="B45">
        <v>240</v>
      </c>
      <c r="C45">
        <v>10</v>
      </c>
      <c r="D45" s="5">
        <v>622.74906832298097</v>
      </c>
      <c r="E45" s="5">
        <f>D45*(AVERAGE(C45:C46)-AVERAGE(C44:C45))</f>
        <v>7784.3633540372621</v>
      </c>
      <c r="F45" s="5"/>
    </row>
    <row r="46" spans="1:6" x14ac:dyDescent="0.25">
      <c r="A46">
        <v>1550</v>
      </c>
      <c r="B46">
        <v>240</v>
      </c>
      <c r="C46">
        <v>30</v>
      </c>
      <c r="D46" s="5">
        <v>958.05722070844695</v>
      </c>
      <c r="E46" s="5">
        <f t="shared" ref="E46:E49" si="3">D46*(AVERAGE(C46:C47)-AVERAGE(C45:C46))</f>
        <v>19161.144414168939</v>
      </c>
      <c r="F46" s="5"/>
    </row>
    <row r="47" spans="1:6" x14ac:dyDescent="0.25">
      <c r="A47">
        <v>1550</v>
      </c>
      <c r="B47">
        <v>240</v>
      </c>
      <c r="C47">
        <v>50</v>
      </c>
      <c r="D47" s="5">
        <v>1409.8336162988101</v>
      </c>
      <c r="E47" s="5">
        <f t="shared" si="3"/>
        <v>28196.6723259762</v>
      </c>
      <c r="F47" s="5"/>
    </row>
    <row r="48" spans="1:6" x14ac:dyDescent="0.25">
      <c r="A48">
        <v>1550</v>
      </c>
      <c r="B48">
        <v>240</v>
      </c>
      <c r="C48">
        <v>70</v>
      </c>
      <c r="D48" s="5">
        <v>164.96287128712899</v>
      </c>
      <c r="E48" s="5">
        <f t="shared" si="3"/>
        <v>2474.4430693069348</v>
      </c>
      <c r="F48" s="5"/>
    </row>
    <row r="49" spans="1:6" x14ac:dyDescent="0.25">
      <c r="A49">
        <v>1550</v>
      </c>
      <c r="B49">
        <v>240</v>
      </c>
      <c r="C49">
        <v>80</v>
      </c>
      <c r="D49" s="5">
        <v>2150.4811320754702</v>
      </c>
      <c r="E49" s="5">
        <f t="shared" si="3"/>
        <v>21504.811320754703</v>
      </c>
      <c r="F49" s="5"/>
    </row>
    <row r="50" spans="1:6" x14ac:dyDescent="0.25">
      <c r="A50">
        <v>1550</v>
      </c>
      <c r="B50">
        <v>240</v>
      </c>
      <c r="C50">
        <v>90</v>
      </c>
      <c r="D50" s="5">
        <v>2702.6212121212102</v>
      </c>
      <c r="E50" s="5">
        <f>D50*(90-AVERAGE(C49:C50))</f>
        <v>13513.106060606051</v>
      </c>
      <c r="F50" s="5">
        <f>D50*(AVERAGE(C50:C51)-90)</f>
        <v>13513.106060606051</v>
      </c>
    </row>
    <row r="51" spans="1:6" x14ac:dyDescent="0.25">
      <c r="A51">
        <v>1550</v>
      </c>
      <c r="B51">
        <v>240</v>
      </c>
      <c r="C51">
        <v>100</v>
      </c>
      <c r="D51" s="5">
        <v>3188.9813084112102</v>
      </c>
      <c r="E51" s="5"/>
      <c r="F51" s="5">
        <f>D51*(AVERAGE(C51:C52)-AVERAGE(C50:C51))</f>
        <v>31889.813084112102</v>
      </c>
    </row>
    <row r="52" spans="1:6" x14ac:dyDescent="0.25">
      <c r="A52">
        <v>1550</v>
      </c>
      <c r="B52">
        <v>240</v>
      </c>
      <c r="C52">
        <v>110</v>
      </c>
      <c r="D52" s="5">
        <v>3661.6987012987001</v>
      </c>
      <c r="E52" s="5"/>
      <c r="F52" s="5">
        <f>D52*(200-AVERAGE(C51:C52))</f>
        <v>347861.37662337651</v>
      </c>
    </row>
    <row r="54" spans="1:6" x14ac:dyDescent="0.25">
      <c r="E54" s="6">
        <f>SUM(E44:E52)</f>
        <v>93606.810831246272</v>
      </c>
      <c r="F54" s="6">
        <f>SUM(F44:F52)</f>
        <v>393264.29576809466</v>
      </c>
    </row>
    <row r="55" spans="1:6" x14ac:dyDescent="0.25">
      <c r="E55" s="7">
        <f>E54/SUM(E54:F54)</f>
        <v>0.19226199616786419</v>
      </c>
      <c r="F55" s="7">
        <f>F54/SUM(E54:F54)</f>
        <v>0.8077380038321359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1650</v>
      </c>
      <c r="B58">
        <v>240</v>
      </c>
      <c r="C58">
        <v>5</v>
      </c>
      <c r="D58" s="5">
        <v>403.869918699187</v>
      </c>
      <c r="E58" s="5">
        <f>D58*(AVERAGE(C58:C59)-0)</f>
        <v>3029.0243902439024</v>
      </c>
      <c r="F58" s="5"/>
    </row>
    <row r="59" spans="1:6" x14ac:dyDescent="0.25">
      <c r="A59">
        <v>1650</v>
      </c>
      <c r="B59">
        <v>240</v>
      </c>
      <c r="C59">
        <v>10</v>
      </c>
      <c r="D59" s="5">
        <v>373.10294117647101</v>
      </c>
      <c r="E59" s="5">
        <f>D59*(AVERAGE(C59:C60)-AVERAGE(C58:C59))</f>
        <v>4663.7867647058874</v>
      </c>
      <c r="F59" s="5"/>
    </row>
    <row r="60" spans="1:6" x14ac:dyDescent="0.25">
      <c r="A60">
        <v>1650</v>
      </c>
      <c r="B60">
        <v>240</v>
      </c>
      <c r="C60">
        <v>30</v>
      </c>
      <c r="D60" s="5">
        <v>-315.13333333333298</v>
      </c>
      <c r="E60" s="5">
        <f t="shared" ref="E60:E63" si="4">D60*(AVERAGE(C60:C61)-AVERAGE(C59:C60))</f>
        <v>-6302.6666666666597</v>
      </c>
      <c r="F60" s="5"/>
    </row>
    <row r="61" spans="1:6" x14ac:dyDescent="0.25">
      <c r="A61">
        <v>1650</v>
      </c>
      <c r="B61">
        <v>240</v>
      </c>
      <c r="C61">
        <v>50</v>
      </c>
      <c r="D61" s="5">
        <v>453.18110236220502</v>
      </c>
      <c r="E61" s="5">
        <f t="shared" si="4"/>
        <v>9063.6220472441</v>
      </c>
      <c r="F61" s="5"/>
    </row>
    <row r="62" spans="1:6" x14ac:dyDescent="0.25">
      <c r="A62">
        <v>1650</v>
      </c>
      <c r="B62">
        <v>240</v>
      </c>
      <c r="C62">
        <v>70</v>
      </c>
      <c r="D62" s="5">
        <v>2012.12997903564</v>
      </c>
      <c r="E62" s="5">
        <f t="shared" si="4"/>
        <v>30181.949685534601</v>
      </c>
      <c r="F62" s="5"/>
    </row>
    <row r="63" spans="1:6" x14ac:dyDescent="0.25">
      <c r="A63">
        <v>1650</v>
      </c>
      <c r="B63">
        <v>240</v>
      </c>
      <c r="C63">
        <v>80</v>
      </c>
      <c r="D63" s="5">
        <v>2310.7420924574199</v>
      </c>
      <c r="E63" s="5">
        <f t="shared" si="4"/>
        <v>23107.420924574199</v>
      </c>
      <c r="F63" s="5"/>
    </row>
    <row r="64" spans="1:6" x14ac:dyDescent="0.25">
      <c r="A64">
        <v>1650</v>
      </c>
      <c r="B64">
        <v>240</v>
      </c>
      <c r="C64">
        <v>90</v>
      </c>
      <c r="D64" s="5">
        <v>2515.25909090909</v>
      </c>
      <c r="E64" s="5">
        <f>D64*(90-AVERAGE(C63:C64))</f>
        <v>12576.29545454545</v>
      </c>
      <c r="F64" s="5">
        <f>D64*(AVERAGE(C64:C65)-90)</f>
        <v>12576.29545454545</v>
      </c>
    </row>
    <row r="65" spans="1:6" x14ac:dyDescent="0.25">
      <c r="A65">
        <v>1650</v>
      </c>
      <c r="B65">
        <v>240</v>
      </c>
      <c r="C65">
        <v>100</v>
      </c>
      <c r="D65" s="5">
        <v>3053.5011600928101</v>
      </c>
      <c r="E65" s="5"/>
      <c r="F65" s="5">
        <f>D65*(AVERAGE(C65:C66)-AVERAGE(C64:C65))</f>
        <v>30535.011600928101</v>
      </c>
    </row>
    <row r="66" spans="1:6" x14ac:dyDescent="0.25">
      <c r="A66">
        <v>1650</v>
      </c>
      <c r="B66">
        <v>240</v>
      </c>
      <c r="C66">
        <v>110</v>
      </c>
      <c r="D66" s="5">
        <v>3560.26650943396</v>
      </c>
      <c r="E66" s="5"/>
      <c r="F66" s="5">
        <f>D66*(200-AVERAGE(C65:C66))</f>
        <v>338225.31839622621</v>
      </c>
    </row>
    <row r="68" spans="1:6" x14ac:dyDescent="0.25">
      <c r="E68" s="6">
        <f>SUM(E58:E66)</f>
        <v>76319.432600181477</v>
      </c>
      <c r="F68" s="6">
        <f>SUM(F58:F66)</f>
        <v>381336.62545169977</v>
      </c>
    </row>
    <row r="69" spans="1:6" x14ac:dyDescent="0.25">
      <c r="E69" s="7">
        <f>E68/SUM(E68:F68)</f>
        <v>0.16676154779869576</v>
      </c>
      <c r="F69" s="7">
        <f>F68/SUM(E68:F68)</f>
        <v>0.83323845220130421</v>
      </c>
    </row>
    <row r="72" spans="1:6" x14ac:dyDescent="0.25">
      <c r="D72" s="5"/>
      <c r="E72" s="5"/>
      <c r="F72" s="5"/>
    </row>
    <row r="73" spans="1:6" x14ac:dyDescent="0.25">
      <c r="D73" s="5"/>
      <c r="E73" s="5"/>
      <c r="F73" s="5"/>
    </row>
    <row r="74" spans="1:6" x14ac:dyDescent="0.25">
      <c r="D74" s="5"/>
      <c r="E74" s="5"/>
      <c r="F74" s="5"/>
    </row>
    <row r="75" spans="1:6" x14ac:dyDescent="0.25">
      <c r="D75" s="5"/>
      <c r="E75" s="5"/>
      <c r="F75" s="5"/>
    </row>
    <row r="76" spans="1:6" x14ac:dyDescent="0.25">
      <c r="D76" s="5"/>
      <c r="E76" s="5"/>
      <c r="F76" s="5"/>
    </row>
    <row r="77" spans="1:6" x14ac:dyDescent="0.25">
      <c r="D77" s="5"/>
      <c r="E77" s="5"/>
      <c r="F77" s="5"/>
    </row>
    <row r="78" spans="1:6" x14ac:dyDescent="0.25">
      <c r="D78" s="5"/>
      <c r="E78" s="5"/>
      <c r="F78" s="5"/>
    </row>
    <row r="79" spans="1:6" x14ac:dyDescent="0.25">
      <c r="D79" s="5"/>
      <c r="E79" s="5"/>
      <c r="F79" s="5"/>
    </row>
    <row r="80" spans="1:6" x14ac:dyDescent="0.25">
      <c r="D80" s="5"/>
      <c r="E80" s="5"/>
      <c r="F80" s="5"/>
    </row>
    <row r="81" spans="1:6" x14ac:dyDescent="0.25">
      <c r="D81" s="5"/>
      <c r="E81" s="5"/>
      <c r="F81" s="5"/>
    </row>
    <row r="82" spans="1:6" x14ac:dyDescent="0.25">
      <c r="E82" s="6"/>
      <c r="F82" s="6"/>
    </row>
    <row r="83" spans="1:6" x14ac:dyDescent="0.25">
      <c r="E83" s="7"/>
      <c r="F83" s="7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D86" s="5"/>
      <c r="E86" s="5"/>
      <c r="F86" s="5"/>
    </row>
    <row r="87" spans="1:6" x14ac:dyDescent="0.25">
      <c r="D87" s="5"/>
      <c r="E87" s="5"/>
      <c r="F87" s="5"/>
    </row>
    <row r="88" spans="1:6" x14ac:dyDescent="0.25">
      <c r="D88" s="5"/>
      <c r="E88" s="5"/>
      <c r="F88" s="5"/>
    </row>
    <row r="89" spans="1:6" x14ac:dyDescent="0.25">
      <c r="D89" s="5"/>
      <c r="E89" s="5"/>
      <c r="F89" s="5"/>
    </row>
    <row r="90" spans="1:6" x14ac:dyDescent="0.25">
      <c r="D90" s="5"/>
      <c r="E90" s="5"/>
      <c r="F90" s="5"/>
    </row>
    <row r="91" spans="1:6" x14ac:dyDescent="0.25">
      <c r="D91" s="5"/>
      <c r="E91" s="5"/>
      <c r="F91" s="5"/>
    </row>
    <row r="92" spans="1:6" x14ac:dyDescent="0.25">
      <c r="D92" s="5"/>
      <c r="E92" s="5"/>
      <c r="F92" s="5"/>
    </row>
    <row r="93" spans="1:6" x14ac:dyDescent="0.25">
      <c r="D93" s="5"/>
      <c r="E93" s="5"/>
      <c r="F93" s="5"/>
    </row>
    <row r="94" spans="1:6" x14ac:dyDescent="0.25">
      <c r="D94" s="5"/>
      <c r="E94" s="5"/>
      <c r="F94" s="5"/>
    </row>
    <row r="95" spans="1:6" x14ac:dyDescent="0.25">
      <c r="D95" s="5"/>
      <c r="E95" s="5"/>
      <c r="F95" s="5"/>
    </row>
    <row r="96" spans="1:6" x14ac:dyDescent="0.25">
      <c r="E96" s="6"/>
      <c r="F96" s="6"/>
    </row>
    <row r="97" spans="1:6" x14ac:dyDescent="0.25">
      <c r="E97" s="7"/>
      <c r="F97" s="7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D100" s="5"/>
      <c r="E100" s="5"/>
      <c r="F100" s="5"/>
    </row>
    <row r="101" spans="1:6" x14ac:dyDescent="0.25">
      <c r="D101" s="5"/>
      <c r="E101" s="5"/>
      <c r="F101" s="5"/>
    </row>
    <row r="102" spans="1:6" x14ac:dyDescent="0.25">
      <c r="D102" s="5"/>
      <c r="E102" s="5"/>
      <c r="F102" s="5"/>
    </row>
    <row r="103" spans="1:6" x14ac:dyDescent="0.25">
      <c r="D103" s="5"/>
      <c r="E103" s="5"/>
      <c r="F103" s="5"/>
    </row>
    <row r="104" spans="1:6" x14ac:dyDescent="0.25">
      <c r="D104" s="5"/>
      <c r="E104" s="5"/>
      <c r="F104" s="5"/>
    </row>
    <row r="105" spans="1:6" x14ac:dyDescent="0.25">
      <c r="D105" s="5"/>
      <c r="E105" s="5"/>
      <c r="F105" s="5"/>
    </row>
    <row r="106" spans="1:6" x14ac:dyDescent="0.25">
      <c r="D106" s="5"/>
      <c r="E106" s="5"/>
      <c r="F106" s="5"/>
    </row>
    <row r="107" spans="1:6" x14ac:dyDescent="0.25">
      <c r="D107" s="5"/>
      <c r="E107" s="5"/>
      <c r="F107" s="5"/>
    </row>
    <row r="108" spans="1:6" x14ac:dyDescent="0.25">
      <c r="D108" s="5"/>
      <c r="E108" s="5"/>
      <c r="F108" s="5"/>
    </row>
    <row r="109" spans="1:6" x14ac:dyDescent="0.25">
      <c r="D109" s="5"/>
      <c r="E109" s="5"/>
      <c r="F109" s="5"/>
    </row>
    <row r="110" spans="1:6" x14ac:dyDescent="0.25">
      <c r="E110" s="6"/>
      <c r="F110" s="6"/>
    </row>
    <row r="111" spans="1:6" x14ac:dyDescent="0.25">
      <c r="E111" s="7"/>
      <c r="F111" s="7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D114" s="5"/>
      <c r="E114" s="5"/>
      <c r="F114" s="5"/>
    </row>
    <row r="115" spans="1:6" x14ac:dyDescent="0.25">
      <c r="D115" s="5"/>
      <c r="E115" s="5"/>
      <c r="F115" s="5"/>
    </row>
    <row r="116" spans="1:6" x14ac:dyDescent="0.25">
      <c r="D116" s="5"/>
      <c r="E116" s="5"/>
      <c r="F116" s="5"/>
    </row>
    <row r="117" spans="1:6" x14ac:dyDescent="0.25">
      <c r="D117" s="5"/>
      <c r="E117" s="5"/>
      <c r="F117" s="5"/>
    </row>
    <row r="118" spans="1:6" x14ac:dyDescent="0.25">
      <c r="D118" s="5"/>
      <c r="E118" s="5"/>
      <c r="F118" s="5"/>
    </row>
    <row r="119" spans="1:6" x14ac:dyDescent="0.25">
      <c r="D119" s="5"/>
      <c r="E119" s="5"/>
      <c r="F119" s="5"/>
    </row>
    <row r="120" spans="1:6" x14ac:dyDescent="0.25">
      <c r="D120" s="5"/>
      <c r="E120" s="5"/>
      <c r="F120" s="5"/>
    </row>
    <row r="121" spans="1:6" x14ac:dyDescent="0.25">
      <c r="D121" s="5"/>
      <c r="E121" s="5"/>
      <c r="F121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21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1150</v>
      </c>
      <c r="B2">
        <v>240</v>
      </c>
      <c r="C2">
        <v>5</v>
      </c>
      <c r="D2" s="5">
        <v>-34.660714285714299</v>
      </c>
      <c r="E2" s="5">
        <f>D2*(AVERAGE(C2:C3)-0)</f>
        <v>-259.95535714285722</v>
      </c>
      <c r="F2" s="5"/>
    </row>
    <row r="3" spans="1:6" x14ac:dyDescent="0.25">
      <c r="A3">
        <v>1150</v>
      </c>
      <c r="B3">
        <v>240</v>
      </c>
      <c r="C3">
        <v>10</v>
      </c>
      <c r="D3" s="5">
        <v>-27.12</v>
      </c>
      <c r="E3" s="5">
        <f>D3*(AVERAGE(C3:C4)-AVERAGE(C2:C3))</f>
        <v>-339</v>
      </c>
      <c r="F3" s="5"/>
    </row>
    <row r="4" spans="1:6" x14ac:dyDescent="0.25">
      <c r="A4">
        <v>1150</v>
      </c>
      <c r="B4">
        <v>240</v>
      </c>
      <c r="C4">
        <v>30</v>
      </c>
      <c r="D4" s="5">
        <v>999.23749999999995</v>
      </c>
      <c r="E4" s="5">
        <f t="shared" ref="E4:E7" si="0">D4*(AVERAGE(C4:C5)-AVERAGE(C3:C4))</f>
        <v>19984.75</v>
      </c>
      <c r="F4" s="5"/>
    </row>
    <row r="5" spans="1:6" x14ac:dyDescent="0.25">
      <c r="A5">
        <v>1150</v>
      </c>
      <c r="B5">
        <v>240</v>
      </c>
      <c r="C5">
        <v>50</v>
      </c>
      <c r="D5" s="5">
        <v>591.47395833333303</v>
      </c>
      <c r="E5" s="5">
        <f t="shared" si="0"/>
        <v>11829.479166666661</v>
      </c>
      <c r="F5" s="5"/>
    </row>
    <row r="6" spans="1:6" x14ac:dyDescent="0.25">
      <c r="A6">
        <v>1150</v>
      </c>
      <c r="B6">
        <v>240</v>
      </c>
      <c r="C6">
        <v>70</v>
      </c>
      <c r="D6" s="5">
        <v>1248.5632183908001</v>
      </c>
      <c r="E6" s="5">
        <f t="shared" si="0"/>
        <v>18728.448275862</v>
      </c>
      <c r="F6" s="5"/>
    </row>
    <row r="7" spans="1:6" x14ac:dyDescent="0.25">
      <c r="A7">
        <v>1150</v>
      </c>
      <c r="B7">
        <v>240</v>
      </c>
      <c r="C7">
        <v>80</v>
      </c>
      <c r="D7" s="5">
        <v>1509.8363636363599</v>
      </c>
      <c r="E7" s="5">
        <f t="shared" si="0"/>
        <v>15098.3636363636</v>
      </c>
      <c r="F7" s="5"/>
    </row>
    <row r="8" spans="1:6" x14ac:dyDescent="0.25">
      <c r="A8">
        <v>1150</v>
      </c>
      <c r="B8">
        <v>240</v>
      </c>
      <c r="C8">
        <v>90</v>
      </c>
      <c r="D8" s="5">
        <v>2701.59428571429</v>
      </c>
      <c r="E8" s="5">
        <f>D8*(90-AVERAGE(C7:C8))</f>
        <v>13507.971428571451</v>
      </c>
      <c r="F8" s="5">
        <f>D8*(AVERAGE(C8:C9)-90)</f>
        <v>13507.971428571451</v>
      </c>
    </row>
    <row r="9" spans="1:6" x14ac:dyDescent="0.25">
      <c r="A9">
        <v>1150</v>
      </c>
      <c r="B9">
        <v>240</v>
      </c>
      <c r="C9">
        <v>100</v>
      </c>
      <c r="D9" s="5">
        <v>-968.13793103448302</v>
      </c>
      <c r="E9" s="5"/>
      <c r="F9" s="5">
        <f>D9*(AVERAGE(C9:C10)-AVERAGE(C8:C9))</f>
        <v>-9681.3793103448297</v>
      </c>
    </row>
    <row r="10" spans="1:6" x14ac:dyDescent="0.25">
      <c r="A10">
        <v>1150</v>
      </c>
      <c r="B10">
        <v>240</v>
      </c>
      <c r="C10">
        <v>110</v>
      </c>
      <c r="D10" s="5">
        <v>3999.9615384615399</v>
      </c>
      <c r="E10" s="5"/>
      <c r="F10" s="5">
        <f>D10*(200-AVERAGE(C9:C10))</f>
        <v>379996.3461538463</v>
      </c>
    </row>
    <row r="12" spans="1:6" x14ac:dyDescent="0.25">
      <c r="E12" s="6">
        <f>SUM(E2:E10)</f>
        <v>78550.057150320848</v>
      </c>
      <c r="F12" s="6">
        <f>SUM(F2:F10)</f>
        <v>383822.93827207293</v>
      </c>
    </row>
    <row r="13" spans="1:6" x14ac:dyDescent="0.25">
      <c r="E13" s="7">
        <f>E12/SUM(E12:F12)</f>
        <v>0.16988461248382952</v>
      </c>
      <c r="F13" s="7">
        <f>F12/SUM(E12:F12)</f>
        <v>0.83011538751617053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1250</v>
      </c>
      <c r="B16">
        <v>240</v>
      </c>
      <c r="C16">
        <v>5</v>
      </c>
      <c r="D16" s="5">
        <v>96.893303064699197</v>
      </c>
      <c r="E16" s="5">
        <f>D16*(AVERAGE(C16:C17)-0)</f>
        <v>726.69977298524395</v>
      </c>
      <c r="F16" s="5"/>
    </row>
    <row r="17" spans="1:6" x14ac:dyDescent="0.25">
      <c r="A17">
        <v>1250</v>
      </c>
      <c r="B17">
        <v>240</v>
      </c>
      <c r="C17">
        <v>10</v>
      </c>
      <c r="D17" s="5">
        <v>442.53908984830798</v>
      </c>
      <c r="E17" s="5">
        <f>D17*(AVERAGE(C17:C18)-AVERAGE(C16:C17))</f>
        <v>5531.7386231038499</v>
      </c>
      <c r="F17" s="5"/>
    </row>
    <row r="18" spans="1:6" x14ac:dyDescent="0.25">
      <c r="A18">
        <v>1250</v>
      </c>
      <c r="B18">
        <v>240</v>
      </c>
      <c r="C18">
        <v>30</v>
      </c>
      <c r="D18" s="5">
        <v>839.32159624413202</v>
      </c>
      <c r="E18" s="5">
        <f t="shared" ref="E18:E21" si="1">D18*(AVERAGE(C18:C19)-AVERAGE(C17:C18))</f>
        <v>16786.43192488264</v>
      </c>
      <c r="F18" s="5"/>
    </row>
    <row r="19" spans="1:6" x14ac:dyDescent="0.25">
      <c r="A19">
        <v>1250</v>
      </c>
      <c r="B19">
        <v>240</v>
      </c>
      <c r="C19">
        <v>50</v>
      </c>
      <c r="D19" s="5">
        <v>935.06666666666695</v>
      </c>
      <c r="E19" s="5">
        <f t="shared" si="1"/>
        <v>18701.333333333339</v>
      </c>
      <c r="F19" s="5"/>
    </row>
    <row r="20" spans="1:6" x14ac:dyDescent="0.25">
      <c r="A20">
        <v>1250</v>
      </c>
      <c r="B20">
        <v>240</v>
      </c>
      <c r="C20">
        <v>70</v>
      </c>
      <c r="D20" s="5">
        <v>1117.0955631399299</v>
      </c>
      <c r="E20" s="5">
        <f t="shared" si="1"/>
        <v>16756.433447098949</v>
      </c>
      <c r="F20" s="5"/>
    </row>
    <row r="21" spans="1:6" x14ac:dyDescent="0.25">
      <c r="A21">
        <v>1250</v>
      </c>
      <c r="B21">
        <v>240</v>
      </c>
      <c r="C21">
        <v>80</v>
      </c>
      <c r="D21" s="5">
        <v>1708.2048780487801</v>
      </c>
      <c r="E21" s="5">
        <f t="shared" si="1"/>
        <v>17082.048780487799</v>
      </c>
      <c r="F21" s="5"/>
    </row>
    <row r="22" spans="1:6" x14ac:dyDescent="0.25">
      <c r="A22">
        <v>1250</v>
      </c>
      <c r="B22">
        <v>240</v>
      </c>
      <c r="C22">
        <v>90</v>
      </c>
      <c r="D22" s="5">
        <v>2734.2649999999999</v>
      </c>
      <c r="E22" s="5">
        <f>D22*(90-AVERAGE(C21:C22))</f>
        <v>13671.324999999999</v>
      </c>
      <c r="F22" s="5">
        <f>D22*(AVERAGE(C22:C23)-90)</f>
        <v>13671.324999999999</v>
      </c>
    </row>
    <row r="23" spans="1:6" x14ac:dyDescent="0.25">
      <c r="A23">
        <v>1250</v>
      </c>
      <c r="B23">
        <v>240</v>
      </c>
      <c r="C23">
        <v>100</v>
      </c>
      <c r="D23" s="5">
        <v>3450.5841924398601</v>
      </c>
      <c r="E23" s="5"/>
      <c r="F23" s="5">
        <f>D23*(AVERAGE(C23:C24)-AVERAGE(C22:C23))</f>
        <v>34505.841924398599</v>
      </c>
    </row>
    <row r="24" spans="1:6" x14ac:dyDescent="0.25">
      <c r="A24">
        <v>1250</v>
      </c>
      <c r="B24">
        <v>240</v>
      </c>
      <c r="C24">
        <v>110</v>
      </c>
      <c r="D24" s="5">
        <v>3981.76704545455</v>
      </c>
      <c r="E24" s="5"/>
      <c r="F24" s="5">
        <f>D24*(200-AVERAGE(C23:C24))</f>
        <v>378267.86931818223</v>
      </c>
    </row>
    <row r="26" spans="1:6" x14ac:dyDescent="0.25">
      <c r="E26" s="6">
        <f>SUM(E16:E24)</f>
        <v>89256.010881891823</v>
      </c>
      <c r="F26" s="6">
        <f>SUM(F16:F24)</f>
        <v>426445.03624258086</v>
      </c>
    </row>
    <row r="27" spans="1:6" x14ac:dyDescent="0.25">
      <c r="E27" s="7">
        <f>E26/SUM(E26:F26)</f>
        <v>0.17307704023402626</v>
      </c>
      <c r="F27" s="7">
        <f>F26/SUM(E26:F26)</f>
        <v>0.82692295976597374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1350</v>
      </c>
      <c r="B30">
        <v>240</v>
      </c>
      <c r="C30">
        <v>5</v>
      </c>
      <c r="D30" s="5">
        <v>562.19191919191906</v>
      </c>
      <c r="E30" s="5">
        <f>D30*(AVERAGE(C30:C31)-0)</f>
        <v>4216.4393939393931</v>
      </c>
      <c r="F30" s="5"/>
    </row>
    <row r="31" spans="1:6" x14ac:dyDescent="0.25">
      <c r="A31">
        <v>1350</v>
      </c>
      <c r="B31">
        <v>240</v>
      </c>
      <c r="C31">
        <v>10</v>
      </c>
      <c r="D31" s="5">
        <v>648.89293849658304</v>
      </c>
      <c r="E31" s="5">
        <f>D31*(AVERAGE(C31:C32)-AVERAGE(C30:C31))</f>
        <v>8111.1617312072876</v>
      </c>
      <c r="F31" s="5"/>
    </row>
    <row r="32" spans="1:6" x14ac:dyDescent="0.25">
      <c r="A32">
        <v>1350</v>
      </c>
      <c r="B32">
        <v>240</v>
      </c>
      <c r="C32">
        <v>30</v>
      </c>
      <c r="D32" s="5">
        <v>836.15903614457795</v>
      </c>
      <c r="E32" s="5">
        <f t="shared" ref="E32:E35" si="2">D32*(AVERAGE(C32:C33)-AVERAGE(C31:C32))</f>
        <v>16723.18072289156</v>
      </c>
      <c r="F32" s="5"/>
    </row>
    <row r="33" spans="1:6" x14ac:dyDescent="0.25">
      <c r="A33">
        <v>1350</v>
      </c>
      <c r="B33">
        <v>240</v>
      </c>
      <c r="C33">
        <v>50</v>
      </c>
      <c r="D33" s="5">
        <v>1301.97576736672</v>
      </c>
      <c r="E33" s="5">
        <f t="shared" si="2"/>
        <v>26039.5153473344</v>
      </c>
      <c r="F33" s="5"/>
    </row>
    <row r="34" spans="1:6" x14ac:dyDescent="0.25">
      <c r="A34">
        <v>1350</v>
      </c>
      <c r="B34">
        <v>240</v>
      </c>
      <c r="C34">
        <v>70</v>
      </c>
      <c r="D34" s="5">
        <v>1868.93298969072</v>
      </c>
      <c r="E34" s="5">
        <f t="shared" si="2"/>
        <v>28033.994845360801</v>
      </c>
      <c r="F34" s="5"/>
    </row>
    <row r="35" spans="1:6" x14ac:dyDescent="0.25">
      <c r="A35">
        <v>1350</v>
      </c>
      <c r="B35">
        <v>240</v>
      </c>
      <c r="C35">
        <v>80</v>
      </c>
      <c r="D35" s="5">
        <v>2333.5226666666699</v>
      </c>
      <c r="E35" s="5">
        <f t="shared" si="2"/>
        <v>23335.226666666698</v>
      </c>
      <c r="F35" s="5"/>
    </row>
    <row r="36" spans="1:6" x14ac:dyDescent="0.25">
      <c r="A36">
        <v>1350</v>
      </c>
      <c r="B36">
        <v>240</v>
      </c>
      <c r="C36">
        <v>90</v>
      </c>
      <c r="D36" s="5">
        <v>2797.2334384858</v>
      </c>
      <c r="E36" s="5">
        <f>D36*(90-AVERAGE(C35:C36))</f>
        <v>13986.167192429</v>
      </c>
      <c r="F36" s="5">
        <f>D36*(AVERAGE(C36:C37)-90)</f>
        <v>13986.167192429</v>
      </c>
    </row>
    <row r="37" spans="1:6" x14ac:dyDescent="0.25">
      <c r="A37">
        <v>1350</v>
      </c>
      <c r="B37">
        <v>240</v>
      </c>
      <c r="C37">
        <v>100</v>
      </c>
      <c r="D37" s="5">
        <v>3373.3060606060599</v>
      </c>
      <c r="E37" s="5"/>
      <c r="F37" s="5">
        <f>D37*(AVERAGE(C37:C38)-AVERAGE(C36:C37))</f>
        <v>33733.060606060601</v>
      </c>
    </row>
    <row r="38" spans="1:6" x14ac:dyDescent="0.25">
      <c r="A38">
        <v>1350</v>
      </c>
      <c r="B38">
        <v>240</v>
      </c>
      <c r="C38">
        <v>110</v>
      </c>
      <c r="D38" s="5">
        <v>3941.3049095607198</v>
      </c>
      <c r="E38" s="5"/>
      <c r="F38" s="5">
        <f>D38*(200-AVERAGE(C37:C38))</f>
        <v>374423.96640826837</v>
      </c>
    </row>
    <row r="40" spans="1:6" x14ac:dyDescent="0.25">
      <c r="E40" s="6">
        <f>SUM(E30:E38)</f>
        <v>120445.68589982914</v>
      </c>
      <c r="F40" s="6">
        <f>SUM(F30:F38)</f>
        <v>422143.19420675799</v>
      </c>
    </row>
    <row r="41" spans="1:6" x14ac:dyDescent="0.25">
      <c r="E41" s="7">
        <f>E40/SUM(E40:F40)</f>
        <v>0.22198332902835857</v>
      </c>
      <c r="F41" s="7">
        <f>F40/SUM(E40:F40)</f>
        <v>0.77801667097164129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1450</v>
      </c>
      <c r="B44">
        <v>240</v>
      </c>
      <c r="C44">
        <v>5</v>
      </c>
      <c r="D44" s="5">
        <v>651.16013824884806</v>
      </c>
      <c r="E44" s="5">
        <f>D44*(AVERAGE(C44:C45)-0)</f>
        <v>4883.7010368663605</v>
      </c>
      <c r="F44" s="5"/>
    </row>
    <row r="45" spans="1:6" x14ac:dyDescent="0.25">
      <c r="A45">
        <v>1450</v>
      </c>
      <c r="B45">
        <v>240</v>
      </c>
      <c r="C45">
        <v>10</v>
      </c>
      <c r="D45" s="5">
        <v>611.38095238095195</v>
      </c>
      <c r="E45" s="5">
        <f>D45*(AVERAGE(C45:C46)-AVERAGE(C44:C45))</f>
        <v>7642.2619047618991</v>
      </c>
      <c r="F45" s="5"/>
    </row>
    <row r="46" spans="1:6" x14ac:dyDescent="0.25">
      <c r="A46">
        <v>1450</v>
      </c>
      <c r="B46">
        <v>240</v>
      </c>
      <c r="C46">
        <v>30</v>
      </c>
      <c r="D46" s="5">
        <v>993.69385026737996</v>
      </c>
      <c r="E46" s="5">
        <f t="shared" ref="E46:E49" si="3">D46*(AVERAGE(C46:C47)-AVERAGE(C45:C46))</f>
        <v>19873.8770053476</v>
      </c>
      <c r="F46" s="5"/>
    </row>
    <row r="47" spans="1:6" x14ac:dyDescent="0.25">
      <c r="A47">
        <v>1450</v>
      </c>
      <c r="B47">
        <v>240</v>
      </c>
      <c r="C47">
        <v>50</v>
      </c>
      <c r="D47" s="5">
        <v>1418.57286432161</v>
      </c>
      <c r="E47" s="5">
        <f t="shared" si="3"/>
        <v>28371.4572864322</v>
      </c>
      <c r="F47" s="5"/>
    </row>
    <row r="48" spans="1:6" x14ac:dyDescent="0.25">
      <c r="A48">
        <v>1450</v>
      </c>
      <c r="B48">
        <v>240</v>
      </c>
      <c r="C48">
        <v>70</v>
      </c>
      <c r="D48" s="5">
        <v>1964.8218029350101</v>
      </c>
      <c r="E48" s="5">
        <f t="shared" si="3"/>
        <v>29472.327044025151</v>
      </c>
      <c r="F48" s="5"/>
    </row>
    <row r="49" spans="1:6" x14ac:dyDescent="0.25">
      <c r="A49">
        <v>1450</v>
      </c>
      <c r="B49">
        <v>240</v>
      </c>
      <c r="C49">
        <v>80</v>
      </c>
      <c r="D49" s="5">
        <v>2460.4147582697201</v>
      </c>
      <c r="E49" s="5">
        <f t="shared" si="3"/>
        <v>24604.147582697202</v>
      </c>
      <c r="F49" s="5"/>
    </row>
    <row r="50" spans="1:6" x14ac:dyDescent="0.25">
      <c r="A50">
        <v>1450</v>
      </c>
      <c r="B50">
        <v>240</v>
      </c>
      <c r="C50">
        <v>90</v>
      </c>
      <c r="D50" s="5">
        <v>2898.1178010471199</v>
      </c>
      <c r="E50" s="5">
        <f>D50*(90-AVERAGE(C49:C50))</f>
        <v>14490.589005235599</v>
      </c>
      <c r="F50" s="5">
        <f>D50*(AVERAGE(C50:C51)-90)</f>
        <v>14490.589005235599</v>
      </c>
    </row>
    <row r="51" spans="1:6" x14ac:dyDescent="0.25">
      <c r="A51">
        <v>1450</v>
      </c>
      <c r="B51">
        <v>240</v>
      </c>
      <c r="C51">
        <v>100</v>
      </c>
      <c r="D51" s="5">
        <v>3389.0980861244002</v>
      </c>
      <c r="E51" s="5"/>
      <c r="F51" s="5">
        <f>D51*(AVERAGE(C51:C52)-AVERAGE(C50:C51))</f>
        <v>33890.980861244003</v>
      </c>
    </row>
    <row r="52" spans="1:6" x14ac:dyDescent="0.25">
      <c r="A52">
        <v>1450</v>
      </c>
      <c r="B52">
        <v>240</v>
      </c>
      <c r="C52">
        <v>110</v>
      </c>
      <c r="D52" s="5">
        <v>3722.3087557603699</v>
      </c>
      <c r="E52" s="5"/>
      <c r="F52" s="5">
        <f>D52*(200-AVERAGE(C51:C52))</f>
        <v>353619.33179723512</v>
      </c>
    </row>
    <row r="54" spans="1:6" x14ac:dyDescent="0.25">
      <c r="E54" s="6">
        <f>SUM(E44:E52)</f>
        <v>129338.360865366</v>
      </c>
      <c r="F54" s="6">
        <f>SUM(F44:F52)</f>
        <v>402000.90166371473</v>
      </c>
    </row>
    <row r="55" spans="1:6" x14ac:dyDescent="0.25">
      <c r="E55" s="7">
        <f>E54/SUM(E54:F54)</f>
        <v>0.24341954375767061</v>
      </c>
      <c r="F55" s="7">
        <f>F54/SUM(E54:F54)</f>
        <v>0.75658045624232939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1550</v>
      </c>
      <c r="B58">
        <v>240</v>
      </c>
      <c r="C58">
        <v>5</v>
      </c>
      <c r="D58" s="5">
        <v>639.61069651741298</v>
      </c>
      <c r="E58" s="5">
        <f>D58*(AVERAGE(C58:C59)-0)</f>
        <v>4797.0802238805973</v>
      </c>
      <c r="F58" s="5"/>
    </row>
    <row r="59" spans="1:6" x14ac:dyDescent="0.25">
      <c r="A59">
        <v>1550</v>
      </c>
      <c r="B59">
        <v>240</v>
      </c>
      <c r="C59">
        <v>10</v>
      </c>
      <c r="D59" s="5">
        <v>685.19500000000005</v>
      </c>
      <c r="E59" s="5">
        <f>D59*(AVERAGE(C59:C60)-AVERAGE(C58:C59))</f>
        <v>8564.9375</v>
      </c>
      <c r="F59" s="5"/>
    </row>
    <row r="60" spans="1:6" x14ac:dyDescent="0.25">
      <c r="A60">
        <v>1550</v>
      </c>
      <c r="B60">
        <v>240</v>
      </c>
      <c r="C60">
        <v>30</v>
      </c>
      <c r="D60" s="5">
        <v>1048.4860088365201</v>
      </c>
      <c r="E60" s="5">
        <f t="shared" ref="E60:E63" si="4">D60*(AVERAGE(C60:C61)-AVERAGE(C59:C60))</f>
        <v>20969.720176730403</v>
      </c>
      <c r="F60" s="5"/>
    </row>
    <row r="61" spans="1:6" x14ac:dyDescent="0.25">
      <c r="A61">
        <v>1550</v>
      </c>
      <c r="B61">
        <v>240</v>
      </c>
      <c r="C61">
        <v>50</v>
      </c>
      <c r="D61" s="5">
        <v>1514.6858736059501</v>
      </c>
      <c r="E61" s="5">
        <f t="shared" si="4"/>
        <v>30293.717472119002</v>
      </c>
      <c r="F61" s="5"/>
    </row>
    <row r="62" spans="1:6" x14ac:dyDescent="0.25">
      <c r="A62">
        <v>1550</v>
      </c>
      <c r="B62">
        <v>240</v>
      </c>
      <c r="C62">
        <v>70</v>
      </c>
      <c r="D62" s="5">
        <v>2095.66529774127</v>
      </c>
      <c r="E62" s="5">
        <f t="shared" si="4"/>
        <v>31434.97946611905</v>
      </c>
      <c r="F62" s="5"/>
    </row>
    <row r="63" spans="1:6" x14ac:dyDescent="0.25">
      <c r="A63">
        <v>1550</v>
      </c>
      <c r="B63">
        <v>240</v>
      </c>
      <c r="C63">
        <v>80</v>
      </c>
      <c r="D63" s="5">
        <v>2468.1014851485102</v>
      </c>
      <c r="E63" s="5">
        <f t="shared" si="4"/>
        <v>24681.014851485103</v>
      </c>
      <c r="F63" s="5"/>
    </row>
    <row r="64" spans="1:6" x14ac:dyDescent="0.25">
      <c r="A64">
        <v>1550</v>
      </c>
      <c r="B64">
        <v>240</v>
      </c>
      <c r="C64">
        <v>90</v>
      </c>
      <c r="D64" s="5">
        <v>2924.9081364829399</v>
      </c>
      <c r="E64" s="5">
        <f>D64*(90-AVERAGE(C63:C64))</f>
        <v>14624.540682414699</v>
      </c>
      <c r="F64" s="5">
        <f>D64*(AVERAGE(C64:C65)-90)</f>
        <v>14624.540682414699</v>
      </c>
    </row>
    <row r="65" spans="1:6" x14ac:dyDescent="0.25">
      <c r="A65">
        <v>1550</v>
      </c>
      <c r="B65">
        <v>240</v>
      </c>
      <c r="C65">
        <v>100</v>
      </c>
      <c r="D65" s="5">
        <v>3340.6483790523698</v>
      </c>
      <c r="E65" s="5"/>
      <c r="F65" s="5">
        <f>D65*(AVERAGE(C65:C66)-AVERAGE(C64:C65))</f>
        <v>33406.4837905237</v>
      </c>
    </row>
    <row r="66" spans="1:6" x14ac:dyDescent="0.25">
      <c r="A66">
        <v>1550</v>
      </c>
      <c r="B66">
        <v>240</v>
      </c>
      <c r="C66">
        <v>110</v>
      </c>
      <c r="D66" s="5">
        <v>3745.4806378132098</v>
      </c>
      <c r="E66" s="5"/>
      <c r="F66" s="5">
        <f>D66*(200-AVERAGE(C65:C66))</f>
        <v>355820.66059225495</v>
      </c>
    </row>
    <row r="68" spans="1:6" x14ac:dyDescent="0.25">
      <c r="E68" s="6">
        <f>SUM(E58:E66)</f>
        <v>135365.99037274884</v>
      </c>
      <c r="F68" s="6">
        <f>SUM(F58:F66)</f>
        <v>403851.68506519333</v>
      </c>
    </row>
    <row r="69" spans="1:6" x14ac:dyDescent="0.25">
      <c r="E69" s="7">
        <f>E68/SUM(E68:F68)</f>
        <v>0.25104145605539951</v>
      </c>
      <c r="F69" s="7">
        <f>F68/SUM(E68:F68)</f>
        <v>0.74895854394460049</v>
      </c>
    </row>
    <row r="71" spans="1:6" x14ac:dyDescent="0.25">
      <c r="A71" s="1" t="s">
        <v>15</v>
      </c>
      <c r="B71" s="1" t="s">
        <v>16</v>
      </c>
      <c r="C71" s="1" t="s">
        <v>17</v>
      </c>
      <c r="D71" s="1" t="s">
        <v>18</v>
      </c>
      <c r="E71" s="1" t="s">
        <v>0</v>
      </c>
      <c r="F71" s="1" t="s">
        <v>1</v>
      </c>
    </row>
    <row r="72" spans="1:6" x14ac:dyDescent="0.25">
      <c r="A72">
        <v>1650</v>
      </c>
      <c r="B72">
        <v>240</v>
      </c>
      <c r="C72">
        <v>5</v>
      </c>
      <c r="D72" s="5">
        <v>333.631944444444</v>
      </c>
      <c r="E72" s="5">
        <f>D72*(AVERAGE(C72:C73)-0)</f>
        <v>2502.2395833333298</v>
      </c>
      <c r="F72" s="5"/>
    </row>
    <row r="73" spans="1:6" x14ac:dyDescent="0.25">
      <c r="A73">
        <v>1650</v>
      </c>
      <c r="B73">
        <v>240</v>
      </c>
      <c r="C73">
        <v>10</v>
      </c>
      <c r="D73" s="5">
        <v>303.62068965517199</v>
      </c>
      <c r="E73" s="5">
        <f>D73*(AVERAGE(C73:C74)-AVERAGE(C72:C73))</f>
        <v>3795.2586206896499</v>
      </c>
      <c r="F73" s="5"/>
    </row>
    <row r="74" spans="1:6" x14ac:dyDescent="0.25">
      <c r="A74">
        <v>1650</v>
      </c>
      <c r="B74">
        <v>240</v>
      </c>
      <c r="C74">
        <v>30</v>
      </c>
      <c r="D74" s="5">
        <v>281.444444444444</v>
      </c>
      <c r="E74" s="5">
        <f t="shared" ref="E74:E77" si="5">D74*(AVERAGE(C74:C75)-AVERAGE(C73:C74))</f>
        <v>5628.8888888888796</v>
      </c>
      <c r="F74" s="5"/>
    </row>
    <row r="75" spans="1:6" x14ac:dyDescent="0.25">
      <c r="A75">
        <v>1650</v>
      </c>
      <c r="B75">
        <v>240</v>
      </c>
      <c r="C75">
        <v>50</v>
      </c>
      <c r="D75" s="5">
        <v>460.40368852459</v>
      </c>
      <c r="E75" s="5">
        <f t="shared" si="5"/>
        <v>9208.0737704917992</v>
      </c>
      <c r="F75" s="5"/>
    </row>
    <row r="76" spans="1:6" x14ac:dyDescent="0.25">
      <c r="A76">
        <v>1650</v>
      </c>
      <c r="B76">
        <v>240</v>
      </c>
      <c r="C76">
        <v>70</v>
      </c>
      <c r="D76" s="5">
        <v>1985.51054852321</v>
      </c>
      <c r="E76" s="5">
        <f t="shared" si="5"/>
        <v>29782.658227848151</v>
      </c>
      <c r="F76" s="5"/>
    </row>
    <row r="77" spans="1:6" x14ac:dyDescent="0.25">
      <c r="A77">
        <v>1650</v>
      </c>
      <c r="B77">
        <v>240</v>
      </c>
      <c r="C77">
        <v>80</v>
      </c>
      <c r="D77" s="5">
        <v>2424.30731707317</v>
      </c>
      <c r="E77" s="5">
        <f t="shared" si="5"/>
        <v>24243.073170731699</v>
      </c>
      <c r="F77" s="5"/>
    </row>
    <row r="78" spans="1:6" x14ac:dyDescent="0.25">
      <c r="A78">
        <v>1650</v>
      </c>
      <c r="B78">
        <v>240</v>
      </c>
      <c r="C78">
        <v>90</v>
      </c>
      <c r="D78" s="5">
        <v>2823.2431192660601</v>
      </c>
      <c r="E78" s="5">
        <f>D78*(90-AVERAGE(C77:C78))</f>
        <v>14116.215596330301</v>
      </c>
      <c r="F78" s="5">
        <f>D78*(AVERAGE(C78:C79)-90)</f>
        <v>14116.215596330301</v>
      </c>
    </row>
    <row r="79" spans="1:6" x14ac:dyDescent="0.25">
      <c r="A79">
        <v>1650</v>
      </c>
      <c r="B79">
        <v>240</v>
      </c>
      <c r="C79">
        <v>100</v>
      </c>
      <c r="D79" s="5">
        <v>3251.0941176470601</v>
      </c>
      <c r="E79" s="5"/>
      <c r="F79" s="5">
        <f>D79*(AVERAGE(C79:C80)-AVERAGE(C78:C79))</f>
        <v>32510.941176470602</v>
      </c>
    </row>
    <row r="80" spans="1:6" x14ac:dyDescent="0.25">
      <c r="A80">
        <v>1650</v>
      </c>
      <c r="B80">
        <v>240</v>
      </c>
      <c r="C80">
        <v>110</v>
      </c>
      <c r="D80" s="5">
        <v>3654.1701149425298</v>
      </c>
      <c r="E80" s="5"/>
      <c r="F80" s="5">
        <f>D80*(200-AVERAGE(C79:C80))</f>
        <v>347146.16091954033</v>
      </c>
    </row>
    <row r="82" spans="5:6" x14ac:dyDescent="0.25">
      <c r="E82" s="6">
        <f>SUM(E72:E80)</f>
        <v>89276.407858313818</v>
      </c>
      <c r="F82" s="6">
        <f>SUM(F72:F80)</f>
        <v>393773.31769234122</v>
      </c>
    </row>
    <row r="83" spans="5:6" x14ac:dyDescent="0.25">
      <c r="E83" s="7">
        <f>E82/SUM(E82:F82)</f>
        <v>0.18481825604298338</v>
      </c>
      <c r="F83" s="7">
        <f>F82/SUM(E82:F82)</f>
        <v>0.81518174395701659</v>
      </c>
    </row>
    <row r="107" spans="4:6" x14ac:dyDescent="0.25">
      <c r="D107" s="5"/>
      <c r="E107" s="5"/>
      <c r="F107" s="5"/>
    </row>
    <row r="108" spans="4:6" x14ac:dyDescent="0.25">
      <c r="D108" s="5"/>
      <c r="E108" s="5"/>
      <c r="F108" s="5"/>
    </row>
    <row r="109" spans="4:6" x14ac:dyDescent="0.25">
      <c r="D109" s="5"/>
      <c r="E109" s="5"/>
      <c r="F109" s="5"/>
    </row>
    <row r="110" spans="4:6" x14ac:dyDescent="0.25">
      <c r="E110" s="6"/>
      <c r="F110" s="6"/>
    </row>
    <row r="111" spans="4:6" x14ac:dyDescent="0.25">
      <c r="E111" s="7"/>
      <c r="F111" s="7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D114" s="5"/>
      <c r="E114" s="5"/>
      <c r="F114" s="5"/>
    </row>
    <row r="115" spans="1:6" x14ac:dyDescent="0.25">
      <c r="D115" s="5"/>
      <c r="E115" s="5"/>
      <c r="F115" s="5"/>
    </row>
    <row r="116" spans="1:6" x14ac:dyDescent="0.25">
      <c r="D116" s="5"/>
      <c r="E116" s="5"/>
      <c r="F116" s="5"/>
    </row>
    <row r="117" spans="1:6" x14ac:dyDescent="0.25">
      <c r="D117" s="5"/>
      <c r="E117" s="5"/>
      <c r="F117" s="5"/>
    </row>
    <row r="118" spans="1:6" x14ac:dyDescent="0.25">
      <c r="D118" s="5"/>
      <c r="E118" s="5"/>
      <c r="F118" s="5"/>
    </row>
    <row r="119" spans="1:6" x14ac:dyDescent="0.25">
      <c r="D119" s="5"/>
      <c r="E119" s="5"/>
      <c r="F119" s="5"/>
    </row>
    <row r="120" spans="1:6" x14ac:dyDescent="0.25">
      <c r="D120" s="5"/>
      <c r="E120" s="5"/>
      <c r="F120" s="5"/>
    </row>
    <row r="121" spans="1:6" x14ac:dyDescent="0.25">
      <c r="D121" s="5"/>
      <c r="E121" s="5"/>
      <c r="F121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1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950</v>
      </c>
      <c r="B2">
        <v>240</v>
      </c>
      <c r="C2">
        <v>5</v>
      </c>
      <c r="D2" s="5">
        <v>354.80135526333697</v>
      </c>
      <c r="E2" s="5">
        <f>D2*(AVERAGE(C2:C3)-0)</f>
        <v>2661.0101644750275</v>
      </c>
      <c r="F2" s="5"/>
    </row>
    <row r="3" spans="1:6" x14ac:dyDescent="0.25">
      <c r="A3">
        <v>950</v>
      </c>
      <c r="B3">
        <v>240</v>
      </c>
      <c r="C3">
        <v>10</v>
      </c>
      <c r="D3" s="5">
        <v>324.02050898393099</v>
      </c>
      <c r="E3" s="5">
        <f>D3*(AVERAGE(C3:C4)-AVERAGE(C2:C3))</f>
        <v>4050.2563622991374</v>
      </c>
      <c r="F3" s="5"/>
    </row>
    <row r="4" spans="1:6" x14ac:dyDescent="0.25">
      <c r="A4">
        <v>950</v>
      </c>
      <c r="B4">
        <v>240</v>
      </c>
      <c r="C4">
        <v>30</v>
      </c>
      <c r="D4" s="5">
        <v>68.573919701024494</v>
      </c>
      <c r="E4" s="5">
        <f t="shared" ref="E4:E8" si="0">D4*(AVERAGE(C4:C5)-AVERAGE(C3:C4))</f>
        <v>1371.4783940204898</v>
      </c>
      <c r="F4" s="5"/>
    </row>
    <row r="5" spans="1:6" x14ac:dyDescent="0.25">
      <c r="A5">
        <v>950</v>
      </c>
      <c r="B5">
        <v>240</v>
      </c>
      <c r="C5">
        <v>50</v>
      </c>
      <c r="D5" s="5">
        <v>32.207474710892001</v>
      </c>
      <c r="E5" s="5">
        <f t="shared" si="0"/>
        <v>644.14949421784002</v>
      </c>
      <c r="F5" s="5"/>
    </row>
    <row r="6" spans="1:6" x14ac:dyDescent="0.25">
      <c r="A6">
        <v>950</v>
      </c>
      <c r="B6">
        <v>240</v>
      </c>
      <c r="C6">
        <v>70</v>
      </c>
      <c r="D6" s="5">
        <v>315.82547743765701</v>
      </c>
      <c r="E6" s="5">
        <f t="shared" si="0"/>
        <v>4737.3821615648549</v>
      </c>
      <c r="F6" s="5"/>
    </row>
    <row r="7" spans="1:6" x14ac:dyDescent="0.25">
      <c r="A7">
        <v>950</v>
      </c>
      <c r="B7">
        <v>240</v>
      </c>
      <c r="C7">
        <v>80</v>
      </c>
      <c r="D7" s="5">
        <v>344.003306857251</v>
      </c>
      <c r="E7" s="5">
        <f t="shared" si="0"/>
        <v>3440.0330685725103</v>
      </c>
      <c r="F7" s="5"/>
    </row>
    <row r="8" spans="1:6" x14ac:dyDescent="0.25">
      <c r="A8">
        <v>950</v>
      </c>
      <c r="B8">
        <v>240</v>
      </c>
      <c r="C8">
        <v>90</v>
      </c>
      <c r="D8" s="5">
        <v>2551.0916272648301</v>
      </c>
      <c r="E8" s="5">
        <f t="shared" si="0"/>
        <v>25510.916272648301</v>
      </c>
      <c r="F8" s="5"/>
    </row>
    <row r="9" spans="1:6" x14ac:dyDescent="0.25">
      <c r="A9">
        <v>950</v>
      </c>
      <c r="B9">
        <v>240</v>
      </c>
      <c r="C9">
        <v>100</v>
      </c>
      <c r="D9" s="5">
        <v>3088.4829499924999</v>
      </c>
      <c r="E9" s="5">
        <f>D9*(100-AVERAGE(C8:C9))</f>
        <v>15442.4147499625</v>
      </c>
      <c r="F9" s="5">
        <f>D9*(AVERAGE(C9:C10)-100)</f>
        <v>15442.4147499625</v>
      </c>
    </row>
    <row r="10" spans="1:6" x14ac:dyDescent="0.25">
      <c r="A10">
        <v>950</v>
      </c>
      <c r="B10">
        <v>240</v>
      </c>
      <c r="C10">
        <v>110</v>
      </c>
      <c r="D10" s="5">
        <v>3378.82410851441</v>
      </c>
      <c r="E10" s="5"/>
      <c r="F10" s="5">
        <f>D10*(200-AVERAGE(C9:C10))</f>
        <v>320988.29030886898</v>
      </c>
    </row>
    <row r="12" spans="1:6" x14ac:dyDescent="0.25">
      <c r="E12" s="6">
        <f>SUM(E2:E10)</f>
        <v>57857.640667760657</v>
      </c>
      <c r="F12" s="6">
        <f>SUM(F2:F10)</f>
        <v>336430.70505883149</v>
      </c>
    </row>
    <row r="13" spans="1:6" x14ac:dyDescent="0.25">
      <c r="E13" s="7">
        <f>E12/SUM(E12:F12)</f>
        <v>0.1467394136672768</v>
      </c>
      <c r="F13" s="7">
        <f>F12/SUM(E12:F12)</f>
        <v>0.85326058633272328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1050</v>
      </c>
      <c r="B16">
        <v>240</v>
      </c>
      <c r="C16">
        <v>5</v>
      </c>
      <c r="D16" s="5">
        <v>657.67766615364496</v>
      </c>
      <c r="E16" s="5">
        <f>D16*(AVERAGE(C16:C17)-0)</f>
        <v>4932.5824961523376</v>
      </c>
      <c r="F16" s="5"/>
    </row>
    <row r="17" spans="1:6" x14ac:dyDescent="0.25">
      <c r="A17">
        <v>1050</v>
      </c>
      <c r="B17">
        <v>240</v>
      </c>
      <c r="C17">
        <v>10</v>
      </c>
      <c r="D17" s="5">
        <v>690.88760712861301</v>
      </c>
      <c r="E17" s="5">
        <f>D17*(AVERAGE(C17:C18)-AVERAGE(C16:C17))</f>
        <v>8636.0950891076627</v>
      </c>
      <c r="F17" s="5"/>
    </row>
    <row r="18" spans="1:6" x14ac:dyDescent="0.25">
      <c r="A18">
        <v>1050</v>
      </c>
      <c r="B18">
        <v>240</v>
      </c>
      <c r="C18">
        <v>30</v>
      </c>
      <c r="D18" s="5">
        <v>719.04857464643896</v>
      </c>
      <c r="E18" s="5">
        <f t="shared" ref="E18:E22" si="1">D18*(AVERAGE(C18:C19)-AVERAGE(C17:C18))</f>
        <v>14380.97149292878</v>
      </c>
      <c r="F18" s="5"/>
    </row>
    <row r="19" spans="1:6" x14ac:dyDescent="0.25">
      <c r="A19">
        <v>1050</v>
      </c>
      <c r="B19">
        <v>240</v>
      </c>
      <c r="C19">
        <v>50</v>
      </c>
      <c r="D19" s="5">
        <v>865.59435831508495</v>
      </c>
      <c r="E19" s="5">
        <f t="shared" si="1"/>
        <v>17311.887166301698</v>
      </c>
      <c r="F19" s="5"/>
    </row>
    <row r="20" spans="1:6" x14ac:dyDescent="0.25">
      <c r="A20">
        <v>1050</v>
      </c>
      <c r="B20">
        <v>240</v>
      </c>
      <c r="C20">
        <v>70</v>
      </c>
      <c r="D20" s="5">
        <v>1384.3647658476</v>
      </c>
      <c r="E20" s="5">
        <f t="shared" si="1"/>
        <v>20765.471487714</v>
      </c>
      <c r="F20" s="5"/>
    </row>
    <row r="21" spans="1:6" x14ac:dyDescent="0.25">
      <c r="A21">
        <v>1050</v>
      </c>
      <c r="B21">
        <v>240</v>
      </c>
      <c r="C21">
        <v>80</v>
      </c>
      <c r="D21" s="5">
        <v>1899.8559114233601</v>
      </c>
      <c r="E21" s="5">
        <f t="shared" si="1"/>
        <v>18998.559114233602</v>
      </c>
      <c r="F21" s="5"/>
    </row>
    <row r="22" spans="1:6" x14ac:dyDescent="0.25">
      <c r="A22">
        <v>1050</v>
      </c>
      <c r="B22">
        <v>240</v>
      </c>
      <c r="C22">
        <v>90</v>
      </c>
      <c r="D22" s="5">
        <v>2337.2842555267398</v>
      </c>
      <c r="E22" s="5">
        <f t="shared" si="1"/>
        <v>23372.842555267398</v>
      </c>
      <c r="F22" s="5"/>
    </row>
    <row r="23" spans="1:6" x14ac:dyDescent="0.25">
      <c r="A23">
        <v>1050</v>
      </c>
      <c r="B23">
        <v>240</v>
      </c>
      <c r="C23">
        <v>100</v>
      </c>
      <c r="D23" s="5">
        <v>2864.6523969581099</v>
      </c>
      <c r="E23" s="5">
        <f>D23*(100-AVERAGE(C22:C23))</f>
        <v>14323.26198479055</v>
      </c>
      <c r="F23" s="5">
        <f>D23*(AVERAGE(C23:C24)-100)</f>
        <v>14323.26198479055</v>
      </c>
    </row>
    <row r="24" spans="1:6" x14ac:dyDescent="0.25">
      <c r="A24">
        <v>1050</v>
      </c>
      <c r="B24">
        <v>240</v>
      </c>
      <c r="C24">
        <v>110</v>
      </c>
      <c r="D24" s="5">
        <v>3319.6051247420601</v>
      </c>
      <c r="E24" s="5"/>
      <c r="F24" s="5">
        <f>D24*(200-AVERAGE(C23:C24))</f>
        <v>315362.48685049568</v>
      </c>
    </row>
    <row r="26" spans="1:6" x14ac:dyDescent="0.25">
      <c r="E26" s="8">
        <f>SUM(E16:E24)</f>
        <v>122721.67138649603</v>
      </c>
      <c r="F26" s="8">
        <f>SUM(F16:F24)</f>
        <v>329685.74883528624</v>
      </c>
    </row>
    <row r="27" spans="1:6" x14ac:dyDescent="0.25">
      <c r="E27" s="7">
        <f>E26/SUM(E26:F26)</f>
        <v>0.27126361306438024</v>
      </c>
      <c r="F27" s="7">
        <f>F26/SUM(E26:F26)</f>
        <v>0.72873638693561971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1150</v>
      </c>
      <c r="B30">
        <v>240</v>
      </c>
      <c r="C30">
        <v>5</v>
      </c>
      <c r="D30" s="5">
        <v>567.95442317956099</v>
      </c>
      <c r="E30" s="5">
        <f>D30*(AVERAGE(C30:C31)-0)</f>
        <v>4259.6581738467075</v>
      </c>
      <c r="F30" s="5"/>
    </row>
    <row r="31" spans="1:6" x14ac:dyDescent="0.25">
      <c r="A31">
        <v>1150</v>
      </c>
      <c r="B31">
        <v>240</v>
      </c>
      <c r="C31">
        <v>10</v>
      </c>
      <c r="D31" s="5">
        <v>593.12285124598998</v>
      </c>
      <c r="E31" s="5">
        <f>D31*(AVERAGE(C31:C32)-AVERAGE(C30:C31))</f>
        <v>7414.0356405748744</v>
      </c>
      <c r="F31" s="5"/>
    </row>
    <row r="32" spans="1:6" x14ac:dyDescent="0.25">
      <c r="A32">
        <v>1150</v>
      </c>
      <c r="B32">
        <v>240</v>
      </c>
      <c r="C32">
        <v>30</v>
      </c>
      <c r="D32" s="5">
        <v>705.50220557575994</v>
      </c>
      <c r="E32" s="5">
        <f t="shared" ref="E32:E36" si="2">D32*(AVERAGE(C32:C33)-AVERAGE(C31:C32))</f>
        <v>14110.044111515199</v>
      </c>
      <c r="F32" s="5"/>
    </row>
    <row r="33" spans="1:6" x14ac:dyDescent="0.25">
      <c r="A33">
        <v>1150</v>
      </c>
      <c r="B33">
        <v>240</v>
      </c>
      <c r="C33">
        <v>50</v>
      </c>
      <c r="D33" s="5">
        <v>995.87485543827097</v>
      </c>
      <c r="E33" s="5">
        <f t="shared" si="2"/>
        <v>19917.497108765419</v>
      </c>
      <c r="F33" s="5"/>
    </row>
    <row r="34" spans="1:6" x14ac:dyDescent="0.25">
      <c r="A34">
        <v>1150</v>
      </c>
      <c r="B34">
        <v>240</v>
      </c>
      <c r="C34">
        <v>70</v>
      </c>
      <c r="D34" s="5">
        <v>1628.2447257706101</v>
      </c>
      <c r="E34" s="5">
        <f t="shared" si="2"/>
        <v>24423.67088655915</v>
      </c>
      <c r="F34" s="5"/>
    </row>
    <row r="35" spans="1:6" x14ac:dyDescent="0.25">
      <c r="A35">
        <v>1150</v>
      </c>
      <c r="B35">
        <v>240</v>
      </c>
      <c r="C35">
        <v>80</v>
      </c>
      <c r="D35" s="5">
        <v>2001.0685855843201</v>
      </c>
      <c r="E35" s="5">
        <f t="shared" si="2"/>
        <v>20010.6858558432</v>
      </c>
      <c r="F35" s="5"/>
    </row>
    <row r="36" spans="1:6" x14ac:dyDescent="0.25">
      <c r="A36">
        <v>1150</v>
      </c>
      <c r="B36">
        <v>240</v>
      </c>
      <c r="C36">
        <v>90</v>
      </c>
      <c r="D36" s="5">
        <v>2408.7422034736401</v>
      </c>
      <c r="E36" s="5">
        <f t="shared" si="2"/>
        <v>24087.422034736403</v>
      </c>
      <c r="F36" s="5"/>
    </row>
    <row r="37" spans="1:6" x14ac:dyDescent="0.25">
      <c r="A37">
        <v>1150</v>
      </c>
      <c r="B37">
        <v>240</v>
      </c>
      <c r="C37">
        <v>100</v>
      </c>
      <c r="D37" s="5">
        <v>2814.4992119500298</v>
      </c>
      <c r="E37" s="5">
        <f>D37*(100-AVERAGE(C36:C37))</f>
        <v>14072.496059750149</v>
      </c>
      <c r="F37" s="5">
        <f>D37*(AVERAGE(C37:C38)-100)</f>
        <v>14072.496059750149</v>
      </c>
    </row>
    <row r="38" spans="1:6" x14ac:dyDescent="0.25">
      <c r="A38">
        <v>1150</v>
      </c>
      <c r="B38">
        <v>240</v>
      </c>
      <c r="C38">
        <v>110</v>
      </c>
      <c r="D38" s="5">
        <v>3226.18063873757</v>
      </c>
      <c r="E38" s="5"/>
      <c r="F38" s="5">
        <f>D38*(200-AVERAGE(C37:C38))</f>
        <v>306487.16068006912</v>
      </c>
    </row>
    <row r="40" spans="1:6" x14ac:dyDescent="0.25">
      <c r="E40" s="8">
        <f>SUM(E30:E38)</f>
        <v>128295.5098715911</v>
      </c>
      <c r="F40" s="8">
        <f>SUM(F30:F38)</f>
        <v>320559.65673981927</v>
      </c>
    </row>
    <row r="41" spans="1:6" x14ac:dyDescent="0.25">
      <c r="E41" s="7">
        <f>E40/SUM(E40:F40)</f>
        <v>0.28582830145444443</v>
      </c>
      <c r="F41" s="7">
        <f>F40/SUM(E40:F40)</f>
        <v>0.71417169854555551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1250</v>
      </c>
      <c r="B44">
        <v>240</v>
      </c>
      <c r="C44">
        <v>5</v>
      </c>
      <c r="D44" s="5">
        <v>459.065496188731</v>
      </c>
      <c r="E44" s="5">
        <f>D44*(AVERAGE(C44:C45)-0)</f>
        <v>3442.9912214154824</v>
      </c>
      <c r="F44" s="5"/>
    </row>
    <row r="45" spans="1:6" x14ac:dyDescent="0.25">
      <c r="A45">
        <v>1250</v>
      </c>
      <c r="B45">
        <v>240</v>
      </c>
      <c r="C45">
        <v>10</v>
      </c>
      <c r="D45" s="5">
        <v>508.44393278328999</v>
      </c>
      <c r="E45" s="5">
        <f>D45*(AVERAGE(C45:C46)-AVERAGE(C44:C45))</f>
        <v>6355.549159791125</v>
      </c>
      <c r="F45" s="5"/>
    </row>
    <row r="46" spans="1:6" x14ac:dyDescent="0.25">
      <c r="A46">
        <v>1250</v>
      </c>
      <c r="B46">
        <v>240</v>
      </c>
      <c r="C46">
        <v>30</v>
      </c>
      <c r="D46" s="5">
        <v>861.22339839519202</v>
      </c>
      <c r="E46" s="5">
        <f t="shared" ref="E46:E50" si="3">D46*(AVERAGE(C46:C47)-AVERAGE(C45:C46))</f>
        <v>17224.467967903842</v>
      </c>
      <c r="F46" s="5"/>
    </row>
    <row r="47" spans="1:6" x14ac:dyDescent="0.25">
      <c r="A47">
        <v>1250</v>
      </c>
      <c r="B47">
        <v>240</v>
      </c>
      <c r="C47">
        <v>50</v>
      </c>
      <c r="D47" s="5">
        <v>1271.2158177142801</v>
      </c>
      <c r="E47" s="5">
        <f t="shared" si="3"/>
        <v>25424.316354285602</v>
      </c>
      <c r="F47" s="5"/>
    </row>
    <row r="48" spans="1:6" x14ac:dyDescent="0.25">
      <c r="A48">
        <v>1250</v>
      </c>
      <c r="B48">
        <v>240</v>
      </c>
      <c r="C48">
        <v>70</v>
      </c>
      <c r="D48" s="5">
        <v>1793.3673035425099</v>
      </c>
      <c r="E48" s="5">
        <f t="shared" si="3"/>
        <v>26900.50955313765</v>
      </c>
      <c r="F48" s="5"/>
    </row>
    <row r="49" spans="1:6" x14ac:dyDescent="0.25">
      <c r="A49">
        <v>1250</v>
      </c>
      <c r="B49">
        <v>240</v>
      </c>
      <c r="C49">
        <v>80</v>
      </c>
      <c r="D49" s="5">
        <v>2157.2400228676202</v>
      </c>
      <c r="E49" s="5">
        <f t="shared" si="3"/>
        <v>21572.400228676201</v>
      </c>
      <c r="F49" s="5"/>
    </row>
    <row r="50" spans="1:6" x14ac:dyDescent="0.25">
      <c r="A50">
        <v>1250</v>
      </c>
      <c r="B50">
        <v>240</v>
      </c>
      <c r="C50">
        <v>90</v>
      </c>
      <c r="D50" s="5">
        <v>2553.35415681529</v>
      </c>
      <c r="E50" s="5">
        <f t="shared" si="3"/>
        <v>25533.541568152901</v>
      </c>
      <c r="F50" s="5"/>
    </row>
    <row r="51" spans="1:6" x14ac:dyDescent="0.25">
      <c r="A51">
        <v>1250</v>
      </c>
      <c r="B51">
        <v>240</v>
      </c>
      <c r="C51">
        <v>100</v>
      </c>
      <c r="D51" s="5">
        <v>2866.55366678376</v>
      </c>
      <c r="E51" s="5">
        <f>D51*(100-AVERAGE(C50:C51))</f>
        <v>14332.768333918801</v>
      </c>
      <c r="F51" s="5">
        <f>D51*(AVERAGE(C51:C52)-100)</f>
        <v>14332.768333918801</v>
      </c>
    </row>
    <row r="52" spans="1:6" x14ac:dyDescent="0.25">
      <c r="A52">
        <v>1250</v>
      </c>
      <c r="B52">
        <v>240</v>
      </c>
      <c r="C52">
        <v>110</v>
      </c>
      <c r="D52" s="5">
        <v>3122.2444843759699</v>
      </c>
      <c r="E52" s="5"/>
      <c r="F52" s="5">
        <f>D52*(200-AVERAGE(C51:C52))</f>
        <v>296613.22601571714</v>
      </c>
    </row>
    <row r="54" spans="1:6" x14ac:dyDescent="0.25">
      <c r="E54" s="8">
        <f>SUM(E44:E52)</f>
        <v>140786.54438728161</v>
      </c>
      <c r="F54" s="8">
        <f>SUM(F44:F52)</f>
        <v>310945.99434963596</v>
      </c>
    </row>
    <row r="55" spans="1:6" x14ac:dyDescent="0.25">
      <c r="E55" s="7">
        <f>E54/SUM(E54:F54)</f>
        <v>0.31165907326696612</v>
      </c>
      <c r="F55" s="7">
        <f>F54/SUM(E54:F54)</f>
        <v>0.68834092673303393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1350</v>
      </c>
      <c r="B58">
        <v>240</v>
      </c>
      <c r="C58">
        <v>5</v>
      </c>
      <c r="D58" s="5">
        <v>386.00412137609101</v>
      </c>
      <c r="E58" s="5">
        <f>D58*(AVERAGE(C58:C59)-0)</f>
        <v>2895.0309103206828</v>
      </c>
      <c r="F58" s="5"/>
    </row>
    <row r="59" spans="1:6" x14ac:dyDescent="0.25">
      <c r="A59">
        <v>1350</v>
      </c>
      <c r="B59">
        <v>240</v>
      </c>
      <c r="C59">
        <v>10</v>
      </c>
      <c r="D59" s="5">
        <v>473.25357331819902</v>
      </c>
      <c r="E59" s="5">
        <f>D59*(AVERAGE(C59:C60)-AVERAGE(C58:C59))</f>
        <v>5915.6696664774881</v>
      </c>
      <c r="F59" s="5"/>
    </row>
    <row r="60" spans="1:6" x14ac:dyDescent="0.25">
      <c r="A60">
        <v>1350</v>
      </c>
      <c r="B60">
        <v>240</v>
      </c>
      <c r="C60">
        <v>30</v>
      </c>
      <c r="D60" s="5">
        <v>898.20906202329297</v>
      </c>
      <c r="E60" s="5">
        <f t="shared" ref="E60:E64" si="4">D60*(AVERAGE(C60:C61)-AVERAGE(C59:C60))</f>
        <v>17964.181240465859</v>
      </c>
      <c r="F60" s="5"/>
    </row>
    <row r="61" spans="1:6" x14ac:dyDescent="0.25">
      <c r="A61">
        <v>1350</v>
      </c>
      <c r="B61">
        <v>240</v>
      </c>
      <c r="C61">
        <v>50</v>
      </c>
      <c r="D61" s="5">
        <v>-41.996052171625003</v>
      </c>
      <c r="E61" s="5">
        <f t="shared" si="4"/>
        <v>-839.92104343250003</v>
      </c>
      <c r="F61" s="5"/>
    </row>
    <row r="62" spans="1:6" x14ac:dyDescent="0.25">
      <c r="A62">
        <v>1350</v>
      </c>
      <c r="B62">
        <v>240</v>
      </c>
      <c r="C62">
        <v>70</v>
      </c>
      <c r="D62" s="5">
        <v>1840.91844321128</v>
      </c>
      <c r="E62" s="5">
        <f t="shared" si="4"/>
        <v>27613.776648169198</v>
      </c>
      <c r="F62" s="5"/>
    </row>
    <row r="63" spans="1:6" x14ac:dyDescent="0.25">
      <c r="A63">
        <v>1350</v>
      </c>
      <c r="B63">
        <v>240</v>
      </c>
      <c r="C63">
        <v>80</v>
      </c>
      <c r="D63" s="5">
        <v>2235.80780291172</v>
      </c>
      <c r="E63" s="5">
        <f t="shared" si="4"/>
        <v>22358.078029117201</v>
      </c>
      <c r="F63" s="5"/>
    </row>
    <row r="64" spans="1:6" x14ac:dyDescent="0.25">
      <c r="A64">
        <v>1350</v>
      </c>
      <c r="B64">
        <v>240</v>
      </c>
      <c r="C64">
        <v>90</v>
      </c>
      <c r="D64" s="5">
        <v>2443.6534754812701</v>
      </c>
      <c r="E64" s="5">
        <f t="shared" si="4"/>
        <v>24436.534754812703</v>
      </c>
      <c r="F64" s="5"/>
    </row>
    <row r="65" spans="1:6" x14ac:dyDescent="0.25">
      <c r="A65">
        <v>1350</v>
      </c>
      <c r="B65">
        <v>240</v>
      </c>
      <c r="C65">
        <v>100</v>
      </c>
      <c r="D65" s="5">
        <v>2817.1043209242098</v>
      </c>
      <c r="E65" s="5">
        <f>D65*(100-AVERAGE(C64:C65))</f>
        <v>14085.521604621048</v>
      </c>
      <c r="F65" s="5">
        <f>D65*(AVERAGE(C65:C66)-100)</f>
        <v>14085.521604621048</v>
      </c>
    </row>
    <row r="66" spans="1:6" x14ac:dyDescent="0.25">
      <c r="A66">
        <v>1350</v>
      </c>
      <c r="B66">
        <v>240</v>
      </c>
      <c r="C66">
        <v>110</v>
      </c>
      <c r="D66" s="5">
        <v>3109.5429182726002</v>
      </c>
      <c r="E66" s="5"/>
      <c r="F66" s="5">
        <f>D66*(200-AVERAGE(C65:C66))</f>
        <v>295406.57723589701</v>
      </c>
    </row>
    <row r="68" spans="1:6" x14ac:dyDescent="0.25">
      <c r="E68" s="8">
        <f>SUM(E58:E66)</f>
        <v>114428.87181055167</v>
      </c>
      <c r="F68" s="8">
        <f>SUM(F58:F66)</f>
        <v>309492.09884051804</v>
      </c>
    </row>
    <row r="69" spans="1:6" x14ac:dyDescent="0.25">
      <c r="E69" s="7">
        <f>E68/SUM(E68:F68)</f>
        <v>0.2699297268422664</v>
      </c>
      <c r="F69" s="7">
        <f>F68/SUM(E68:F68)</f>
        <v>0.73007027315773365</v>
      </c>
    </row>
    <row r="71" spans="1:6" x14ac:dyDescent="0.25">
      <c r="A71" s="1" t="s">
        <v>15</v>
      </c>
      <c r="B71" s="1" t="s">
        <v>16</v>
      </c>
      <c r="C71" s="1" t="s">
        <v>17</v>
      </c>
      <c r="D71" s="1" t="s">
        <v>18</v>
      </c>
      <c r="E71" s="1" t="s">
        <v>0</v>
      </c>
      <c r="F71" s="1" t="s">
        <v>1</v>
      </c>
    </row>
    <row r="72" spans="1:6" x14ac:dyDescent="0.25">
      <c r="A72">
        <v>1450</v>
      </c>
      <c r="B72">
        <v>240</v>
      </c>
      <c r="C72">
        <v>5</v>
      </c>
      <c r="D72" s="5">
        <v>434.42847311133301</v>
      </c>
      <c r="E72" s="5">
        <f>D72*(AVERAGE(C72:C73)-0)</f>
        <v>3258.2135483349975</v>
      </c>
      <c r="F72" s="5"/>
    </row>
    <row r="73" spans="1:6" x14ac:dyDescent="0.25">
      <c r="A73">
        <v>1450</v>
      </c>
      <c r="B73">
        <v>240</v>
      </c>
      <c r="C73">
        <v>10</v>
      </c>
      <c r="D73" s="5">
        <v>655.49259304417399</v>
      </c>
      <c r="E73" s="5">
        <f>D73*(AVERAGE(C73:C74)-AVERAGE(C72:C73))</f>
        <v>8193.6574130521749</v>
      </c>
      <c r="F73" s="5"/>
    </row>
    <row r="74" spans="1:6" x14ac:dyDescent="0.25">
      <c r="A74">
        <v>1450</v>
      </c>
      <c r="B74">
        <v>240</v>
      </c>
      <c r="C74">
        <v>30</v>
      </c>
      <c r="D74" s="5">
        <v>997.87397334195396</v>
      </c>
      <c r="E74" s="5">
        <f t="shared" ref="E74:E78" si="5">D74*(AVERAGE(C74:C75)-AVERAGE(C73:C74))</f>
        <v>19957.479466839079</v>
      </c>
      <c r="F74" s="5"/>
    </row>
    <row r="75" spans="1:6" x14ac:dyDescent="0.25">
      <c r="A75">
        <v>1450</v>
      </c>
      <c r="B75">
        <v>240</v>
      </c>
      <c r="C75">
        <v>50</v>
      </c>
      <c r="D75" s="5">
        <v>1412.6746232463599</v>
      </c>
      <c r="E75" s="5">
        <f t="shared" si="5"/>
        <v>28253.4924649272</v>
      </c>
      <c r="F75" s="5"/>
    </row>
    <row r="76" spans="1:6" x14ac:dyDescent="0.25">
      <c r="A76">
        <v>1450</v>
      </c>
      <c r="B76">
        <v>240</v>
      </c>
      <c r="C76">
        <v>70</v>
      </c>
      <c r="D76" s="5">
        <v>1848.67283052482</v>
      </c>
      <c r="E76" s="5">
        <f t="shared" si="5"/>
        <v>27730.092457872299</v>
      </c>
      <c r="F76" s="5"/>
    </row>
    <row r="77" spans="1:6" x14ac:dyDescent="0.25">
      <c r="A77">
        <v>1450</v>
      </c>
      <c r="B77">
        <v>240</v>
      </c>
      <c r="C77">
        <v>80</v>
      </c>
      <c r="D77" s="5">
        <v>2125.0020350414302</v>
      </c>
      <c r="E77" s="5">
        <f t="shared" si="5"/>
        <v>21250.020350414303</v>
      </c>
      <c r="F77" s="5"/>
    </row>
    <row r="78" spans="1:6" x14ac:dyDescent="0.25">
      <c r="A78">
        <v>1450</v>
      </c>
      <c r="B78">
        <v>240</v>
      </c>
      <c r="C78">
        <v>90</v>
      </c>
      <c r="D78" s="5">
        <v>2429.8966312177599</v>
      </c>
      <c r="E78" s="5">
        <f t="shared" si="5"/>
        <v>24298.966312177599</v>
      </c>
      <c r="F78" s="5"/>
    </row>
    <row r="79" spans="1:6" x14ac:dyDescent="0.25">
      <c r="A79">
        <v>1450</v>
      </c>
      <c r="B79">
        <v>240</v>
      </c>
      <c r="C79">
        <v>100</v>
      </c>
      <c r="D79" s="5">
        <v>2822.7470299475499</v>
      </c>
      <c r="E79" s="5">
        <f>D79*(100-AVERAGE(C78:C79))</f>
        <v>14113.735149737749</v>
      </c>
      <c r="F79" s="5">
        <f>D79*(AVERAGE(C79:C80)-100)</f>
        <v>14113.735149737749</v>
      </c>
    </row>
    <row r="80" spans="1:6" x14ac:dyDescent="0.25">
      <c r="A80">
        <v>1450</v>
      </c>
      <c r="B80">
        <v>240</v>
      </c>
      <c r="C80">
        <v>110</v>
      </c>
      <c r="D80" s="5">
        <v>3022.2816196297299</v>
      </c>
      <c r="E80" s="5"/>
      <c r="F80" s="5">
        <f>D80*(200-AVERAGE(C79:C80))</f>
        <v>287116.75386482436</v>
      </c>
    </row>
    <row r="82" spans="1:6" x14ac:dyDescent="0.25">
      <c r="E82" s="8">
        <f>SUM(E72:E80)</f>
        <v>147055.65716335538</v>
      </c>
      <c r="F82" s="8">
        <f>SUM(F72:F80)</f>
        <v>301230.4890145621</v>
      </c>
    </row>
    <row r="83" spans="1:6" x14ac:dyDescent="0.25">
      <c r="E83" s="7">
        <f>E82/SUM(E82:F82)</f>
        <v>0.32803970949615602</v>
      </c>
      <c r="F83" s="7">
        <f>F82/SUM(E82:F82)</f>
        <v>0.67196029050384398</v>
      </c>
    </row>
    <row r="85" spans="1:6" x14ac:dyDescent="0.25">
      <c r="A85" s="1" t="s">
        <v>15</v>
      </c>
      <c r="B85" s="1" t="s">
        <v>16</v>
      </c>
      <c r="C85" s="1" t="s">
        <v>17</v>
      </c>
      <c r="D85" s="1" t="s">
        <v>18</v>
      </c>
      <c r="E85" s="1" t="s">
        <v>0</v>
      </c>
      <c r="F85" s="1" t="s">
        <v>1</v>
      </c>
    </row>
    <row r="86" spans="1:6" x14ac:dyDescent="0.25">
      <c r="A86">
        <v>1550</v>
      </c>
      <c r="B86">
        <v>240</v>
      </c>
      <c r="C86">
        <v>5</v>
      </c>
      <c r="D86" s="5">
        <v>656.32682898693201</v>
      </c>
      <c r="E86" s="5">
        <f>D86*(AVERAGE(C86:C87)-0)</f>
        <v>4922.4512174019901</v>
      </c>
      <c r="F86" s="5"/>
    </row>
    <row r="87" spans="1:6" x14ac:dyDescent="0.25">
      <c r="A87">
        <v>1550</v>
      </c>
      <c r="B87">
        <v>240</v>
      </c>
      <c r="C87">
        <v>10</v>
      </c>
      <c r="D87" s="5">
        <v>595.57767158316699</v>
      </c>
      <c r="E87" s="5">
        <f>D87*(AVERAGE(C87:C88)-AVERAGE(C86:C87))</f>
        <v>7444.720894789587</v>
      </c>
      <c r="F87" s="5"/>
    </row>
    <row r="88" spans="1:6" x14ac:dyDescent="0.25">
      <c r="A88">
        <v>1550</v>
      </c>
      <c r="B88">
        <v>240</v>
      </c>
      <c r="C88">
        <v>30</v>
      </c>
      <c r="D88" s="5">
        <v>1031.4202382167</v>
      </c>
      <c r="E88" s="5">
        <f t="shared" ref="E88:E92" si="6">D88*(AVERAGE(C88:C89)-AVERAGE(C87:C88))</f>
        <v>20628.404764334002</v>
      </c>
      <c r="F88" s="5"/>
    </row>
    <row r="89" spans="1:6" x14ac:dyDescent="0.25">
      <c r="A89">
        <v>1550</v>
      </c>
      <c r="B89">
        <v>240</v>
      </c>
      <c r="C89">
        <v>50</v>
      </c>
      <c r="D89" s="5">
        <v>1464.5602149953099</v>
      </c>
      <c r="E89" s="5">
        <f t="shared" si="6"/>
        <v>29291.2042999062</v>
      </c>
      <c r="F89" s="5"/>
    </row>
    <row r="90" spans="1:6" x14ac:dyDescent="0.25">
      <c r="A90">
        <v>1550</v>
      </c>
      <c r="B90">
        <v>240</v>
      </c>
      <c r="C90">
        <v>70</v>
      </c>
      <c r="D90" s="5">
        <v>1801.8552638840599</v>
      </c>
      <c r="E90" s="5">
        <f t="shared" si="6"/>
        <v>27027.8289582609</v>
      </c>
      <c r="F90" s="5"/>
    </row>
    <row r="91" spans="1:6" x14ac:dyDescent="0.25">
      <c r="A91">
        <v>1550</v>
      </c>
      <c r="B91">
        <v>240</v>
      </c>
      <c r="C91">
        <v>80</v>
      </c>
      <c r="D91" s="5">
        <v>2210.4706814297501</v>
      </c>
      <c r="E91" s="5">
        <f t="shared" si="6"/>
        <v>22104.7068142975</v>
      </c>
      <c r="F91" s="5"/>
    </row>
    <row r="92" spans="1:6" x14ac:dyDescent="0.25">
      <c r="A92">
        <v>1550</v>
      </c>
      <c r="B92">
        <v>240</v>
      </c>
      <c r="C92">
        <v>90</v>
      </c>
      <c r="D92" s="5">
        <v>2278.8183964897398</v>
      </c>
      <c r="E92" s="5">
        <f t="shared" si="6"/>
        <v>22788.183964897398</v>
      </c>
      <c r="F92" s="5"/>
    </row>
    <row r="93" spans="1:6" x14ac:dyDescent="0.25">
      <c r="A93">
        <v>1550</v>
      </c>
      <c r="B93">
        <v>240</v>
      </c>
      <c r="C93">
        <v>100</v>
      </c>
      <c r="D93" s="5">
        <v>2696.2665212788202</v>
      </c>
      <c r="E93" s="5">
        <f>D93*(100-AVERAGE(C92:C93))</f>
        <v>13481.3326063941</v>
      </c>
      <c r="F93" s="5">
        <f>D93*(AVERAGE(C93:C94)-100)</f>
        <v>13481.3326063941</v>
      </c>
    </row>
    <row r="94" spans="1:6" x14ac:dyDescent="0.25">
      <c r="A94">
        <v>1550</v>
      </c>
      <c r="B94">
        <v>240</v>
      </c>
      <c r="C94">
        <v>110</v>
      </c>
      <c r="D94" s="5">
        <v>2840.5912416869601</v>
      </c>
      <c r="E94" s="5"/>
      <c r="F94" s="5">
        <f>D94*(200-AVERAGE(C93:C94))</f>
        <v>269856.16796026123</v>
      </c>
    </row>
    <row r="96" spans="1:6" x14ac:dyDescent="0.25">
      <c r="E96" s="8">
        <f>SUM(E86:E94)</f>
        <v>147688.83352028168</v>
      </c>
      <c r="F96" s="8">
        <f>SUM(F86:F94)</f>
        <v>283337.5005666553</v>
      </c>
    </row>
    <row r="97" spans="1:6" x14ac:dyDescent="0.25">
      <c r="E97" s="7">
        <f>E96/SUM(E96:F96)</f>
        <v>0.34264457143468452</v>
      </c>
      <c r="F97" s="7">
        <f>F96/SUM(E96:F96)</f>
        <v>0.65735542856531537</v>
      </c>
    </row>
    <row r="99" spans="1:6" x14ac:dyDescent="0.25">
      <c r="A99" s="1" t="s">
        <v>15</v>
      </c>
      <c r="B99" s="1" t="s">
        <v>16</v>
      </c>
      <c r="C99" s="1" t="s">
        <v>17</v>
      </c>
      <c r="D99" s="1" t="s">
        <v>18</v>
      </c>
      <c r="E99" s="1" t="s">
        <v>0</v>
      </c>
      <c r="F99" s="1" t="s">
        <v>1</v>
      </c>
    </row>
    <row r="100" spans="1:6" x14ac:dyDescent="0.25">
      <c r="A100">
        <v>1650</v>
      </c>
      <c r="B100">
        <v>240</v>
      </c>
      <c r="C100">
        <v>5</v>
      </c>
      <c r="D100" s="5">
        <v>641.91123179044996</v>
      </c>
      <c r="E100" s="5">
        <f>D100*(AVERAGE(C100:C101)-0)</f>
        <v>4814.3342384283751</v>
      </c>
      <c r="F100" s="5"/>
    </row>
    <row r="101" spans="1:6" x14ac:dyDescent="0.25">
      <c r="A101">
        <v>1650</v>
      </c>
      <c r="B101">
        <v>240</v>
      </c>
      <c r="C101">
        <v>10</v>
      </c>
      <c r="D101" s="5">
        <v>636.36681672447696</v>
      </c>
      <c r="E101" s="5">
        <f>D101*(AVERAGE(C101:C102)-AVERAGE(C100:C101))</f>
        <v>7954.585209055962</v>
      </c>
      <c r="F101" s="5"/>
    </row>
    <row r="102" spans="1:6" x14ac:dyDescent="0.25">
      <c r="A102">
        <v>1650</v>
      </c>
      <c r="B102">
        <v>240</v>
      </c>
      <c r="C102">
        <v>30</v>
      </c>
      <c r="D102" s="5">
        <v>189.57953961000001</v>
      </c>
      <c r="E102" s="5">
        <f t="shared" ref="E102:E106" si="7">D102*(AVERAGE(C102:C103)-AVERAGE(C101:C102))</f>
        <v>3791.5907922000001</v>
      </c>
      <c r="F102" s="5"/>
    </row>
    <row r="103" spans="1:6" x14ac:dyDescent="0.25">
      <c r="A103">
        <v>1650</v>
      </c>
      <c r="B103">
        <v>240</v>
      </c>
      <c r="C103">
        <v>50</v>
      </c>
      <c r="D103" s="5">
        <v>1437.7346713519701</v>
      </c>
      <c r="E103" s="5">
        <f t="shared" si="7"/>
        <v>28754.693427039401</v>
      </c>
      <c r="F103" s="5"/>
    </row>
    <row r="104" spans="1:6" x14ac:dyDescent="0.25">
      <c r="A104">
        <v>1650</v>
      </c>
      <c r="B104">
        <v>240</v>
      </c>
      <c r="C104">
        <v>70</v>
      </c>
      <c r="D104" s="5">
        <v>1834.4277222235301</v>
      </c>
      <c r="E104" s="5">
        <f t="shared" si="7"/>
        <v>27516.415833352952</v>
      </c>
      <c r="F104" s="5"/>
    </row>
    <row r="105" spans="1:6" x14ac:dyDescent="0.25">
      <c r="A105">
        <v>1650</v>
      </c>
      <c r="B105">
        <v>240</v>
      </c>
      <c r="C105">
        <v>80</v>
      </c>
      <c r="D105" s="5">
        <v>2121.03635215648</v>
      </c>
      <c r="E105" s="5">
        <f t="shared" si="7"/>
        <v>21210.363521564799</v>
      </c>
      <c r="F105" s="5"/>
    </row>
    <row r="106" spans="1:6" x14ac:dyDescent="0.25">
      <c r="A106">
        <v>1650</v>
      </c>
      <c r="B106">
        <v>240</v>
      </c>
      <c r="C106">
        <v>90</v>
      </c>
      <c r="D106" s="5">
        <v>2415.9671780190702</v>
      </c>
      <c r="E106" s="5">
        <f t="shared" si="7"/>
        <v>24159.6717801907</v>
      </c>
      <c r="F106" s="5"/>
    </row>
    <row r="107" spans="1:6" x14ac:dyDescent="0.25">
      <c r="A107">
        <v>1650</v>
      </c>
      <c r="B107">
        <v>240</v>
      </c>
      <c r="C107">
        <v>100</v>
      </c>
      <c r="D107" s="5">
        <v>2643.0273500864701</v>
      </c>
      <c r="E107" s="5">
        <f>D107*(100-AVERAGE(C106:C107))</f>
        <v>13215.13675043235</v>
      </c>
      <c r="F107" s="5">
        <f>D107*(AVERAGE(C107:C108)-100)</f>
        <v>13215.13675043235</v>
      </c>
    </row>
    <row r="108" spans="1:6" x14ac:dyDescent="0.25">
      <c r="A108">
        <v>1650</v>
      </c>
      <c r="B108">
        <v>240</v>
      </c>
      <c r="C108">
        <v>110</v>
      </c>
      <c r="D108" s="5">
        <v>2837.9411486543299</v>
      </c>
      <c r="E108" s="5"/>
      <c r="F108" s="5">
        <f>D108*(200-AVERAGE(C107:C108))</f>
        <v>269604.40912216133</v>
      </c>
    </row>
    <row r="110" spans="1:6" x14ac:dyDescent="0.25">
      <c r="E110" s="8">
        <f>SUM(E100:E108)</f>
        <v>131416.79155226453</v>
      </c>
      <c r="F110" s="8">
        <f>SUM(F100:F108)</f>
        <v>282819.54587259371</v>
      </c>
    </row>
    <row r="111" spans="1:6" x14ac:dyDescent="0.25">
      <c r="E111" s="7">
        <f>E110/SUM(E110:F110)</f>
        <v>0.31725075682454662</v>
      </c>
      <c r="F111" s="7">
        <f>F110/SUM(E110:F110)</f>
        <v>0.68274924317545338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25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750</v>
      </c>
      <c r="B2">
        <v>240</v>
      </c>
      <c r="C2">
        <v>5</v>
      </c>
      <c r="D2" s="5">
        <v>564.39118236487604</v>
      </c>
      <c r="E2" s="5">
        <f>D2*(AVERAGE(C2:C3)-0)</f>
        <v>4232.9338677365704</v>
      </c>
      <c r="F2" s="5"/>
    </row>
    <row r="3" spans="1:6" x14ac:dyDescent="0.25">
      <c r="A3">
        <v>750</v>
      </c>
      <c r="B3">
        <v>240</v>
      </c>
      <c r="C3">
        <v>10</v>
      </c>
      <c r="D3" s="5">
        <v>618.45368924434104</v>
      </c>
      <c r="E3" s="5">
        <f>D3*(AVERAGE(C3:C4)-AVERAGE(C2:C3))</f>
        <v>7730.6711155542625</v>
      </c>
      <c r="F3" s="5"/>
    </row>
    <row r="4" spans="1:6" x14ac:dyDescent="0.25">
      <c r="A4">
        <v>750</v>
      </c>
      <c r="B4">
        <v>240</v>
      </c>
      <c r="C4">
        <v>30</v>
      </c>
      <c r="D4" s="5">
        <v>909.06355807719206</v>
      </c>
      <c r="E4" s="5">
        <f t="shared" ref="E4:E8" si="0">D4*(AVERAGE(C4:C5)-AVERAGE(C3:C4))</f>
        <v>18181.271161543842</v>
      </c>
      <c r="F4" s="5"/>
    </row>
    <row r="5" spans="1:6" x14ac:dyDescent="0.25">
      <c r="A5">
        <v>750</v>
      </c>
      <c r="B5">
        <v>240</v>
      </c>
      <c r="C5">
        <v>50</v>
      </c>
      <c r="D5" s="5">
        <v>1131.54889657936</v>
      </c>
      <c r="E5" s="5">
        <f t="shared" si="0"/>
        <v>22630.9779315872</v>
      </c>
      <c r="F5" s="5"/>
    </row>
    <row r="6" spans="1:6" x14ac:dyDescent="0.25">
      <c r="A6">
        <v>750</v>
      </c>
      <c r="B6">
        <v>240</v>
      </c>
      <c r="C6">
        <v>70</v>
      </c>
      <c r="D6" s="5">
        <v>2040.7596738208299</v>
      </c>
      <c r="E6" s="5">
        <f t="shared" si="0"/>
        <v>30611.395107312448</v>
      </c>
      <c r="F6" s="5"/>
    </row>
    <row r="7" spans="1:6" x14ac:dyDescent="0.25">
      <c r="A7">
        <v>750</v>
      </c>
      <c r="B7">
        <v>240</v>
      </c>
      <c r="C7">
        <v>80</v>
      </c>
      <c r="D7" s="5">
        <v>2427.31533472608</v>
      </c>
      <c r="E7" s="5">
        <f t="shared" si="0"/>
        <v>24273.153347260799</v>
      </c>
      <c r="F7" s="5"/>
    </row>
    <row r="8" spans="1:6" x14ac:dyDescent="0.25">
      <c r="A8">
        <v>750</v>
      </c>
      <c r="B8">
        <v>240</v>
      </c>
      <c r="C8">
        <v>90</v>
      </c>
      <c r="D8" s="5">
        <v>2910.33417347869</v>
      </c>
      <c r="E8" s="5">
        <f t="shared" si="0"/>
        <v>29103.3417347869</v>
      </c>
      <c r="F8" s="5"/>
    </row>
    <row r="9" spans="1:6" x14ac:dyDescent="0.25">
      <c r="A9">
        <v>750</v>
      </c>
      <c r="B9">
        <v>240</v>
      </c>
      <c r="C9">
        <v>100</v>
      </c>
      <c r="D9" s="5">
        <v>3255.7603444813999</v>
      </c>
      <c r="E9" s="5">
        <f>D9*(100-AVERAGE(C8:C9))</f>
        <v>16278.801722406999</v>
      </c>
      <c r="F9" s="5">
        <f>D9*(AVERAGE(C9:C10)-100)</f>
        <v>16278.801722406999</v>
      </c>
    </row>
    <row r="10" spans="1:6" x14ac:dyDescent="0.25">
      <c r="A10">
        <v>750</v>
      </c>
      <c r="B10">
        <v>240</v>
      </c>
      <c r="C10">
        <v>110</v>
      </c>
      <c r="D10" s="5">
        <v>3550.2932055936499</v>
      </c>
      <c r="E10" s="5"/>
      <c r="F10" s="5">
        <f>D10*(200-AVERAGE(C9:C10))</f>
        <v>337277.85453139676</v>
      </c>
    </row>
    <row r="11" spans="1:6" x14ac:dyDescent="0.25">
      <c r="D11" s="5"/>
    </row>
    <row r="12" spans="1:6" x14ac:dyDescent="0.25">
      <c r="E12" s="6">
        <f>SUM(E2:E10)</f>
        <v>153042.54598818903</v>
      </c>
      <c r="F12" s="6">
        <f>SUM(F2:F10)</f>
        <v>353556.65625380375</v>
      </c>
    </row>
    <row r="13" spans="1:6" x14ac:dyDescent="0.25">
      <c r="E13" s="7">
        <f>E12/SUM(E12:F12)</f>
        <v>0.30209788193682058</v>
      </c>
      <c r="F13" s="7">
        <f>F12/SUM(E12:F12)</f>
        <v>0.69790211806317937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950</v>
      </c>
      <c r="B16">
        <v>240</v>
      </c>
      <c r="C16">
        <v>5</v>
      </c>
      <c r="D16" s="5">
        <v>685.03542883540501</v>
      </c>
      <c r="E16" s="5">
        <f>D16*(AVERAGE(C16:C17)-0)</f>
        <v>5137.7657162655378</v>
      </c>
      <c r="F16" s="5"/>
    </row>
    <row r="17" spans="1:6" x14ac:dyDescent="0.25">
      <c r="A17">
        <v>950</v>
      </c>
      <c r="B17">
        <v>240</v>
      </c>
      <c r="C17">
        <v>10</v>
      </c>
      <c r="D17" s="5">
        <v>721.52915960050495</v>
      </c>
      <c r="E17" s="5">
        <f>D17*(AVERAGE(C17:C18)-AVERAGE(C16:C17))</f>
        <v>9019.1144950063117</v>
      </c>
      <c r="F17" s="5"/>
    </row>
    <row r="18" spans="1:6" x14ac:dyDescent="0.25">
      <c r="A18">
        <v>950</v>
      </c>
      <c r="B18">
        <v>240</v>
      </c>
      <c r="C18">
        <v>30</v>
      </c>
      <c r="D18" s="5">
        <v>945.53854386084595</v>
      </c>
      <c r="E18" s="5">
        <f t="shared" ref="E18:E22" si="1">D18*(AVERAGE(C18:C19)-AVERAGE(C17:C18))</f>
        <v>18910.770877216921</v>
      </c>
      <c r="F18" s="5"/>
    </row>
    <row r="19" spans="1:6" x14ac:dyDescent="0.25">
      <c r="A19">
        <v>950</v>
      </c>
      <c r="B19">
        <v>240</v>
      </c>
      <c r="C19">
        <v>50</v>
      </c>
      <c r="D19" s="5">
        <v>1285.98732044187</v>
      </c>
      <c r="E19" s="5">
        <f t="shared" si="1"/>
        <v>25719.7464088374</v>
      </c>
      <c r="F19" s="5"/>
    </row>
    <row r="20" spans="1:6" x14ac:dyDescent="0.25">
      <c r="A20">
        <v>950</v>
      </c>
      <c r="B20">
        <v>240</v>
      </c>
      <c r="C20">
        <v>70</v>
      </c>
      <c r="D20" s="5">
        <v>1832.6558223555</v>
      </c>
      <c r="E20" s="5">
        <f t="shared" si="1"/>
        <v>27489.837335332501</v>
      </c>
      <c r="F20" s="5"/>
    </row>
    <row r="21" spans="1:6" x14ac:dyDescent="0.25">
      <c r="A21">
        <v>950</v>
      </c>
      <c r="B21">
        <v>240</v>
      </c>
      <c r="C21">
        <v>80</v>
      </c>
      <c r="D21" s="5">
        <v>2205.1890119509799</v>
      </c>
      <c r="E21" s="5">
        <f t="shared" si="1"/>
        <v>22051.890119509801</v>
      </c>
      <c r="F21" s="5"/>
    </row>
    <row r="22" spans="1:6" x14ac:dyDescent="0.25">
      <c r="A22">
        <v>950</v>
      </c>
      <c r="B22">
        <v>240</v>
      </c>
      <c r="C22">
        <v>90</v>
      </c>
      <c r="D22" s="5">
        <v>2581.1682473410401</v>
      </c>
      <c r="E22" s="5">
        <f t="shared" si="1"/>
        <v>25811.682473410401</v>
      </c>
      <c r="F22" s="5"/>
    </row>
    <row r="23" spans="1:6" x14ac:dyDescent="0.25">
      <c r="A23">
        <v>950</v>
      </c>
      <c r="B23">
        <v>240</v>
      </c>
      <c r="C23">
        <v>100</v>
      </c>
      <c r="D23" s="5">
        <v>2991.5191833464301</v>
      </c>
      <c r="E23" s="5">
        <f>D23*(100-AVERAGE(C22:C23))</f>
        <v>14957.595916732151</v>
      </c>
      <c r="F23" s="5">
        <f>D23*(AVERAGE(C23:C24)-100)</f>
        <v>14957.595916732151</v>
      </c>
    </row>
    <row r="24" spans="1:6" x14ac:dyDescent="0.25">
      <c r="A24">
        <v>950</v>
      </c>
      <c r="B24">
        <v>240</v>
      </c>
      <c r="C24">
        <v>110</v>
      </c>
      <c r="D24" s="5">
        <v>3341.8266667523098</v>
      </c>
      <c r="E24" s="5"/>
      <c r="F24" s="5">
        <f>D24*(200-AVERAGE(C23:C24))</f>
        <v>317473.53334146942</v>
      </c>
    </row>
    <row r="25" spans="1:6" x14ac:dyDescent="0.25">
      <c r="D25" s="5"/>
    </row>
    <row r="26" spans="1:6" x14ac:dyDescent="0.25">
      <c r="E26" s="6">
        <f>SUM(E16:E24)</f>
        <v>149098.40334231104</v>
      </c>
      <c r="F26" s="6">
        <f>SUM(F16:F24)</f>
        <v>332431.12925820157</v>
      </c>
    </row>
    <row r="27" spans="1:6" x14ac:dyDescent="0.25">
      <c r="E27" s="7">
        <f>E26/SUM(E26:F26)</f>
        <v>0.30963501353094852</v>
      </c>
      <c r="F27" s="7">
        <f>F26/SUM(E26:F26)</f>
        <v>0.69036498646905153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1050</v>
      </c>
      <c r="B30">
        <v>240</v>
      </c>
      <c r="C30">
        <v>5</v>
      </c>
      <c r="D30" s="5">
        <v>593.68294700795605</v>
      </c>
      <c r="E30" s="5">
        <f>D30*(AVERAGE(C30:C31)-0)</f>
        <v>4452.6221025596706</v>
      </c>
      <c r="F30" s="5"/>
    </row>
    <row r="31" spans="1:6" x14ac:dyDescent="0.25">
      <c r="A31">
        <v>1050</v>
      </c>
      <c r="B31">
        <v>240</v>
      </c>
      <c r="C31">
        <v>10</v>
      </c>
      <c r="D31" s="5">
        <v>739.38760405739094</v>
      </c>
      <c r="E31" s="5">
        <f>D31*(AVERAGE(C31:C32)-AVERAGE(C30:C31))</f>
        <v>9242.3450507173875</v>
      </c>
      <c r="F31" s="5"/>
    </row>
    <row r="32" spans="1:6" x14ac:dyDescent="0.25">
      <c r="A32">
        <v>1050</v>
      </c>
      <c r="B32">
        <v>240</v>
      </c>
      <c r="C32">
        <v>30</v>
      </c>
      <c r="D32" s="5">
        <v>888.75182374627798</v>
      </c>
      <c r="E32" s="5">
        <f t="shared" ref="E32:E36" si="2">D32*(AVERAGE(C32:C33)-AVERAGE(C31:C32))</f>
        <v>17775.03647492556</v>
      </c>
      <c r="F32" s="5"/>
    </row>
    <row r="33" spans="1:6" x14ac:dyDescent="0.25">
      <c r="A33">
        <v>1050</v>
      </c>
      <c r="B33">
        <v>240</v>
      </c>
      <c r="C33">
        <v>50</v>
      </c>
      <c r="D33" s="5">
        <v>1332.1651008894301</v>
      </c>
      <c r="E33" s="5">
        <f t="shared" si="2"/>
        <v>26643.302017788599</v>
      </c>
      <c r="F33" s="5"/>
    </row>
    <row r="34" spans="1:6" x14ac:dyDescent="0.25">
      <c r="A34">
        <v>1050</v>
      </c>
      <c r="B34">
        <v>240</v>
      </c>
      <c r="C34">
        <v>70</v>
      </c>
      <c r="D34" s="5">
        <v>1868.3627865477999</v>
      </c>
      <c r="E34" s="5">
        <f t="shared" si="2"/>
        <v>28025.441798216998</v>
      </c>
      <c r="F34" s="5"/>
    </row>
    <row r="35" spans="1:6" x14ac:dyDescent="0.25">
      <c r="A35">
        <v>1050</v>
      </c>
      <c r="B35">
        <v>240</v>
      </c>
      <c r="C35">
        <v>80</v>
      </c>
      <c r="D35" s="5">
        <v>2242.40010696328</v>
      </c>
      <c r="E35" s="5">
        <f t="shared" si="2"/>
        <v>22424.001069632799</v>
      </c>
      <c r="F35" s="5"/>
    </row>
    <row r="36" spans="1:6" x14ac:dyDescent="0.25">
      <c r="A36">
        <v>1050</v>
      </c>
      <c r="B36">
        <v>240</v>
      </c>
      <c r="C36">
        <v>90</v>
      </c>
      <c r="D36" s="5">
        <v>2626.8100854822401</v>
      </c>
      <c r="E36" s="5">
        <f t="shared" si="2"/>
        <v>26268.100854822402</v>
      </c>
      <c r="F36" s="5"/>
    </row>
    <row r="37" spans="1:6" x14ac:dyDescent="0.25">
      <c r="A37">
        <v>1050</v>
      </c>
      <c r="B37">
        <v>240</v>
      </c>
      <c r="C37">
        <v>100</v>
      </c>
      <c r="D37" s="5">
        <v>2927.8597502090902</v>
      </c>
      <c r="E37" s="5">
        <f>D37*(100-AVERAGE(C36:C37))</f>
        <v>14639.298751045451</v>
      </c>
      <c r="F37" s="5">
        <f>D37*(AVERAGE(C37:C38)-100)</f>
        <v>14639.298751045451</v>
      </c>
    </row>
    <row r="38" spans="1:6" x14ac:dyDescent="0.25">
      <c r="A38">
        <v>1050</v>
      </c>
      <c r="B38">
        <v>240</v>
      </c>
      <c r="C38">
        <v>110</v>
      </c>
      <c r="D38" s="5">
        <v>3159.3281149720101</v>
      </c>
      <c r="E38" s="5"/>
      <c r="F38" s="5">
        <f>D38*(200-AVERAGE(C37:C38))</f>
        <v>300136.17092234094</v>
      </c>
    </row>
    <row r="39" spans="1:6" x14ac:dyDescent="0.25">
      <c r="D39" s="5"/>
    </row>
    <row r="40" spans="1:6" x14ac:dyDescent="0.25">
      <c r="E40" s="6">
        <f>SUM(E30:E38)</f>
        <v>149470.14811970887</v>
      </c>
      <c r="F40" s="6">
        <f>SUM(F30:F38)</f>
        <v>314775.46967338637</v>
      </c>
    </row>
    <row r="41" spans="1:6" x14ac:dyDescent="0.25">
      <c r="E41" s="7">
        <f>E40/SUM(E40:F40)</f>
        <v>0.32196350895082582</v>
      </c>
      <c r="F41" s="7">
        <f>F40/SUM(E40:F40)</f>
        <v>0.67803649104917418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1150</v>
      </c>
      <c r="B44">
        <v>240</v>
      </c>
      <c r="C44">
        <v>5</v>
      </c>
      <c r="D44" s="5">
        <v>597.95655182556095</v>
      </c>
      <c r="E44" s="5">
        <f>D44*(AVERAGE(C44:C45)-0)</f>
        <v>4484.6741386917074</v>
      </c>
      <c r="F44" s="5"/>
    </row>
    <row r="45" spans="1:6" x14ac:dyDescent="0.25">
      <c r="A45">
        <v>1150</v>
      </c>
      <c r="B45">
        <v>240</v>
      </c>
      <c r="C45">
        <v>10</v>
      </c>
      <c r="D45" s="5">
        <v>763.02472570653595</v>
      </c>
      <c r="E45" s="5">
        <f>D45*(AVERAGE(C45:C46)-AVERAGE(C44:C45))</f>
        <v>9537.8090713316997</v>
      </c>
      <c r="F45" s="5"/>
    </row>
    <row r="46" spans="1:6" x14ac:dyDescent="0.25">
      <c r="A46">
        <v>1150</v>
      </c>
      <c r="B46">
        <v>240</v>
      </c>
      <c r="C46">
        <v>30</v>
      </c>
      <c r="D46" s="5">
        <v>1006.76105868885</v>
      </c>
      <c r="E46" s="5">
        <f t="shared" ref="E46:E50" si="3">D46*(AVERAGE(C46:C47)-AVERAGE(C45:C46))</f>
        <v>20135.221173776998</v>
      </c>
      <c r="F46" s="5"/>
    </row>
    <row r="47" spans="1:6" x14ac:dyDescent="0.25">
      <c r="A47">
        <v>1150</v>
      </c>
      <c r="B47">
        <v>240</v>
      </c>
      <c r="C47">
        <v>50</v>
      </c>
      <c r="D47" s="5">
        <v>1349.14742529825</v>
      </c>
      <c r="E47" s="5">
        <f t="shared" si="3"/>
        <v>26982.948505965</v>
      </c>
      <c r="F47" s="5"/>
    </row>
    <row r="48" spans="1:6" x14ac:dyDescent="0.25">
      <c r="A48">
        <v>1150</v>
      </c>
      <c r="B48">
        <v>240</v>
      </c>
      <c r="C48">
        <v>70</v>
      </c>
      <c r="D48" s="5">
        <v>2005.62236108672</v>
      </c>
      <c r="E48" s="5">
        <f t="shared" si="3"/>
        <v>30084.335416300801</v>
      </c>
      <c r="F48" s="5"/>
    </row>
    <row r="49" spans="1:6" x14ac:dyDescent="0.25">
      <c r="A49">
        <v>1150</v>
      </c>
      <c r="B49">
        <v>240</v>
      </c>
      <c r="C49">
        <v>80</v>
      </c>
      <c r="D49" s="5">
        <v>2261.8690634813602</v>
      </c>
      <c r="E49" s="5">
        <f t="shared" si="3"/>
        <v>22618.690634813604</v>
      </c>
      <c r="F49" s="5"/>
    </row>
    <row r="50" spans="1:6" x14ac:dyDescent="0.25">
      <c r="A50">
        <v>1150</v>
      </c>
      <c r="B50">
        <v>240</v>
      </c>
      <c r="C50">
        <v>90</v>
      </c>
      <c r="D50" s="5">
        <v>2606.3662981089501</v>
      </c>
      <c r="E50" s="5">
        <f t="shared" si="3"/>
        <v>26063.662981089503</v>
      </c>
      <c r="F50" s="5"/>
    </row>
    <row r="51" spans="1:6" x14ac:dyDescent="0.25">
      <c r="A51">
        <v>1150</v>
      </c>
      <c r="B51">
        <v>240</v>
      </c>
      <c r="C51">
        <v>100</v>
      </c>
      <c r="D51" s="5">
        <v>2892.8095745399801</v>
      </c>
      <c r="E51" s="5">
        <f>D51*(100-AVERAGE(C50:C51))</f>
        <v>14464.047872699901</v>
      </c>
      <c r="F51" s="5">
        <f>D51*(AVERAGE(C51:C52)-100)</f>
        <v>14464.047872699901</v>
      </c>
    </row>
    <row r="52" spans="1:6" x14ac:dyDescent="0.25">
      <c r="A52">
        <v>1150</v>
      </c>
      <c r="B52">
        <v>240</v>
      </c>
      <c r="C52">
        <v>110</v>
      </c>
      <c r="D52" s="5">
        <v>3144.6813251409799</v>
      </c>
      <c r="E52" s="5"/>
      <c r="F52" s="5">
        <f>D52*(200-AVERAGE(C51:C52))</f>
        <v>298744.72588839306</v>
      </c>
    </row>
    <row r="53" spans="1:6" x14ac:dyDescent="0.25">
      <c r="D53" s="5"/>
    </row>
    <row r="54" spans="1:6" x14ac:dyDescent="0.25">
      <c r="E54" s="6">
        <f>SUM(E44:E52)</f>
        <v>154371.38979466923</v>
      </c>
      <c r="F54" s="6">
        <f>SUM(F44:F52)</f>
        <v>313208.77376109298</v>
      </c>
    </row>
    <row r="55" spans="1:6" x14ac:dyDescent="0.25">
      <c r="E55" s="7">
        <f>E54/SUM(E54:F54)</f>
        <v>0.33014956969246911</v>
      </c>
      <c r="F55" s="7">
        <f>F54/SUM(E54:F54)</f>
        <v>0.66985043030753089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1250</v>
      </c>
      <c r="B58">
        <v>240</v>
      </c>
      <c r="C58">
        <v>5</v>
      </c>
      <c r="D58" s="5">
        <v>570.951644249521</v>
      </c>
      <c r="E58" s="5">
        <f>D58*(AVERAGE(C58:C59)-0)</f>
        <v>4282.1373318714077</v>
      </c>
      <c r="F58" s="5"/>
    </row>
    <row r="59" spans="1:6" x14ac:dyDescent="0.25">
      <c r="A59">
        <v>1250</v>
      </c>
      <c r="B59">
        <v>240</v>
      </c>
      <c r="C59">
        <v>10</v>
      </c>
      <c r="D59" s="5">
        <v>514.66435403737705</v>
      </c>
      <c r="E59" s="5">
        <f>D59*(AVERAGE(C59:C60)-AVERAGE(C58:C59))</f>
        <v>6433.3044254672132</v>
      </c>
      <c r="F59" s="5"/>
    </row>
    <row r="60" spans="1:6" x14ac:dyDescent="0.25">
      <c r="A60">
        <v>1250</v>
      </c>
      <c r="B60">
        <v>240</v>
      </c>
      <c r="C60">
        <v>30</v>
      </c>
      <c r="D60" s="5">
        <v>904.12734807619495</v>
      </c>
      <c r="E60" s="5">
        <f t="shared" ref="E60:E64" si="4">D60*(AVERAGE(C60:C61)-AVERAGE(C59:C60))</f>
        <v>18082.546961523898</v>
      </c>
      <c r="F60" s="5"/>
    </row>
    <row r="61" spans="1:6" x14ac:dyDescent="0.25">
      <c r="A61">
        <v>1250</v>
      </c>
      <c r="B61">
        <v>240</v>
      </c>
      <c r="C61">
        <v>50</v>
      </c>
      <c r="D61" s="5">
        <v>1458.914277827</v>
      </c>
      <c r="E61" s="5">
        <f t="shared" si="4"/>
        <v>29178.285556539999</v>
      </c>
      <c r="F61" s="5"/>
    </row>
    <row r="62" spans="1:6" x14ac:dyDescent="0.25">
      <c r="A62">
        <v>1250</v>
      </c>
      <c r="B62">
        <v>240</v>
      </c>
      <c r="C62">
        <v>70</v>
      </c>
      <c r="D62" s="5">
        <v>1945.88163917682</v>
      </c>
      <c r="E62" s="5">
        <f t="shared" si="4"/>
        <v>29188.224587652301</v>
      </c>
      <c r="F62" s="5"/>
    </row>
    <row r="63" spans="1:6" x14ac:dyDescent="0.25">
      <c r="A63">
        <v>1250</v>
      </c>
      <c r="B63">
        <v>240</v>
      </c>
      <c r="C63">
        <v>80</v>
      </c>
      <c r="D63" s="5">
        <v>2174.5977996577599</v>
      </c>
      <c r="E63" s="5">
        <f t="shared" si="4"/>
        <v>21745.9779965776</v>
      </c>
      <c r="F63" s="5"/>
    </row>
    <row r="64" spans="1:6" x14ac:dyDescent="0.25">
      <c r="A64">
        <v>1250</v>
      </c>
      <c r="B64">
        <v>240</v>
      </c>
      <c r="C64">
        <v>90</v>
      </c>
      <c r="D64" s="5">
        <v>2514.9918226169002</v>
      </c>
      <c r="E64" s="5">
        <f t="shared" si="4"/>
        <v>25149.918226169</v>
      </c>
      <c r="F64" s="5"/>
    </row>
    <row r="65" spans="1:6" x14ac:dyDescent="0.25">
      <c r="A65">
        <v>1250</v>
      </c>
      <c r="B65">
        <v>240</v>
      </c>
      <c r="C65">
        <v>100</v>
      </c>
      <c r="D65" s="5">
        <v>2831.9491067366798</v>
      </c>
      <c r="E65" s="5">
        <f>D65*(100-AVERAGE(C64:C65))</f>
        <v>14159.745533683399</v>
      </c>
      <c r="F65" s="5">
        <f>D65*(AVERAGE(C65:C66)-100)</f>
        <v>14159.745533683399</v>
      </c>
    </row>
    <row r="66" spans="1:6" x14ac:dyDescent="0.25">
      <c r="A66">
        <v>1250</v>
      </c>
      <c r="B66">
        <v>240</v>
      </c>
      <c r="C66">
        <v>110</v>
      </c>
      <c r="D66" s="5">
        <v>3027.78615616551</v>
      </c>
      <c r="E66" s="5"/>
      <c r="F66" s="5">
        <f>D66*(200-AVERAGE(C65:C66))</f>
        <v>287639.68483572343</v>
      </c>
    </row>
    <row r="67" spans="1:6" x14ac:dyDescent="0.25">
      <c r="D67" s="5"/>
    </row>
    <row r="68" spans="1:6" x14ac:dyDescent="0.25">
      <c r="E68" s="6">
        <f>SUM(E58:E66)</f>
        <v>148220.14061948482</v>
      </c>
      <c r="F68" s="6">
        <f>SUM(F58:F66)</f>
        <v>301799.43036940682</v>
      </c>
    </row>
    <row r="69" spans="1:6" x14ac:dyDescent="0.25">
      <c r="E69" s="7">
        <f>E68/SUM(E68:F68)</f>
        <v>0.32936376587751448</v>
      </c>
      <c r="F69" s="7">
        <f>F68/SUM(E68:F68)</f>
        <v>0.67063623412248552</v>
      </c>
    </row>
    <row r="71" spans="1:6" x14ac:dyDescent="0.25">
      <c r="A71" s="1" t="s">
        <v>15</v>
      </c>
      <c r="B71" s="1" t="s">
        <v>16</v>
      </c>
      <c r="C71" s="1" t="s">
        <v>17</v>
      </c>
      <c r="D71" s="1" t="s">
        <v>18</v>
      </c>
      <c r="E71" s="1" t="s">
        <v>0</v>
      </c>
      <c r="F71" s="1" t="s">
        <v>1</v>
      </c>
    </row>
    <row r="72" spans="1:6" x14ac:dyDescent="0.25">
      <c r="A72">
        <v>1350</v>
      </c>
      <c r="B72">
        <v>240</v>
      </c>
      <c r="C72">
        <v>5</v>
      </c>
      <c r="D72" s="5">
        <v>549.48989925571198</v>
      </c>
      <c r="E72" s="5">
        <f>D72*(AVERAGE(C72:C73)-0)</f>
        <v>4121.1742444178399</v>
      </c>
      <c r="F72" s="5"/>
    </row>
    <row r="73" spans="1:6" x14ac:dyDescent="0.25">
      <c r="A73">
        <v>1350</v>
      </c>
      <c r="B73">
        <v>240</v>
      </c>
      <c r="C73">
        <v>10</v>
      </c>
      <c r="D73" s="5">
        <v>586.19696690298701</v>
      </c>
      <c r="E73" s="5">
        <f>D73*(AVERAGE(C73:C74)-AVERAGE(C72:C73))</f>
        <v>7327.462086287338</v>
      </c>
      <c r="F73" s="5"/>
    </row>
    <row r="74" spans="1:6" x14ac:dyDescent="0.25">
      <c r="A74">
        <v>1350</v>
      </c>
      <c r="B74">
        <v>240</v>
      </c>
      <c r="C74">
        <v>30</v>
      </c>
      <c r="D74" s="5">
        <v>929.47019385299802</v>
      </c>
      <c r="E74" s="5">
        <f t="shared" ref="E74:E78" si="5">D74*(AVERAGE(C74:C75)-AVERAGE(C73:C74))</f>
        <v>18589.403877059962</v>
      </c>
      <c r="F74" s="5"/>
    </row>
    <row r="75" spans="1:6" x14ac:dyDescent="0.25">
      <c r="A75">
        <v>1350</v>
      </c>
      <c r="B75">
        <v>240</v>
      </c>
      <c r="C75">
        <v>50</v>
      </c>
      <c r="D75" s="5">
        <v>26.227596008559399</v>
      </c>
      <c r="E75" s="5">
        <f t="shared" si="5"/>
        <v>524.55192017118793</v>
      </c>
      <c r="F75" s="5"/>
    </row>
    <row r="76" spans="1:6" x14ac:dyDescent="0.25">
      <c r="A76">
        <v>1350</v>
      </c>
      <c r="B76">
        <v>240</v>
      </c>
      <c r="C76">
        <v>70</v>
      </c>
      <c r="D76" s="5">
        <v>1842.24025421229</v>
      </c>
      <c r="E76" s="5">
        <f t="shared" si="5"/>
        <v>27633.603813184349</v>
      </c>
      <c r="F76" s="5"/>
    </row>
    <row r="77" spans="1:6" x14ac:dyDescent="0.25">
      <c r="A77">
        <v>1350</v>
      </c>
      <c r="B77">
        <v>240</v>
      </c>
      <c r="C77">
        <v>80</v>
      </c>
      <c r="D77" s="5">
        <v>2210.3792488542099</v>
      </c>
      <c r="E77" s="5">
        <f t="shared" si="5"/>
        <v>22103.792488542098</v>
      </c>
      <c r="F77" s="5"/>
    </row>
    <row r="78" spans="1:6" x14ac:dyDescent="0.25">
      <c r="A78">
        <v>1350</v>
      </c>
      <c r="B78">
        <v>240</v>
      </c>
      <c r="C78">
        <v>90</v>
      </c>
      <c r="D78" s="5">
        <v>2332.8269349203101</v>
      </c>
      <c r="E78" s="5">
        <f t="shared" si="5"/>
        <v>23328.269349203103</v>
      </c>
      <c r="F78" s="5"/>
    </row>
    <row r="79" spans="1:6" x14ac:dyDescent="0.25">
      <c r="A79">
        <v>1350</v>
      </c>
      <c r="B79">
        <v>240</v>
      </c>
      <c r="C79">
        <v>100</v>
      </c>
      <c r="D79" s="5">
        <v>2712.4405461567699</v>
      </c>
      <c r="E79" s="5">
        <f>D79*(100-AVERAGE(C78:C79))</f>
        <v>13562.202730783849</v>
      </c>
      <c r="F79" s="5">
        <f>D79*(AVERAGE(C79:C80)-100)</f>
        <v>13562.202730783849</v>
      </c>
    </row>
    <row r="80" spans="1:6" x14ac:dyDescent="0.25">
      <c r="A80">
        <v>1350</v>
      </c>
      <c r="B80">
        <v>240</v>
      </c>
      <c r="C80">
        <v>110</v>
      </c>
      <c r="D80" s="5">
        <v>2968.5537382377202</v>
      </c>
      <c r="E80" s="5"/>
      <c r="F80" s="5">
        <f>D80*(200-AVERAGE(C79:C80))</f>
        <v>282012.60513258341</v>
      </c>
    </row>
    <row r="82" spans="1:6" x14ac:dyDescent="0.25">
      <c r="E82" s="8">
        <f>SUM(E72:E80)</f>
        <v>117190.46050964971</v>
      </c>
      <c r="F82" s="8">
        <f>SUM(F72:F80)</f>
        <v>295574.80786336726</v>
      </c>
    </row>
    <row r="83" spans="1:6" x14ac:dyDescent="0.25">
      <c r="E83" s="7">
        <f>E82/SUM(E82:F82)</f>
        <v>0.28391550716361247</v>
      </c>
      <c r="F83" s="7">
        <f>F82/SUM(E82:F82)</f>
        <v>0.71608449283638753</v>
      </c>
    </row>
    <row r="85" spans="1:6" x14ac:dyDescent="0.25">
      <c r="A85" s="1" t="s">
        <v>15</v>
      </c>
      <c r="B85" s="1" t="s">
        <v>16</v>
      </c>
      <c r="C85" s="1" t="s">
        <v>17</v>
      </c>
      <c r="D85" s="1" t="s">
        <v>18</v>
      </c>
      <c r="E85" s="1" t="s">
        <v>0</v>
      </c>
      <c r="F85" s="1" t="s">
        <v>1</v>
      </c>
    </row>
    <row r="86" spans="1:6" x14ac:dyDescent="0.25">
      <c r="A86">
        <v>1450</v>
      </c>
      <c r="B86">
        <v>240</v>
      </c>
      <c r="C86">
        <v>5</v>
      </c>
      <c r="D86" s="5">
        <v>628.69471096979896</v>
      </c>
      <c r="E86" s="5">
        <f>D86*(AVERAGE(C86:C87)-0)</f>
        <v>4715.210332273492</v>
      </c>
      <c r="F86" s="5"/>
    </row>
    <row r="87" spans="1:6" x14ac:dyDescent="0.25">
      <c r="A87">
        <v>1450</v>
      </c>
      <c r="B87">
        <v>240</v>
      </c>
      <c r="C87">
        <v>10</v>
      </c>
      <c r="D87" s="5">
        <v>634.71847977492905</v>
      </c>
      <c r="E87" s="5">
        <f>D87*(AVERAGE(C87:C88)-AVERAGE(C86:C87))</f>
        <v>7933.9809971866134</v>
      </c>
      <c r="F87" s="5"/>
    </row>
    <row r="88" spans="1:6" x14ac:dyDescent="0.25">
      <c r="A88">
        <v>1450</v>
      </c>
      <c r="B88">
        <v>240</v>
      </c>
      <c r="C88">
        <v>30</v>
      </c>
      <c r="D88" s="5">
        <v>970.70154270386195</v>
      </c>
      <c r="E88" s="5">
        <f t="shared" ref="E88:E92" si="6">D88*(AVERAGE(C88:C89)-AVERAGE(C87:C88))</f>
        <v>19414.030854077238</v>
      </c>
      <c r="F88" s="5"/>
    </row>
    <row r="89" spans="1:6" x14ac:dyDescent="0.25">
      <c r="A89">
        <v>1450</v>
      </c>
      <c r="B89">
        <v>240</v>
      </c>
      <c r="C89">
        <v>50</v>
      </c>
      <c r="D89" s="5">
        <v>1406.3193596159001</v>
      </c>
      <c r="E89" s="5">
        <f t="shared" si="6"/>
        <v>28126.387192318001</v>
      </c>
      <c r="F89" s="5"/>
    </row>
    <row r="90" spans="1:6" x14ac:dyDescent="0.25">
      <c r="A90">
        <v>1450</v>
      </c>
      <c r="B90">
        <v>240</v>
      </c>
      <c r="C90">
        <v>70</v>
      </c>
      <c r="D90" s="5">
        <v>1756.8237920189699</v>
      </c>
      <c r="E90" s="5">
        <f t="shared" si="6"/>
        <v>26352.356880284548</v>
      </c>
      <c r="F90" s="5"/>
    </row>
    <row r="91" spans="1:6" x14ac:dyDescent="0.25">
      <c r="A91">
        <v>1450</v>
      </c>
      <c r="B91">
        <v>240</v>
      </c>
      <c r="C91">
        <v>80</v>
      </c>
      <c r="D91" s="5">
        <v>2119.0611098121899</v>
      </c>
      <c r="E91" s="5">
        <f t="shared" si="6"/>
        <v>21190.611098121899</v>
      </c>
      <c r="F91" s="5"/>
    </row>
    <row r="92" spans="1:6" x14ac:dyDescent="0.25">
      <c r="A92">
        <v>1450</v>
      </c>
      <c r="B92">
        <v>240</v>
      </c>
      <c r="C92">
        <v>90</v>
      </c>
      <c r="D92" s="5">
        <v>2387.9749157895199</v>
      </c>
      <c r="E92" s="5">
        <f t="shared" si="6"/>
        <v>23879.749157895199</v>
      </c>
      <c r="F92" s="5"/>
    </row>
    <row r="93" spans="1:6" x14ac:dyDescent="0.25">
      <c r="A93">
        <v>1450</v>
      </c>
      <c r="B93">
        <v>240</v>
      </c>
      <c r="C93">
        <v>100</v>
      </c>
      <c r="D93" s="5">
        <v>2630.4645012670899</v>
      </c>
      <c r="E93" s="5">
        <f>D93*(100-AVERAGE(C92:C93))</f>
        <v>13152.322506335449</v>
      </c>
      <c r="F93" s="5">
        <f>D93*(AVERAGE(C93:C94)-100)</f>
        <v>13152.322506335449</v>
      </c>
    </row>
    <row r="94" spans="1:6" x14ac:dyDescent="0.25">
      <c r="A94">
        <v>1450</v>
      </c>
      <c r="B94">
        <v>240</v>
      </c>
      <c r="C94">
        <v>110</v>
      </c>
      <c r="D94" s="5">
        <v>2813.8507694434402</v>
      </c>
      <c r="E94" s="5"/>
      <c r="F94" s="5">
        <f>D94*(200-AVERAGE(C93:C94))</f>
        <v>267315.82309712679</v>
      </c>
    </row>
    <row r="96" spans="1:6" x14ac:dyDescent="0.25">
      <c r="E96" s="8">
        <f>SUM(E86:E94)</f>
        <v>144764.64901849243</v>
      </c>
      <c r="F96" s="8">
        <f>SUM(F86:F94)</f>
        <v>280468.14560346224</v>
      </c>
    </row>
    <row r="97" spans="1:6" x14ac:dyDescent="0.25">
      <c r="E97" s="7">
        <f>E96/SUM(E96:F96)</f>
        <v>0.3404362289300682</v>
      </c>
      <c r="F97" s="7">
        <f>F96/SUM(E96:F96)</f>
        <v>0.6595637710699318</v>
      </c>
    </row>
    <row r="99" spans="1:6" x14ac:dyDescent="0.25">
      <c r="A99" s="1" t="s">
        <v>15</v>
      </c>
      <c r="B99" s="1" t="s">
        <v>16</v>
      </c>
      <c r="C99" s="1" t="s">
        <v>17</v>
      </c>
      <c r="D99" s="1" t="s">
        <v>18</v>
      </c>
      <c r="E99" s="1" t="s">
        <v>0</v>
      </c>
      <c r="F99" s="1" t="s">
        <v>1</v>
      </c>
    </row>
    <row r="100" spans="1:6" x14ac:dyDescent="0.25">
      <c r="A100">
        <v>1550</v>
      </c>
      <c r="B100">
        <v>240</v>
      </c>
      <c r="C100">
        <v>5</v>
      </c>
      <c r="D100" s="5">
        <v>720.74151935853297</v>
      </c>
      <c r="E100" s="5">
        <f>D100*(AVERAGE(C100:C101)-0)</f>
        <v>5405.5613951889973</v>
      </c>
      <c r="F100" s="5"/>
    </row>
    <row r="101" spans="1:6" x14ac:dyDescent="0.25">
      <c r="A101">
        <v>1550</v>
      </c>
      <c r="B101">
        <v>240</v>
      </c>
      <c r="C101">
        <v>10</v>
      </c>
      <c r="D101" s="5">
        <v>670.90829761662701</v>
      </c>
      <c r="E101" s="5">
        <f>D101*(AVERAGE(C101:C102)-AVERAGE(C100:C101))</f>
        <v>8386.3537202078369</v>
      </c>
      <c r="F101" s="5"/>
    </row>
    <row r="102" spans="1:6" x14ac:dyDescent="0.25">
      <c r="A102">
        <v>1550</v>
      </c>
      <c r="B102">
        <v>240</v>
      </c>
      <c r="C102">
        <v>30</v>
      </c>
      <c r="D102" s="5">
        <v>969.37480966185603</v>
      </c>
      <c r="E102" s="5">
        <f t="shared" ref="E102:E106" si="7">D102*(AVERAGE(C102:C103)-AVERAGE(C101:C102))</f>
        <v>19387.496193237122</v>
      </c>
      <c r="F102" s="5"/>
    </row>
    <row r="103" spans="1:6" x14ac:dyDescent="0.25">
      <c r="A103">
        <v>1550</v>
      </c>
      <c r="B103">
        <v>240</v>
      </c>
      <c r="C103">
        <v>50</v>
      </c>
      <c r="D103" s="5">
        <v>1295.9081419541101</v>
      </c>
      <c r="E103" s="5">
        <f t="shared" si="7"/>
        <v>25918.162839082201</v>
      </c>
      <c r="F103" s="5"/>
    </row>
    <row r="104" spans="1:6" x14ac:dyDescent="0.25">
      <c r="A104">
        <v>1550</v>
      </c>
      <c r="B104">
        <v>240</v>
      </c>
      <c r="C104">
        <v>70</v>
      </c>
      <c r="D104" s="5">
        <v>1848.04746791343</v>
      </c>
      <c r="E104" s="5">
        <f t="shared" si="7"/>
        <v>27720.712018701448</v>
      </c>
      <c r="F104" s="5"/>
    </row>
    <row r="105" spans="1:6" x14ac:dyDescent="0.25">
      <c r="A105">
        <v>1550</v>
      </c>
      <c r="B105">
        <v>240</v>
      </c>
      <c r="C105">
        <v>80</v>
      </c>
      <c r="D105" s="5">
        <v>1896.95086374784</v>
      </c>
      <c r="E105" s="5">
        <f t="shared" si="7"/>
        <v>18969.5086374784</v>
      </c>
      <c r="F105" s="5"/>
    </row>
    <row r="106" spans="1:6" x14ac:dyDescent="0.25">
      <c r="A106">
        <v>1550</v>
      </c>
      <c r="B106">
        <v>240</v>
      </c>
      <c r="C106">
        <v>90</v>
      </c>
      <c r="D106" s="5">
        <v>2183.1905802656602</v>
      </c>
      <c r="E106" s="5">
        <f t="shared" si="7"/>
        <v>21831.905802656602</v>
      </c>
      <c r="F106" s="5"/>
    </row>
    <row r="107" spans="1:6" x14ac:dyDescent="0.25">
      <c r="A107">
        <v>1550</v>
      </c>
      <c r="B107">
        <v>240</v>
      </c>
      <c r="C107">
        <v>100</v>
      </c>
      <c r="D107" s="5">
        <v>2443.6122502619301</v>
      </c>
      <c r="E107" s="5">
        <f>D107*(100-AVERAGE(C106:C107))</f>
        <v>12218.061251309649</v>
      </c>
      <c r="F107" s="5">
        <f>D107*(AVERAGE(C107:C108)-100)</f>
        <v>12218.061251309649</v>
      </c>
    </row>
    <row r="108" spans="1:6" x14ac:dyDescent="0.25">
      <c r="A108">
        <v>1550</v>
      </c>
      <c r="B108">
        <v>240</v>
      </c>
      <c r="C108">
        <v>110</v>
      </c>
      <c r="D108" s="5">
        <v>2664.9031783959799</v>
      </c>
      <c r="E108" s="5"/>
      <c r="F108" s="5">
        <f>D108*(200-AVERAGE(C107:C108))</f>
        <v>253165.80194761808</v>
      </c>
    </row>
    <row r="110" spans="1:6" x14ac:dyDescent="0.25">
      <c r="E110" s="8">
        <f>SUM(E100:E108)</f>
        <v>139837.76185786226</v>
      </c>
      <c r="F110" s="8">
        <f>SUM(F100:F108)</f>
        <v>265383.86319892772</v>
      </c>
    </row>
    <row r="111" spans="1:6" x14ac:dyDescent="0.25">
      <c r="E111" s="7">
        <f>E110/SUM(E110:F110)</f>
        <v>0.34508958360320635</v>
      </c>
      <c r="F111" s="7">
        <f>F110/SUM(E110:F110)</f>
        <v>0.6549104163967937</v>
      </c>
    </row>
    <row r="113" spans="1:6" x14ac:dyDescent="0.25">
      <c r="A113" s="1" t="s">
        <v>15</v>
      </c>
      <c r="B113" s="1" t="s">
        <v>16</v>
      </c>
      <c r="C113" s="1" t="s">
        <v>17</v>
      </c>
      <c r="D113" s="1" t="s">
        <v>18</v>
      </c>
      <c r="E113" s="1" t="s">
        <v>0</v>
      </c>
      <c r="F113" s="1" t="s">
        <v>1</v>
      </c>
    </row>
    <row r="114" spans="1:6" x14ac:dyDescent="0.25">
      <c r="A114">
        <v>1650</v>
      </c>
      <c r="B114">
        <v>240</v>
      </c>
      <c r="C114">
        <v>5</v>
      </c>
      <c r="D114" s="5">
        <v>683.11358686119104</v>
      </c>
      <c r="E114" s="5">
        <f>D114*(AVERAGE(C114:C115)-0)</f>
        <v>5123.3519014589328</v>
      </c>
      <c r="F114" s="5"/>
    </row>
    <row r="115" spans="1:6" x14ac:dyDescent="0.25">
      <c r="A115">
        <v>1650</v>
      </c>
      <c r="B115">
        <v>240</v>
      </c>
      <c r="C115">
        <v>10</v>
      </c>
      <c r="D115" s="5">
        <v>754.25474422346997</v>
      </c>
      <c r="E115" s="5">
        <f>D115*(AVERAGE(C115:C116)-AVERAGE(C114:C115))</f>
        <v>9428.1843027933755</v>
      </c>
      <c r="F115" s="5"/>
    </row>
    <row r="116" spans="1:6" x14ac:dyDescent="0.25">
      <c r="A116">
        <v>1650</v>
      </c>
      <c r="B116">
        <v>240</v>
      </c>
      <c r="C116">
        <v>30</v>
      </c>
      <c r="D116" s="5">
        <v>236.577770735184</v>
      </c>
      <c r="E116" s="5">
        <f t="shared" ref="E116:E120" si="8">D116*(AVERAGE(C116:C117)-AVERAGE(C115:C116))</f>
        <v>4731.5554147036801</v>
      </c>
      <c r="F116" s="5"/>
    </row>
    <row r="117" spans="1:6" x14ac:dyDescent="0.25">
      <c r="A117">
        <v>1650</v>
      </c>
      <c r="B117">
        <v>240</v>
      </c>
      <c r="C117">
        <v>50</v>
      </c>
      <c r="D117" s="5">
        <v>86.546240667259298</v>
      </c>
      <c r="E117" s="5">
        <f t="shared" si="8"/>
        <v>1730.9248133451861</v>
      </c>
      <c r="F117" s="5"/>
    </row>
    <row r="118" spans="1:6" x14ac:dyDescent="0.25">
      <c r="A118">
        <v>1650</v>
      </c>
      <c r="B118">
        <v>240</v>
      </c>
      <c r="C118">
        <v>70</v>
      </c>
      <c r="D118" s="5">
        <v>1869.6052838875401</v>
      </c>
      <c r="E118" s="5">
        <f t="shared" si="8"/>
        <v>28044.079258313101</v>
      </c>
      <c r="F118" s="5"/>
    </row>
    <row r="119" spans="1:6" x14ac:dyDescent="0.25">
      <c r="A119">
        <v>1650</v>
      </c>
      <c r="B119">
        <v>240</v>
      </c>
      <c r="C119">
        <v>80</v>
      </c>
      <c r="D119" s="5">
        <v>1969.01504886721</v>
      </c>
      <c r="E119" s="5">
        <f t="shared" si="8"/>
        <v>19690.150488672101</v>
      </c>
      <c r="F119" s="5"/>
    </row>
    <row r="120" spans="1:6" x14ac:dyDescent="0.25">
      <c r="A120">
        <v>1650</v>
      </c>
      <c r="B120">
        <v>240</v>
      </c>
      <c r="C120">
        <v>90</v>
      </c>
      <c r="D120" s="5">
        <v>2269.4567327541199</v>
      </c>
      <c r="E120" s="5">
        <f t="shared" si="8"/>
        <v>22694.567327541197</v>
      </c>
      <c r="F120" s="5"/>
    </row>
    <row r="121" spans="1:6" x14ac:dyDescent="0.25">
      <c r="A121">
        <v>1650</v>
      </c>
      <c r="B121">
        <v>240</v>
      </c>
      <c r="C121">
        <v>100</v>
      </c>
      <c r="D121" s="5">
        <v>2513.5317747897402</v>
      </c>
      <c r="E121" s="5">
        <f>D121*(100-AVERAGE(C120:C121))</f>
        <v>12567.658873948702</v>
      </c>
      <c r="F121" s="5">
        <f>D121*(AVERAGE(C121:C122)-100)</f>
        <v>12567.658873948702</v>
      </c>
    </row>
    <row r="122" spans="1:6" x14ac:dyDescent="0.25">
      <c r="A122">
        <v>1650</v>
      </c>
      <c r="B122">
        <v>240</v>
      </c>
      <c r="C122">
        <v>110</v>
      </c>
      <c r="D122" s="5">
        <v>2748.0993445105</v>
      </c>
      <c r="E122" s="5"/>
      <c r="F122" s="5">
        <f>D122*(200-AVERAGE(C121:C122))</f>
        <v>261069.43772849749</v>
      </c>
    </row>
    <row r="124" spans="1:6" x14ac:dyDescent="0.25">
      <c r="E124" s="8">
        <f>SUM(E114:E122)</f>
        <v>104010.47238077628</v>
      </c>
      <c r="F124" s="8">
        <f>SUM(F114:F122)</f>
        <v>273637.09660244617</v>
      </c>
    </row>
    <row r="125" spans="1:6" x14ac:dyDescent="0.25">
      <c r="E125" s="7">
        <f>E124/SUM(E124:F124)</f>
        <v>0.2754167666451921</v>
      </c>
      <c r="F125" s="7">
        <f>F124/SUM(E124:F124)</f>
        <v>0.72458323335480779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39"/>
  <sheetViews>
    <sheetView workbookViewId="0"/>
  </sheetViews>
  <sheetFormatPr defaultRowHeight="15" x14ac:dyDescent="0.25"/>
  <cols>
    <col min="5" max="5" width="11.28515625" bestFit="1" customWidth="1"/>
    <col min="6" max="6" width="9.5703125" bestFit="1" customWidth="1"/>
  </cols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550</v>
      </c>
      <c r="B2">
        <v>240</v>
      </c>
      <c r="C2">
        <v>5</v>
      </c>
      <c r="D2" s="5">
        <v>759.26492330882195</v>
      </c>
      <c r="E2" s="5">
        <f>D2*(AVERAGE(C2:C3)-0)</f>
        <v>5694.4869248161649</v>
      </c>
      <c r="F2" s="5"/>
    </row>
    <row r="3" spans="1:6" x14ac:dyDescent="0.25">
      <c r="A3">
        <v>550</v>
      </c>
      <c r="B3">
        <v>240</v>
      </c>
      <c r="C3">
        <v>10</v>
      </c>
      <c r="D3" s="5">
        <v>792.01804138801799</v>
      </c>
      <c r="E3" s="5">
        <f>D3*(AVERAGE(C3:C4)-AVERAGE(C2:C3))</f>
        <v>9900.2255173502253</v>
      </c>
      <c r="F3" s="5"/>
    </row>
    <row r="4" spans="1:6" x14ac:dyDescent="0.25">
      <c r="A4">
        <v>550</v>
      </c>
      <c r="B4">
        <v>240</v>
      </c>
      <c r="C4">
        <v>30</v>
      </c>
      <c r="D4" s="5">
        <v>572.46246785039</v>
      </c>
      <c r="E4" s="5">
        <f t="shared" ref="E4:E8" si="0">D4*(AVERAGE(C4:C5)-AVERAGE(C3:C4))</f>
        <v>11449.2493570078</v>
      </c>
      <c r="F4" s="5"/>
    </row>
    <row r="5" spans="1:6" x14ac:dyDescent="0.25">
      <c r="A5">
        <v>550</v>
      </c>
      <c r="B5">
        <v>240</v>
      </c>
      <c r="C5">
        <v>50</v>
      </c>
      <c r="D5" s="5">
        <v>108.095558567523</v>
      </c>
      <c r="E5" s="5">
        <f t="shared" si="0"/>
        <v>2161.9111713504599</v>
      </c>
      <c r="F5" s="5"/>
    </row>
    <row r="6" spans="1:6" x14ac:dyDescent="0.25">
      <c r="A6">
        <v>550</v>
      </c>
      <c r="B6">
        <v>240</v>
      </c>
      <c r="C6">
        <v>70</v>
      </c>
      <c r="D6" s="5">
        <v>1607.7720768535401</v>
      </c>
      <c r="E6" s="5">
        <f t="shared" si="0"/>
        <v>24116.581152803101</v>
      </c>
      <c r="F6" s="5"/>
    </row>
    <row r="7" spans="1:6" x14ac:dyDescent="0.25">
      <c r="A7">
        <v>550</v>
      </c>
      <c r="B7">
        <v>240</v>
      </c>
      <c r="C7">
        <v>80</v>
      </c>
      <c r="D7" s="5">
        <v>2361.9159524618799</v>
      </c>
      <c r="E7" s="5">
        <f t="shared" si="0"/>
        <v>23619.159524618801</v>
      </c>
      <c r="F7" s="5"/>
    </row>
    <row r="8" spans="1:6" x14ac:dyDescent="0.25">
      <c r="A8">
        <v>550</v>
      </c>
      <c r="B8">
        <v>240</v>
      </c>
      <c r="C8">
        <v>90</v>
      </c>
      <c r="D8" s="5">
        <v>2945.3942156291901</v>
      </c>
      <c r="E8" s="5">
        <f t="shared" si="0"/>
        <v>29453.942156291901</v>
      </c>
      <c r="F8" s="5"/>
    </row>
    <row r="9" spans="1:6" x14ac:dyDescent="0.25">
      <c r="A9">
        <v>550</v>
      </c>
      <c r="B9">
        <v>240</v>
      </c>
      <c r="C9">
        <v>100</v>
      </c>
      <c r="D9" s="5">
        <v>3317.8268695490701</v>
      </c>
      <c r="E9" s="5">
        <f>D9*(100-AVERAGE(C8:C9))</f>
        <v>16589.134347745352</v>
      </c>
      <c r="F9" s="5">
        <f>D9*(AVERAGE(C9:C10)-100)</f>
        <v>16589.134347745352</v>
      </c>
    </row>
    <row r="10" spans="1:6" x14ac:dyDescent="0.25">
      <c r="A10">
        <v>550</v>
      </c>
      <c r="B10">
        <v>240</v>
      </c>
      <c r="C10">
        <v>110</v>
      </c>
      <c r="D10" s="5">
        <v>3625.6090900561799</v>
      </c>
      <c r="E10" s="5"/>
      <c r="F10" s="5">
        <f>D10*(200-AVERAGE(C9:C10))</f>
        <v>344432.86355533707</v>
      </c>
    </row>
    <row r="11" spans="1:6" x14ac:dyDescent="0.25">
      <c r="D11" s="5"/>
    </row>
    <row r="12" spans="1:6" x14ac:dyDescent="0.25">
      <c r="E12" s="6">
        <f>SUM(E2:E10)</f>
        <v>122984.69015198381</v>
      </c>
      <c r="F12" s="6">
        <f>SUM(F2:F10)</f>
        <v>361021.9979030824</v>
      </c>
    </row>
    <row r="13" spans="1:6" x14ac:dyDescent="0.25">
      <c r="E13" s="9">
        <f>E12/SUM(E12:F12)</f>
        <v>0.25409708829889482</v>
      </c>
      <c r="F13" s="9">
        <f>F12/SUM(E12:F12)</f>
        <v>0.74590291170110512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750</v>
      </c>
      <c r="B16">
        <v>240</v>
      </c>
      <c r="C16">
        <v>5</v>
      </c>
      <c r="D16" s="5">
        <v>403.47606431401402</v>
      </c>
      <c r="E16" s="5">
        <f>D16*(AVERAGE(C16:C17)-0)</f>
        <v>3026.070482355105</v>
      </c>
      <c r="F16" s="5"/>
    </row>
    <row r="17" spans="1:6" x14ac:dyDescent="0.25">
      <c r="A17">
        <v>750</v>
      </c>
      <c r="B17">
        <v>240</v>
      </c>
      <c r="C17">
        <v>10</v>
      </c>
      <c r="D17" s="5">
        <v>382.91165789756502</v>
      </c>
      <c r="E17" s="5">
        <f>D17*(AVERAGE(C17:C18)-AVERAGE(C16:C17))</f>
        <v>4786.3957237195627</v>
      </c>
      <c r="F17" s="5"/>
    </row>
    <row r="18" spans="1:6" x14ac:dyDescent="0.25">
      <c r="A18">
        <v>750</v>
      </c>
      <c r="B18">
        <v>240</v>
      </c>
      <c r="C18">
        <v>30</v>
      </c>
      <c r="D18" s="5">
        <v>381.03871752390103</v>
      </c>
      <c r="E18" s="5">
        <f t="shared" ref="E18:E22" si="1">D18*(AVERAGE(C18:C19)-AVERAGE(C17:C18))</f>
        <v>7620.774350478021</v>
      </c>
      <c r="F18" s="5"/>
    </row>
    <row r="19" spans="1:6" x14ac:dyDescent="0.25">
      <c r="A19">
        <v>750</v>
      </c>
      <c r="B19">
        <v>240</v>
      </c>
      <c r="C19">
        <v>50</v>
      </c>
      <c r="D19" s="5">
        <v>70.588310211938605</v>
      </c>
      <c r="E19" s="5">
        <f t="shared" si="1"/>
        <v>1411.7662042387722</v>
      </c>
      <c r="F19" s="5"/>
    </row>
    <row r="20" spans="1:6" x14ac:dyDescent="0.25">
      <c r="A20">
        <v>750</v>
      </c>
      <c r="B20">
        <v>240</v>
      </c>
      <c r="C20">
        <v>70</v>
      </c>
      <c r="D20" s="5">
        <v>1687.1865952557</v>
      </c>
      <c r="E20" s="5">
        <f t="shared" si="1"/>
        <v>25307.798928835502</v>
      </c>
      <c r="F20" s="5"/>
    </row>
    <row r="21" spans="1:6" x14ac:dyDescent="0.25">
      <c r="A21">
        <v>750</v>
      </c>
      <c r="B21">
        <v>240</v>
      </c>
      <c r="C21">
        <v>80</v>
      </c>
      <c r="D21" s="5">
        <v>2331.9137028688901</v>
      </c>
      <c r="E21" s="5">
        <f t="shared" si="1"/>
        <v>23319.1370286889</v>
      </c>
      <c r="F21" s="5"/>
    </row>
    <row r="22" spans="1:6" x14ac:dyDescent="0.25">
      <c r="A22">
        <v>750</v>
      </c>
      <c r="B22">
        <v>240</v>
      </c>
      <c r="C22">
        <v>90</v>
      </c>
      <c r="D22" s="5">
        <v>2847.4434776447101</v>
      </c>
      <c r="E22" s="5">
        <f t="shared" si="1"/>
        <v>28474.434776447102</v>
      </c>
      <c r="F22" s="5"/>
    </row>
    <row r="23" spans="1:6" x14ac:dyDescent="0.25">
      <c r="A23">
        <v>750</v>
      </c>
      <c r="B23">
        <v>240</v>
      </c>
      <c r="C23">
        <v>100</v>
      </c>
      <c r="D23" s="5">
        <v>3251.6141211548202</v>
      </c>
      <c r="E23" s="5">
        <f>D23*(100-AVERAGE(C22:C23))</f>
        <v>16258.070605774101</v>
      </c>
      <c r="F23" s="5">
        <f>D23*(AVERAGE(C23:C24)-100)</f>
        <v>16258.070605774101</v>
      </c>
    </row>
    <row r="24" spans="1:6" x14ac:dyDescent="0.25">
      <c r="A24">
        <v>750</v>
      </c>
      <c r="B24">
        <v>240</v>
      </c>
      <c r="C24">
        <v>110</v>
      </c>
      <c r="D24" s="5">
        <v>3531.9198486881301</v>
      </c>
      <c r="E24" s="5"/>
      <c r="F24" s="5">
        <f>D24*(200-AVERAGE(C23:C24))</f>
        <v>335532.38562537235</v>
      </c>
    </row>
    <row r="25" spans="1:6" x14ac:dyDescent="0.25">
      <c r="D25" s="5"/>
    </row>
    <row r="26" spans="1:6" x14ac:dyDescent="0.25">
      <c r="E26" s="6">
        <f>SUM(E16:E24)</f>
        <v>110204.44810053708</v>
      </c>
      <c r="F26" s="6">
        <f>SUM(F16:F24)</f>
        <v>351790.45623114647</v>
      </c>
    </row>
    <row r="27" spans="1:6" x14ac:dyDescent="0.25">
      <c r="E27" s="9">
        <f>E26/SUM(E26:F26)</f>
        <v>0.23854039745299258</v>
      </c>
      <c r="F27" s="9">
        <f>F26/SUM(E26:F26)</f>
        <v>0.7614596025470074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950</v>
      </c>
      <c r="B30">
        <v>240</v>
      </c>
      <c r="C30">
        <v>5</v>
      </c>
      <c r="D30" s="5">
        <v>135.567605746277</v>
      </c>
      <c r="E30" s="5">
        <f>D30*(AVERAGE(C30:C31)-0)</f>
        <v>1016.7570430970775</v>
      </c>
      <c r="F30" s="5"/>
    </row>
    <row r="31" spans="1:6" x14ac:dyDescent="0.25">
      <c r="A31">
        <v>950</v>
      </c>
      <c r="B31">
        <v>240</v>
      </c>
      <c r="C31">
        <v>10</v>
      </c>
      <c r="D31" s="5">
        <v>220.228049181199</v>
      </c>
      <c r="E31" s="5">
        <f>D31*(AVERAGE(C31:C32)-AVERAGE(C30:C31))</f>
        <v>2752.8506147649873</v>
      </c>
      <c r="F31" s="5"/>
    </row>
    <row r="32" spans="1:6" x14ac:dyDescent="0.25">
      <c r="A32">
        <v>950</v>
      </c>
      <c r="B32">
        <v>240</v>
      </c>
      <c r="C32">
        <v>30</v>
      </c>
      <c r="D32" s="5">
        <v>381.0861263987</v>
      </c>
      <c r="E32" s="5">
        <f t="shared" ref="E32:E36" si="2">D32*(AVERAGE(C32:C33)-AVERAGE(C31:C32))</f>
        <v>7621.7225279739996</v>
      </c>
      <c r="F32" s="5"/>
    </row>
    <row r="33" spans="1:6" x14ac:dyDescent="0.25">
      <c r="A33">
        <v>950</v>
      </c>
      <c r="B33">
        <v>240</v>
      </c>
      <c r="C33">
        <v>50</v>
      </c>
      <c r="D33" s="5">
        <v>1037.0099592241299</v>
      </c>
      <c r="E33" s="5">
        <f t="shared" si="2"/>
        <v>20740.199184482597</v>
      </c>
      <c r="F33" s="5"/>
    </row>
    <row r="34" spans="1:6" x14ac:dyDescent="0.25">
      <c r="A34">
        <v>950</v>
      </c>
      <c r="B34">
        <v>240</v>
      </c>
      <c r="C34">
        <v>70</v>
      </c>
      <c r="D34" s="5">
        <v>1787.8231032502899</v>
      </c>
      <c r="E34" s="5">
        <f t="shared" si="2"/>
        <v>26817.346548754351</v>
      </c>
      <c r="F34" s="5"/>
    </row>
    <row r="35" spans="1:6" x14ac:dyDescent="0.25">
      <c r="A35">
        <v>950</v>
      </c>
      <c r="B35">
        <v>240</v>
      </c>
      <c r="C35">
        <v>80</v>
      </c>
      <c r="D35" s="5">
        <v>2085.04599350545</v>
      </c>
      <c r="E35" s="5">
        <f t="shared" si="2"/>
        <v>20850.4599350545</v>
      </c>
      <c r="F35" s="5"/>
    </row>
    <row r="36" spans="1:6" x14ac:dyDescent="0.25">
      <c r="A36">
        <v>950</v>
      </c>
      <c r="B36">
        <v>240</v>
      </c>
      <c r="C36">
        <v>90</v>
      </c>
      <c r="D36" s="5">
        <v>2533.7550860168299</v>
      </c>
      <c r="E36" s="5">
        <f t="shared" si="2"/>
        <v>25337.5508601683</v>
      </c>
      <c r="F36" s="5"/>
    </row>
    <row r="37" spans="1:6" x14ac:dyDescent="0.25">
      <c r="A37">
        <v>950</v>
      </c>
      <c r="B37">
        <v>240</v>
      </c>
      <c r="C37">
        <v>100</v>
      </c>
      <c r="D37" s="5">
        <v>2891.85787537234</v>
      </c>
      <c r="E37" s="5">
        <f>D37*(100-AVERAGE(C36:C37))</f>
        <v>14459.2893768617</v>
      </c>
      <c r="F37" s="5">
        <f>D37*(AVERAGE(C37:C38)-100)</f>
        <v>14459.2893768617</v>
      </c>
    </row>
    <row r="38" spans="1:6" x14ac:dyDescent="0.25">
      <c r="A38">
        <v>950</v>
      </c>
      <c r="B38">
        <v>240</v>
      </c>
      <c r="C38">
        <v>110</v>
      </c>
      <c r="D38" s="5">
        <v>3229.0807556843301</v>
      </c>
      <c r="E38" s="5"/>
      <c r="F38" s="5">
        <f>D38*(200-AVERAGE(C37:C38))</f>
        <v>306762.67179001134</v>
      </c>
    </row>
    <row r="39" spans="1:6" x14ac:dyDescent="0.25">
      <c r="D39" s="5"/>
    </row>
    <row r="40" spans="1:6" x14ac:dyDescent="0.25">
      <c r="E40" s="6">
        <f>SUM(E30:E38)</f>
        <v>119596.17609115751</v>
      </c>
      <c r="F40" s="6">
        <f>SUM(F30:F38)</f>
        <v>321221.96116687305</v>
      </c>
    </row>
    <row r="41" spans="1:6" x14ac:dyDescent="0.25">
      <c r="E41" s="9">
        <f>E40/SUM(E40:F40)</f>
        <v>0.27130502577563526</v>
      </c>
      <c r="F41" s="9">
        <f>F40/SUM(E40:F40)</f>
        <v>0.72869497422436469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1050</v>
      </c>
      <c r="B44">
        <v>240</v>
      </c>
      <c r="C44">
        <v>5</v>
      </c>
      <c r="D44" s="5">
        <v>119.82567840343</v>
      </c>
      <c r="E44" s="5">
        <f>D44*(AVERAGE(C44:C45)-0)</f>
        <v>898.69258802572506</v>
      </c>
      <c r="F44" s="5"/>
    </row>
    <row r="45" spans="1:6" x14ac:dyDescent="0.25">
      <c r="A45">
        <v>1050</v>
      </c>
      <c r="B45">
        <v>240</v>
      </c>
      <c r="C45">
        <v>10</v>
      </c>
      <c r="D45" s="5">
        <v>118.738710729163</v>
      </c>
      <c r="E45" s="5">
        <f>D45*(AVERAGE(C45:C46)-AVERAGE(C44:C45))</f>
        <v>1484.2338841145374</v>
      </c>
      <c r="F45" s="5"/>
    </row>
    <row r="46" spans="1:6" x14ac:dyDescent="0.25">
      <c r="A46">
        <v>1050</v>
      </c>
      <c r="B46">
        <v>240</v>
      </c>
      <c r="C46">
        <v>30</v>
      </c>
      <c r="D46" s="5">
        <v>527.22928898641896</v>
      </c>
      <c r="E46" s="5">
        <f t="shared" ref="E46:E50" si="3">D46*(AVERAGE(C46:C47)-AVERAGE(C45:C46))</f>
        <v>10544.585779728379</v>
      </c>
      <c r="F46" s="5"/>
    </row>
    <row r="47" spans="1:6" x14ac:dyDescent="0.25">
      <c r="A47">
        <v>1050</v>
      </c>
      <c r="B47">
        <v>240</v>
      </c>
      <c r="C47">
        <v>50</v>
      </c>
      <c r="D47" s="5">
        <v>1112.8278058962301</v>
      </c>
      <c r="E47" s="5">
        <f t="shared" si="3"/>
        <v>22256.5561179246</v>
      </c>
      <c r="F47" s="5"/>
    </row>
    <row r="48" spans="1:6" x14ac:dyDescent="0.25">
      <c r="A48">
        <v>1050</v>
      </c>
      <c r="B48">
        <v>240</v>
      </c>
      <c r="C48">
        <v>70</v>
      </c>
      <c r="D48" s="5">
        <v>1614.9182879314801</v>
      </c>
      <c r="E48" s="5">
        <f t="shared" si="3"/>
        <v>24223.774318972202</v>
      </c>
      <c r="F48" s="5"/>
    </row>
    <row r="49" spans="1:6" x14ac:dyDescent="0.25">
      <c r="A49">
        <v>1050</v>
      </c>
      <c r="B49">
        <v>240</v>
      </c>
      <c r="C49">
        <v>80</v>
      </c>
      <c r="D49" s="5">
        <v>2130.29668421825</v>
      </c>
      <c r="E49" s="5">
        <f t="shared" si="3"/>
        <v>21302.966842182501</v>
      </c>
      <c r="F49" s="5"/>
    </row>
    <row r="50" spans="1:6" x14ac:dyDescent="0.25">
      <c r="A50">
        <v>1050</v>
      </c>
      <c r="B50">
        <v>240</v>
      </c>
      <c r="C50">
        <v>90</v>
      </c>
      <c r="D50" s="5">
        <v>2460.9547620612602</v>
      </c>
      <c r="E50" s="5">
        <f t="shared" si="3"/>
        <v>24609.547620612604</v>
      </c>
      <c r="F50" s="5"/>
    </row>
    <row r="51" spans="1:6" x14ac:dyDescent="0.25">
      <c r="A51">
        <v>1050</v>
      </c>
      <c r="B51">
        <v>240</v>
      </c>
      <c r="C51">
        <v>100</v>
      </c>
      <c r="D51" s="5">
        <v>2756.77714694733</v>
      </c>
      <c r="E51" s="5">
        <f>D51*(100-AVERAGE(C50:C51))</f>
        <v>13783.88573473665</v>
      </c>
      <c r="F51" s="5">
        <f>D51*(AVERAGE(C51:C52)-100)</f>
        <v>13783.88573473665</v>
      </c>
    </row>
    <row r="52" spans="1:6" x14ac:dyDescent="0.25">
      <c r="A52">
        <v>1050</v>
      </c>
      <c r="B52">
        <v>240</v>
      </c>
      <c r="C52">
        <v>110</v>
      </c>
      <c r="D52" s="5">
        <v>3120.7526619067798</v>
      </c>
      <c r="E52" s="5"/>
      <c r="F52" s="5">
        <f>D52*(200-AVERAGE(C51:C52))</f>
        <v>296471.50288114406</v>
      </c>
    </row>
    <row r="54" spans="1:6" x14ac:dyDescent="0.25">
      <c r="E54" s="6">
        <f>SUM(E44:E52)</f>
        <v>119104.2428862972</v>
      </c>
      <c r="F54" s="6">
        <f>SUM(F44:F52)</f>
        <v>310255.38861588069</v>
      </c>
    </row>
    <row r="55" spans="1:6" x14ac:dyDescent="0.25">
      <c r="E55" s="9">
        <f>E54/SUM(E54:F54)</f>
        <v>0.27739972309365335</v>
      </c>
      <c r="F55" s="9">
        <f>F54/SUM(E54:F54)</f>
        <v>0.72260027690634654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1150</v>
      </c>
      <c r="B58">
        <v>240</v>
      </c>
      <c r="C58">
        <v>5</v>
      </c>
      <c r="D58" s="5">
        <v>102.44695658245099</v>
      </c>
      <c r="E58" s="5">
        <f>D58*(AVERAGE(C58:C59)-0)</f>
        <v>768.35217436838241</v>
      </c>
      <c r="F58" s="5"/>
    </row>
    <row r="59" spans="1:6" x14ac:dyDescent="0.25">
      <c r="A59">
        <v>1150</v>
      </c>
      <c r="B59">
        <v>240</v>
      </c>
      <c r="C59">
        <v>10</v>
      </c>
      <c r="D59" s="5">
        <v>130.93680849160901</v>
      </c>
      <c r="E59" s="5">
        <f>D59*(AVERAGE(C59:C60)-AVERAGE(C58:C59))</f>
        <v>1636.7101061451126</v>
      </c>
      <c r="F59" s="5"/>
    </row>
    <row r="60" spans="1:6" x14ac:dyDescent="0.25">
      <c r="A60">
        <v>1150</v>
      </c>
      <c r="B60">
        <v>240</v>
      </c>
      <c r="C60">
        <v>30</v>
      </c>
      <c r="D60" s="5">
        <v>614.37032838747302</v>
      </c>
      <c r="E60" s="5">
        <f t="shared" ref="E60:E64" si="4">D60*(AVERAGE(C60:C61)-AVERAGE(C59:C60))</f>
        <v>12287.40656774946</v>
      </c>
      <c r="F60" s="5"/>
    </row>
    <row r="61" spans="1:6" x14ac:dyDescent="0.25">
      <c r="A61">
        <v>1150</v>
      </c>
      <c r="B61">
        <v>240</v>
      </c>
      <c r="C61">
        <v>50</v>
      </c>
      <c r="D61" s="5">
        <v>102.999230435698</v>
      </c>
      <c r="E61" s="5">
        <f t="shared" si="4"/>
        <v>2059.9846087139599</v>
      </c>
      <c r="F61" s="5"/>
    </row>
    <row r="62" spans="1:6" x14ac:dyDescent="0.25">
      <c r="A62">
        <v>1150</v>
      </c>
      <c r="B62">
        <v>240</v>
      </c>
      <c r="C62">
        <v>70</v>
      </c>
      <c r="D62" s="5">
        <v>1678.9793670639301</v>
      </c>
      <c r="E62" s="5">
        <f t="shared" si="4"/>
        <v>25184.690505958952</v>
      </c>
      <c r="F62" s="5"/>
    </row>
    <row r="63" spans="1:6" x14ac:dyDescent="0.25">
      <c r="A63">
        <v>1150</v>
      </c>
      <c r="B63">
        <v>240</v>
      </c>
      <c r="C63">
        <v>80</v>
      </c>
      <c r="D63" s="5">
        <v>2003.7030033112301</v>
      </c>
      <c r="E63" s="5">
        <f t="shared" si="4"/>
        <v>20037.0300331123</v>
      </c>
      <c r="F63" s="5"/>
    </row>
    <row r="64" spans="1:6" x14ac:dyDescent="0.25">
      <c r="A64">
        <v>1150</v>
      </c>
      <c r="B64">
        <v>240</v>
      </c>
      <c r="C64">
        <v>90</v>
      </c>
      <c r="D64" s="5">
        <v>2305.5845051337001</v>
      </c>
      <c r="E64" s="5">
        <f t="shared" si="4"/>
        <v>23055.845051337001</v>
      </c>
      <c r="F64" s="5"/>
    </row>
    <row r="65" spans="1:6" x14ac:dyDescent="0.25">
      <c r="A65">
        <v>1150</v>
      </c>
      <c r="B65">
        <v>240</v>
      </c>
      <c r="C65">
        <v>100</v>
      </c>
      <c r="D65" s="5">
        <v>2828.61579996722</v>
      </c>
      <c r="E65" s="5">
        <f>D65*(100-AVERAGE(C64:C65))</f>
        <v>14143.0789998361</v>
      </c>
      <c r="F65" s="5">
        <f>D65*(AVERAGE(C65:C66)-100)</f>
        <v>14143.0789998361</v>
      </c>
    </row>
    <row r="66" spans="1:6" x14ac:dyDescent="0.25">
      <c r="A66">
        <v>1150</v>
      </c>
      <c r="B66">
        <v>240</v>
      </c>
      <c r="C66">
        <v>110</v>
      </c>
      <c r="D66" s="5">
        <v>3088.5524472154798</v>
      </c>
      <c r="E66" s="5"/>
      <c r="F66" s="5">
        <f>D66*(200-AVERAGE(C65:C66))</f>
        <v>293412.48248547059</v>
      </c>
    </row>
    <row r="67" spans="1:6" x14ac:dyDescent="0.25">
      <c r="D67" s="5"/>
    </row>
    <row r="68" spans="1:6" x14ac:dyDescent="0.25">
      <c r="E68" s="6">
        <f>SUM(E58:E66)</f>
        <v>99173.098047221269</v>
      </c>
      <c r="F68" s="6">
        <f>SUM(F58:F66)</f>
        <v>307555.56148530671</v>
      </c>
    </row>
    <row r="69" spans="1:6" x14ac:dyDescent="0.25">
      <c r="E69" s="9">
        <f>E68/SUM(E68:F68)</f>
        <v>0.24383110391386112</v>
      </c>
      <c r="F69" s="9">
        <f>F68/SUM(E68:F68)</f>
        <v>0.75616889608613891</v>
      </c>
    </row>
    <row r="71" spans="1:6" x14ac:dyDescent="0.25">
      <c r="A71" s="1" t="s">
        <v>15</v>
      </c>
      <c r="B71" s="1" t="s">
        <v>16</v>
      </c>
      <c r="C71" s="1" t="s">
        <v>17</v>
      </c>
      <c r="D71" s="1" t="s">
        <v>18</v>
      </c>
      <c r="E71" s="1" t="s">
        <v>0</v>
      </c>
      <c r="F71" s="1" t="s">
        <v>1</v>
      </c>
    </row>
    <row r="72" spans="1:6" x14ac:dyDescent="0.25">
      <c r="A72">
        <v>1250</v>
      </c>
      <c r="B72">
        <v>240</v>
      </c>
      <c r="C72">
        <v>5</v>
      </c>
      <c r="D72" s="5">
        <v>215.83473694600801</v>
      </c>
      <c r="E72" s="5">
        <f>D72*(AVERAGE(C72:C73)-0)</f>
        <v>1618.7605270950601</v>
      </c>
      <c r="F72" s="5"/>
    </row>
    <row r="73" spans="1:6" x14ac:dyDescent="0.25">
      <c r="A73">
        <v>1250</v>
      </c>
      <c r="B73">
        <v>240</v>
      </c>
      <c r="C73">
        <v>10</v>
      </c>
      <c r="D73" s="5">
        <v>341.56377484693797</v>
      </c>
      <c r="E73" s="5">
        <f>D73*(AVERAGE(C73:C74)-AVERAGE(C72:C73))</f>
        <v>4269.5471855867245</v>
      </c>
      <c r="F73" s="5"/>
    </row>
    <row r="74" spans="1:6" x14ac:dyDescent="0.25">
      <c r="A74">
        <v>1250</v>
      </c>
      <c r="B74">
        <v>240</v>
      </c>
      <c r="C74">
        <v>30</v>
      </c>
      <c r="D74" s="5">
        <v>598.96661654053196</v>
      </c>
      <c r="E74" s="5">
        <f t="shared" ref="E74:E78" si="5">D74*(AVERAGE(C74:C75)-AVERAGE(C73:C74))</f>
        <v>11979.332330810639</v>
      </c>
      <c r="F74" s="5"/>
    </row>
    <row r="75" spans="1:6" x14ac:dyDescent="0.25">
      <c r="A75">
        <v>1250</v>
      </c>
      <c r="B75">
        <v>240</v>
      </c>
      <c r="C75">
        <v>50</v>
      </c>
      <c r="D75" s="5">
        <v>10.5924246795181</v>
      </c>
      <c r="E75" s="5">
        <f t="shared" si="5"/>
        <v>211.84849359036201</v>
      </c>
      <c r="F75" s="5"/>
    </row>
    <row r="76" spans="1:6" x14ac:dyDescent="0.25">
      <c r="A76">
        <v>1250</v>
      </c>
      <c r="B76">
        <v>240</v>
      </c>
      <c r="C76">
        <v>70</v>
      </c>
      <c r="D76" s="5">
        <v>1571.10152158662</v>
      </c>
      <c r="E76" s="5">
        <f t="shared" si="5"/>
        <v>23566.5228237993</v>
      </c>
      <c r="F76" s="5"/>
    </row>
    <row r="77" spans="1:6" x14ac:dyDescent="0.25">
      <c r="A77">
        <v>1250</v>
      </c>
      <c r="B77">
        <v>240</v>
      </c>
      <c r="C77">
        <v>80</v>
      </c>
      <c r="D77" s="5">
        <v>2063.6442176639498</v>
      </c>
      <c r="E77" s="5">
        <f t="shared" si="5"/>
        <v>20636.442176639499</v>
      </c>
      <c r="F77" s="5"/>
    </row>
    <row r="78" spans="1:6" x14ac:dyDescent="0.25">
      <c r="A78">
        <v>1250</v>
      </c>
      <c r="B78">
        <v>240</v>
      </c>
      <c r="C78">
        <v>90</v>
      </c>
      <c r="D78" s="5">
        <v>2294.1016540748401</v>
      </c>
      <c r="E78" s="5">
        <f t="shared" si="5"/>
        <v>22941.016540748402</v>
      </c>
      <c r="F78" s="5"/>
    </row>
    <row r="79" spans="1:6" x14ac:dyDescent="0.25">
      <c r="A79">
        <v>1250</v>
      </c>
      <c r="B79">
        <v>240</v>
      </c>
      <c r="C79">
        <v>100</v>
      </c>
      <c r="D79" s="5">
        <v>2515.2776142939301</v>
      </c>
      <c r="E79" s="5">
        <f>D79*(100-AVERAGE(C78:C79))</f>
        <v>12576.38807146965</v>
      </c>
      <c r="F79" s="5">
        <f>D79*(AVERAGE(C79:C80)-100)</f>
        <v>12576.38807146965</v>
      </c>
    </row>
    <row r="80" spans="1:6" x14ac:dyDescent="0.25">
      <c r="A80">
        <v>1250</v>
      </c>
      <c r="B80">
        <v>240</v>
      </c>
      <c r="C80">
        <v>110</v>
      </c>
      <c r="D80" s="5">
        <v>2897.2099006902099</v>
      </c>
      <c r="E80" s="5"/>
      <c r="F80" s="5">
        <f>D80*(200-AVERAGE(C79:C80))</f>
        <v>275234.94056556997</v>
      </c>
    </row>
    <row r="81" spans="1:6" x14ac:dyDescent="0.25">
      <c r="D81" s="5"/>
    </row>
    <row r="82" spans="1:6" x14ac:dyDescent="0.25">
      <c r="E82" s="6">
        <f>SUM(E72:E80)</f>
        <v>97799.858149739623</v>
      </c>
      <c r="F82" s="6">
        <f>SUM(F72:F80)</f>
        <v>287811.32863703964</v>
      </c>
    </row>
    <row r="83" spans="1:6" x14ac:dyDescent="0.25">
      <c r="E83" s="9">
        <f>E82/SUM(E82:F82)</f>
        <v>0.25362297957350832</v>
      </c>
      <c r="F83" s="9">
        <f>F82/SUM(E82:F82)</f>
        <v>0.74637702042649168</v>
      </c>
    </row>
    <row r="85" spans="1:6" x14ac:dyDescent="0.25">
      <c r="A85" s="1" t="s">
        <v>15</v>
      </c>
      <c r="B85" s="1" t="s">
        <v>16</v>
      </c>
      <c r="C85" s="1" t="s">
        <v>17</v>
      </c>
      <c r="D85" s="1" t="s">
        <v>18</v>
      </c>
      <c r="E85" s="1" t="s">
        <v>0</v>
      </c>
      <c r="F85" s="1" t="s">
        <v>1</v>
      </c>
    </row>
    <row r="86" spans="1:6" x14ac:dyDescent="0.25">
      <c r="A86">
        <v>1350</v>
      </c>
      <c r="B86">
        <v>240</v>
      </c>
      <c r="C86">
        <v>5</v>
      </c>
      <c r="D86" s="5">
        <v>321.774587585299</v>
      </c>
      <c r="E86" s="5">
        <f>D86*(AVERAGE(C86:C87)-0)</f>
        <v>2413.3094068897426</v>
      </c>
      <c r="F86" s="5"/>
    </row>
    <row r="87" spans="1:6" x14ac:dyDescent="0.25">
      <c r="A87">
        <v>1350</v>
      </c>
      <c r="B87">
        <v>240</v>
      </c>
      <c r="C87">
        <v>10</v>
      </c>
      <c r="D87" s="5">
        <v>399.39044273728598</v>
      </c>
      <c r="E87" s="5">
        <f>D87*(AVERAGE(C87:C88)-AVERAGE(C86:C87))</f>
        <v>4992.3805342160749</v>
      </c>
      <c r="F87" s="5"/>
    </row>
    <row r="88" spans="1:6" x14ac:dyDescent="0.25">
      <c r="A88">
        <v>1350</v>
      </c>
      <c r="B88">
        <v>240</v>
      </c>
      <c r="C88">
        <v>30</v>
      </c>
      <c r="D88" s="5">
        <v>775.24549658349395</v>
      </c>
      <c r="E88" s="5">
        <f t="shared" ref="E88:E92" si="6">D88*(AVERAGE(C88:C89)-AVERAGE(C87:C88))</f>
        <v>15504.909931669879</v>
      </c>
      <c r="F88" s="5"/>
    </row>
    <row r="89" spans="1:6" x14ac:dyDescent="0.25">
      <c r="A89">
        <v>1350</v>
      </c>
      <c r="B89">
        <v>240</v>
      </c>
      <c r="C89">
        <v>50</v>
      </c>
      <c r="D89" s="5">
        <v>78.404450713134096</v>
      </c>
      <c r="E89" s="5">
        <f t="shared" si="6"/>
        <v>1568.089014262682</v>
      </c>
      <c r="F89" s="5"/>
    </row>
    <row r="90" spans="1:6" x14ac:dyDescent="0.25">
      <c r="A90">
        <v>1350</v>
      </c>
      <c r="B90">
        <v>240</v>
      </c>
      <c r="C90">
        <v>70</v>
      </c>
      <c r="D90" s="5">
        <v>1423.9733414576001</v>
      </c>
      <c r="E90" s="5">
        <f t="shared" si="6"/>
        <v>21359.600121864001</v>
      </c>
      <c r="F90" s="5"/>
    </row>
    <row r="91" spans="1:6" x14ac:dyDescent="0.25">
      <c r="A91">
        <v>1350</v>
      </c>
      <c r="B91">
        <v>240</v>
      </c>
      <c r="C91">
        <v>80</v>
      </c>
      <c r="D91" s="5">
        <v>1832.9239186094201</v>
      </c>
      <c r="E91" s="5">
        <f t="shared" si="6"/>
        <v>18329.239186094201</v>
      </c>
      <c r="F91" s="5"/>
    </row>
    <row r="92" spans="1:6" x14ac:dyDescent="0.25">
      <c r="A92">
        <v>1350</v>
      </c>
      <c r="B92">
        <v>240</v>
      </c>
      <c r="C92">
        <v>90</v>
      </c>
      <c r="D92" s="5">
        <v>2108.0570810528202</v>
      </c>
      <c r="E92" s="5">
        <f t="shared" si="6"/>
        <v>21080.570810528203</v>
      </c>
      <c r="F92" s="5"/>
    </row>
    <row r="93" spans="1:6" x14ac:dyDescent="0.25">
      <c r="A93">
        <v>1350</v>
      </c>
      <c r="B93">
        <v>240</v>
      </c>
      <c r="C93">
        <v>100</v>
      </c>
      <c r="D93" s="5">
        <v>2529.9896987667198</v>
      </c>
      <c r="E93" s="5">
        <f>D93*(100-AVERAGE(C92:C93))</f>
        <v>12649.948493833599</v>
      </c>
      <c r="F93" s="5">
        <f>D93*(AVERAGE(C93:C94)-100)</f>
        <v>12649.948493833599</v>
      </c>
    </row>
    <row r="94" spans="1:6" x14ac:dyDescent="0.25">
      <c r="A94">
        <v>1350</v>
      </c>
      <c r="B94">
        <v>240</v>
      </c>
      <c r="C94">
        <v>110</v>
      </c>
      <c r="D94" s="5">
        <v>2728.6154463872099</v>
      </c>
      <c r="E94" s="5"/>
      <c r="F94" s="5">
        <f>D94*(200-AVERAGE(C93:C94))</f>
        <v>259218.46740678494</v>
      </c>
    </row>
    <row r="95" spans="1:6" x14ac:dyDescent="0.25">
      <c r="D95" s="5"/>
    </row>
    <row r="96" spans="1:6" x14ac:dyDescent="0.25">
      <c r="E96" s="6">
        <f>SUM(E86:E94)</f>
        <v>97898.047499358378</v>
      </c>
      <c r="F96" s="6">
        <f>SUM(F86:F94)</f>
        <v>271868.41590061854</v>
      </c>
    </row>
    <row r="97" spans="1:6" x14ac:dyDescent="0.25">
      <c r="E97" s="9">
        <f>E96/SUM(E96:F96)</f>
        <v>0.26475642652714537</v>
      </c>
      <c r="F97" s="9">
        <f>F96/SUM(E96:F96)</f>
        <v>0.73524357347285463</v>
      </c>
    </row>
    <row r="99" spans="1:6" x14ac:dyDescent="0.25">
      <c r="A99" s="1" t="s">
        <v>15</v>
      </c>
      <c r="B99" s="1" t="s">
        <v>16</v>
      </c>
      <c r="C99" s="1" t="s">
        <v>17</v>
      </c>
      <c r="D99" s="1" t="s">
        <v>18</v>
      </c>
      <c r="E99" s="1" t="s">
        <v>0</v>
      </c>
      <c r="F99" s="1" t="s">
        <v>1</v>
      </c>
    </row>
    <row r="100" spans="1:6" x14ac:dyDescent="0.25">
      <c r="A100">
        <v>1450</v>
      </c>
      <c r="B100">
        <v>240</v>
      </c>
      <c r="C100">
        <v>5</v>
      </c>
      <c r="D100" s="5">
        <v>586.88533428294102</v>
      </c>
      <c r="E100" s="5">
        <f>D100*(AVERAGE(C100:C101)-0)</f>
        <v>4401.6400071220578</v>
      </c>
      <c r="F100" s="5"/>
    </row>
    <row r="101" spans="1:6" x14ac:dyDescent="0.25">
      <c r="A101">
        <v>1450</v>
      </c>
      <c r="B101">
        <v>240</v>
      </c>
      <c r="C101">
        <v>10</v>
      </c>
      <c r="D101" s="5">
        <v>582.19145384753904</v>
      </c>
      <c r="E101" s="5">
        <f>D101*(AVERAGE(C101:C102)-AVERAGE(C100:C101))</f>
        <v>7277.3931730942377</v>
      </c>
      <c r="F101" s="5"/>
    </row>
    <row r="102" spans="1:6" x14ac:dyDescent="0.25">
      <c r="A102">
        <v>1450</v>
      </c>
      <c r="B102">
        <v>240</v>
      </c>
      <c r="C102">
        <v>30</v>
      </c>
      <c r="D102" s="5">
        <v>778.76474883265405</v>
      </c>
      <c r="E102" s="5">
        <f t="shared" ref="E102:E106" si="7">D102*(AVERAGE(C102:C103)-AVERAGE(C101:C102))</f>
        <v>15575.29497665308</v>
      </c>
      <c r="F102" s="5"/>
    </row>
    <row r="103" spans="1:6" x14ac:dyDescent="0.25">
      <c r="A103">
        <v>1450</v>
      </c>
      <c r="B103">
        <v>240</v>
      </c>
      <c r="C103">
        <v>50</v>
      </c>
      <c r="D103" s="5">
        <v>70.278111008354301</v>
      </c>
      <c r="E103" s="5">
        <f t="shared" si="7"/>
        <v>1405.562220167086</v>
      </c>
      <c r="F103" s="5"/>
    </row>
    <row r="104" spans="1:6" x14ac:dyDescent="0.25">
      <c r="A104">
        <v>1450</v>
      </c>
      <c r="B104">
        <v>240</v>
      </c>
      <c r="C104">
        <v>70</v>
      </c>
      <c r="D104" s="5">
        <v>1528.3976778917599</v>
      </c>
      <c r="E104" s="5">
        <f t="shared" si="7"/>
        <v>22925.965168376399</v>
      </c>
      <c r="F104" s="5"/>
    </row>
    <row r="105" spans="1:6" x14ac:dyDescent="0.25">
      <c r="A105">
        <v>1450</v>
      </c>
      <c r="B105">
        <v>240</v>
      </c>
      <c r="C105">
        <v>80</v>
      </c>
      <c r="D105" s="5">
        <v>1826.0275096896301</v>
      </c>
      <c r="E105" s="5">
        <f t="shared" si="7"/>
        <v>18260.275096896301</v>
      </c>
      <c r="F105" s="5"/>
    </row>
    <row r="106" spans="1:6" x14ac:dyDescent="0.25">
      <c r="A106">
        <v>1450</v>
      </c>
      <c r="B106">
        <v>240</v>
      </c>
      <c r="C106">
        <v>90</v>
      </c>
      <c r="D106" s="5">
        <v>2064.8346950465102</v>
      </c>
      <c r="E106" s="5">
        <f t="shared" si="7"/>
        <v>20648.3469504651</v>
      </c>
      <c r="F106" s="5"/>
    </row>
    <row r="107" spans="1:6" x14ac:dyDescent="0.25">
      <c r="A107">
        <v>1450</v>
      </c>
      <c r="B107">
        <v>240</v>
      </c>
      <c r="C107">
        <v>100</v>
      </c>
      <c r="D107" s="5">
        <v>2411.1278362287999</v>
      </c>
      <c r="E107" s="5">
        <f>D107*(100-AVERAGE(C106:C107))</f>
        <v>12055.639181143999</v>
      </c>
      <c r="F107" s="5">
        <f>D107*(AVERAGE(C107:C108)-100)</f>
        <v>12055.639181143999</v>
      </c>
    </row>
    <row r="108" spans="1:6" x14ac:dyDescent="0.25">
      <c r="A108">
        <v>1450</v>
      </c>
      <c r="B108">
        <v>240</v>
      </c>
      <c r="C108">
        <v>110</v>
      </c>
      <c r="D108" s="5">
        <v>2638.4778373242302</v>
      </c>
      <c r="E108" s="5"/>
      <c r="F108" s="5">
        <f>D108*(200-AVERAGE(C107:C108))</f>
        <v>250655.39454580186</v>
      </c>
    </row>
    <row r="109" spans="1:6" x14ac:dyDescent="0.25">
      <c r="D109" s="5"/>
    </row>
    <row r="110" spans="1:6" x14ac:dyDescent="0.25">
      <c r="E110" s="6">
        <f>SUM(E100:E108)</f>
        <v>102550.11677391826</v>
      </c>
      <c r="F110" s="6">
        <f>SUM(F100:F108)</f>
        <v>262711.03372694587</v>
      </c>
    </row>
    <row r="111" spans="1:6" x14ac:dyDescent="0.25">
      <c r="E111" s="9">
        <f>E110/SUM(E110:F110)</f>
        <v>0.28075834682472106</v>
      </c>
      <c r="F111" s="9">
        <f>F110/SUM(E110:F110)</f>
        <v>0.71924165317527888</v>
      </c>
    </row>
    <row r="113" spans="1:6" x14ac:dyDescent="0.25">
      <c r="A113" s="1" t="s">
        <v>15</v>
      </c>
      <c r="B113" s="1" t="s">
        <v>16</v>
      </c>
      <c r="C113" s="1" t="s">
        <v>17</v>
      </c>
      <c r="D113" s="1" t="s">
        <v>18</v>
      </c>
      <c r="E113" s="1" t="s">
        <v>0</v>
      </c>
      <c r="F113" s="1" t="s">
        <v>1</v>
      </c>
    </row>
    <row r="114" spans="1:6" x14ac:dyDescent="0.25">
      <c r="A114">
        <v>1550</v>
      </c>
      <c r="B114">
        <v>240</v>
      </c>
      <c r="C114">
        <v>5</v>
      </c>
      <c r="D114" s="5">
        <v>697.69327841763902</v>
      </c>
      <c r="E114" s="5">
        <f>D114*(AVERAGE(C114:C115)-0)</f>
        <v>5232.6995881322928</v>
      </c>
      <c r="F114" s="5"/>
    </row>
    <row r="115" spans="1:6" x14ac:dyDescent="0.25">
      <c r="A115">
        <v>1550</v>
      </c>
      <c r="B115">
        <v>240</v>
      </c>
      <c r="C115">
        <v>10</v>
      </c>
      <c r="D115" s="5">
        <v>667.70309992602904</v>
      </c>
      <c r="E115" s="5">
        <f>D115*(AVERAGE(C115:C116)-AVERAGE(C114:C115))</f>
        <v>8346.2887490753637</v>
      </c>
      <c r="F115" s="5"/>
    </row>
    <row r="116" spans="1:6" x14ac:dyDescent="0.25">
      <c r="A116">
        <v>1550</v>
      </c>
      <c r="B116">
        <v>240</v>
      </c>
      <c r="C116">
        <v>30</v>
      </c>
      <c r="D116" s="5">
        <v>886.74920388542398</v>
      </c>
      <c r="E116" s="5">
        <f t="shared" ref="E116:E120" si="8">D116*(AVERAGE(C116:C117)-AVERAGE(C115:C116))</f>
        <v>17734.984077708479</v>
      </c>
      <c r="F116" s="5"/>
    </row>
    <row r="117" spans="1:6" x14ac:dyDescent="0.25">
      <c r="A117">
        <v>1550</v>
      </c>
      <c r="B117">
        <v>240</v>
      </c>
      <c r="C117">
        <v>50</v>
      </c>
      <c r="D117" s="5">
        <v>1188.07207323393</v>
      </c>
      <c r="E117" s="5">
        <f t="shared" si="8"/>
        <v>23761.441464678603</v>
      </c>
      <c r="F117" s="5"/>
    </row>
    <row r="118" spans="1:6" x14ac:dyDescent="0.25">
      <c r="A118">
        <v>1550</v>
      </c>
      <c r="B118">
        <v>240</v>
      </c>
      <c r="C118">
        <v>70</v>
      </c>
      <c r="D118" s="5">
        <v>1571.87478765081</v>
      </c>
      <c r="E118" s="5">
        <f t="shared" si="8"/>
        <v>23578.121814762151</v>
      </c>
      <c r="F118" s="5"/>
    </row>
    <row r="119" spans="1:6" x14ac:dyDescent="0.25">
      <c r="A119">
        <v>1550</v>
      </c>
      <c r="B119">
        <v>240</v>
      </c>
      <c r="C119">
        <v>80</v>
      </c>
      <c r="D119" s="5">
        <v>1634.30198309292</v>
      </c>
      <c r="E119" s="5">
        <f t="shared" si="8"/>
        <v>16343.019830929199</v>
      </c>
      <c r="F119" s="5"/>
    </row>
    <row r="120" spans="1:6" x14ac:dyDescent="0.25">
      <c r="A120">
        <v>1550</v>
      </c>
      <c r="B120">
        <v>240</v>
      </c>
      <c r="C120">
        <v>90</v>
      </c>
      <c r="D120" s="5">
        <v>2033.0231350132699</v>
      </c>
      <c r="E120" s="5">
        <f t="shared" si="8"/>
        <v>20330.231350132701</v>
      </c>
      <c r="F120" s="5"/>
    </row>
    <row r="121" spans="1:6" x14ac:dyDescent="0.25">
      <c r="A121">
        <v>1550</v>
      </c>
      <c r="B121">
        <v>240</v>
      </c>
      <c r="C121">
        <v>100</v>
      </c>
      <c r="D121" s="5">
        <v>2293.08034180404</v>
      </c>
      <c r="E121" s="5">
        <f>D121*(100-AVERAGE(C120:C121))</f>
        <v>11465.4017090202</v>
      </c>
      <c r="F121" s="5">
        <f>D121*(AVERAGE(C121:C122)-100)</f>
        <v>11465.4017090202</v>
      </c>
    </row>
    <row r="122" spans="1:6" x14ac:dyDescent="0.25">
      <c r="A122">
        <v>1550</v>
      </c>
      <c r="B122">
        <v>240</v>
      </c>
      <c r="C122">
        <v>110</v>
      </c>
      <c r="D122" s="5">
        <v>2580.1880718229199</v>
      </c>
      <c r="E122" s="5"/>
      <c r="F122" s="5">
        <f>D122*(200-AVERAGE(C121:C122))</f>
        <v>245117.86682317741</v>
      </c>
    </row>
    <row r="123" spans="1:6" x14ac:dyDescent="0.25">
      <c r="D123" s="5"/>
    </row>
    <row r="124" spans="1:6" x14ac:dyDescent="0.25">
      <c r="E124" s="6">
        <f>SUM(E114:E122)</f>
        <v>126792.18858443899</v>
      </c>
      <c r="F124" s="6">
        <f>SUM(F114:F122)</f>
        <v>256583.2685321976</v>
      </c>
    </row>
    <row r="125" spans="1:6" x14ac:dyDescent="0.25">
      <c r="E125" s="9">
        <f>E124/SUM(E124:F124)</f>
        <v>0.33072588824032173</v>
      </c>
      <c r="F125" s="9">
        <f>F124/SUM(E124:F124)</f>
        <v>0.66927411175967833</v>
      </c>
    </row>
    <row r="127" spans="1:6" x14ac:dyDescent="0.25">
      <c r="A127" s="1" t="s">
        <v>15</v>
      </c>
      <c r="B127" s="1" t="s">
        <v>16</v>
      </c>
      <c r="C127" s="1" t="s">
        <v>17</v>
      </c>
      <c r="D127" s="1" t="s">
        <v>18</v>
      </c>
      <c r="E127" s="1" t="s">
        <v>0</v>
      </c>
      <c r="F127" s="1" t="s">
        <v>1</v>
      </c>
    </row>
    <row r="128" spans="1:6" x14ac:dyDescent="0.25">
      <c r="A128">
        <v>1650</v>
      </c>
      <c r="B128">
        <v>240</v>
      </c>
      <c r="C128">
        <v>5</v>
      </c>
      <c r="D128" s="5">
        <v>806.27436465497306</v>
      </c>
      <c r="E128" s="5">
        <f>D128*(AVERAGE(C128:C129)-0)</f>
        <v>6047.0577349122977</v>
      </c>
      <c r="F128" s="5"/>
    </row>
    <row r="129" spans="1:6" x14ac:dyDescent="0.25">
      <c r="A129">
        <v>1650</v>
      </c>
      <c r="B129">
        <v>240</v>
      </c>
      <c r="C129">
        <v>10</v>
      </c>
      <c r="D129" s="5">
        <v>854.26067648485798</v>
      </c>
      <c r="E129" s="5">
        <f>D129*(AVERAGE(C129:C130)-AVERAGE(C128:C129))</f>
        <v>10678.258456060725</v>
      </c>
      <c r="F129" s="5"/>
    </row>
    <row r="130" spans="1:6" x14ac:dyDescent="0.25">
      <c r="A130">
        <v>1650</v>
      </c>
      <c r="B130">
        <v>240</v>
      </c>
      <c r="C130">
        <v>30</v>
      </c>
      <c r="D130" s="5">
        <v>154.40122904791301</v>
      </c>
      <c r="E130" s="5">
        <f t="shared" ref="E130:E134" si="9">D130*(AVERAGE(C130:C131)-AVERAGE(C129:C130))</f>
        <v>3088.0245809582602</v>
      </c>
      <c r="F130" s="5"/>
    </row>
    <row r="131" spans="1:6" x14ac:dyDescent="0.25">
      <c r="A131">
        <v>1650</v>
      </c>
      <c r="B131">
        <v>240</v>
      </c>
      <c r="C131">
        <v>50</v>
      </c>
      <c r="D131" s="5">
        <v>118.571828519851</v>
      </c>
      <c r="E131" s="5">
        <f t="shared" si="9"/>
        <v>2371.4365703970198</v>
      </c>
      <c r="F131" s="5"/>
    </row>
    <row r="132" spans="1:6" x14ac:dyDescent="0.25">
      <c r="A132">
        <v>1650</v>
      </c>
      <c r="B132">
        <v>240</v>
      </c>
      <c r="C132">
        <v>70</v>
      </c>
      <c r="D132" s="5">
        <v>1653.3186894353601</v>
      </c>
      <c r="E132" s="5">
        <f t="shared" si="9"/>
        <v>24799.780341530401</v>
      </c>
      <c r="F132" s="5"/>
    </row>
    <row r="133" spans="1:6" x14ac:dyDescent="0.25">
      <c r="A133">
        <v>1650</v>
      </c>
      <c r="B133">
        <v>240</v>
      </c>
      <c r="C133">
        <v>80</v>
      </c>
      <c r="D133" s="5">
        <v>1794.5215979376101</v>
      </c>
      <c r="E133" s="5">
        <f t="shared" si="9"/>
        <v>17945.215979376102</v>
      </c>
      <c r="F133" s="5"/>
    </row>
    <row r="134" spans="1:6" x14ac:dyDescent="0.25">
      <c r="A134">
        <v>1650</v>
      </c>
      <c r="B134">
        <v>240</v>
      </c>
      <c r="C134">
        <v>90</v>
      </c>
      <c r="D134" s="5">
        <v>2146.48967656884</v>
      </c>
      <c r="E134" s="5">
        <f t="shared" si="9"/>
        <v>21464.896765688398</v>
      </c>
      <c r="F134" s="5"/>
    </row>
    <row r="135" spans="1:6" x14ac:dyDescent="0.25">
      <c r="A135">
        <v>1650</v>
      </c>
      <c r="B135">
        <v>240</v>
      </c>
      <c r="C135">
        <v>100</v>
      </c>
      <c r="D135" s="5">
        <v>2326.6069215795101</v>
      </c>
      <c r="E135" s="5">
        <f>D135*(100-AVERAGE(C134:C135))</f>
        <v>11633.034607897551</v>
      </c>
      <c r="F135" s="5">
        <f>D135*(AVERAGE(C135:C136)-100)</f>
        <v>11633.034607897551</v>
      </c>
    </row>
    <row r="136" spans="1:6" x14ac:dyDescent="0.25">
      <c r="A136">
        <v>1650</v>
      </c>
      <c r="B136">
        <v>240</v>
      </c>
      <c r="C136">
        <v>110</v>
      </c>
      <c r="D136" s="5">
        <v>2574.89135792057</v>
      </c>
      <c r="E136" s="5"/>
      <c r="F136" s="5">
        <f>D136*(200-AVERAGE(C135:C136))</f>
        <v>244614.67900245416</v>
      </c>
    </row>
    <row r="137" spans="1:6" x14ac:dyDescent="0.25">
      <c r="D137" s="5"/>
    </row>
    <row r="138" spans="1:6" x14ac:dyDescent="0.25">
      <c r="E138" s="6">
        <f>SUM(E128:E136)</f>
        <v>98027.705036820757</v>
      </c>
      <c r="F138" s="6">
        <f>SUM(F128:F136)</f>
        <v>256247.7136103517</v>
      </c>
    </row>
    <row r="139" spans="1:6" x14ac:dyDescent="0.25">
      <c r="E139" s="9">
        <f>E138/SUM(E138:F138)</f>
        <v>0.27669914387836159</v>
      </c>
      <c r="F139" s="9">
        <f>F138/SUM(E138:F138)</f>
        <v>0.72330085612163841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127"/>
  <sheetViews>
    <sheetView tabSelected="1" workbookViewId="0"/>
  </sheetViews>
  <sheetFormatPr defaultRowHeight="15" x14ac:dyDescent="0.25"/>
  <cols>
    <col min="1" max="1" width="17.85546875" bestFit="1" customWidth="1"/>
    <col min="5" max="5" width="10.140625" bestFit="1" customWidth="1"/>
  </cols>
  <sheetData>
    <row r="1" spans="1:9" x14ac:dyDescent="0.25">
      <c r="A1" s="1" t="s">
        <v>19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2</v>
      </c>
    </row>
    <row r="2" spans="1:9" x14ac:dyDescent="0.25">
      <c r="A2">
        <v>550</v>
      </c>
      <c r="B2">
        <f>'Gap = 1000mm'!E13</f>
        <v>0.25409708829889482</v>
      </c>
    </row>
    <row r="3" spans="1:9" x14ac:dyDescent="0.25">
      <c r="A3">
        <v>750</v>
      </c>
      <c r="B3">
        <f>'Gap = 1000mm'!E27</f>
        <v>0.23854039745299258</v>
      </c>
      <c r="C3" s="10">
        <f>'Gap = 800mm'!E13</f>
        <v>0.30209788193682058</v>
      </c>
      <c r="D3" s="8"/>
      <c r="E3" s="8"/>
      <c r="F3" s="8"/>
      <c r="G3" s="8"/>
      <c r="H3" s="8"/>
    </row>
    <row r="4" spans="1:9" x14ac:dyDescent="0.25">
      <c r="A4">
        <v>950</v>
      </c>
      <c r="B4">
        <f>'Gap = 1000mm'!E41</f>
        <v>0.27130502577563526</v>
      </c>
      <c r="C4" s="10">
        <f>'Gap = 800mm'!E27</f>
        <v>0.30963501353094852</v>
      </c>
      <c r="D4" s="10">
        <f>'Gap = 600mm'!E13</f>
        <v>0.1467394136672768</v>
      </c>
      <c r="E4" s="8"/>
      <c r="F4" s="8"/>
      <c r="G4" s="8"/>
      <c r="H4" s="8"/>
    </row>
    <row r="5" spans="1:9" x14ac:dyDescent="0.25">
      <c r="A5">
        <v>1050</v>
      </c>
      <c r="B5">
        <f>'Gap = 1000mm'!E55</f>
        <v>0.27739972309365335</v>
      </c>
      <c r="C5" s="10">
        <f>'Gap = 800mm'!E41</f>
        <v>0.32196350895082582</v>
      </c>
      <c r="D5" s="10">
        <f>'Gap = 600mm'!E27</f>
        <v>0.27126361306438024</v>
      </c>
      <c r="E5" s="8"/>
      <c r="F5" s="8"/>
      <c r="G5" s="8"/>
      <c r="H5" s="8"/>
    </row>
    <row r="6" spans="1:9" x14ac:dyDescent="0.25">
      <c r="A6">
        <v>1150</v>
      </c>
      <c r="B6">
        <f>'Gap = 1000mm'!E69</f>
        <v>0.24383110391386112</v>
      </c>
      <c r="C6" s="10">
        <f>'Gap = 800mm'!E55</f>
        <v>0.33014956969246911</v>
      </c>
      <c r="D6" s="10">
        <f>'Gap = 600mm'!E41</f>
        <v>0.28582830145444443</v>
      </c>
      <c r="E6" s="10">
        <f>'Gap = 400mm'!E13</f>
        <v>0.16988461248382952</v>
      </c>
      <c r="F6" s="8"/>
      <c r="G6" s="8"/>
      <c r="H6" s="8"/>
    </row>
    <row r="7" spans="1:9" x14ac:dyDescent="0.25">
      <c r="A7">
        <v>1250</v>
      </c>
      <c r="B7">
        <f>'Gap = 1000mm'!E83</f>
        <v>0.25362297957350832</v>
      </c>
      <c r="C7" s="10">
        <f>'Gap = 800mm'!E69</f>
        <v>0.32936376587751448</v>
      </c>
      <c r="D7" s="10">
        <f>'Gap = 600mm'!E55</f>
        <v>0.31165907326696612</v>
      </c>
      <c r="E7" s="10">
        <f>'Gap = 400mm'!E27</f>
        <v>0.17307704023402626</v>
      </c>
      <c r="F7" s="10">
        <f>'Gap = 300mm'!E13</f>
        <v>0.15421359903066256</v>
      </c>
      <c r="G7" s="8"/>
      <c r="H7" s="8"/>
    </row>
    <row r="8" spans="1:9" x14ac:dyDescent="0.25">
      <c r="A8">
        <v>1350</v>
      </c>
      <c r="B8">
        <f>'Gap = 1000mm'!E97</f>
        <v>0.26475642652714537</v>
      </c>
      <c r="C8" s="10">
        <f>'Gap = 800mm'!E83</f>
        <v>0.28391550716361247</v>
      </c>
      <c r="D8" s="10">
        <f>'Gap = 600mm'!E69</f>
        <v>0.2699297268422664</v>
      </c>
      <c r="E8" s="10">
        <f>'Gap = 400mm'!E41</f>
        <v>0.22198332902835857</v>
      </c>
      <c r="F8" s="10">
        <f>'Gap = 300mm'!E27</f>
        <v>0.19409741431525435</v>
      </c>
      <c r="G8" s="10">
        <f>'Gap = 200mm'!E13</f>
        <v>0.17075987357095451</v>
      </c>
      <c r="H8" s="8"/>
    </row>
    <row r="9" spans="1:9" x14ac:dyDescent="0.25">
      <c r="A9">
        <v>1450</v>
      </c>
      <c r="B9">
        <f>'Gap = 1000mm'!E111</f>
        <v>0.28075834682472106</v>
      </c>
      <c r="C9" s="10">
        <f>'Gap = 800mm'!E97</f>
        <v>0.3404362289300682</v>
      </c>
      <c r="D9" s="10">
        <f>'Gap = 600mm'!E83</f>
        <v>0.32803970949615602</v>
      </c>
      <c r="E9" s="10">
        <f>'Gap = 400mm'!E55</f>
        <v>0.24341954375767061</v>
      </c>
      <c r="F9" s="10">
        <f>'Gap = 300mm'!E41</f>
        <v>0.22803445380047757</v>
      </c>
      <c r="G9" s="10">
        <f>'Gap = 200mm'!E27</f>
        <v>0.16766060656509152</v>
      </c>
      <c r="H9" s="10">
        <f>'Gap = 100mm'!E13</f>
        <v>0.14289242527168539</v>
      </c>
    </row>
    <row r="10" spans="1:9" x14ac:dyDescent="0.25">
      <c r="A10">
        <v>1550</v>
      </c>
      <c r="B10">
        <f>'Gap = 1000mm'!E125</f>
        <v>0.33072588824032173</v>
      </c>
      <c r="C10" s="10">
        <f>'Gap = 800mm'!E111</f>
        <v>0.34508958360320635</v>
      </c>
      <c r="D10" s="10">
        <f>'Gap = 600mm'!E97</f>
        <v>0.34264457143468452</v>
      </c>
      <c r="E10" s="10">
        <f>'Gap = 400mm'!E69</f>
        <v>0.25104145605539951</v>
      </c>
      <c r="F10" s="10">
        <f>'Gap = 300mm'!E55</f>
        <v>0.19226199616786419</v>
      </c>
      <c r="G10" s="10">
        <f>'Gap = 200mm'!E41</f>
        <v>0.22516475624913934</v>
      </c>
      <c r="H10" s="10">
        <f>'Gap = 100mm'!E27</f>
        <v>0.16517542921115788</v>
      </c>
    </row>
    <row r="11" spans="1:9" x14ac:dyDescent="0.25">
      <c r="A11">
        <v>1650</v>
      </c>
      <c r="B11">
        <f>'Gap = 1000mm'!E139</f>
        <v>0.27669914387836159</v>
      </c>
      <c r="C11" s="10">
        <f>'Gap = 800mm'!E125</f>
        <v>0.2754167666451921</v>
      </c>
      <c r="D11" s="10">
        <f>'Gap = 600mm'!E111</f>
        <v>0.31725075682454662</v>
      </c>
      <c r="E11" s="10">
        <f>'Gap = 400mm'!E83</f>
        <v>0.18481825604298338</v>
      </c>
      <c r="F11" s="10">
        <f>'Gap = 300mm'!E69</f>
        <v>0.16676154779869576</v>
      </c>
      <c r="G11" s="10">
        <f>'Gap = 200mm'!E55</f>
        <v>0.19015176485036911</v>
      </c>
      <c r="H11" s="10">
        <f>'Gap = 100mm'!E41</f>
        <v>0.15963952650382923</v>
      </c>
      <c r="I11" s="8"/>
    </row>
    <row r="13" spans="1:9" x14ac:dyDescent="0.25">
      <c r="A13" t="s">
        <v>20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9" x14ac:dyDescent="0.25">
      <c r="A14" t="s">
        <v>10</v>
      </c>
      <c r="B14">
        <f>B2</f>
        <v>0.25409708829889482</v>
      </c>
      <c r="C14">
        <f>C3</f>
        <v>0.30209788193682058</v>
      </c>
      <c r="D14">
        <f>D4</f>
        <v>0.1467394136672768</v>
      </c>
      <c r="E14">
        <f>E6</f>
        <v>0.16988461248382952</v>
      </c>
      <c r="F14">
        <f>F7</f>
        <v>0.15421359903066256</v>
      </c>
      <c r="G14">
        <f>G8</f>
        <v>0.17075987357095451</v>
      </c>
      <c r="H14">
        <f>H9</f>
        <v>0.14289242527168539</v>
      </c>
    </row>
    <row r="15" spans="1:9" x14ac:dyDescent="0.25">
      <c r="A15" t="s">
        <v>3</v>
      </c>
      <c r="B15">
        <f>AVERAGE(B3:B10)</f>
        <v>0.27011748642522987</v>
      </c>
      <c r="C15">
        <f>AVERAGE(C4:C10)</f>
        <v>0.32293616824980642</v>
      </c>
      <c r="D15">
        <f>AVERAGE(D7:D10)</f>
        <v>0.31306827026001827</v>
      </c>
      <c r="E15">
        <f>AVERAGE(E7:E10)</f>
        <v>0.22238034226886375</v>
      </c>
      <c r="F15">
        <f>AVERAGE(F8:F10)</f>
        <v>0.20479795476119869</v>
      </c>
      <c r="G15">
        <f>AVERAGE(G9:G10)</f>
        <v>0.19641268140711543</v>
      </c>
      <c r="H15">
        <f>AVERAGE(H10)</f>
        <v>0.16517542921115788</v>
      </c>
    </row>
    <row r="16" spans="1:9" x14ac:dyDescent="0.25">
      <c r="A16" t="s">
        <v>11</v>
      </c>
      <c r="B16">
        <f t="shared" ref="B16:C16" si="0">B11</f>
        <v>0.27669914387836159</v>
      </c>
      <c r="C16">
        <f t="shared" si="0"/>
        <v>0.2754167666451921</v>
      </c>
      <c r="D16">
        <f>D11</f>
        <v>0.31725075682454662</v>
      </c>
      <c r="E16">
        <f>E11</f>
        <v>0.18481825604298338</v>
      </c>
      <c r="F16">
        <f>F11</f>
        <v>0.16676154779869576</v>
      </c>
      <c r="G16">
        <f>G11</f>
        <v>0.19015176485036911</v>
      </c>
      <c r="H16">
        <f>H11</f>
        <v>0.15963952650382923</v>
      </c>
    </row>
    <row r="18" spans="1:8" x14ac:dyDescent="0.25">
      <c r="A18" t="s">
        <v>20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12</v>
      </c>
      <c r="B19">
        <f t="shared" ref="B19:C19" si="1">B15/B14</f>
        <v>1.0630483341371084</v>
      </c>
      <c r="C19">
        <f t="shared" si="1"/>
        <v>1.0689785912413112</v>
      </c>
      <c r="D19">
        <f>D15/D14</f>
        <v>2.1334981681873324</v>
      </c>
      <c r="E19">
        <f>E15/E14</f>
        <v>1.3090081498112787</v>
      </c>
      <c r="F19">
        <f>F15/F14</f>
        <v>1.3280148835672938</v>
      </c>
      <c r="G19">
        <f>G15/G14</f>
        <v>1.1502273766061417</v>
      </c>
      <c r="H19">
        <f>H15/H14</f>
        <v>1.155942513377495</v>
      </c>
    </row>
    <row r="20" spans="1:8" x14ac:dyDescent="0.25">
      <c r="A20" t="s">
        <v>13</v>
      </c>
      <c r="B20">
        <f t="shared" ref="B20:C20" si="2">B16/B14</f>
        <v>1.0889504705889426</v>
      </c>
      <c r="C20">
        <f t="shared" si="2"/>
        <v>0.91168056154326682</v>
      </c>
      <c r="D20">
        <f>D16/D14</f>
        <v>2.1620009845745636</v>
      </c>
      <c r="E20">
        <f>E16/E14</f>
        <v>1.0879046273868702</v>
      </c>
      <c r="F20">
        <f>F16/F14</f>
        <v>1.081367329774453</v>
      </c>
      <c r="G20">
        <f>G16/G14</f>
        <v>1.1135623426856007</v>
      </c>
      <c r="H20">
        <f>H16/H14</f>
        <v>1.1172007627437361</v>
      </c>
    </row>
    <row r="21" spans="1:8" x14ac:dyDescent="0.25">
      <c r="A21" t="s">
        <v>14</v>
      </c>
      <c r="B21">
        <f t="shared" ref="B21:C21" si="3">B16/B15</f>
        <v>1.0243659066291273</v>
      </c>
      <c r="C21">
        <f t="shared" si="3"/>
        <v>0.85285202997808596</v>
      </c>
      <c r="D21">
        <f>D16/D15</f>
        <v>1.0133596629292856</v>
      </c>
      <c r="E21">
        <f>E16/E15</f>
        <v>0.83109079767281402</v>
      </c>
      <c r="F21">
        <f>F16/F15</f>
        <v>0.81427350186746417</v>
      </c>
      <c r="G21">
        <f>G16/G15</f>
        <v>0.96812366435867259</v>
      </c>
      <c r="H21">
        <f>H16/H15</f>
        <v>0.96648470820528865</v>
      </c>
    </row>
    <row r="34" spans="3:12" x14ac:dyDescent="0.25">
      <c r="L34" s="3"/>
    </row>
    <row r="35" spans="3:12" x14ac:dyDescent="0.25">
      <c r="L35" s="3"/>
    </row>
    <row r="36" spans="3:12" x14ac:dyDescent="0.25">
      <c r="L36" s="3"/>
    </row>
    <row r="37" spans="3:12" x14ac:dyDescent="0.25">
      <c r="L37" s="3"/>
    </row>
    <row r="38" spans="3:12" x14ac:dyDescent="0.25">
      <c r="L38" s="3"/>
    </row>
    <row r="39" spans="3:12" x14ac:dyDescent="0.25">
      <c r="L39" s="3"/>
    </row>
    <row r="40" spans="3:12" x14ac:dyDescent="0.25">
      <c r="L40" s="3"/>
    </row>
    <row r="42" spans="3:12" x14ac:dyDescent="0.25">
      <c r="E42" s="2"/>
    </row>
    <row r="45" spans="3:12" x14ac:dyDescent="0.25">
      <c r="C45" s="4"/>
      <c r="D45" s="4"/>
      <c r="E45" s="4"/>
    </row>
    <row r="46" spans="3:12" x14ac:dyDescent="0.25">
      <c r="C46" s="4"/>
      <c r="D46" s="4"/>
      <c r="E46" s="4"/>
    </row>
    <row r="47" spans="3:12" x14ac:dyDescent="0.25">
      <c r="C47" s="4"/>
      <c r="D47" s="4"/>
      <c r="E47" s="4"/>
    </row>
    <row r="48" spans="3:12" x14ac:dyDescent="0.25">
      <c r="C48" s="4"/>
      <c r="D48" s="4"/>
      <c r="E48" s="4"/>
    </row>
    <row r="49" spans="3:5" x14ac:dyDescent="0.25">
      <c r="C49" s="4"/>
      <c r="D49" s="4"/>
      <c r="E49" s="4"/>
    </row>
    <row r="50" spans="3:5" x14ac:dyDescent="0.25">
      <c r="C50" s="4"/>
      <c r="D50" s="4"/>
      <c r="E50" s="4"/>
    </row>
    <row r="51" spans="3:5" x14ac:dyDescent="0.25">
      <c r="C51" s="4"/>
      <c r="D51" s="4"/>
      <c r="E51" s="4"/>
    </row>
    <row r="55" spans="3:5" x14ac:dyDescent="0.25">
      <c r="C55" s="4"/>
      <c r="D55" s="4"/>
      <c r="E55" s="4"/>
    </row>
    <row r="56" spans="3:5" x14ac:dyDescent="0.25">
      <c r="C56" s="4"/>
      <c r="D56" s="4"/>
      <c r="E56" s="4"/>
    </row>
    <row r="57" spans="3:5" x14ac:dyDescent="0.25">
      <c r="C57" s="4"/>
      <c r="D57" s="4"/>
      <c r="E57" s="4"/>
    </row>
    <row r="58" spans="3:5" x14ac:dyDescent="0.25">
      <c r="C58" s="4"/>
      <c r="D58" s="4"/>
      <c r="E58" s="4"/>
    </row>
    <row r="59" spans="3:5" x14ac:dyDescent="0.25">
      <c r="C59" s="4"/>
      <c r="D59" s="4"/>
      <c r="E59" s="4"/>
    </row>
    <row r="60" spans="3:5" x14ac:dyDescent="0.25">
      <c r="C60" s="4"/>
      <c r="D60" s="4"/>
      <c r="E60" s="4"/>
    </row>
    <row r="61" spans="3:5" x14ac:dyDescent="0.25">
      <c r="C61" s="4"/>
      <c r="D61" s="4"/>
      <c r="E61" s="4"/>
    </row>
    <row r="65" spans="3:18" x14ac:dyDescent="0.25">
      <c r="C65" s="4"/>
      <c r="D65" s="4"/>
      <c r="E65" s="4"/>
    </row>
    <row r="66" spans="3:18" x14ac:dyDescent="0.25">
      <c r="C66" s="4"/>
      <c r="D66" s="4"/>
      <c r="E66" s="4"/>
    </row>
    <row r="67" spans="3:18" x14ac:dyDescent="0.25">
      <c r="C67" s="4"/>
      <c r="D67" s="4"/>
      <c r="E67" s="4"/>
    </row>
    <row r="68" spans="3:18" x14ac:dyDescent="0.25">
      <c r="C68" s="4"/>
      <c r="D68" s="4"/>
      <c r="E68" s="4"/>
    </row>
    <row r="69" spans="3:18" x14ac:dyDescent="0.25">
      <c r="C69" s="4"/>
      <c r="D69" s="4"/>
      <c r="E69" s="4"/>
    </row>
    <row r="70" spans="3:18" x14ac:dyDescent="0.25">
      <c r="C70" s="4"/>
      <c r="D70" s="4"/>
      <c r="E70" s="4"/>
    </row>
    <row r="71" spans="3:18" x14ac:dyDescent="0.25">
      <c r="C71" s="4"/>
      <c r="D71" s="4"/>
      <c r="E71" s="4"/>
    </row>
    <row r="76" spans="3:18" x14ac:dyDescent="0.25">
      <c r="R76" s="2"/>
    </row>
    <row r="77" spans="3:18" x14ac:dyDescent="0.25">
      <c r="C77" s="4"/>
      <c r="D77" s="4"/>
      <c r="E77" s="4"/>
      <c r="R77" s="2"/>
    </row>
    <row r="78" spans="3:18" x14ac:dyDescent="0.25">
      <c r="C78" s="4"/>
      <c r="D78" s="4"/>
      <c r="E78" s="4"/>
      <c r="R78" s="2"/>
    </row>
    <row r="79" spans="3:18" x14ac:dyDescent="0.25">
      <c r="C79" s="4"/>
      <c r="D79" s="4"/>
      <c r="E79" s="4"/>
      <c r="R79" s="2"/>
    </row>
    <row r="80" spans="3:18" x14ac:dyDescent="0.25">
      <c r="C80" s="4"/>
      <c r="D80" s="4"/>
      <c r="E80" s="4"/>
      <c r="R80" s="2"/>
    </row>
    <row r="81" spans="3:18" x14ac:dyDescent="0.25">
      <c r="C81" s="4"/>
      <c r="D81" s="4"/>
      <c r="E81" s="4"/>
      <c r="R81" s="2"/>
    </row>
    <row r="82" spans="3:18" x14ac:dyDescent="0.25">
      <c r="C82" s="4"/>
      <c r="D82" s="4"/>
      <c r="E82" s="4"/>
      <c r="R82" s="2"/>
    </row>
    <row r="83" spans="3:18" x14ac:dyDescent="0.25">
      <c r="C83" s="4"/>
      <c r="D83" s="4"/>
      <c r="E83" s="4"/>
    </row>
    <row r="84" spans="3:18" x14ac:dyDescent="0.25">
      <c r="L84" s="2"/>
    </row>
    <row r="87" spans="3:18" x14ac:dyDescent="0.25">
      <c r="C87" s="4"/>
      <c r="D87" s="4"/>
    </row>
    <row r="88" spans="3:18" x14ac:dyDescent="0.25">
      <c r="C88" s="4"/>
      <c r="D88" s="4"/>
    </row>
    <row r="89" spans="3:18" x14ac:dyDescent="0.25">
      <c r="C89" s="4"/>
      <c r="D89" s="4"/>
    </row>
    <row r="90" spans="3:18" x14ac:dyDescent="0.25">
      <c r="C90" s="4"/>
      <c r="D90" s="4"/>
    </row>
    <row r="91" spans="3:18" x14ac:dyDescent="0.25">
      <c r="C91" s="4"/>
      <c r="D91" s="4"/>
    </row>
    <row r="92" spans="3:18" x14ac:dyDescent="0.25">
      <c r="C92" s="4"/>
      <c r="D92" s="4"/>
    </row>
    <row r="93" spans="3:18" x14ac:dyDescent="0.25">
      <c r="C93" s="4"/>
      <c r="D93" s="4"/>
    </row>
    <row r="95" spans="3:18" x14ac:dyDescent="0.25">
      <c r="L95" s="2"/>
    </row>
    <row r="97" spans="3:5" x14ac:dyDescent="0.25">
      <c r="C97" s="4"/>
      <c r="D97" s="4"/>
      <c r="E97" s="4"/>
    </row>
    <row r="98" spans="3:5" x14ac:dyDescent="0.25">
      <c r="C98" s="4"/>
      <c r="D98" s="4"/>
      <c r="E98" s="4"/>
    </row>
    <row r="99" spans="3:5" x14ac:dyDescent="0.25">
      <c r="C99" s="4"/>
      <c r="D99" s="4"/>
      <c r="E99" s="4"/>
    </row>
    <row r="100" spans="3:5" x14ac:dyDescent="0.25">
      <c r="C100" s="4"/>
      <c r="D100" s="4"/>
      <c r="E100" s="4"/>
    </row>
    <row r="101" spans="3:5" x14ac:dyDescent="0.25">
      <c r="C101" s="4"/>
      <c r="D101" s="4"/>
      <c r="E101" s="4"/>
    </row>
    <row r="102" spans="3:5" x14ac:dyDescent="0.25">
      <c r="C102" s="4"/>
      <c r="D102" s="4"/>
      <c r="E102" s="4"/>
    </row>
    <row r="103" spans="3:5" x14ac:dyDescent="0.25">
      <c r="C103" s="4"/>
      <c r="D103" s="4"/>
      <c r="E103" s="4"/>
    </row>
    <row r="111" spans="3:5" x14ac:dyDescent="0.25">
      <c r="C111" s="4"/>
      <c r="D111" s="4"/>
    </row>
    <row r="112" spans="3:5" x14ac:dyDescent="0.25">
      <c r="C112" s="4"/>
      <c r="D112" s="4"/>
    </row>
    <row r="113" spans="3:5" x14ac:dyDescent="0.25">
      <c r="C113" s="4"/>
      <c r="D113" s="4"/>
      <c r="E113" s="4"/>
    </row>
    <row r="114" spans="3:5" x14ac:dyDescent="0.25">
      <c r="C114" s="4"/>
      <c r="D114" s="4"/>
      <c r="E114" s="4"/>
    </row>
    <row r="115" spans="3:5" x14ac:dyDescent="0.25">
      <c r="C115" s="4"/>
      <c r="D115" s="4"/>
      <c r="E115" s="4"/>
    </row>
    <row r="116" spans="3:5" x14ac:dyDescent="0.25">
      <c r="C116" s="4"/>
      <c r="D116" s="4"/>
      <c r="E116" s="4"/>
    </row>
    <row r="117" spans="3:5" x14ac:dyDescent="0.25">
      <c r="C117" s="4"/>
      <c r="D117" s="4"/>
      <c r="E117" s="4"/>
    </row>
    <row r="121" spans="3:5" x14ac:dyDescent="0.25">
      <c r="C121" s="4"/>
      <c r="D121" s="4"/>
      <c r="E121" s="4"/>
    </row>
    <row r="122" spans="3:5" x14ac:dyDescent="0.25">
      <c r="C122" s="4"/>
      <c r="D122" s="4"/>
      <c r="E122" s="4"/>
    </row>
    <row r="123" spans="3:5" x14ac:dyDescent="0.25">
      <c r="C123" s="4"/>
      <c r="D123" s="4"/>
      <c r="E123" s="4"/>
    </row>
    <row r="124" spans="3:5" x14ac:dyDescent="0.25">
      <c r="C124" s="4"/>
      <c r="D124" s="4"/>
      <c r="E124" s="4"/>
    </row>
    <row r="125" spans="3:5" x14ac:dyDescent="0.25">
      <c r="C125" s="4"/>
      <c r="D125" s="4"/>
      <c r="E125" s="4"/>
    </row>
    <row r="126" spans="3:5" x14ac:dyDescent="0.25">
      <c r="C126" s="4"/>
      <c r="D126" s="4"/>
      <c r="E126" s="4"/>
    </row>
    <row r="127" spans="3:5" x14ac:dyDescent="0.25">
      <c r="C127" s="4"/>
      <c r="D127" s="4"/>
      <c r="E127" s="4"/>
    </row>
  </sheetData>
  <sortState ref="A133:F188">
    <sortCondition descending="1" ref="A133:A188"/>
    <sortCondition descending="1" ref="B133:B188"/>
    <sortCondition descending="1" ref="C133:C188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Gap = 100mm</vt:lpstr>
      <vt:lpstr>Gap = 200mm</vt:lpstr>
      <vt:lpstr>Gap = 300mm</vt:lpstr>
      <vt:lpstr>Gap = 400mm</vt:lpstr>
      <vt:lpstr>Gap = 600mm</vt:lpstr>
      <vt:lpstr>Gap = 800mm</vt:lpstr>
      <vt:lpstr>Gap = 1000mm</vt:lpstr>
      <vt:lpstr>Summary Sheet</vt:lpstr>
    </vt:vector>
  </TitlesOfParts>
  <Company>NIOZ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 Hu</dc:creator>
  <cp:lastModifiedBy>Andy</cp:lastModifiedBy>
  <dcterms:created xsi:type="dcterms:W3CDTF">2015-04-14T15:02:05Z</dcterms:created>
  <dcterms:modified xsi:type="dcterms:W3CDTF">2017-11-21T14:08:22Z</dcterms:modified>
</cp:coreProperties>
</file>