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720" yWindow="360" windowWidth="17955" windowHeight="11535" firstSheet="3" activeTab="7" xr2:uid="{00000000-000D-0000-FFFF-FFFF00000000}"/>
  </bookViews>
  <sheets>
    <sheet name="Gap = 100mm" sheetId="1" r:id="rId1"/>
    <sheet name="Gap = 200mm" sheetId="2" r:id="rId2"/>
    <sheet name="Gap = 300mm" sheetId="3" r:id="rId3"/>
    <sheet name="Gap = 400mm" sheetId="4" r:id="rId4"/>
    <sheet name="Gap = 600mm" sheetId="5" r:id="rId5"/>
    <sheet name="Gap = 800mm" sheetId="6" r:id="rId6"/>
    <sheet name="Gap = 1000mm" sheetId="7" r:id="rId7"/>
    <sheet name="Summary Sheet" sheetId="8" r:id="rId8"/>
  </sheets>
  <calcPr calcId="171027"/>
  <fileRecoveryPr autoRecover="0"/>
</workbook>
</file>

<file path=xl/calcChain.xml><?xml version="1.0" encoding="utf-8"?>
<calcChain xmlns="http://schemas.openxmlformats.org/spreadsheetml/2006/main">
  <c r="F39" i="1" l="1"/>
  <c r="F38" i="1"/>
  <c r="F37" i="1"/>
  <c r="F36" i="1"/>
  <c r="F35" i="1"/>
  <c r="F34" i="1"/>
  <c r="F33" i="1"/>
  <c r="E33" i="1"/>
  <c r="E40" i="1" s="1"/>
  <c r="E32" i="1"/>
  <c r="E31" i="1"/>
  <c r="E30" i="1"/>
  <c r="F25" i="1"/>
  <c r="F24" i="1"/>
  <c r="F23" i="1"/>
  <c r="F22" i="1"/>
  <c r="F21" i="1"/>
  <c r="F20" i="1"/>
  <c r="F19" i="1"/>
  <c r="E19" i="1"/>
  <c r="E18" i="1"/>
  <c r="E17" i="1"/>
  <c r="E16" i="1"/>
  <c r="F11" i="1"/>
  <c r="F10" i="1"/>
  <c r="F9" i="1"/>
  <c r="F8" i="1"/>
  <c r="F7" i="1"/>
  <c r="F6" i="1"/>
  <c r="F5" i="1"/>
  <c r="E5" i="1"/>
  <c r="E4" i="1"/>
  <c r="E3" i="1"/>
  <c r="E2" i="1"/>
  <c r="F53" i="2"/>
  <c r="F52" i="2"/>
  <c r="F51" i="2"/>
  <c r="F50" i="2"/>
  <c r="F49" i="2"/>
  <c r="F48" i="2"/>
  <c r="F47" i="2"/>
  <c r="E47" i="2"/>
  <c r="E46" i="2"/>
  <c r="E45" i="2"/>
  <c r="E44" i="2"/>
  <c r="F39" i="2"/>
  <c r="F38" i="2"/>
  <c r="F37" i="2"/>
  <c r="F36" i="2"/>
  <c r="F35" i="2"/>
  <c r="F34" i="2"/>
  <c r="F33" i="2"/>
  <c r="F40" i="2" s="1"/>
  <c r="E33" i="2"/>
  <c r="E32" i="2"/>
  <c r="E31" i="2"/>
  <c r="E30" i="2"/>
  <c r="E40" i="2" s="1"/>
  <c r="E41" i="2" s="1"/>
  <c r="F25" i="2"/>
  <c r="F24" i="2"/>
  <c r="F23" i="2"/>
  <c r="F22" i="2"/>
  <c r="F21" i="2"/>
  <c r="F20" i="2"/>
  <c r="F19" i="2"/>
  <c r="E19" i="2"/>
  <c r="E18" i="2"/>
  <c r="E17" i="2"/>
  <c r="E16" i="2"/>
  <c r="F11" i="2"/>
  <c r="F10" i="2"/>
  <c r="F9" i="2"/>
  <c r="F8" i="2"/>
  <c r="F7" i="2"/>
  <c r="F6" i="2"/>
  <c r="F5" i="2"/>
  <c r="E5" i="2"/>
  <c r="E4" i="2"/>
  <c r="E3" i="2"/>
  <c r="E2" i="2"/>
  <c r="F67" i="3"/>
  <c r="F66" i="3"/>
  <c r="F65" i="3"/>
  <c r="F64" i="3"/>
  <c r="F63" i="3"/>
  <c r="F62" i="3"/>
  <c r="F61" i="3"/>
  <c r="E61" i="3"/>
  <c r="E68" i="3" s="1"/>
  <c r="E60" i="3"/>
  <c r="E59" i="3"/>
  <c r="E58" i="3"/>
  <c r="F53" i="3"/>
  <c r="F52" i="3"/>
  <c r="F51" i="3"/>
  <c r="F50" i="3"/>
  <c r="F49" i="3"/>
  <c r="F48" i="3"/>
  <c r="F47" i="3"/>
  <c r="E47" i="3"/>
  <c r="E46" i="3"/>
  <c r="E45" i="3"/>
  <c r="E44" i="3"/>
  <c r="F39" i="3"/>
  <c r="F38" i="3"/>
  <c r="F37" i="3"/>
  <c r="F36" i="3"/>
  <c r="F35" i="3"/>
  <c r="F34" i="3"/>
  <c r="F33" i="3"/>
  <c r="E33" i="3"/>
  <c r="E32" i="3"/>
  <c r="E31" i="3"/>
  <c r="E30" i="3"/>
  <c r="F25" i="3"/>
  <c r="F24" i="3"/>
  <c r="F23" i="3"/>
  <c r="F22" i="3"/>
  <c r="F21" i="3"/>
  <c r="F20" i="3"/>
  <c r="F19" i="3"/>
  <c r="F26" i="3" s="1"/>
  <c r="E19" i="3"/>
  <c r="E18" i="3"/>
  <c r="E17" i="3"/>
  <c r="E16" i="3"/>
  <c r="E26" i="3" s="1"/>
  <c r="E27" i="3" s="1"/>
  <c r="F11" i="3"/>
  <c r="F10" i="3"/>
  <c r="F9" i="3"/>
  <c r="F8" i="3"/>
  <c r="F7" i="3"/>
  <c r="F6" i="3"/>
  <c r="F5" i="3"/>
  <c r="E5" i="3"/>
  <c r="E12" i="3" s="1"/>
  <c r="E4" i="3"/>
  <c r="E3" i="3"/>
  <c r="E2" i="3"/>
  <c r="F81" i="4"/>
  <c r="F80" i="4"/>
  <c r="F79" i="4"/>
  <c r="F78" i="4"/>
  <c r="F77" i="4"/>
  <c r="F76" i="4"/>
  <c r="F75" i="4"/>
  <c r="E75" i="4"/>
  <c r="E82" i="4" s="1"/>
  <c r="E74" i="4"/>
  <c r="E73" i="4"/>
  <c r="E72" i="4"/>
  <c r="F67" i="4"/>
  <c r="F66" i="4"/>
  <c r="F65" i="4"/>
  <c r="F64" i="4"/>
  <c r="F63" i="4"/>
  <c r="F62" i="4"/>
  <c r="F61" i="4"/>
  <c r="E61" i="4"/>
  <c r="E60" i="4"/>
  <c r="E68" i="4" s="1"/>
  <c r="E59" i="4"/>
  <c r="E58" i="4"/>
  <c r="F53" i="4"/>
  <c r="F52" i="4"/>
  <c r="F51" i="4"/>
  <c r="F50" i="4"/>
  <c r="F49" i="4"/>
  <c r="F48" i="4"/>
  <c r="F47" i="4"/>
  <c r="E47" i="4"/>
  <c r="E46" i="4"/>
  <c r="E45" i="4"/>
  <c r="E54" i="4" s="1"/>
  <c r="E44" i="4"/>
  <c r="F39" i="4"/>
  <c r="F38" i="4"/>
  <c r="F37" i="4"/>
  <c r="F36" i="4"/>
  <c r="F35" i="4"/>
  <c r="F34" i="4"/>
  <c r="F33" i="4"/>
  <c r="F40" i="4" s="1"/>
  <c r="E33" i="4"/>
  <c r="E32" i="4"/>
  <c r="E31" i="4"/>
  <c r="E30" i="4"/>
  <c r="E40" i="4" s="1"/>
  <c r="E41" i="4" s="1"/>
  <c r="F25" i="4"/>
  <c r="F24" i="4"/>
  <c r="F23" i="4"/>
  <c r="F22" i="4"/>
  <c r="F21" i="4"/>
  <c r="F20" i="4"/>
  <c r="F19" i="4"/>
  <c r="E19" i="4"/>
  <c r="E26" i="4" s="1"/>
  <c r="E18" i="4"/>
  <c r="E17" i="4"/>
  <c r="E16" i="4"/>
  <c r="F11" i="4"/>
  <c r="F10" i="4"/>
  <c r="F9" i="4"/>
  <c r="F8" i="4"/>
  <c r="F7" i="4"/>
  <c r="F6" i="4"/>
  <c r="F5" i="4"/>
  <c r="E5" i="4"/>
  <c r="E4" i="4"/>
  <c r="E12" i="4" s="1"/>
  <c r="E3" i="4"/>
  <c r="E2" i="4"/>
  <c r="E110" i="5"/>
  <c r="F109" i="5"/>
  <c r="F108" i="5"/>
  <c r="F107" i="5"/>
  <c r="F106" i="5"/>
  <c r="F105" i="5"/>
  <c r="F104" i="5"/>
  <c r="F103" i="5"/>
  <c r="F102" i="5"/>
  <c r="F110" i="5" s="1"/>
  <c r="F111" i="5" s="1"/>
  <c r="E102" i="5"/>
  <c r="E101" i="5"/>
  <c r="E100" i="5"/>
  <c r="F95" i="5"/>
  <c r="F94" i="5"/>
  <c r="F93" i="5"/>
  <c r="F92" i="5"/>
  <c r="F91" i="5"/>
  <c r="F90" i="5"/>
  <c r="F89" i="5"/>
  <c r="E89" i="5"/>
  <c r="E88" i="5"/>
  <c r="E87" i="5"/>
  <c r="E86" i="5"/>
  <c r="F81" i="5"/>
  <c r="F80" i="5"/>
  <c r="F79" i="5"/>
  <c r="F78" i="5"/>
  <c r="F77" i="5"/>
  <c r="F76" i="5"/>
  <c r="F75" i="5"/>
  <c r="E75" i="5"/>
  <c r="E74" i="5"/>
  <c r="E73" i="5"/>
  <c r="E72" i="5"/>
  <c r="F67" i="5"/>
  <c r="F66" i="5"/>
  <c r="F65" i="5"/>
  <c r="F68" i="5" s="1"/>
  <c r="F64" i="5"/>
  <c r="F63" i="5"/>
  <c r="F62" i="5"/>
  <c r="F61" i="5"/>
  <c r="E61" i="5"/>
  <c r="E60" i="5"/>
  <c r="E59" i="5"/>
  <c r="E58" i="5"/>
  <c r="E68" i="5" s="1"/>
  <c r="E69" i="5" s="1"/>
  <c r="F53" i="5"/>
  <c r="F52" i="5"/>
  <c r="F51" i="5"/>
  <c r="F50" i="5"/>
  <c r="F49" i="5"/>
  <c r="F48" i="5"/>
  <c r="F47" i="5"/>
  <c r="E47" i="5"/>
  <c r="E54" i="5" s="1"/>
  <c r="E46" i="5"/>
  <c r="E45" i="5"/>
  <c r="E44" i="5"/>
  <c r="F39" i="5"/>
  <c r="F38" i="5"/>
  <c r="F37" i="5"/>
  <c r="F36" i="5"/>
  <c r="F35" i="5"/>
  <c r="F34" i="5"/>
  <c r="F33" i="5"/>
  <c r="E33" i="5"/>
  <c r="E32" i="5"/>
  <c r="E31" i="5"/>
  <c r="E30" i="5"/>
  <c r="F25" i="5"/>
  <c r="F24" i="5"/>
  <c r="F23" i="5"/>
  <c r="F22" i="5"/>
  <c r="F21" i="5"/>
  <c r="F20" i="5"/>
  <c r="F19" i="5"/>
  <c r="E19" i="5"/>
  <c r="E18" i="5"/>
  <c r="E17" i="5"/>
  <c r="E16" i="5"/>
  <c r="F11" i="5"/>
  <c r="F10" i="5"/>
  <c r="F9" i="5"/>
  <c r="F8" i="5"/>
  <c r="F7" i="5"/>
  <c r="F6" i="5"/>
  <c r="F5" i="5"/>
  <c r="F12" i="5" s="1"/>
  <c r="E5" i="5"/>
  <c r="E4" i="5"/>
  <c r="E3" i="5"/>
  <c r="E2" i="5"/>
  <c r="E12" i="5" s="1"/>
  <c r="E13" i="5" s="1"/>
  <c r="F123" i="6"/>
  <c r="F122" i="6"/>
  <c r="F121" i="6"/>
  <c r="F120" i="6"/>
  <c r="F119" i="6"/>
  <c r="F118" i="6"/>
  <c r="F117" i="6"/>
  <c r="F116" i="6"/>
  <c r="E116" i="6"/>
  <c r="E115" i="6"/>
  <c r="E124" i="6" s="1"/>
  <c r="E114" i="6"/>
  <c r="F109" i="6"/>
  <c r="F108" i="6"/>
  <c r="F107" i="6"/>
  <c r="F106" i="6"/>
  <c r="F105" i="6"/>
  <c r="F104" i="6"/>
  <c r="F103" i="6"/>
  <c r="F110" i="6" s="1"/>
  <c r="E103" i="6"/>
  <c r="E102" i="6"/>
  <c r="E101" i="6"/>
  <c r="E100" i="6"/>
  <c r="E110" i="6" s="1"/>
  <c r="E111" i="6" s="1"/>
  <c r="F95" i="6"/>
  <c r="F94" i="6"/>
  <c r="F93" i="6"/>
  <c r="F92" i="6"/>
  <c r="F91" i="6"/>
  <c r="F90" i="6"/>
  <c r="F89" i="6"/>
  <c r="E89" i="6"/>
  <c r="E88" i="6"/>
  <c r="E87" i="6"/>
  <c r="E86" i="6"/>
  <c r="F81" i="6"/>
  <c r="F80" i="6"/>
  <c r="F79" i="6"/>
  <c r="F78" i="6"/>
  <c r="F77" i="6"/>
  <c r="F76" i="6"/>
  <c r="F75" i="6"/>
  <c r="E75" i="6"/>
  <c r="E74" i="6"/>
  <c r="E73" i="6"/>
  <c r="E72" i="6"/>
  <c r="F67" i="6"/>
  <c r="F66" i="6"/>
  <c r="F65" i="6"/>
  <c r="F64" i="6"/>
  <c r="F63" i="6"/>
  <c r="F62" i="6"/>
  <c r="F61" i="6"/>
  <c r="E61" i="6"/>
  <c r="E60" i="6"/>
  <c r="E59" i="6"/>
  <c r="E58" i="6"/>
  <c r="F53" i="6"/>
  <c r="F52" i="6"/>
  <c r="F51" i="6"/>
  <c r="F50" i="6"/>
  <c r="F49" i="6"/>
  <c r="F48" i="6"/>
  <c r="F47" i="6"/>
  <c r="F54" i="6" s="1"/>
  <c r="E47" i="6"/>
  <c r="E46" i="6"/>
  <c r="E45" i="6"/>
  <c r="E44" i="6"/>
  <c r="E54" i="6" s="1"/>
  <c r="E55" i="6" s="1"/>
  <c r="F39" i="6"/>
  <c r="F38" i="6"/>
  <c r="F37" i="6"/>
  <c r="F36" i="6"/>
  <c r="F35" i="6"/>
  <c r="F34" i="6"/>
  <c r="F33" i="6"/>
  <c r="E33" i="6"/>
  <c r="E32" i="6"/>
  <c r="E31" i="6"/>
  <c r="E30" i="6"/>
  <c r="F25" i="6"/>
  <c r="F24" i="6"/>
  <c r="F23" i="6"/>
  <c r="F22" i="6"/>
  <c r="F21" i="6"/>
  <c r="F20" i="6"/>
  <c r="F19" i="6"/>
  <c r="E19" i="6"/>
  <c r="E18" i="6"/>
  <c r="E17" i="6"/>
  <c r="E16" i="6"/>
  <c r="F11" i="6"/>
  <c r="F10" i="6"/>
  <c r="F9" i="6"/>
  <c r="F8" i="6"/>
  <c r="F7" i="6"/>
  <c r="F6" i="6"/>
  <c r="F5" i="6"/>
  <c r="E5" i="6"/>
  <c r="E4" i="6"/>
  <c r="E3" i="6"/>
  <c r="E2" i="6"/>
  <c r="F137" i="7"/>
  <c r="F136" i="7"/>
  <c r="F135" i="7"/>
  <c r="F134" i="7"/>
  <c r="F133" i="7"/>
  <c r="F132" i="7"/>
  <c r="F131" i="7"/>
  <c r="F130" i="7"/>
  <c r="E130" i="7"/>
  <c r="E129" i="7"/>
  <c r="E128" i="7"/>
  <c r="E138" i="7" s="1"/>
  <c r="F123" i="7"/>
  <c r="F122" i="7"/>
  <c r="F121" i="7"/>
  <c r="F120" i="7"/>
  <c r="F119" i="7"/>
  <c r="F118" i="7"/>
  <c r="F117" i="7"/>
  <c r="E117" i="7"/>
  <c r="E116" i="7"/>
  <c r="E115" i="7"/>
  <c r="E114" i="7"/>
  <c r="F109" i="7"/>
  <c r="F108" i="7"/>
  <c r="F107" i="7"/>
  <c r="F106" i="7"/>
  <c r="F105" i="7"/>
  <c r="F104" i="7"/>
  <c r="F103" i="7"/>
  <c r="E103" i="7"/>
  <c r="E102" i="7"/>
  <c r="E101" i="7"/>
  <c r="E100" i="7"/>
  <c r="F95" i="7"/>
  <c r="F94" i="7"/>
  <c r="F93" i="7"/>
  <c r="F92" i="7"/>
  <c r="F91" i="7"/>
  <c r="F90" i="7"/>
  <c r="F89" i="7"/>
  <c r="E89" i="7"/>
  <c r="E88" i="7"/>
  <c r="E87" i="7"/>
  <c r="E86" i="7"/>
  <c r="F81" i="7"/>
  <c r="F80" i="7"/>
  <c r="F79" i="7"/>
  <c r="F78" i="7"/>
  <c r="F77" i="7"/>
  <c r="F76" i="7"/>
  <c r="F75" i="7"/>
  <c r="F82" i="7" s="1"/>
  <c r="E75" i="7"/>
  <c r="E74" i="7"/>
  <c r="E73" i="7"/>
  <c r="E72" i="7"/>
  <c r="F67" i="7"/>
  <c r="F66" i="7"/>
  <c r="F65" i="7"/>
  <c r="F64" i="7"/>
  <c r="F63" i="7"/>
  <c r="F62" i="7"/>
  <c r="F61" i="7"/>
  <c r="E61" i="7"/>
  <c r="E60" i="7"/>
  <c r="E59" i="7"/>
  <c r="E58" i="7"/>
  <c r="F53" i="7"/>
  <c r="F52" i="7"/>
  <c r="F51" i="7"/>
  <c r="F50" i="7"/>
  <c r="F49" i="7"/>
  <c r="F48" i="7"/>
  <c r="F47" i="7"/>
  <c r="E47" i="7"/>
  <c r="E46" i="7"/>
  <c r="E45" i="7"/>
  <c r="E44" i="7"/>
  <c r="F39" i="7"/>
  <c r="F38" i="7"/>
  <c r="F37" i="7"/>
  <c r="F36" i="7"/>
  <c r="F35" i="7"/>
  <c r="F34" i="7"/>
  <c r="F33" i="7"/>
  <c r="E33" i="7"/>
  <c r="E32" i="7"/>
  <c r="E31" i="7"/>
  <c r="E30" i="7"/>
  <c r="F25" i="7"/>
  <c r="F24" i="7"/>
  <c r="F23" i="7"/>
  <c r="F22" i="7"/>
  <c r="F21" i="7"/>
  <c r="F20" i="7"/>
  <c r="F19" i="7"/>
  <c r="F26" i="7" s="1"/>
  <c r="E19" i="7"/>
  <c r="E18" i="7"/>
  <c r="E17" i="7"/>
  <c r="E16" i="7"/>
  <c r="F11" i="7"/>
  <c r="F10" i="7"/>
  <c r="F9" i="7"/>
  <c r="F8" i="7"/>
  <c r="F7" i="7"/>
  <c r="F6" i="7"/>
  <c r="F5" i="7"/>
  <c r="E5" i="7"/>
  <c r="E4" i="7"/>
  <c r="E3" i="7"/>
  <c r="E2" i="7"/>
  <c r="F40" i="1" l="1"/>
  <c r="F41" i="1" s="1"/>
  <c r="E26" i="1"/>
  <c r="F26" i="1"/>
  <c r="F27" i="1" s="1"/>
  <c r="E12" i="1"/>
  <c r="F12" i="1"/>
  <c r="F13" i="1" s="1"/>
  <c r="E12" i="2"/>
  <c r="F12" i="2"/>
  <c r="F13" i="2" s="1"/>
  <c r="F54" i="2"/>
  <c r="E54" i="2"/>
  <c r="E55" i="2" s="1"/>
  <c r="E26" i="2"/>
  <c r="F26" i="2"/>
  <c r="F27" i="2" s="1"/>
  <c r="F41" i="2"/>
  <c r="F55" i="2"/>
  <c r="E13" i="3"/>
  <c r="E69" i="3"/>
  <c r="F12" i="3"/>
  <c r="F68" i="3"/>
  <c r="F69" i="3" s="1"/>
  <c r="E54" i="3"/>
  <c r="F54" i="3"/>
  <c r="F55" i="3" s="1"/>
  <c r="E40" i="3"/>
  <c r="F40" i="3"/>
  <c r="F27" i="3"/>
  <c r="F13" i="3"/>
  <c r="F41" i="3"/>
  <c r="E13" i="4"/>
  <c r="E27" i="4"/>
  <c r="F26" i="4"/>
  <c r="F27" i="4" s="1"/>
  <c r="F82" i="4"/>
  <c r="E83" i="4" s="1"/>
  <c r="F68" i="4"/>
  <c r="E69" i="4" s="1"/>
  <c r="F12" i="4"/>
  <c r="F54" i="4"/>
  <c r="F55" i="4" s="1"/>
  <c r="E55" i="4"/>
  <c r="F41" i="4"/>
  <c r="F13" i="4"/>
  <c r="F69" i="4"/>
  <c r="E40" i="5"/>
  <c r="E41" i="5" s="1"/>
  <c r="F40" i="5"/>
  <c r="E96" i="5"/>
  <c r="F96" i="5"/>
  <c r="F97" i="5" s="1"/>
  <c r="E55" i="5"/>
  <c r="F54" i="5"/>
  <c r="E26" i="5"/>
  <c r="F26" i="5"/>
  <c r="F27" i="5" s="1"/>
  <c r="E82" i="5"/>
  <c r="E83" i="5" s="1"/>
  <c r="F82" i="5"/>
  <c r="F83" i="5"/>
  <c r="F13" i="5"/>
  <c r="F69" i="5"/>
  <c r="E111" i="5"/>
  <c r="F55" i="5"/>
  <c r="F41" i="5"/>
  <c r="F26" i="6"/>
  <c r="F27" i="6" s="1"/>
  <c r="E68" i="6"/>
  <c r="E69" i="6" s="1"/>
  <c r="F82" i="6"/>
  <c r="F83" i="6" s="1"/>
  <c r="F12" i="6"/>
  <c r="F68" i="6"/>
  <c r="F69" i="6" s="1"/>
  <c r="E40" i="6"/>
  <c r="F40" i="6"/>
  <c r="F41" i="6" s="1"/>
  <c r="E96" i="6"/>
  <c r="F96" i="6"/>
  <c r="E12" i="6"/>
  <c r="E13" i="6" s="1"/>
  <c r="E26" i="6"/>
  <c r="E27" i="6" s="1"/>
  <c r="E82" i="6"/>
  <c r="F124" i="6"/>
  <c r="F125" i="6" s="1"/>
  <c r="F97" i="6"/>
  <c r="E125" i="6"/>
  <c r="F13" i="6"/>
  <c r="F55" i="6"/>
  <c r="F111" i="6"/>
  <c r="E12" i="7"/>
  <c r="E13" i="7" s="1"/>
  <c r="F12" i="7"/>
  <c r="E68" i="7"/>
  <c r="F68" i="7"/>
  <c r="E124" i="7"/>
  <c r="E125" i="7" s="1"/>
  <c r="F124" i="7"/>
  <c r="F125" i="7" s="1"/>
  <c r="E54" i="7"/>
  <c r="F54" i="7"/>
  <c r="E110" i="7"/>
  <c r="E111" i="7" s="1"/>
  <c r="F110" i="7"/>
  <c r="F111" i="7" s="1"/>
  <c r="E26" i="7"/>
  <c r="E27" i="7" s="1"/>
  <c r="E40" i="7"/>
  <c r="F40" i="7"/>
  <c r="F41" i="7" s="1"/>
  <c r="E82" i="7"/>
  <c r="E83" i="7" s="1"/>
  <c r="E96" i="7"/>
  <c r="F96" i="7"/>
  <c r="F138" i="7"/>
  <c r="F139" i="7" s="1"/>
  <c r="F55" i="7"/>
  <c r="F97" i="7"/>
  <c r="F27" i="7"/>
  <c r="F83" i="7"/>
  <c r="F13" i="7"/>
  <c r="F69" i="7"/>
  <c r="E13" i="1" l="1"/>
  <c r="E41" i="1"/>
  <c r="E27" i="1"/>
  <c r="E27" i="2"/>
  <c r="E13" i="2"/>
  <c r="E55" i="3"/>
  <c r="E41" i="3"/>
  <c r="F83" i="4"/>
  <c r="E27" i="5"/>
  <c r="E97" i="5"/>
  <c r="E41" i="6"/>
  <c r="E83" i="6"/>
  <c r="E97" i="6"/>
  <c r="E41" i="7"/>
  <c r="E97" i="7"/>
  <c r="E55" i="7"/>
  <c r="E69" i="7"/>
  <c r="E139" i="7"/>
  <c r="E8" i="8"/>
  <c r="E10" i="8" l="1"/>
  <c r="E11" i="8"/>
  <c r="E9" i="8" l="1"/>
  <c r="E16" i="8"/>
  <c r="B5" i="8" l="1"/>
  <c r="D11" i="8" l="1"/>
  <c r="D16" i="8" s="1"/>
  <c r="D7" i="8"/>
  <c r="B9" i="8"/>
  <c r="G9" i="8"/>
  <c r="H11" i="8"/>
  <c r="H16" i="8" s="1"/>
  <c r="H9" i="8"/>
  <c r="H14" i="8" s="1"/>
  <c r="G11" i="8"/>
  <c r="G16" i="8" s="1"/>
  <c r="G8" i="8"/>
  <c r="G14" i="8" s="1"/>
  <c r="G10" i="8"/>
  <c r="F9" i="8"/>
  <c r="F8" i="8"/>
  <c r="F10" i="8"/>
  <c r="F7" i="8"/>
  <c r="F14" i="8" s="1"/>
  <c r="E6" i="8"/>
  <c r="E14" i="8" s="1"/>
  <c r="E7" i="8"/>
  <c r="E15" i="8" s="1"/>
  <c r="E21" i="8" s="1"/>
  <c r="D10" i="8"/>
  <c r="D8" i="8"/>
  <c r="D6" i="8"/>
  <c r="D4" i="8"/>
  <c r="D14" i="8" s="1"/>
  <c r="C5" i="8"/>
  <c r="C8" i="8"/>
  <c r="C10" i="8"/>
  <c r="C3" i="8"/>
  <c r="C14" i="8" s="1"/>
  <c r="C9" i="8"/>
  <c r="C11" i="8"/>
  <c r="C16" i="8" s="1"/>
  <c r="C7" i="8"/>
  <c r="B7" i="8"/>
  <c r="B4" i="8"/>
  <c r="B6" i="8"/>
  <c r="B3" i="8"/>
  <c r="D9" i="8"/>
  <c r="B11" i="8"/>
  <c r="B16" i="8" s="1"/>
  <c r="B10" i="8"/>
  <c r="F11" i="8"/>
  <c r="F16" i="8" s="1"/>
  <c r="B8" i="8"/>
  <c r="C6" i="8"/>
  <c r="D5" i="8"/>
  <c r="H10" i="8"/>
  <c r="H15" i="8" s="1"/>
  <c r="B2" i="8"/>
  <c r="B14" i="8" s="1"/>
  <c r="C4" i="8"/>
  <c r="H21" i="8" l="1"/>
  <c r="H20" i="8"/>
  <c r="H19" i="8"/>
  <c r="G15" i="8"/>
  <c r="G21" i="8" s="1"/>
  <c r="G20" i="8"/>
  <c r="F20" i="8"/>
  <c r="F15" i="8"/>
  <c r="F19" i="8" s="1"/>
  <c r="E19" i="8"/>
  <c r="E20" i="8"/>
  <c r="D20" i="8"/>
  <c r="D15" i="8"/>
  <c r="D21" i="8" s="1"/>
  <c r="C20" i="8"/>
  <c r="C15" i="8"/>
  <c r="C19" i="8" s="1"/>
  <c r="B15" i="8"/>
  <c r="B19" i="8" s="1"/>
  <c r="B20" i="8"/>
  <c r="G19" i="8" l="1"/>
  <c r="F21" i="8"/>
  <c r="D19" i="8"/>
  <c r="C21" i="8"/>
  <c r="B21" i="8"/>
</calcChain>
</file>

<file path=xl/sharedStrings.xml><?xml version="1.0" encoding="utf-8"?>
<sst xmlns="http://schemas.openxmlformats.org/spreadsheetml/2006/main" count="286" uniqueCount="21">
  <si>
    <t>within</t>
  </si>
  <si>
    <t>above</t>
  </si>
  <si>
    <t>100gap</t>
  </si>
  <si>
    <t>Gap</t>
  </si>
  <si>
    <t>x (mm)</t>
  </si>
  <si>
    <t>y (mm)</t>
  </si>
  <si>
    <t>z (mm)</t>
  </si>
  <si>
    <t>U (mm/s)</t>
  </si>
  <si>
    <t>Up</t>
  </si>
  <si>
    <t>Down</t>
  </si>
  <si>
    <t>Gap/Up</t>
  </si>
  <si>
    <t>Down/Up</t>
  </si>
  <si>
    <t>Down/Gap</t>
  </si>
  <si>
    <t>1000gap</t>
  </si>
  <si>
    <t>800gap</t>
  </si>
  <si>
    <t>600gap</t>
  </si>
  <si>
    <t>400gap</t>
  </si>
  <si>
    <t>300gap</t>
  </si>
  <si>
    <t>200gap</t>
  </si>
  <si>
    <t>Downstream (mm)</t>
  </si>
  <si>
    <t>Gap size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</si>
</sst>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7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164" fontId="2" fillId="0" borderId="0" xfId="0" applyNumberFormat="1" applyFont="1"/>
    <xf numFmtId="0" fontId="2" fillId="0" borderId="0" xfId="0" applyFont="1"/>
    <xf numFmtId="167" fontId="3" fillId="0" borderId="0" xfId="1" applyNumberFormat="1" applyFont="1"/>
    <xf numFmtId="0" fontId="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1450</v>
      </c>
      <c r="B2">
        <v>240</v>
      </c>
      <c r="C2">
        <v>5</v>
      </c>
      <c r="D2" s="2">
        <v>285.29777777777798</v>
      </c>
      <c r="E2" s="2">
        <f>D2*(AVERAGE(C2:C3)-0)</f>
        <v>4992.7111111111144</v>
      </c>
      <c r="F2" s="2"/>
    </row>
    <row r="3" spans="1:6" x14ac:dyDescent="0.25">
      <c r="A3">
        <v>1450</v>
      </c>
      <c r="B3">
        <v>240</v>
      </c>
      <c r="C3">
        <v>30</v>
      </c>
      <c r="D3" s="2">
        <v>455.399332591769</v>
      </c>
      <c r="E3" s="2">
        <f>D3*(AVERAGE(C3:C4)-AVERAGE(C2:C3))</f>
        <v>14800.478309232492</v>
      </c>
      <c r="F3" s="2"/>
    </row>
    <row r="4" spans="1:6" x14ac:dyDescent="0.25">
      <c r="A4">
        <v>1450</v>
      </c>
      <c r="B4">
        <v>240</v>
      </c>
      <c r="C4">
        <v>70</v>
      </c>
      <c r="D4" s="2">
        <v>543.60183066361606</v>
      </c>
      <c r="E4" s="2">
        <f t="shared" ref="E4" si="0">D4*(AVERAGE(C4:C5)-AVERAGE(C3:C4))</f>
        <v>17667.059496567523</v>
      </c>
      <c r="F4" s="2"/>
    </row>
    <row r="5" spans="1:6" x14ac:dyDescent="0.25">
      <c r="A5">
        <v>1450</v>
      </c>
      <c r="B5">
        <v>240</v>
      </c>
      <c r="C5">
        <v>95</v>
      </c>
      <c r="D5" s="2">
        <v>1004.79589509692</v>
      </c>
      <c r="E5" s="2">
        <f>D5*(90-AVERAGE(C4:C5))</f>
        <v>7535.9692132269001</v>
      </c>
      <c r="F5" s="2">
        <f>D5*(AVERAGE(C5:C6)-90)</f>
        <v>15071.9384264538</v>
      </c>
    </row>
    <row r="6" spans="1:6" x14ac:dyDescent="0.25">
      <c r="A6">
        <v>1450</v>
      </c>
      <c r="B6">
        <v>240</v>
      </c>
      <c r="C6">
        <v>115</v>
      </c>
      <c r="D6" s="2">
        <v>1466.38143176734</v>
      </c>
      <c r="E6" s="2"/>
      <c r="F6" s="2">
        <f t="shared" ref="F6:F7" si="1">D6*(AVERAGE(C6:C7)-AVERAGE(C5:C6))</f>
        <v>25661.675055928452</v>
      </c>
    </row>
    <row r="7" spans="1:6" x14ac:dyDescent="0.25">
      <c r="A7">
        <v>1450</v>
      </c>
      <c r="B7">
        <v>240</v>
      </c>
      <c r="C7">
        <v>130</v>
      </c>
      <c r="D7" s="2">
        <v>1714.06577480491</v>
      </c>
      <c r="E7" s="2"/>
      <c r="F7" s="2">
        <f t="shared" si="1"/>
        <v>29996.151059085925</v>
      </c>
    </row>
    <row r="8" spans="1:6" x14ac:dyDescent="0.25">
      <c r="A8">
        <v>1450</v>
      </c>
      <c r="B8">
        <v>240</v>
      </c>
      <c r="C8">
        <v>150</v>
      </c>
      <c r="D8" s="2">
        <v>2056.7687991021298</v>
      </c>
      <c r="E8" s="2"/>
      <c r="F8" s="2">
        <f>D8*(AVERAGE(C8:C9)-AVERAGE(C7:C8))</f>
        <v>51419.219977553243</v>
      </c>
    </row>
    <row r="9" spans="1:6" x14ac:dyDescent="0.25">
      <c r="A9">
        <v>1450</v>
      </c>
      <c r="B9">
        <v>240</v>
      </c>
      <c r="C9">
        <v>180</v>
      </c>
      <c r="D9" s="2">
        <v>2432.7497219132401</v>
      </c>
      <c r="E9" s="2"/>
      <c r="F9" s="2">
        <f>D9*(AVERAGE(C9:C10)-AVERAGE(C8:C9))</f>
        <v>145964.9833147944</v>
      </c>
    </row>
    <row r="10" spans="1:6" x14ac:dyDescent="0.25">
      <c r="A10">
        <v>1450</v>
      </c>
      <c r="B10">
        <v>240</v>
      </c>
      <c r="C10">
        <v>270</v>
      </c>
      <c r="D10" s="2">
        <v>2547.56555555556</v>
      </c>
      <c r="E10" s="2"/>
      <c r="F10" s="2">
        <f>D10*(AVERAGE(C10:C11)-AVERAGE(C9:C10))</f>
        <v>165591.76111111141</v>
      </c>
    </row>
    <row r="11" spans="1:6" x14ac:dyDescent="0.25">
      <c r="A11">
        <v>1450</v>
      </c>
      <c r="B11">
        <v>240</v>
      </c>
      <c r="C11">
        <v>310</v>
      </c>
      <c r="D11" s="2">
        <v>2559.89222222222</v>
      </c>
      <c r="E11" s="2"/>
      <c r="F11" s="2">
        <f>D11*(400-AVERAGE(C10:C11))</f>
        <v>281588.14444444422</v>
      </c>
    </row>
    <row r="12" spans="1:6" x14ac:dyDescent="0.25">
      <c r="E12" s="3">
        <f>SUM(E2:E11)</f>
        <v>44996.218130138026</v>
      </c>
      <c r="F12" s="3">
        <f>SUM(F2:F11)</f>
        <v>715293.87338937144</v>
      </c>
    </row>
    <row r="13" spans="1:6" x14ac:dyDescent="0.25">
      <c r="E13" s="5">
        <f>E12/SUM(E12:F12)</f>
        <v>5.918296007279137E-2</v>
      </c>
      <c r="F13" s="5">
        <f>F12/SUM(E12:F12)</f>
        <v>0.94081703992720866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1550</v>
      </c>
      <c r="B16">
        <v>240</v>
      </c>
      <c r="C16">
        <v>5</v>
      </c>
      <c r="D16" s="2">
        <v>136.73806881243101</v>
      </c>
      <c r="E16" s="2">
        <f>D16*(AVERAGE(C16:C17)-0)</f>
        <v>2392.9162042175426</v>
      </c>
      <c r="F16" s="2"/>
    </row>
    <row r="17" spans="1:6" x14ac:dyDescent="0.25">
      <c r="A17">
        <v>1550</v>
      </c>
      <c r="B17">
        <v>240</v>
      </c>
      <c r="C17">
        <v>30</v>
      </c>
      <c r="D17" s="2">
        <v>223.18819599109099</v>
      </c>
      <c r="E17" s="2">
        <f>D17*(AVERAGE(C17:C18)-AVERAGE(C16:C17))</f>
        <v>7253.6163697104575</v>
      </c>
      <c r="F17" s="2"/>
    </row>
    <row r="18" spans="1:6" x14ac:dyDescent="0.25">
      <c r="A18">
        <v>1550</v>
      </c>
      <c r="B18">
        <v>240</v>
      </c>
      <c r="C18">
        <v>70</v>
      </c>
      <c r="D18" s="2">
        <v>667.99552071668495</v>
      </c>
      <c r="E18" s="2">
        <f t="shared" ref="E18" si="2">D18*(AVERAGE(C18:C19)-AVERAGE(C17:C18))</f>
        <v>21709.854423292261</v>
      </c>
      <c r="F18" s="2"/>
    </row>
    <row r="19" spans="1:6" x14ac:dyDescent="0.25">
      <c r="A19">
        <v>1550</v>
      </c>
      <c r="B19">
        <v>240</v>
      </c>
      <c r="C19">
        <v>95</v>
      </c>
      <c r="D19" s="2">
        <v>1056.5652173912999</v>
      </c>
      <c r="E19" s="2">
        <f>D19*(90-AVERAGE(C18:C19))</f>
        <v>7924.2391304347493</v>
      </c>
      <c r="F19" s="2">
        <f>D19*(AVERAGE(C19:C20)-90)</f>
        <v>15848.478260869499</v>
      </c>
    </row>
    <row r="20" spans="1:6" x14ac:dyDescent="0.25">
      <c r="A20">
        <v>1550</v>
      </c>
      <c r="B20">
        <v>240</v>
      </c>
      <c r="C20">
        <v>115</v>
      </c>
      <c r="D20" s="2">
        <v>1428.67558528428</v>
      </c>
      <c r="E20" s="2"/>
      <c r="F20" s="2">
        <f t="shared" ref="F20:F21" si="3">D20*(AVERAGE(C20:C21)-AVERAGE(C19:C20))</f>
        <v>25001.822742474902</v>
      </c>
    </row>
    <row r="21" spans="1:6" x14ac:dyDescent="0.25">
      <c r="A21">
        <v>1550</v>
      </c>
      <c r="B21">
        <v>240</v>
      </c>
      <c r="C21">
        <v>130</v>
      </c>
      <c r="D21" s="2">
        <v>1687.3217488789201</v>
      </c>
      <c r="E21" s="2"/>
      <c r="F21" s="2">
        <f t="shared" si="3"/>
        <v>29528.130605381102</v>
      </c>
    </row>
    <row r="22" spans="1:6" x14ac:dyDescent="0.25">
      <c r="A22">
        <v>1550</v>
      </c>
      <c r="B22">
        <v>240</v>
      </c>
      <c r="C22">
        <v>150</v>
      </c>
      <c r="D22" s="2">
        <v>1990.25529542921</v>
      </c>
      <c r="E22" s="2"/>
      <c r="F22" s="2">
        <f>D22*(AVERAGE(C22:C23)-AVERAGE(C21:C22))</f>
        <v>49756.382385730249</v>
      </c>
    </row>
    <row r="23" spans="1:6" x14ac:dyDescent="0.25">
      <c r="A23">
        <v>1550</v>
      </c>
      <c r="B23">
        <v>240</v>
      </c>
      <c r="C23">
        <v>180</v>
      </c>
      <c r="D23" s="2">
        <v>2395.8616071428601</v>
      </c>
      <c r="E23" s="2"/>
      <c r="F23" s="2">
        <f>D23*(AVERAGE(C23:C24)-AVERAGE(C22:C23))</f>
        <v>143751.69642857159</v>
      </c>
    </row>
    <row r="24" spans="1:6" x14ac:dyDescent="0.25">
      <c r="A24">
        <v>1550</v>
      </c>
      <c r="B24">
        <v>240</v>
      </c>
      <c r="C24">
        <v>270</v>
      </c>
      <c r="D24" s="2">
        <v>2576.43777777778</v>
      </c>
      <c r="E24" s="2"/>
      <c r="F24" s="2">
        <f>D24*(AVERAGE(C24:C25)-AVERAGE(C23:C24))</f>
        <v>167468.4555555557</v>
      </c>
    </row>
    <row r="25" spans="1:6" x14ac:dyDescent="0.25">
      <c r="A25">
        <v>1550</v>
      </c>
      <c r="B25">
        <v>240</v>
      </c>
      <c r="C25">
        <v>310</v>
      </c>
      <c r="D25" s="2">
        <v>2565.6466666666702</v>
      </c>
      <c r="E25" s="2"/>
      <c r="F25" s="2">
        <f>D25*(400-AVERAGE(C24:C25))</f>
        <v>282221.13333333371</v>
      </c>
    </row>
    <row r="26" spans="1:6" x14ac:dyDescent="0.25">
      <c r="E26" s="3">
        <f>SUM(E16:E25)</f>
        <v>39280.626127655007</v>
      </c>
      <c r="F26" s="3">
        <f>SUM(F16:F25)</f>
        <v>713576.09931191674</v>
      </c>
    </row>
    <row r="27" spans="1:6" x14ac:dyDescent="0.25">
      <c r="E27" s="5">
        <f>E26/SUM(E26:F26)</f>
        <v>5.2175433652027425E-2</v>
      </c>
      <c r="F27" s="5">
        <f>F26/SUM(E26:F26)</f>
        <v>0.94782456634797252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1650</v>
      </c>
      <c r="B30">
        <v>240</v>
      </c>
      <c r="C30">
        <v>5</v>
      </c>
      <c r="D30" s="2">
        <v>298.68568232662199</v>
      </c>
      <c r="E30" s="2">
        <f>D30*(AVERAGE(C30:C31)-0)</f>
        <v>5226.9994407158847</v>
      </c>
      <c r="F30" s="2"/>
    </row>
    <row r="31" spans="1:6" x14ac:dyDescent="0.25">
      <c r="A31">
        <v>1650</v>
      </c>
      <c r="B31">
        <v>240</v>
      </c>
      <c r="C31">
        <v>30</v>
      </c>
      <c r="D31" s="2">
        <v>446.88417431192698</v>
      </c>
      <c r="E31" s="2">
        <f>D31*(AVERAGE(C31:C32)-AVERAGE(C30:C31))</f>
        <v>14523.735665137627</v>
      </c>
      <c r="F31" s="2"/>
    </row>
    <row r="32" spans="1:6" x14ac:dyDescent="0.25">
      <c r="A32">
        <v>1650</v>
      </c>
      <c r="B32">
        <v>240</v>
      </c>
      <c r="C32">
        <v>70</v>
      </c>
      <c r="D32" s="2">
        <v>682.63240223463697</v>
      </c>
      <c r="E32" s="2">
        <f t="shared" ref="E32" si="4">D32*(AVERAGE(C32:C33)-AVERAGE(C31:C32))</f>
        <v>22185.553072625702</v>
      </c>
      <c r="F32" s="2"/>
    </row>
    <row r="33" spans="1:6" x14ac:dyDescent="0.25">
      <c r="A33">
        <v>1650</v>
      </c>
      <c r="B33">
        <v>240</v>
      </c>
      <c r="C33">
        <v>95</v>
      </c>
      <c r="D33" s="2">
        <v>1125.4252232142901</v>
      </c>
      <c r="E33" s="2">
        <f>D33*(90-AVERAGE(C32:C33))</f>
        <v>8440.6891741071759</v>
      </c>
      <c r="F33" s="2">
        <f>D33*(AVERAGE(C33:C34)-90)</f>
        <v>16881.378348214352</v>
      </c>
    </row>
    <row r="34" spans="1:6" x14ac:dyDescent="0.25">
      <c r="A34">
        <v>1650</v>
      </c>
      <c r="B34">
        <v>240</v>
      </c>
      <c r="C34">
        <v>115</v>
      </c>
      <c r="D34" s="2">
        <v>1425.25</v>
      </c>
      <c r="E34" s="2"/>
      <c r="F34" s="2">
        <f t="shared" ref="F34:F35" si="5">D34*(AVERAGE(C34:C35)-AVERAGE(C33:C34))</f>
        <v>24941.875</v>
      </c>
    </row>
    <row r="35" spans="1:6" x14ac:dyDescent="0.25">
      <c r="A35">
        <v>1650</v>
      </c>
      <c r="B35">
        <v>240</v>
      </c>
      <c r="C35">
        <v>130</v>
      </c>
      <c r="D35" s="2">
        <v>1698.6062992126001</v>
      </c>
      <c r="E35" s="2"/>
      <c r="F35" s="2">
        <f t="shared" si="5"/>
        <v>29725.610236220502</v>
      </c>
    </row>
    <row r="36" spans="1:6" x14ac:dyDescent="0.25">
      <c r="A36">
        <v>1650</v>
      </c>
      <c r="B36">
        <v>240</v>
      </c>
      <c r="C36">
        <v>150</v>
      </c>
      <c r="D36" s="2">
        <v>1953.3287514318399</v>
      </c>
      <c r="E36" s="2"/>
      <c r="F36" s="2">
        <f>D36*(AVERAGE(C36:C37)-AVERAGE(C35:C36))</f>
        <v>48833.218785795994</v>
      </c>
    </row>
    <row r="37" spans="1:6" x14ac:dyDescent="0.25">
      <c r="A37">
        <v>1650</v>
      </c>
      <c r="B37">
        <v>240</v>
      </c>
      <c r="C37">
        <v>180</v>
      </c>
      <c r="D37" s="2">
        <v>2385.0379041248598</v>
      </c>
      <c r="E37" s="2"/>
      <c r="F37" s="2">
        <f>D37*(AVERAGE(C37:C38)-AVERAGE(C36:C37))</f>
        <v>143102.27424749159</v>
      </c>
    </row>
    <row r="38" spans="1:6" x14ac:dyDescent="0.25">
      <c r="A38">
        <v>1650</v>
      </c>
      <c r="B38">
        <v>240</v>
      </c>
      <c r="C38">
        <v>270</v>
      </c>
      <c r="D38" s="2">
        <v>2578.7988888888899</v>
      </c>
      <c r="E38" s="2"/>
      <c r="F38" s="2">
        <f>D38*(AVERAGE(C38:C39)-AVERAGE(C37:C38))</f>
        <v>167621.92777777783</v>
      </c>
    </row>
    <row r="39" spans="1:6" x14ac:dyDescent="0.25">
      <c r="A39">
        <v>1650</v>
      </c>
      <c r="B39">
        <v>240</v>
      </c>
      <c r="C39">
        <v>310</v>
      </c>
      <c r="D39" s="2">
        <v>2561.4822222222201</v>
      </c>
      <c r="E39" s="2"/>
      <c r="F39" s="2">
        <f>D39*(400-AVERAGE(C38:C39))</f>
        <v>281763.04444444424</v>
      </c>
    </row>
    <row r="40" spans="1:6" x14ac:dyDescent="0.25">
      <c r="E40" s="3">
        <f>SUM(E30:E39)</f>
        <v>50376.977352586386</v>
      </c>
      <c r="F40" s="3">
        <f>SUM(F30:F39)</f>
        <v>712869.32883994444</v>
      </c>
    </row>
    <row r="41" spans="1:6" x14ac:dyDescent="0.25">
      <c r="E41" s="5">
        <f>E40/SUM(E40:F40)</f>
        <v>6.6003565223778066E-2</v>
      </c>
      <c r="F41" s="5">
        <f>F40/SUM(E40:F40)</f>
        <v>0.93399643477622196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1350</v>
      </c>
      <c r="B2">
        <v>240</v>
      </c>
      <c r="C2">
        <v>5</v>
      </c>
      <c r="D2" s="2">
        <v>322.42730299666999</v>
      </c>
      <c r="E2" s="2">
        <f>D2*(AVERAGE(C2:C3)-0)</f>
        <v>5642.4778024417246</v>
      </c>
      <c r="F2" s="2"/>
    </row>
    <row r="3" spans="1:6" x14ac:dyDescent="0.25">
      <c r="A3">
        <v>1350</v>
      </c>
      <c r="B3">
        <v>240</v>
      </c>
      <c r="C3">
        <v>30</v>
      </c>
      <c r="D3" s="2">
        <v>515.47</v>
      </c>
      <c r="E3" s="2">
        <f>D3*(AVERAGE(C3:C4)-AVERAGE(C2:C3))</f>
        <v>16752.775000000001</v>
      </c>
      <c r="F3" s="2"/>
    </row>
    <row r="4" spans="1:6" x14ac:dyDescent="0.25">
      <c r="A4">
        <v>1350</v>
      </c>
      <c r="B4">
        <v>240</v>
      </c>
      <c r="C4">
        <v>70</v>
      </c>
      <c r="D4" s="2">
        <v>733.20670391061503</v>
      </c>
      <c r="E4" s="2">
        <f t="shared" ref="E4" si="0">D4*(AVERAGE(C4:C5)-AVERAGE(C3:C4))</f>
        <v>23829.21787709499</v>
      </c>
      <c r="F4" s="2"/>
    </row>
    <row r="5" spans="1:6" x14ac:dyDescent="0.25">
      <c r="A5">
        <v>1350</v>
      </c>
      <c r="B5">
        <v>240</v>
      </c>
      <c r="C5">
        <v>95</v>
      </c>
      <c r="D5" s="2">
        <v>1108.0984340044699</v>
      </c>
      <c r="E5" s="2">
        <f>D5*(95-AVERAGE(C4:C5))</f>
        <v>13851.230425055874</v>
      </c>
      <c r="F5" s="2">
        <f>D5*(AVERAGE(C5:C6)-95)</f>
        <v>11080.984340044699</v>
      </c>
    </row>
    <row r="6" spans="1:6" x14ac:dyDescent="0.25">
      <c r="A6">
        <v>1350</v>
      </c>
      <c r="B6">
        <v>240</v>
      </c>
      <c r="C6">
        <v>115</v>
      </c>
      <c r="D6" s="2">
        <v>1483.3560267857099</v>
      </c>
      <c r="E6" s="2"/>
      <c r="F6" s="2">
        <f t="shared" ref="F6:F7" si="1">D6*(AVERAGE(C6:C7)-AVERAGE(C5:C6))</f>
        <v>25958.730468749924</v>
      </c>
    </row>
    <row r="7" spans="1:6" x14ac:dyDescent="0.25">
      <c r="A7">
        <v>1350</v>
      </c>
      <c r="B7">
        <v>240</v>
      </c>
      <c r="C7">
        <v>130</v>
      </c>
      <c r="D7" s="2">
        <v>1785.28587443946</v>
      </c>
      <c r="E7" s="2"/>
      <c r="F7" s="2">
        <f t="shared" si="1"/>
        <v>31242.502802690549</v>
      </c>
    </row>
    <row r="8" spans="1:6" x14ac:dyDescent="0.25">
      <c r="A8">
        <v>1350</v>
      </c>
      <c r="B8">
        <v>240</v>
      </c>
      <c r="C8">
        <v>150</v>
      </c>
      <c r="D8" s="2">
        <v>2069.16816143498</v>
      </c>
      <c r="E8" s="2"/>
      <c r="F8" s="2">
        <f>D8*(AVERAGE(C8:C9)-AVERAGE(C7:C8))</f>
        <v>51729.2040358745</v>
      </c>
    </row>
    <row r="9" spans="1:6" x14ac:dyDescent="0.25">
      <c r="A9">
        <v>1350</v>
      </c>
      <c r="B9">
        <v>240</v>
      </c>
      <c r="C9">
        <v>180</v>
      </c>
      <c r="D9" s="2">
        <v>2428.6729910714298</v>
      </c>
      <c r="E9" s="2"/>
      <c r="F9" s="2">
        <f>D9*(AVERAGE(C9:C10)-AVERAGE(C8:C9))</f>
        <v>145720.3794642858</v>
      </c>
    </row>
    <row r="10" spans="1:6" x14ac:dyDescent="0.25">
      <c r="A10">
        <v>1350</v>
      </c>
      <c r="B10">
        <v>240</v>
      </c>
      <c r="C10">
        <v>270</v>
      </c>
      <c r="D10" s="2">
        <v>2544.0222222222201</v>
      </c>
      <c r="E10" s="2"/>
      <c r="F10" s="2">
        <f>D10*(AVERAGE(C10:C11)-AVERAGE(C9:C10))</f>
        <v>165361.44444444429</v>
      </c>
    </row>
    <row r="11" spans="1:6" x14ac:dyDescent="0.25">
      <c r="A11">
        <v>1350</v>
      </c>
      <c r="B11">
        <v>240</v>
      </c>
      <c r="C11">
        <v>310</v>
      </c>
      <c r="D11" s="2">
        <v>2539.6555555555601</v>
      </c>
      <c r="E11" s="2"/>
      <c r="F11" s="2">
        <f>D11*(400-AVERAGE(C10:C11))</f>
        <v>279362.11111111159</v>
      </c>
    </row>
    <row r="12" spans="1:6" x14ac:dyDescent="0.25">
      <c r="E12" s="3">
        <f>SUM(E2:E11)</f>
        <v>60075.70110459259</v>
      </c>
      <c r="F12" s="3">
        <f>SUM(F2:F11)</f>
        <v>710455.35666720138</v>
      </c>
    </row>
    <row r="13" spans="1:6" x14ac:dyDescent="0.25">
      <c r="E13" s="5">
        <f>E12/SUM(E12:F12)</f>
        <v>7.796661860498949E-2</v>
      </c>
      <c r="F13" s="5">
        <f>F12/SUM(E12:F12)</f>
        <v>0.92203338139501045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1450</v>
      </c>
      <c r="B16">
        <v>240</v>
      </c>
      <c r="C16">
        <v>5</v>
      </c>
      <c r="D16" s="2">
        <v>351.45504994450602</v>
      </c>
      <c r="E16" s="2">
        <f>D16*(AVERAGE(C16:C17)-0)</f>
        <v>6150.4633740288555</v>
      </c>
      <c r="F16" s="2"/>
    </row>
    <row r="17" spans="1:6" x14ac:dyDescent="0.25">
      <c r="A17">
        <v>1450</v>
      </c>
      <c r="B17">
        <v>240</v>
      </c>
      <c r="C17">
        <v>30</v>
      </c>
      <c r="D17" s="2">
        <v>348.51835372636299</v>
      </c>
      <c r="E17" s="2">
        <f>D17*(AVERAGE(C17:C18)-AVERAGE(C16:C17))</f>
        <v>11326.846496106797</v>
      </c>
      <c r="F17" s="2"/>
    </row>
    <row r="18" spans="1:6" x14ac:dyDescent="0.25">
      <c r="A18">
        <v>1450</v>
      </c>
      <c r="B18">
        <v>240</v>
      </c>
      <c r="C18">
        <v>70</v>
      </c>
      <c r="D18" s="2">
        <v>541.51379310344805</v>
      </c>
      <c r="E18" s="2">
        <f t="shared" ref="E18" si="2">D18*(AVERAGE(C18:C19)-AVERAGE(C17:C18))</f>
        <v>17599.198275862062</v>
      </c>
      <c r="F18" s="2"/>
    </row>
    <row r="19" spans="1:6" x14ac:dyDescent="0.25">
      <c r="A19">
        <v>1450</v>
      </c>
      <c r="B19">
        <v>240</v>
      </c>
      <c r="C19">
        <v>95</v>
      </c>
      <c r="D19" s="2">
        <v>1107.8940774487501</v>
      </c>
      <c r="E19" s="2">
        <f>D19*(95-AVERAGE(C18:C19))</f>
        <v>13848.675968109375</v>
      </c>
      <c r="F19" s="2">
        <f>D19*(AVERAGE(C19:C20)-95)</f>
        <v>11078.940774487501</v>
      </c>
    </row>
    <row r="20" spans="1:6" x14ac:dyDescent="0.25">
      <c r="A20">
        <v>1450</v>
      </c>
      <c r="B20">
        <v>240</v>
      </c>
      <c r="C20">
        <v>115</v>
      </c>
      <c r="D20" s="2">
        <v>1516.4085297418601</v>
      </c>
      <c r="E20" s="2"/>
      <c r="F20" s="2">
        <f t="shared" ref="F20:F21" si="3">D20*(AVERAGE(C20:C21)-AVERAGE(C19:C20))</f>
        <v>26537.14927048255</v>
      </c>
    </row>
    <row r="21" spans="1:6" x14ac:dyDescent="0.25">
      <c r="A21">
        <v>1450</v>
      </c>
      <c r="B21">
        <v>240</v>
      </c>
      <c r="C21">
        <v>130</v>
      </c>
      <c r="D21" s="2">
        <v>1722.1304347826101</v>
      </c>
      <c r="E21" s="2"/>
      <c r="F21" s="2">
        <f t="shared" si="3"/>
        <v>30137.282608695677</v>
      </c>
    </row>
    <row r="22" spans="1:6" x14ac:dyDescent="0.25">
      <c r="A22">
        <v>1450</v>
      </c>
      <c r="B22">
        <v>240</v>
      </c>
      <c r="C22">
        <v>150</v>
      </c>
      <c r="D22" s="2">
        <v>2050.0414333706599</v>
      </c>
      <c r="E22" s="2"/>
      <c r="F22" s="2">
        <f>D22*(AVERAGE(C22:C23)-AVERAGE(C21:C22))</f>
        <v>51251.035834266499</v>
      </c>
    </row>
    <row r="23" spans="1:6" x14ac:dyDescent="0.25">
      <c r="A23">
        <v>1450</v>
      </c>
      <c r="B23">
        <v>240</v>
      </c>
      <c r="C23">
        <v>180</v>
      </c>
      <c r="D23" s="2">
        <v>2399.8786191536701</v>
      </c>
      <c r="E23" s="2"/>
      <c r="F23" s="2">
        <f>D23*(AVERAGE(C23:C24)-AVERAGE(C22:C23))</f>
        <v>143992.7171492202</v>
      </c>
    </row>
    <row r="24" spans="1:6" x14ac:dyDescent="0.25">
      <c r="A24">
        <v>1450</v>
      </c>
      <c r="B24">
        <v>240</v>
      </c>
      <c r="C24">
        <v>270</v>
      </c>
      <c r="D24" s="2">
        <v>2544.68777777778</v>
      </c>
      <c r="E24" s="2"/>
      <c r="F24" s="2">
        <f>D24*(AVERAGE(C24:C25)-AVERAGE(C23:C24))</f>
        <v>165404.7055555557</v>
      </c>
    </row>
    <row r="25" spans="1:6" x14ac:dyDescent="0.25">
      <c r="A25">
        <v>1450</v>
      </c>
      <c r="B25">
        <v>240</v>
      </c>
      <c r="C25">
        <v>310</v>
      </c>
      <c r="D25" s="2">
        <v>2543.7511111111098</v>
      </c>
      <c r="E25" s="2"/>
      <c r="F25" s="2">
        <f>D25*(400-AVERAGE(C24:C25))</f>
        <v>279812.6222222221</v>
      </c>
    </row>
    <row r="26" spans="1:6" x14ac:dyDescent="0.25">
      <c r="E26" s="3">
        <f>SUM(E16:E25)</f>
        <v>48925.184114107084</v>
      </c>
      <c r="F26" s="3">
        <f>SUM(F16:F25)</f>
        <v>708214.45341493026</v>
      </c>
    </row>
    <row r="27" spans="1:6" x14ac:dyDescent="0.25">
      <c r="E27" s="5">
        <f>E26/SUM(E26:F26)</f>
        <v>6.4618442476181592E-2</v>
      </c>
      <c r="F27" s="5">
        <f>F26/SUM(E26:F26)</f>
        <v>0.93538155752381846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1550</v>
      </c>
      <c r="B30">
        <v>240</v>
      </c>
      <c r="C30">
        <v>5</v>
      </c>
      <c r="D30" s="2">
        <v>234.89944444444399</v>
      </c>
      <c r="E30" s="2">
        <f>D30*(AVERAGE(C30:C31)-0)</f>
        <v>4110.7402777777697</v>
      </c>
      <c r="F30" s="2"/>
    </row>
    <row r="31" spans="1:6" x14ac:dyDescent="0.25">
      <c r="A31">
        <v>1550</v>
      </c>
      <c r="B31">
        <v>240</v>
      </c>
      <c r="C31">
        <v>30</v>
      </c>
      <c r="D31" s="2">
        <v>407.46555555555602</v>
      </c>
      <c r="E31" s="2">
        <f>D31*(AVERAGE(C31:C32)-AVERAGE(C30:C31))</f>
        <v>13242.63055555557</v>
      </c>
      <c r="F31" s="2"/>
    </row>
    <row r="32" spans="1:6" x14ac:dyDescent="0.25">
      <c r="A32">
        <v>1550</v>
      </c>
      <c r="B32">
        <v>240</v>
      </c>
      <c r="C32">
        <v>70</v>
      </c>
      <c r="D32" s="2">
        <v>751.49944258639903</v>
      </c>
      <c r="E32" s="2">
        <f t="shared" ref="E32" si="4">D32*(AVERAGE(C32:C33)-AVERAGE(C31:C32))</f>
        <v>24423.731884057968</v>
      </c>
      <c r="F32" s="2"/>
    </row>
    <row r="33" spans="1:6" x14ac:dyDescent="0.25">
      <c r="A33">
        <v>1550</v>
      </c>
      <c r="B33">
        <v>240</v>
      </c>
      <c r="C33">
        <v>95</v>
      </c>
      <c r="D33" s="2">
        <v>1120.80111731844</v>
      </c>
      <c r="E33" s="2">
        <f>D33*(95-AVERAGE(C32:C33))</f>
        <v>14010.013966480499</v>
      </c>
      <c r="F33" s="2">
        <f>D33*(AVERAGE(C33:C34)-95)</f>
        <v>11208.011173184401</v>
      </c>
    </row>
    <row r="34" spans="1:6" x14ac:dyDescent="0.25">
      <c r="A34">
        <v>1550</v>
      </c>
      <c r="B34">
        <v>240</v>
      </c>
      <c r="C34">
        <v>115</v>
      </c>
      <c r="D34" s="2">
        <v>1452.9075723830699</v>
      </c>
      <c r="E34" s="2"/>
      <c r="F34" s="2">
        <f t="shared" ref="F34:F35" si="5">D34*(AVERAGE(C34:C35)-AVERAGE(C33:C34))</f>
        <v>25425.882516703725</v>
      </c>
    </row>
    <row r="35" spans="1:6" x14ac:dyDescent="0.25">
      <c r="A35">
        <v>1550</v>
      </c>
      <c r="B35">
        <v>240</v>
      </c>
      <c r="C35">
        <v>130</v>
      </c>
      <c r="D35" s="2">
        <v>1694.57941834452</v>
      </c>
      <c r="E35" s="2"/>
      <c r="F35" s="2">
        <f t="shared" si="5"/>
        <v>29655.139821029101</v>
      </c>
    </row>
    <row r="36" spans="1:6" x14ac:dyDescent="0.25">
      <c r="A36">
        <v>1550</v>
      </c>
      <c r="B36">
        <v>240</v>
      </c>
      <c r="C36">
        <v>150</v>
      </c>
      <c r="D36" s="2">
        <v>2031.45861297539</v>
      </c>
      <c r="E36" s="2"/>
      <c r="F36" s="2">
        <f>D36*(AVERAGE(C36:C37)-AVERAGE(C35:C36))</f>
        <v>50786.46532438475</v>
      </c>
    </row>
    <row r="37" spans="1:6" x14ac:dyDescent="0.25">
      <c r="A37">
        <v>1550</v>
      </c>
      <c r="B37">
        <v>240</v>
      </c>
      <c r="C37">
        <v>180</v>
      </c>
      <c r="D37" s="2">
        <v>2402.58</v>
      </c>
      <c r="E37" s="2"/>
      <c r="F37" s="2">
        <f>D37*(AVERAGE(C37:C38)-AVERAGE(C36:C37))</f>
        <v>144154.79999999999</v>
      </c>
    </row>
    <row r="38" spans="1:6" x14ac:dyDescent="0.25">
      <c r="A38">
        <v>1550</v>
      </c>
      <c r="B38">
        <v>240</v>
      </c>
      <c r="C38">
        <v>270</v>
      </c>
      <c r="D38" s="2">
        <v>2561.0011111111098</v>
      </c>
      <c r="E38" s="2"/>
      <c r="F38" s="2">
        <f>D38*(AVERAGE(C38:C39)-AVERAGE(C37:C38))</f>
        <v>166465.07222222214</v>
      </c>
    </row>
    <row r="39" spans="1:6" x14ac:dyDescent="0.25">
      <c r="A39">
        <v>1550</v>
      </c>
      <c r="B39">
        <v>240</v>
      </c>
      <c r="C39">
        <v>310</v>
      </c>
      <c r="D39" s="2">
        <v>2555.3733333333298</v>
      </c>
      <c r="E39" s="2"/>
      <c r="F39" s="2">
        <f>D39*(400-AVERAGE(C38:C39))</f>
        <v>281091.0666666663</v>
      </c>
    </row>
    <row r="40" spans="1:6" x14ac:dyDescent="0.25">
      <c r="E40" s="3">
        <f>SUM(E30:E39)</f>
        <v>55787.116683871805</v>
      </c>
      <c r="F40" s="3">
        <f>SUM(F30:F39)</f>
        <v>708786.43772419041</v>
      </c>
    </row>
    <row r="41" spans="1:6" x14ac:dyDescent="0.25">
      <c r="E41" s="5">
        <f>E40/SUM(E40:F40)</f>
        <v>7.2965009530132852E-2</v>
      </c>
      <c r="F41" s="5">
        <f>F40/SUM(E40:F40)</f>
        <v>0.92703499046986715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1650</v>
      </c>
      <c r="B44">
        <v>240</v>
      </c>
      <c r="C44">
        <v>5</v>
      </c>
      <c r="D44" s="2">
        <v>388.35483870967698</v>
      </c>
      <c r="E44" s="2">
        <f>D44*(AVERAGE(C44:C45)-0)</f>
        <v>6796.2096774193469</v>
      </c>
      <c r="F44" s="2"/>
    </row>
    <row r="45" spans="1:6" x14ac:dyDescent="0.25">
      <c r="A45">
        <v>1650</v>
      </c>
      <c r="B45">
        <v>240</v>
      </c>
      <c r="C45">
        <v>30</v>
      </c>
      <c r="D45" s="2">
        <v>495.74276169264999</v>
      </c>
      <c r="E45" s="2">
        <f>D45*(AVERAGE(C45:C46)-AVERAGE(C44:C45))</f>
        <v>16111.639755011125</v>
      </c>
      <c r="F45" s="2"/>
    </row>
    <row r="46" spans="1:6" x14ac:dyDescent="0.25">
      <c r="A46">
        <v>1650</v>
      </c>
      <c r="B46">
        <v>240</v>
      </c>
      <c r="C46">
        <v>70</v>
      </c>
      <c r="D46" s="2">
        <v>842.59085841694503</v>
      </c>
      <c r="E46" s="2">
        <f t="shared" ref="E46" si="6">D46*(AVERAGE(C46:C47)-AVERAGE(C45:C46))</f>
        <v>27384.202898550713</v>
      </c>
      <c r="F46" s="2"/>
    </row>
    <row r="47" spans="1:6" x14ac:dyDescent="0.25">
      <c r="A47">
        <v>1650</v>
      </c>
      <c r="B47">
        <v>240</v>
      </c>
      <c r="C47">
        <v>95</v>
      </c>
      <c r="D47" s="2">
        <v>1137.5319148936201</v>
      </c>
      <c r="E47" s="2">
        <f>D47*(90-AVERAGE(C46:C47))</f>
        <v>8531.4893617021498</v>
      </c>
      <c r="F47" s="2">
        <f>D47*(AVERAGE(C47:C48)-90)</f>
        <v>17062.9787234043</v>
      </c>
    </row>
    <row r="48" spans="1:6" x14ac:dyDescent="0.25">
      <c r="A48">
        <v>1650</v>
      </c>
      <c r="B48">
        <v>240</v>
      </c>
      <c r="C48">
        <v>115</v>
      </c>
      <c r="D48" s="2">
        <v>1457.7533482142901</v>
      </c>
      <c r="E48" s="2"/>
      <c r="F48" s="2">
        <f t="shared" ref="F48:F49" si="7">D48*(AVERAGE(C48:C49)-AVERAGE(C47:C48))</f>
        <v>25510.683593750076</v>
      </c>
    </row>
    <row r="49" spans="1:6" x14ac:dyDescent="0.25">
      <c r="A49">
        <v>1650</v>
      </c>
      <c r="B49">
        <v>240</v>
      </c>
      <c r="C49">
        <v>130</v>
      </c>
      <c r="D49" s="2">
        <v>1679.59172259508</v>
      </c>
      <c r="E49" s="2"/>
      <c r="F49" s="2">
        <f t="shared" si="7"/>
        <v>29392.855145413901</v>
      </c>
    </row>
    <row r="50" spans="1:6" x14ac:dyDescent="0.25">
      <c r="A50">
        <v>1650</v>
      </c>
      <c r="B50">
        <v>240</v>
      </c>
      <c r="C50">
        <v>150</v>
      </c>
      <c r="D50" s="2">
        <v>2042.5964125560499</v>
      </c>
      <c r="E50" s="2"/>
      <c r="F50" s="2">
        <f>D50*(AVERAGE(C50:C51)-AVERAGE(C49:C50))</f>
        <v>51064.910313901251</v>
      </c>
    </row>
    <row r="51" spans="1:6" x14ac:dyDescent="0.25">
      <c r="A51">
        <v>1650</v>
      </c>
      <c r="B51">
        <v>240</v>
      </c>
      <c r="C51">
        <v>180</v>
      </c>
      <c r="D51" s="2">
        <v>2388.5161649944298</v>
      </c>
      <c r="E51" s="2"/>
      <c r="F51" s="2">
        <f>D51*(AVERAGE(C51:C52)-AVERAGE(C50:C51))</f>
        <v>143310.9698996658</v>
      </c>
    </row>
    <row r="52" spans="1:6" x14ac:dyDescent="0.25">
      <c r="A52">
        <v>1650</v>
      </c>
      <c r="B52">
        <v>240</v>
      </c>
      <c r="C52">
        <v>270</v>
      </c>
      <c r="D52" s="2">
        <v>2576.1766666666699</v>
      </c>
      <c r="E52" s="2"/>
      <c r="F52" s="2">
        <f>D52*(AVERAGE(C52:C53)-AVERAGE(C51:C52))</f>
        <v>167451.48333333354</v>
      </c>
    </row>
    <row r="53" spans="1:6" x14ac:dyDescent="0.25">
      <c r="A53">
        <v>1650</v>
      </c>
      <c r="B53">
        <v>240</v>
      </c>
      <c r="C53">
        <v>310</v>
      </c>
      <c r="D53" s="2">
        <v>2585.94888888889</v>
      </c>
      <c r="E53" s="2"/>
      <c r="F53" s="2">
        <f>D53*(400-AVERAGE(C52:C53))</f>
        <v>284454.3777777779</v>
      </c>
    </row>
    <row r="54" spans="1:6" x14ac:dyDescent="0.25">
      <c r="E54" s="3">
        <f>SUM(E44:E53)</f>
        <v>58823.541692683335</v>
      </c>
      <c r="F54" s="3">
        <f>SUM(F44:F53)</f>
        <v>718248.25878724665</v>
      </c>
    </row>
    <row r="55" spans="1:6" x14ac:dyDescent="0.25">
      <c r="E55" s="5">
        <f>E54/SUM(E54:F54)</f>
        <v>7.5698978725457708E-2</v>
      </c>
      <c r="F55" s="5">
        <f>F54/SUM(E54:F54)</f>
        <v>0.92430102127454228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9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1250</v>
      </c>
      <c r="B2">
        <v>240</v>
      </c>
      <c r="C2">
        <v>5</v>
      </c>
      <c r="D2" s="2">
        <v>1.07214206437292</v>
      </c>
      <c r="E2" s="2">
        <f>D2*(AVERAGE(C2:C3)-0)</f>
        <v>18.762486126526099</v>
      </c>
      <c r="F2" s="2"/>
    </row>
    <row r="3" spans="1:6" x14ac:dyDescent="0.25">
      <c r="A3">
        <v>1250</v>
      </c>
      <c r="B3">
        <v>240</v>
      </c>
      <c r="C3">
        <v>30</v>
      </c>
      <c r="D3" s="2">
        <v>454.77419354838702</v>
      </c>
      <c r="E3" s="2">
        <f>D3*(AVERAGE(C3:C4)-AVERAGE(C2:C3))</f>
        <v>14780.161290322578</v>
      </c>
      <c r="F3" s="2"/>
    </row>
    <row r="4" spans="1:6" x14ac:dyDescent="0.25">
      <c r="A4">
        <v>1250</v>
      </c>
      <c r="B4">
        <v>240</v>
      </c>
      <c r="C4">
        <v>70</v>
      </c>
      <c r="D4" s="2">
        <v>352.82746878547101</v>
      </c>
      <c r="E4" s="2">
        <f t="shared" ref="E4" si="0">D4*(AVERAGE(C4:C5)-AVERAGE(C3:C4))</f>
        <v>11466.892735527808</v>
      </c>
      <c r="F4" s="2"/>
    </row>
    <row r="5" spans="1:6" x14ac:dyDescent="0.25">
      <c r="A5">
        <v>1250</v>
      </c>
      <c r="B5">
        <v>240</v>
      </c>
      <c r="C5">
        <v>95</v>
      </c>
      <c r="D5" s="2">
        <v>1058.00897867565</v>
      </c>
      <c r="E5" s="2">
        <f>D5*(90-AVERAGE(C4:C5))</f>
        <v>7935.067340067375</v>
      </c>
      <c r="F5" s="2">
        <f>D5*(AVERAGE(C5:C6)-90)</f>
        <v>15870.13468013475</v>
      </c>
    </row>
    <row r="6" spans="1:6" x14ac:dyDescent="0.25">
      <c r="A6">
        <v>1250</v>
      </c>
      <c r="B6">
        <v>240</v>
      </c>
      <c r="C6">
        <v>115</v>
      </c>
      <c r="D6" s="2">
        <v>1526.76536312849</v>
      </c>
      <c r="E6" s="2"/>
      <c r="F6" s="2">
        <f t="shared" ref="F6:F7" si="1">D6*(AVERAGE(C6:C7)-AVERAGE(C5:C6))</f>
        <v>26718.393854748574</v>
      </c>
    </row>
    <row r="7" spans="1:6" x14ac:dyDescent="0.25">
      <c r="A7">
        <v>1250</v>
      </c>
      <c r="B7">
        <v>240</v>
      </c>
      <c r="C7">
        <v>130</v>
      </c>
      <c r="D7" s="2">
        <v>1778.12471910112</v>
      </c>
      <c r="E7" s="2"/>
      <c r="F7" s="2">
        <f t="shared" si="1"/>
        <v>31117.182584269602</v>
      </c>
    </row>
    <row r="8" spans="1:6" x14ac:dyDescent="0.25">
      <c r="A8">
        <v>1250</v>
      </c>
      <c r="B8">
        <v>240</v>
      </c>
      <c r="C8">
        <v>150</v>
      </c>
      <c r="D8" s="2">
        <v>2119.3705357142899</v>
      </c>
      <c r="E8" s="2"/>
      <c r="F8" s="2">
        <f>D8*(AVERAGE(C8:C9)-AVERAGE(C7:C8))</f>
        <v>52984.263392857247</v>
      </c>
    </row>
    <row r="9" spans="1:6" x14ac:dyDescent="0.25">
      <c r="A9">
        <v>1250</v>
      </c>
      <c r="B9">
        <v>240</v>
      </c>
      <c r="C9">
        <v>180</v>
      </c>
      <c r="D9" s="2">
        <v>2452.8844444444399</v>
      </c>
      <c r="E9" s="2"/>
      <c r="F9" s="2">
        <f>D9*(AVERAGE(C9:C10)-AVERAGE(C8:C9))</f>
        <v>147173.06666666639</v>
      </c>
    </row>
    <row r="10" spans="1:6" x14ac:dyDescent="0.25">
      <c r="A10">
        <v>1250</v>
      </c>
      <c r="B10">
        <v>240</v>
      </c>
      <c r="C10">
        <v>270</v>
      </c>
      <c r="D10" s="2">
        <v>2539.0722222222198</v>
      </c>
      <c r="E10" s="2"/>
      <c r="F10" s="2">
        <f>D10*(AVERAGE(C10:C11)-AVERAGE(C9:C10))</f>
        <v>165039.69444444429</v>
      </c>
    </row>
    <row r="11" spans="1:6" x14ac:dyDescent="0.25">
      <c r="A11">
        <v>1250</v>
      </c>
      <c r="B11">
        <v>240</v>
      </c>
      <c r="C11">
        <v>310</v>
      </c>
      <c r="D11" s="2">
        <v>2507.8533333333298</v>
      </c>
      <c r="E11" s="2"/>
      <c r="F11" s="2">
        <f>D11*(400-AVERAGE(C10:C11))</f>
        <v>275863.86666666629</v>
      </c>
    </row>
    <row r="12" spans="1:6" x14ac:dyDescent="0.25">
      <c r="E12" s="3">
        <f>SUM(E2:E11)</f>
        <v>34200.883852044288</v>
      </c>
      <c r="F12" s="3">
        <f>SUM(F2:F11)</f>
        <v>714766.60228978703</v>
      </c>
    </row>
    <row r="13" spans="1:6" x14ac:dyDescent="0.25">
      <c r="E13" s="5">
        <f>E12/SUM(E12:F12)</f>
        <v>4.5664043479676099E-2</v>
      </c>
      <c r="F13" s="5">
        <f>F12/SUM(E12:F12)</f>
        <v>0.95433595652032399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1350</v>
      </c>
      <c r="B16">
        <v>240</v>
      </c>
      <c r="C16">
        <v>5</v>
      </c>
      <c r="D16" s="2">
        <v>365.85166666666697</v>
      </c>
      <c r="E16" s="2">
        <f>D16*(AVERAGE(C16:C17)-0)</f>
        <v>6402.4041666666717</v>
      </c>
      <c r="F16" s="2"/>
    </row>
    <row r="17" spans="1:6" x14ac:dyDescent="0.25">
      <c r="A17">
        <v>1350</v>
      </c>
      <c r="B17">
        <v>240</v>
      </c>
      <c r="C17">
        <v>30</v>
      </c>
      <c r="D17" s="2">
        <v>561.39488320355997</v>
      </c>
      <c r="E17" s="2">
        <f>D17*(AVERAGE(C17:C18)-AVERAGE(C16:C17))</f>
        <v>18245.333704115699</v>
      </c>
      <c r="F17" s="2"/>
    </row>
    <row r="18" spans="1:6" x14ac:dyDescent="0.25">
      <c r="A18">
        <v>1350</v>
      </c>
      <c r="B18">
        <v>240</v>
      </c>
      <c r="C18">
        <v>70</v>
      </c>
      <c r="D18" s="2">
        <v>752.03475336322902</v>
      </c>
      <c r="E18" s="2">
        <f t="shared" ref="E18" si="2">D18*(AVERAGE(C18:C19)-AVERAGE(C17:C18))</f>
        <v>24441.129484304944</v>
      </c>
      <c r="F18" s="2"/>
    </row>
    <row r="19" spans="1:6" x14ac:dyDescent="0.25">
      <c r="A19">
        <v>1350</v>
      </c>
      <c r="B19">
        <v>240</v>
      </c>
      <c r="C19">
        <v>95</v>
      </c>
      <c r="D19" s="2">
        <v>1205.8550396375999</v>
      </c>
      <c r="E19" s="2">
        <f>D19*(90-AVERAGE(C18:C19))</f>
        <v>9043.9127972819988</v>
      </c>
      <c r="F19" s="2">
        <f>D19*(AVERAGE(C19:C20)-90)</f>
        <v>18087.825594563998</v>
      </c>
    </row>
    <row r="20" spans="1:6" x14ac:dyDescent="0.25">
      <c r="A20">
        <v>1350</v>
      </c>
      <c r="B20">
        <v>240</v>
      </c>
      <c r="C20">
        <v>115</v>
      </c>
      <c r="D20" s="2">
        <v>1515.27927927928</v>
      </c>
      <c r="E20" s="2"/>
      <c r="F20" s="2">
        <f t="shared" ref="F20:F21" si="3">D20*(AVERAGE(C20:C21)-AVERAGE(C19:C20))</f>
        <v>26517.3873873874</v>
      </c>
    </row>
    <row r="21" spans="1:6" x14ac:dyDescent="0.25">
      <c r="A21">
        <v>1350</v>
      </c>
      <c r="B21">
        <v>240</v>
      </c>
      <c r="C21">
        <v>130</v>
      </c>
      <c r="D21" s="2">
        <v>1736.3829787233999</v>
      </c>
      <c r="E21" s="2"/>
      <c r="F21" s="2">
        <f t="shared" si="3"/>
        <v>30386.702127659497</v>
      </c>
    </row>
    <row r="22" spans="1:6" x14ac:dyDescent="0.25">
      <c r="A22">
        <v>1350</v>
      </c>
      <c r="B22">
        <v>240</v>
      </c>
      <c r="C22">
        <v>150</v>
      </c>
      <c r="D22" s="2">
        <v>2088.3713318284399</v>
      </c>
      <c r="E22" s="2"/>
      <c r="F22" s="2">
        <f>D22*(AVERAGE(C22:C23)-AVERAGE(C21:C22))</f>
        <v>52209.283295711</v>
      </c>
    </row>
    <row r="23" spans="1:6" x14ac:dyDescent="0.25">
      <c r="A23">
        <v>1350</v>
      </c>
      <c r="B23">
        <v>240</v>
      </c>
      <c r="C23">
        <v>180</v>
      </c>
      <c r="D23" s="2">
        <v>2467.7282850779502</v>
      </c>
      <c r="E23" s="2"/>
      <c r="F23" s="2">
        <f>D23*(AVERAGE(C23:C24)-AVERAGE(C22:C23))</f>
        <v>148063.697104677</v>
      </c>
    </row>
    <row r="24" spans="1:6" x14ac:dyDescent="0.25">
      <c r="A24">
        <v>1350</v>
      </c>
      <c r="B24">
        <v>240</v>
      </c>
      <c r="C24">
        <v>270</v>
      </c>
      <c r="D24" s="2">
        <v>2577.51111111111</v>
      </c>
      <c r="E24" s="2"/>
      <c r="F24" s="2">
        <f>D24*(AVERAGE(C24:C25)-AVERAGE(C23:C24))</f>
        <v>167538.22222222216</v>
      </c>
    </row>
    <row r="25" spans="1:6" x14ac:dyDescent="0.25">
      <c r="A25">
        <v>1350</v>
      </c>
      <c r="B25">
        <v>240</v>
      </c>
      <c r="C25">
        <v>310</v>
      </c>
      <c r="D25" s="2">
        <v>2568.6688888888898</v>
      </c>
      <c r="E25" s="2"/>
      <c r="F25" s="2">
        <f>D25*(400-AVERAGE(C24:C25))</f>
        <v>282553.57777777786</v>
      </c>
    </row>
    <row r="26" spans="1:6" x14ac:dyDescent="0.25">
      <c r="E26" s="3">
        <f>SUM(E16:E25)</f>
        <v>58132.780152369312</v>
      </c>
      <c r="F26" s="3">
        <f>SUM(F16:F25)</f>
        <v>725356.69550999883</v>
      </c>
    </row>
    <row r="27" spans="1:6" x14ac:dyDescent="0.25">
      <c r="E27" s="5">
        <f>E26/SUM(E26:F26)</f>
        <v>7.419726998020415E-2</v>
      </c>
      <c r="F27" s="5">
        <f>F26/SUM(E26:F26)</f>
        <v>0.92580273001979585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1450</v>
      </c>
      <c r="B30">
        <v>240</v>
      </c>
      <c r="C30">
        <v>5</v>
      </c>
      <c r="D30" s="2">
        <v>358.15427302996699</v>
      </c>
      <c r="E30" s="2">
        <f>D30*(AVERAGE(C30:C31)-0)</f>
        <v>6267.6997780244219</v>
      </c>
      <c r="F30" s="2"/>
    </row>
    <row r="31" spans="1:6" x14ac:dyDescent="0.25">
      <c r="A31">
        <v>1450</v>
      </c>
      <c r="B31">
        <v>240</v>
      </c>
      <c r="C31">
        <v>30</v>
      </c>
      <c r="D31" s="2">
        <v>468.35444444444403</v>
      </c>
      <c r="E31" s="2">
        <f>D31*(AVERAGE(C31:C32)-AVERAGE(C30:C31))</f>
        <v>15221.519444444431</v>
      </c>
      <c r="F31" s="2"/>
    </row>
    <row r="32" spans="1:6" x14ac:dyDescent="0.25">
      <c r="A32">
        <v>1450</v>
      </c>
      <c r="B32">
        <v>240</v>
      </c>
      <c r="C32">
        <v>70</v>
      </c>
      <c r="D32" s="2">
        <v>839.90878754171297</v>
      </c>
      <c r="E32" s="2">
        <f t="shared" ref="E32" si="4">D32*(AVERAGE(C32:C33)-AVERAGE(C31:C32))</f>
        <v>27297.03559510567</v>
      </c>
      <c r="F32" s="2"/>
    </row>
    <row r="33" spans="1:6" x14ac:dyDescent="0.25">
      <c r="A33">
        <v>1450</v>
      </c>
      <c r="B33">
        <v>240</v>
      </c>
      <c r="C33">
        <v>95</v>
      </c>
      <c r="D33" s="2">
        <v>1169.68680089485</v>
      </c>
      <c r="E33" s="2">
        <f>D33*(90-AVERAGE(C32:C33))</f>
        <v>8772.6510067113741</v>
      </c>
      <c r="F33" s="2">
        <f>D33*(AVERAGE(C33:C34)-90)</f>
        <v>17545.302013422748</v>
      </c>
    </row>
    <row r="34" spans="1:6" x14ac:dyDescent="0.25">
      <c r="A34">
        <v>1450</v>
      </c>
      <c r="B34">
        <v>240</v>
      </c>
      <c r="C34">
        <v>115</v>
      </c>
      <c r="D34" s="2">
        <v>1561.0562429696299</v>
      </c>
      <c r="E34" s="2"/>
      <c r="F34" s="2">
        <f t="shared" ref="F34:F35" si="5">D34*(AVERAGE(C34:C35)-AVERAGE(C33:C34))</f>
        <v>27318.484251968523</v>
      </c>
    </row>
    <row r="35" spans="1:6" x14ac:dyDescent="0.25">
      <c r="A35">
        <v>1450</v>
      </c>
      <c r="B35">
        <v>240</v>
      </c>
      <c r="C35">
        <v>130</v>
      </c>
      <c r="D35" s="2">
        <v>1745.83277591973</v>
      </c>
      <c r="E35" s="2"/>
      <c r="F35" s="2">
        <f t="shared" si="5"/>
        <v>30552.073578595275</v>
      </c>
    </row>
    <row r="36" spans="1:6" x14ac:dyDescent="0.25">
      <c r="A36">
        <v>1450</v>
      </c>
      <c r="B36">
        <v>240</v>
      </c>
      <c r="C36">
        <v>150</v>
      </c>
      <c r="D36" s="2">
        <v>2020.5</v>
      </c>
      <c r="E36" s="2"/>
      <c r="F36" s="2">
        <f>D36*(AVERAGE(C36:C37)-AVERAGE(C35:C36))</f>
        <v>50512.5</v>
      </c>
    </row>
    <row r="37" spans="1:6" x14ac:dyDescent="0.25">
      <c r="A37">
        <v>1450</v>
      </c>
      <c r="B37">
        <v>240</v>
      </c>
      <c r="C37">
        <v>180</v>
      </c>
      <c r="D37" s="2">
        <v>2444.2914349276998</v>
      </c>
      <c r="E37" s="2"/>
      <c r="F37" s="2">
        <f>D37*(AVERAGE(C37:C38)-AVERAGE(C36:C37))</f>
        <v>146657.486095662</v>
      </c>
    </row>
    <row r="38" spans="1:6" x14ac:dyDescent="0.25">
      <c r="A38">
        <v>1450</v>
      </c>
      <c r="B38">
        <v>240</v>
      </c>
      <c r="C38">
        <v>270</v>
      </c>
      <c r="D38" s="2">
        <v>2587.1655555555599</v>
      </c>
      <c r="E38" s="2"/>
      <c r="F38" s="2">
        <f>D38*(AVERAGE(C38:C39)-AVERAGE(C37:C38))</f>
        <v>168165.76111111138</v>
      </c>
    </row>
    <row r="39" spans="1:6" x14ac:dyDescent="0.25">
      <c r="A39">
        <v>1450</v>
      </c>
      <c r="B39">
        <v>240</v>
      </c>
      <c r="C39">
        <v>310</v>
      </c>
      <c r="D39" s="2">
        <v>2576.7666666666701</v>
      </c>
      <c r="E39" s="2"/>
      <c r="F39" s="2">
        <f>D39*(400-AVERAGE(C38:C39))</f>
        <v>283444.33333333372</v>
      </c>
    </row>
    <row r="40" spans="1:6" x14ac:dyDescent="0.25">
      <c r="E40" s="3">
        <f>SUM(E30:E39)</f>
        <v>57558.905824285903</v>
      </c>
      <c r="F40" s="3">
        <f>SUM(F30:F39)</f>
        <v>724195.94038409367</v>
      </c>
    </row>
    <row r="41" spans="1:6" x14ac:dyDescent="0.25">
      <c r="E41" s="5">
        <f>E40/SUM(E40:F40)</f>
        <v>7.3627820925517312E-2</v>
      </c>
      <c r="F41" s="5">
        <f>F40/SUM(E40:F40)</f>
        <v>0.92637217907448266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1550</v>
      </c>
      <c r="B44">
        <v>240</v>
      </c>
      <c r="C44">
        <v>5</v>
      </c>
      <c r="D44" s="2">
        <v>268.74916759156503</v>
      </c>
      <c r="E44" s="2">
        <f>D44*(AVERAGE(C44:C45)-0)</f>
        <v>4703.1104328523879</v>
      </c>
      <c r="F44" s="2"/>
    </row>
    <row r="45" spans="1:6" x14ac:dyDescent="0.25">
      <c r="A45">
        <v>1550</v>
      </c>
      <c r="B45">
        <v>240</v>
      </c>
      <c r="C45">
        <v>30</v>
      </c>
      <c r="D45" s="2">
        <v>515.589086859688</v>
      </c>
      <c r="E45" s="2">
        <f>D45*(AVERAGE(C45:C46)-AVERAGE(C44:C45))</f>
        <v>16756.645322939861</v>
      </c>
      <c r="F45" s="2"/>
    </row>
    <row r="46" spans="1:6" x14ac:dyDescent="0.25">
      <c r="A46">
        <v>1550</v>
      </c>
      <c r="B46">
        <v>240</v>
      </c>
      <c r="C46">
        <v>70</v>
      </c>
      <c r="D46" s="2">
        <v>864.92880978865401</v>
      </c>
      <c r="E46" s="2">
        <f t="shared" ref="E46" si="6">D46*(AVERAGE(C46:C47)-AVERAGE(C45:C46))</f>
        <v>28110.186318131255</v>
      </c>
      <c r="F46" s="2"/>
    </row>
    <row r="47" spans="1:6" x14ac:dyDescent="0.25">
      <c r="A47">
        <v>1550</v>
      </c>
      <c r="B47">
        <v>240</v>
      </c>
      <c r="C47">
        <v>95</v>
      </c>
      <c r="D47" s="2">
        <v>1188.9466073414901</v>
      </c>
      <c r="E47" s="2">
        <f>D47*(90-AVERAGE(C46:C47))</f>
        <v>8917.0995550611751</v>
      </c>
      <c r="F47" s="2">
        <f>D47*(AVERAGE(C47:C48)-90)</f>
        <v>17834.19911012235</v>
      </c>
    </row>
    <row r="48" spans="1:6" x14ac:dyDescent="0.25">
      <c r="A48">
        <v>1550</v>
      </c>
      <c r="B48">
        <v>240</v>
      </c>
      <c r="C48">
        <v>115</v>
      </c>
      <c r="D48" s="2">
        <v>1477.3116591928299</v>
      </c>
      <c r="E48" s="2"/>
      <c r="F48" s="2">
        <f t="shared" ref="F48:F49" si="7">D48*(AVERAGE(C48:C49)-AVERAGE(C47:C48))</f>
        <v>25852.954035874522</v>
      </c>
    </row>
    <row r="49" spans="1:6" x14ac:dyDescent="0.25">
      <c r="A49">
        <v>1550</v>
      </c>
      <c r="B49">
        <v>240</v>
      </c>
      <c r="C49">
        <v>130</v>
      </c>
      <c r="D49" s="2">
        <v>1726.12416107383</v>
      </c>
      <c r="E49" s="2"/>
      <c r="F49" s="2">
        <f t="shared" si="7"/>
        <v>30207.172818792023</v>
      </c>
    </row>
    <row r="50" spans="1:6" x14ac:dyDescent="0.25">
      <c r="A50">
        <v>1550</v>
      </c>
      <c r="B50">
        <v>240</v>
      </c>
      <c r="C50">
        <v>150</v>
      </c>
      <c r="D50" s="2">
        <v>2030.77232142857</v>
      </c>
      <c r="E50" s="2"/>
      <c r="F50" s="2">
        <f>D50*(AVERAGE(C50:C51)-AVERAGE(C49:C50))</f>
        <v>50769.308035714246</v>
      </c>
    </row>
    <row r="51" spans="1:6" x14ac:dyDescent="0.25">
      <c r="A51">
        <v>1550</v>
      </c>
      <c r="B51">
        <v>240</v>
      </c>
      <c r="C51">
        <v>180</v>
      </c>
      <c r="D51" s="2">
        <v>2438.5509518477002</v>
      </c>
      <c r="E51" s="2"/>
      <c r="F51" s="2">
        <f>D51*(AVERAGE(C51:C52)-AVERAGE(C50:C51))</f>
        <v>146313.05711086202</v>
      </c>
    </row>
    <row r="52" spans="1:6" x14ac:dyDescent="0.25">
      <c r="A52">
        <v>1550</v>
      </c>
      <c r="B52">
        <v>240</v>
      </c>
      <c r="C52">
        <v>270</v>
      </c>
      <c r="D52" s="2">
        <v>2577.9366666666701</v>
      </c>
      <c r="E52" s="2"/>
      <c r="F52" s="2">
        <f>D52*(AVERAGE(C52:C53)-AVERAGE(C51:C52))</f>
        <v>167565.88333333356</v>
      </c>
    </row>
    <row r="53" spans="1:6" x14ac:dyDescent="0.25">
      <c r="A53">
        <v>1550</v>
      </c>
      <c r="B53">
        <v>240</v>
      </c>
      <c r="C53">
        <v>310</v>
      </c>
      <c r="D53" s="2">
        <v>2572.41222222222</v>
      </c>
      <c r="E53" s="2"/>
      <c r="F53" s="2">
        <f>D53*(400-AVERAGE(C52:C53))</f>
        <v>282965.34444444417</v>
      </c>
    </row>
    <row r="54" spans="1:6" x14ac:dyDescent="0.25">
      <c r="E54" s="3">
        <f>SUM(E44:E53)</f>
        <v>58487.041628984683</v>
      </c>
      <c r="F54" s="3">
        <f>SUM(F44:F53)</f>
        <v>721507.91888914292</v>
      </c>
    </row>
    <row r="55" spans="1:6" x14ac:dyDescent="0.25">
      <c r="E55" s="5">
        <f>E54/SUM(E54:F54)</f>
        <v>7.498387116518479E-2</v>
      </c>
      <c r="F55" s="5">
        <f>F54/SUM(E54:F54)</f>
        <v>0.9250161288348151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1650</v>
      </c>
      <c r="B58">
        <v>240</v>
      </c>
      <c r="C58">
        <v>5</v>
      </c>
      <c r="D58" s="2">
        <v>416.49775280898899</v>
      </c>
      <c r="E58" s="2">
        <f>D58*(AVERAGE(C58:C59)-0)</f>
        <v>7288.710674157307</v>
      </c>
      <c r="F58" s="2"/>
    </row>
    <row r="59" spans="1:6" x14ac:dyDescent="0.25">
      <c r="A59">
        <v>1650</v>
      </c>
      <c r="B59">
        <v>240</v>
      </c>
      <c r="C59">
        <v>30</v>
      </c>
      <c r="D59" s="2">
        <v>505.10022522522502</v>
      </c>
      <c r="E59" s="2">
        <f>D59*(AVERAGE(C59:C60)-AVERAGE(C58:C59))</f>
        <v>16415.757319819812</v>
      </c>
      <c r="F59" s="2"/>
    </row>
    <row r="60" spans="1:6" x14ac:dyDescent="0.25">
      <c r="A60">
        <v>1650</v>
      </c>
      <c r="B60">
        <v>240</v>
      </c>
      <c r="C60">
        <v>70</v>
      </c>
      <c r="D60" s="2">
        <v>835.55888888888899</v>
      </c>
      <c r="E60" s="2">
        <f t="shared" ref="E60" si="8">D60*(AVERAGE(C60:C61)-AVERAGE(C59:C60))</f>
        <v>27155.663888888892</v>
      </c>
      <c r="F60" s="2"/>
    </row>
    <row r="61" spans="1:6" x14ac:dyDescent="0.25">
      <c r="A61">
        <v>1650</v>
      </c>
      <c r="B61">
        <v>240</v>
      </c>
      <c r="C61">
        <v>95</v>
      </c>
      <c r="D61" s="2">
        <v>1234.7146042363399</v>
      </c>
      <c r="E61" s="2">
        <f>D61*(90-AVERAGE(C60:C61))</f>
        <v>9260.3595317725503</v>
      </c>
      <c r="F61" s="2">
        <f>D61*(AVERAGE(C61:C62)-90)</f>
        <v>18520.719063545101</v>
      </c>
    </row>
    <row r="62" spans="1:6" x14ac:dyDescent="0.25">
      <c r="A62">
        <v>1650</v>
      </c>
      <c r="B62">
        <v>240</v>
      </c>
      <c r="C62">
        <v>115</v>
      </c>
      <c r="D62" s="2">
        <v>1521.2412231030601</v>
      </c>
      <c r="E62" s="2"/>
      <c r="F62" s="2">
        <f t="shared" ref="F62:F63" si="9">D62*(AVERAGE(C62:C63)-AVERAGE(C61:C62))</f>
        <v>26621.721404303553</v>
      </c>
    </row>
    <row r="63" spans="1:6" x14ac:dyDescent="0.25">
      <c r="A63">
        <v>1650</v>
      </c>
      <c r="B63">
        <v>240</v>
      </c>
      <c r="C63">
        <v>130</v>
      </c>
      <c r="D63" s="2">
        <v>1670.07735426009</v>
      </c>
      <c r="E63" s="2"/>
      <c r="F63" s="2">
        <f t="shared" si="9"/>
        <v>29226.353699551575</v>
      </c>
    </row>
    <row r="64" spans="1:6" x14ac:dyDescent="0.25">
      <c r="A64">
        <v>1650</v>
      </c>
      <c r="B64">
        <v>240</v>
      </c>
      <c r="C64">
        <v>150</v>
      </c>
      <c r="D64" s="2">
        <v>2010.2536151279201</v>
      </c>
      <c r="E64" s="2"/>
      <c r="F64" s="2">
        <f>D64*(AVERAGE(C64:C65)-AVERAGE(C63:C64))</f>
        <v>50256.340378198001</v>
      </c>
    </row>
    <row r="65" spans="1:6" x14ac:dyDescent="0.25">
      <c r="A65">
        <v>1650</v>
      </c>
      <c r="B65">
        <v>240</v>
      </c>
      <c r="C65">
        <v>180</v>
      </c>
      <c r="D65" s="2">
        <v>2430.0345596432599</v>
      </c>
      <c r="E65" s="2"/>
      <c r="F65" s="2">
        <f>D65*(AVERAGE(C65:C66)-AVERAGE(C64:C65))</f>
        <v>145802.07357859559</v>
      </c>
    </row>
    <row r="66" spans="1:6" x14ac:dyDescent="0.25">
      <c r="A66">
        <v>1650</v>
      </c>
      <c r="B66">
        <v>240</v>
      </c>
      <c r="C66">
        <v>270</v>
      </c>
      <c r="D66" s="2">
        <v>2568.8622222222202</v>
      </c>
      <c r="E66" s="2"/>
      <c r="F66" s="2">
        <f>D66*(AVERAGE(C66:C67)-AVERAGE(C65:C66))</f>
        <v>166976.04444444433</v>
      </c>
    </row>
    <row r="67" spans="1:6" x14ac:dyDescent="0.25">
      <c r="A67">
        <v>1650</v>
      </c>
      <c r="B67">
        <v>240</v>
      </c>
      <c r="C67">
        <v>310</v>
      </c>
      <c r="D67" s="2">
        <v>2565.79555555556</v>
      </c>
      <c r="E67" s="2"/>
      <c r="F67" s="2">
        <f>D67*(400-AVERAGE(C66:C67))</f>
        <v>282237.51111111161</v>
      </c>
    </row>
    <row r="68" spans="1:6" x14ac:dyDescent="0.25">
      <c r="E68" s="3">
        <f>SUM(E58:E67)</f>
        <v>60120.491414638564</v>
      </c>
      <c r="F68" s="3">
        <f>SUM(F58:F67)</f>
        <v>719640.7636797498</v>
      </c>
    </row>
    <row r="69" spans="1:6" x14ac:dyDescent="0.25">
      <c r="E69" s="5">
        <f>E68/SUM(E68:F68)</f>
        <v>7.7101152464110451E-2</v>
      </c>
      <c r="F69" s="5">
        <f>F68/SUM(E68:F68)</f>
        <v>0.92289884753588947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3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1150</v>
      </c>
      <c r="B2">
        <v>240</v>
      </c>
      <c r="C2">
        <v>5</v>
      </c>
      <c r="D2" s="2">
        <v>-3.0721420643729198</v>
      </c>
      <c r="E2" s="2">
        <f>D2*(AVERAGE(C2:C3)-0)</f>
        <v>-53.762486126526099</v>
      </c>
      <c r="F2" s="2"/>
    </row>
    <row r="3" spans="1:6" x14ac:dyDescent="0.25">
      <c r="A3">
        <v>1150</v>
      </c>
      <c r="B3">
        <v>240</v>
      </c>
      <c r="C3">
        <v>30</v>
      </c>
      <c r="D3" s="2">
        <v>90.03</v>
      </c>
      <c r="E3" s="2">
        <f>D3*(AVERAGE(C3:C4)-AVERAGE(C2:C3))</f>
        <v>2925.9749999999999</v>
      </c>
      <c r="F3" s="2"/>
    </row>
    <row r="4" spans="1:6" x14ac:dyDescent="0.25">
      <c r="A4">
        <v>1150</v>
      </c>
      <c r="B4">
        <v>240</v>
      </c>
      <c r="C4">
        <v>70</v>
      </c>
      <c r="D4" s="2">
        <v>552.05304740406302</v>
      </c>
      <c r="E4" s="2">
        <f t="shared" ref="E4" si="0">D4*(AVERAGE(C4:C5)-AVERAGE(C3:C4))</f>
        <v>17941.724040632049</v>
      </c>
      <c r="F4" s="2"/>
    </row>
    <row r="5" spans="1:6" x14ac:dyDescent="0.25">
      <c r="A5">
        <v>1150</v>
      </c>
      <c r="B5">
        <v>240</v>
      </c>
      <c r="C5">
        <v>95</v>
      </c>
      <c r="D5" s="2">
        <v>206.72378804960499</v>
      </c>
      <c r="E5" s="2">
        <f>D5*(90-AVERAGE(C4:C5))</f>
        <v>1550.4284103720374</v>
      </c>
      <c r="F5" s="2">
        <f>D5*(AVERAGE(C5:C6)-90)</f>
        <v>3100.8568207440749</v>
      </c>
    </row>
    <row r="6" spans="1:6" x14ac:dyDescent="0.25">
      <c r="A6">
        <v>1150</v>
      </c>
      <c r="B6">
        <v>240</v>
      </c>
      <c r="C6">
        <v>115</v>
      </c>
      <c r="D6" s="2">
        <v>1516.0392817059501</v>
      </c>
      <c r="E6" s="2"/>
      <c r="F6" s="2">
        <f t="shared" ref="F6:F7" si="1">D6*(AVERAGE(C6:C7)-AVERAGE(C5:C6))</f>
        <v>26530.687429854126</v>
      </c>
    </row>
    <row r="7" spans="1:6" x14ac:dyDescent="0.25">
      <c r="A7">
        <v>1150</v>
      </c>
      <c r="B7">
        <v>240</v>
      </c>
      <c r="C7">
        <v>130</v>
      </c>
      <c r="D7" s="2">
        <v>1804.30272108844</v>
      </c>
      <c r="E7" s="2"/>
      <c r="F7" s="2">
        <f t="shared" si="1"/>
        <v>31575.297619047698</v>
      </c>
    </row>
    <row r="8" spans="1:6" x14ac:dyDescent="0.25">
      <c r="A8">
        <v>1150</v>
      </c>
      <c r="B8">
        <v>240</v>
      </c>
      <c r="C8">
        <v>150</v>
      </c>
      <c r="D8" s="2">
        <v>2203.3045912654002</v>
      </c>
      <c r="E8" s="2"/>
      <c r="F8" s="2">
        <f>D8*(AVERAGE(C8:C9)-AVERAGE(C7:C8))</f>
        <v>55082.614781635006</v>
      </c>
    </row>
    <row r="9" spans="1:6" x14ac:dyDescent="0.25">
      <c r="A9">
        <v>1150</v>
      </c>
      <c r="B9">
        <v>240</v>
      </c>
      <c r="C9">
        <v>180</v>
      </c>
      <c r="D9" s="2">
        <v>2463.4731428571399</v>
      </c>
      <c r="E9" s="2"/>
      <c r="F9" s="2">
        <f>D9*(AVERAGE(C9:C10)-AVERAGE(C8:C9))</f>
        <v>147808.3885714284</v>
      </c>
    </row>
    <row r="10" spans="1:6" x14ac:dyDescent="0.25">
      <c r="A10">
        <v>1150</v>
      </c>
      <c r="B10">
        <v>240</v>
      </c>
      <c r="C10">
        <v>270</v>
      </c>
      <c r="D10" s="2">
        <v>2506.0988888888901</v>
      </c>
      <c r="E10" s="2"/>
      <c r="F10" s="2">
        <f>D10*(AVERAGE(C10:C11)-AVERAGE(C9:C10))</f>
        <v>162896.42777777786</v>
      </c>
    </row>
    <row r="11" spans="1:6" x14ac:dyDescent="0.25">
      <c r="A11">
        <v>1150</v>
      </c>
      <c r="B11">
        <v>240</v>
      </c>
      <c r="C11">
        <v>310</v>
      </c>
      <c r="D11" s="2">
        <v>2498.6322222222202</v>
      </c>
      <c r="E11" s="2"/>
      <c r="F11" s="2">
        <f>D11*(400-AVERAGE(C10:C11))</f>
        <v>274849.54444444424</v>
      </c>
    </row>
    <row r="12" spans="1:6" x14ac:dyDescent="0.25">
      <c r="E12" s="3">
        <f>SUM(E2:E11)</f>
        <v>22364.364964877561</v>
      </c>
      <c r="F12" s="3">
        <f>SUM(F2:F11)</f>
        <v>701843.81744493137</v>
      </c>
    </row>
    <row r="13" spans="1:6" x14ac:dyDescent="0.25">
      <c r="E13" s="5">
        <f>E12/SUM(E12:F12)</f>
        <v>3.0881127151118265E-2</v>
      </c>
      <c r="F13" s="5">
        <f>F12/SUM(E12:F12)</f>
        <v>0.96911887284888165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1250</v>
      </c>
      <c r="B16">
        <v>240</v>
      </c>
      <c r="C16">
        <v>5</v>
      </c>
      <c r="D16" s="2">
        <v>102.044395116537</v>
      </c>
      <c r="E16" s="2">
        <f>D16*(AVERAGE(C16:C17)-0)</f>
        <v>1785.7769145393975</v>
      </c>
      <c r="F16" s="2"/>
    </row>
    <row r="17" spans="1:6" x14ac:dyDescent="0.25">
      <c r="A17">
        <v>1250</v>
      </c>
      <c r="B17">
        <v>240</v>
      </c>
      <c r="C17">
        <v>30</v>
      </c>
      <c r="D17" s="2">
        <v>466.08240534521201</v>
      </c>
      <c r="E17" s="2">
        <f>D17*(AVERAGE(C17:C18)-AVERAGE(C16:C17))</f>
        <v>15147.678173719391</v>
      </c>
      <c r="F17" s="2"/>
    </row>
    <row r="18" spans="1:6" x14ac:dyDescent="0.25">
      <c r="A18">
        <v>1250</v>
      </c>
      <c r="B18">
        <v>240</v>
      </c>
      <c r="C18">
        <v>70</v>
      </c>
      <c r="D18" s="2">
        <v>361.31609195402302</v>
      </c>
      <c r="E18" s="2">
        <f t="shared" ref="E18" si="2">D18*(AVERAGE(C18:C19)-AVERAGE(C17:C18))</f>
        <v>11742.772988505749</v>
      </c>
      <c r="F18" s="2"/>
    </row>
    <row r="19" spans="1:6" x14ac:dyDescent="0.25">
      <c r="A19">
        <v>1250</v>
      </c>
      <c r="B19">
        <v>240</v>
      </c>
      <c r="C19">
        <v>95</v>
      </c>
      <c r="D19" s="2">
        <v>1152.1068616422899</v>
      </c>
      <c r="E19" s="2">
        <f>D19*(90-AVERAGE(C18:C19))</f>
        <v>8640.8014623171748</v>
      </c>
      <c r="F19" s="2">
        <f>D19*(AVERAGE(C19:C20)-90)</f>
        <v>17281.60292463435</v>
      </c>
    </row>
    <row r="20" spans="1:6" x14ac:dyDescent="0.25">
      <c r="A20">
        <v>1250</v>
      </c>
      <c r="B20">
        <v>240</v>
      </c>
      <c r="C20">
        <v>115</v>
      </c>
      <c r="D20" s="2">
        <v>1565.7387892376701</v>
      </c>
      <c r="E20" s="2"/>
      <c r="F20" s="2">
        <f t="shared" ref="F20:F21" si="3">D20*(AVERAGE(C20:C21)-AVERAGE(C19:C20))</f>
        <v>27400.428811659225</v>
      </c>
    </row>
    <row r="21" spans="1:6" x14ac:dyDescent="0.25">
      <c r="A21">
        <v>1250</v>
      </c>
      <c r="B21">
        <v>240</v>
      </c>
      <c r="C21">
        <v>130</v>
      </c>
      <c r="D21" s="2">
        <v>1787.99107142857</v>
      </c>
      <c r="E21" s="2"/>
      <c r="F21" s="2">
        <f t="shared" si="3"/>
        <v>31289.843749999975</v>
      </c>
    </row>
    <row r="22" spans="1:6" x14ac:dyDescent="0.25">
      <c r="A22">
        <v>1250</v>
      </c>
      <c r="B22">
        <v>240</v>
      </c>
      <c r="C22">
        <v>150</v>
      </c>
      <c r="D22" s="2">
        <v>2140.5975336322899</v>
      </c>
      <c r="E22" s="2"/>
      <c r="F22" s="2">
        <f>D22*(AVERAGE(C22:C23)-AVERAGE(C21:C22))</f>
        <v>53514.938340807246</v>
      </c>
    </row>
    <row r="23" spans="1:6" x14ac:dyDescent="0.25">
      <c r="A23">
        <v>1250</v>
      </c>
      <c r="B23">
        <v>240</v>
      </c>
      <c r="C23">
        <v>180</v>
      </c>
      <c r="D23" s="2">
        <v>2453.8530066815101</v>
      </c>
      <c r="E23" s="2"/>
      <c r="F23" s="2">
        <f>D23*(AVERAGE(C23:C24)-AVERAGE(C22:C23))</f>
        <v>147231.18040089062</v>
      </c>
    </row>
    <row r="24" spans="1:6" x14ac:dyDescent="0.25">
      <c r="A24">
        <v>1250</v>
      </c>
      <c r="B24">
        <v>240</v>
      </c>
      <c r="C24">
        <v>270</v>
      </c>
      <c r="D24" s="2">
        <v>2502.89222222222</v>
      </c>
      <c r="E24" s="2"/>
      <c r="F24" s="2">
        <f>D24*(AVERAGE(C24:C25)-AVERAGE(C23:C24))</f>
        <v>162687.99444444431</v>
      </c>
    </row>
    <row r="25" spans="1:6" x14ac:dyDescent="0.25">
      <c r="A25">
        <v>1250</v>
      </c>
      <c r="B25">
        <v>240</v>
      </c>
      <c r="C25">
        <v>310</v>
      </c>
      <c r="D25" s="2">
        <v>2504.7944444444402</v>
      </c>
      <c r="E25" s="2"/>
      <c r="F25" s="2">
        <f>D25*(400-AVERAGE(C24:C25))</f>
        <v>275527.38888888841</v>
      </c>
    </row>
    <row r="26" spans="1:6" x14ac:dyDescent="0.25">
      <c r="E26" s="3">
        <f>SUM(E16:E25)</f>
        <v>37317.029539081712</v>
      </c>
      <c r="F26" s="3">
        <f>SUM(F16:F25)</f>
        <v>714933.37756132416</v>
      </c>
    </row>
    <row r="27" spans="1:6" x14ac:dyDescent="0.25">
      <c r="E27" s="5">
        <f>E26/SUM(E26:F26)</f>
        <v>4.9607190885974296E-2</v>
      </c>
      <c r="F27" s="5">
        <f>F26/SUM(E26:F26)</f>
        <v>0.95039280911402568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1350</v>
      </c>
      <c r="B30">
        <v>240</v>
      </c>
      <c r="C30">
        <v>5</v>
      </c>
      <c r="D30" s="2">
        <v>292.39018952062401</v>
      </c>
      <c r="E30" s="2">
        <f>D30*(AVERAGE(C30:C31)-0)</f>
        <v>5116.8283166109204</v>
      </c>
      <c r="F30" s="2"/>
    </row>
    <row r="31" spans="1:6" x14ac:dyDescent="0.25">
      <c r="A31">
        <v>1350</v>
      </c>
      <c r="B31">
        <v>240</v>
      </c>
      <c r="C31">
        <v>30</v>
      </c>
      <c r="D31" s="2">
        <v>494.555555555556</v>
      </c>
      <c r="E31" s="2">
        <f>D31*(AVERAGE(C31:C32)-AVERAGE(C30:C31))</f>
        <v>16073.055555555569</v>
      </c>
      <c r="F31" s="2"/>
    </row>
    <row r="32" spans="1:6" x14ac:dyDescent="0.25">
      <c r="A32">
        <v>1350</v>
      </c>
      <c r="B32">
        <v>240</v>
      </c>
      <c r="C32">
        <v>70</v>
      </c>
      <c r="D32" s="2">
        <v>775.40513392857099</v>
      </c>
      <c r="E32" s="2">
        <f t="shared" ref="E32" si="4">D32*(AVERAGE(C32:C33)-AVERAGE(C31:C32))</f>
        <v>25200.666852678558</v>
      </c>
      <c r="F32" s="2"/>
    </row>
    <row r="33" spans="1:6" x14ac:dyDescent="0.25">
      <c r="A33">
        <v>1350</v>
      </c>
      <c r="B33">
        <v>240</v>
      </c>
      <c r="C33">
        <v>95</v>
      </c>
      <c r="D33" s="2">
        <v>1184.6129753915</v>
      </c>
      <c r="E33" s="2">
        <f>D33*(90-AVERAGE(C32:C33))</f>
        <v>8884.5973154362491</v>
      </c>
      <c r="F33" s="2">
        <f>D33*(AVERAGE(C33:C34)-90)</f>
        <v>17769.194630872498</v>
      </c>
    </row>
    <row r="34" spans="1:6" x14ac:dyDescent="0.25">
      <c r="A34">
        <v>1350</v>
      </c>
      <c r="B34">
        <v>240</v>
      </c>
      <c r="C34">
        <v>115</v>
      </c>
      <c r="D34" s="2">
        <v>1537.2109375</v>
      </c>
      <c r="E34" s="2"/>
      <c r="F34" s="2">
        <f t="shared" ref="F34:F35" si="5">D34*(AVERAGE(C34:C35)-AVERAGE(C33:C34))</f>
        <v>26901.19140625</v>
      </c>
    </row>
    <row r="35" spans="1:6" x14ac:dyDescent="0.25">
      <c r="A35">
        <v>1350</v>
      </c>
      <c r="B35">
        <v>240</v>
      </c>
      <c r="C35">
        <v>130</v>
      </c>
      <c r="D35" s="2">
        <v>1791.24017957351</v>
      </c>
      <c r="E35" s="2"/>
      <c r="F35" s="2">
        <f t="shared" si="5"/>
        <v>31346.703142536426</v>
      </c>
    </row>
    <row r="36" spans="1:6" x14ac:dyDescent="0.25">
      <c r="A36">
        <v>1350</v>
      </c>
      <c r="B36">
        <v>240</v>
      </c>
      <c r="C36">
        <v>150</v>
      </c>
      <c r="D36" s="2">
        <v>2097.9201349831301</v>
      </c>
      <c r="E36" s="2"/>
      <c r="F36" s="2">
        <f>D36*(AVERAGE(C36:C37)-AVERAGE(C35:C36))</f>
        <v>52448.003374578249</v>
      </c>
    </row>
    <row r="37" spans="1:6" x14ac:dyDescent="0.25">
      <c r="A37">
        <v>1350</v>
      </c>
      <c r="B37">
        <v>240</v>
      </c>
      <c r="C37">
        <v>180</v>
      </c>
      <c r="D37" s="2">
        <v>2437.2222222222199</v>
      </c>
      <c r="E37" s="2"/>
      <c r="F37" s="2">
        <f>D37*(AVERAGE(C37:C38)-AVERAGE(C36:C37))</f>
        <v>146233.3333333332</v>
      </c>
    </row>
    <row r="38" spans="1:6" x14ac:dyDescent="0.25">
      <c r="A38">
        <v>1350</v>
      </c>
      <c r="B38">
        <v>240</v>
      </c>
      <c r="C38">
        <v>270</v>
      </c>
      <c r="D38" s="2">
        <v>2529.83222222222</v>
      </c>
      <c r="E38" s="2"/>
      <c r="F38" s="2">
        <f>D38*(AVERAGE(C38:C39)-AVERAGE(C37:C38))</f>
        <v>164439.09444444432</v>
      </c>
    </row>
    <row r="39" spans="1:6" x14ac:dyDescent="0.25">
      <c r="A39">
        <v>1350</v>
      </c>
      <c r="B39">
        <v>240</v>
      </c>
      <c r="C39">
        <v>310</v>
      </c>
      <c r="D39" s="2">
        <v>2525.09111111111</v>
      </c>
      <c r="E39" s="2"/>
      <c r="F39" s="2">
        <f>D39*(400-AVERAGE(C38:C39))</f>
        <v>277760.02222222212</v>
      </c>
    </row>
    <row r="40" spans="1:6" x14ac:dyDescent="0.25">
      <c r="E40" s="3">
        <f>SUM(E30:E39)</f>
        <v>55275.148040281296</v>
      </c>
      <c r="F40" s="3">
        <f>SUM(F30:F39)</f>
        <v>716897.54255423672</v>
      </c>
    </row>
    <row r="41" spans="1:6" x14ac:dyDescent="0.25">
      <c r="E41" s="5">
        <f>E40/SUM(E40:F40)</f>
        <v>7.1583919910095981E-2</v>
      </c>
      <c r="F41" s="5">
        <f>F40/SUM(E40:F40)</f>
        <v>0.92841608008990406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1450</v>
      </c>
      <c r="B44">
        <v>240</v>
      </c>
      <c r="C44">
        <v>5</v>
      </c>
      <c r="D44" s="2">
        <v>354.609322974473</v>
      </c>
      <c r="E44" s="2">
        <f>D44*(AVERAGE(C44:C45)-0)</f>
        <v>6205.6631520532774</v>
      </c>
      <c r="F44" s="2"/>
    </row>
    <row r="45" spans="1:6" x14ac:dyDescent="0.25">
      <c r="A45">
        <v>1450</v>
      </c>
      <c r="B45">
        <v>240</v>
      </c>
      <c r="C45">
        <v>30</v>
      </c>
      <c r="D45" s="2">
        <v>535.51444444444405</v>
      </c>
      <c r="E45" s="2">
        <f>D45*(AVERAGE(C45:C46)-AVERAGE(C44:C45))</f>
        <v>17404.219444444432</v>
      </c>
      <c r="F45" s="2"/>
    </row>
    <row r="46" spans="1:6" x14ac:dyDescent="0.25">
      <c r="A46">
        <v>1450</v>
      </c>
      <c r="B46">
        <v>240</v>
      </c>
      <c r="C46">
        <v>70</v>
      </c>
      <c r="D46" s="2">
        <v>907.661830357143</v>
      </c>
      <c r="E46" s="2">
        <f t="shared" ref="E46" si="6">D46*(AVERAGE(C46:C47)-AVERAGE(C45:C46))</f>
        <v>29499.009486607149</v>
      </c>
      <c r="F46" s="2"/>
    </row>
    <row r="47" spans="1:6" x14ac:dyDescent="0.25">
      <c r="A47">
        <v>1450</v>
      </c>
      <c r="B47">
        <v>240</v>
      </c>
      <c r="C47">
        <v>95</v>
      </c>
      <c r="D47" s="2">
        <v>1247.89755011136</v>
      </c>
      <c r="E47" s="2">
        <f>D47*(90-AVERAGE(C46:C47))</f>
        <v>9359.2316258352002</v>
      </c>
      <c r="F47" s="2">
        <f>D47*(AVERAGE(C47:C48)-90)</f>
        <v>18718.4632516704</v>
      </c>
    </row>
    <row r="48" spans="1:6" x14ac:dyDescent="0.25">
      <c r="A48">
        <v>1450</v>
      </c>
      <c r="B48">
        <v>240</v>
      </c>
      <c r="C48">
        <v>115</v>
      </c>
      <c r="D48" s="2">
        <v>1500.9932885906001</v>
      </c>
      <c r="E48" s="2"/>
      <c r="F48" s="2">
        <f t="shared" ref="F48:F49" si="7">D48*(AVERAGE(C48:C49)-AVERAGE(C47:C48))</f>
        <v>26267.3825503355</v>
      </c>
    </row>
    <row r="49" spans="1:6" x14ac:dyDescent="0.25">
      <c r="A49">
        <v>1450</v>
      </c>
      <c r="B49">
        <v>240</v>
      </c>
      <c r="C49">
        <v>130</v>
      </c>
      <c r="D49" s="2">
        <v>1783.7658862876301</v>
      </c>
      <c r="E49" s="2"/>
      <c r="F49" s="2">
        <f t="shared" si="7"/>
        <v>31215.903010033526</v>
      </c>
    </row>
    <row r="50" spans="1:6" x14ac:dyDescent="0.25">
      <c r="A50">
        <v>1450</v>
      </c>
      <c r="B50">
        <v>240</v>
      </c>
      <c r="C50">
        <v>150</v>
      </c>
      <c r="D50" s="2">
        <v>2049.5218365061601</v>
      </c>
      <c r="E50" s="2"/>
      <c r="F50" s="2">
        <f>D50*(AVERAGE(C50:C51)-AVERAGE(C49:C50))</f>
        <v>51238.045912654001</v>
      </c>
    </row>
    <row r="51" spans="1:6" x14ac:dyDescent="0.25">
      <c r="A51">
        <v>1450</v>
      </c>
      <c r="B51">
        <v>240</v>
      </c>
      <c r="C51">
        <v>180</v>
      </c>
      <c r="D51" s="2">
        <v>2400.7074527252498</v>
      </c>
      <c r="E51" s="2"/>
      <c r="F51" s="2">
        <f>D51*(AVERAGE(C51:C52)-AVERAGE(C50:C51))</f>
        <v>144042.447163515</v>
      </c>
    </row>
    <row r="52" spans="1:6" x14ac:dyDescent="0.25">
      <c r="A52">
        <v>1450</v>
      </c>
      <c r="B52">
        <v>240</v>
      </c>
      <c r="C52">
        <v>270</v>
      </c>
      <c r="D52" s="2">
        <v>2542.0433333333299</v>
      </c>
      <c r="E52" s="2"/>
      <c r="F52" s="2">
        <f>D52*(AVERAGE(C52:C53)-AVERAGE(C51:C52))</f>
        <v>165232.81666666645</v>
      </c>
    </row>
    <row r="53" spans="1:6" x14ac:dyDescent="0.25">
      <c r="A53">
        <v>1450</v>
      </c>
      <c r="B53">
        <v>240</v>
      </c>
      <c r="C53">
        <v>310</v>
      </c>
      <c r="D53" s="2">
        <v>2525.6744444444398</v>
      </c>
      <c r="E53" s="2"/>
      <c r="F53" s="2">
        <f>D53*(400-AVERAGE(C52:C53))</f>
        <v>277824.1888888884</v>
      </c>
    </row>
    <row r="54" spans="1:6" x14ac:dyDescent="0.25">
      <c r="E54" s="3">
        <f>SUM(E44:E53)</f>
        <v>62468.12370894006</v>
      </c>
      <c r="F54" s="3">
        <f>SUM(F44:F53)</f>
        <v>714539.24744376331</v>
      </c>
    </row>
    <row r="55" spans="1:6" x14ac:dyDescent="0.25">
      <c r="E55" s="5">
        <f>E54/SUM(E54:F54)</f>
        <v>8.0395792920558207E-2</v>
      </c>
      <c r="F55" s="5">
        <f>F54/SUM(E54:F54)</f>
        <v>0.91960420707944168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1550</v>
      </c>
      <c r="B58">
        <v>240</v>
      </c>
      <c r="C58">
        <v>5</v>
      </c>
      <c r="D58" s="2">
        <v>307.16870144284098</v>
      </c>
      <c r="E58" s="2">
        <f>D58*(AVERAGE(C58:C59)-0)</f>
        <v>5375.4522752497169</v>
      </c>
      <c r="F58" s="2"/>
    </row>
    <row r="59" spans="1:6" x14ac:dyDescent="0.25">
      <c r="A59">
        <v>1550</v>
      </c>
      <c r="B59">
        <v>240</v>
      </c>
      <c r="C59">
        <v>30</v>
      </c>
      <c r="D59" s="2">
        <v>544.55888888888899</v>
      </c>
      <c r="E59" s="2">
        <f>D59*(AVERAGE(C59:C60)-AVERAGE(C58:C59))</f>
        <v>17698.163888888892</v>
      </c>
      <c r="F59" s="2"/>
    </row>
    <row r="60" spans="1:6" x14ac:dyDescent="0.25">
      <c r="A60">
        <v>1550</v>
      </c>
      <c r="B60">
        <v>240</v>
      </c>
      <c r="C60">
        <v>70</v>
      </c>
      <c r="D60" s="2">
        <v>947.412026726058</v>
      </c>
      <c r="E60" s="2">
        <f t="shared" ref="E60" si="8">D60*(AVERAGE(C60:C61)-AVERAGE(C59:C60))</f>
        <v>30790.890868596885</v>
      </c>
      <c r="F60" s="2"/>
    </row>
    <row r="61" spans="1:6" x14ac:dyDescent="0.25">
      <c r="A61">
        <v>1550</v>
      </c>
      <c r="B61">
        <v>240</v>
      </c>
      <c r="C61">
        <v>95</v>
      </c>
      <c r="D61" s="2">
        <v>1243.3656633221899</v>
      </c>
      <c r="E61" s="2">
        <f>D61*(90-AVERAGE(C60:C61))</f>
        <v>9325.2424749164238</v>
      </c>
      <c r="F61" s="2">
        <f>D61*(AVERAGE(C61:C62)-90)</f>
        <v>18650.484949832848</v>
      </c>
    </row>
    <row r="62" spans="1:6" x14ac:dyDescent="0.25">
      <c r="A62">
        <v>1550</v>
      </c>
      <c r="B62">
        <v>240</v>
      </c>
      <c r="C62">
        <v>115</v>
      </c>
      <c r="D62" s="2">
        <v>1528.2890625</v>
      </c>
      <c r="E62" s="2"/>
      <c r="F62" s="2">
        <f t="shared" ref="F62:F63" si="9">D62*(AVERAGE(C62:C63)-AVERAGE(C61:C62))</f>
        <v>26745.05859375</v>
      </c>
    </row>
    <row r="63" spans="1:6" x14ac:dyDescent="0.25">
      <c r="A63">
        <v>1550</v>
      </c>
      <c r="B63">
        <v>240</v>
      </c>
      <c r="C63">
        <v>130</v>
      </c>
      <c r="D63" s="2">
        <v>1782.97765363129</v>
      </c>
      <c r="E63" s="2"/>
      <c r="F63" s="2">
        <f t="shared" si="9"/>
        <v>31202.108938547575</v>
      </c>
    </row>
    <row r="64" spans="1:6" x14ac:dyDescent="0.25">
      <c r="A64">
        <v>1550</v>
      </c>
      <c r="B64">
        <v>240</v>
      </c>
      <c r="C64">
        <v>150</v>
      </c>
      <c r="D64" s="2">
        <v>2052.3623024830699</v>
      </c>
      <c r="E64" s="2"/>
      <c r="F64" s="2">
        <f>D64*(AVERAGE(C64:C65)-AVERAGE(C63:C64))</f>
        <v>51309.057562076749</v>
      </c>
    </row>
    <row r="65" spans="1:6" x14ac:dyDescent="0.25">
      <c r="A65">
        <v>1550</v>
      </c>
      <c r="B65">
        <v>240</v>
      </c>
      <c r="C65">
        <v>180</v>
      </c>
      <c r="D65" s="2">
        <v>2407.9065628476101</v>
      </c>
      <c r="E65" s="2"/>
      <c r="F65" s="2">
        <f>D65*(AVERAGE(C65:C66)-AVERAGE(C64:C65))</f>
        <v>144474.39377085661</v>
      </c>
    </row>
    <row r="66" spans="1:6" x14ac:dyDescent="0.25">
      <c r="A66">
        <v>1550</v>
      </c>
      <c r="B66">
        <v>240</v>
      </c>
      <c r="C66">
        <v>270</v>
      </c>
      <c r="D66" s="2">
        <v>2548.0988888888901</v>
      </c>
      <c r="E66" s="2"/>
      <c r="F66" s="2">
        <f>D66*(AVERAGE(C66:C67)-AVERAGE(C65:C66))</f>
        <v>165626.42777777786</v>
      </c>
    </row>
    <row r="67" spans="1:6" x14ac:dyDescent="0.25">
      <c r="A67">
        <v>1550</v>
      </c>
      <c r="B67">
        <v>240</v>
      </c>
      <c r="C67">
        <v>310</v>
      </c>
      <c r="D67" s="2">
        <v>2540.3544444444401</v>
      </c>
      <c r="E67" s="2"/>
      <c r="F67" s="2">
        <f>D67*(400-AVERAGE(C66:C67))</f>
        <v>279438.98888888839</v>
      </c>
    </row>
    <row r="68" spans="1:6" x14ac:dyDescent="0.25">
      <c r="E68" s="3">
        <f>SUM(E58:E67)</f>
        <v>63189.749507651912</v>
      </c>
      <c r="F68" s="3">
        <f>SUM(F58:F67)</f>
        <v>717446.52048173</v>
      </c>
    </row>
    <row r="69" spans="1:6" x14ac:dyDescent="0.25">
      <c r="E69" s="5">
        <f>E68/SUM(E68:F68)</f>
        <v>8.0946468844589309E-2</v>
      </c>
      <c r="F69" s="5">
        <f>F68/SUM(E68:F68)</f>
        <v>0.91905353115541066</v>
      </c>
    </row>
    <row r="71" spans="1:6" x14ac:dyDescent="0.25">
      <c r="A71" s="1" t="s">
        <v>4</v>
      </c>
      <c r="B71" s="1" t="s">
        <v>5</v>
      </c>
      <c r="C71" s="1" t="s">
        <v>6</v>
      </c>
      <c r="D71" s="1" t="s">
        <v>7</v>
      </c>
      <c r="E71" s="1" t="s">
        <v>0</v>
      </c>
      <c r="F71" s="1" t="s">
        <v>1</v>
      </c>
    </row>
    <row r="72" spans="1:6" x14ac:dyDescent="0.25">
      <c r="A72">
        <v>1650</v>
      </c>
      <c r="B72">
        <v>240</v>
      </c>
      <c r="C72">
        <v>5</v>
      </c>
      <c r="D72" s="2">
        <v>450.61200923787499</v>
      </c>
      <c r="E72" s="2">
        <f>D72*(AVERAGE(C72:C73)-0)</f>
        <v>7885.7101616628124</v>
      </c>
      <c r="F72" s="2"/>
    </row>
    <row r="73" spans="1:6" x14ac:dyDescent="0.25">
      <c r="A73">
        <v>1650</v>
      </c>
      <c r="B73">
        <v>240</v>
      </c>
      <c r="C73">
        <v>30</v>
      </c>
      <c r="D73" s="2">
        <v>684.52375565610896</v>
      </c>
      <c r="E73" s="2">
        <f>D73*(AVERAGE(C73:C74)-AVERAGE(C72:C73))</f>
        <v>22247.022058823542</v>
      </c>
      <c r="F73" s="2"/>
    </row>
    <row r="74" spans="1:6" x14ac:dyDescent="0.25">
      <c r="A74">
        <v>1650</v>
      </c>
      <c r="B74">
        <v>240</v>
      </c>
      <c r="C74">
        <v>70</v>
      </c>
      <c r="D74" s="2">
        <v>988.72444444444398</v>
      </c>
      <c r="E74" s="2">
        <f t="shared" ref="E74" si="10">D74*(AVERAGE(C74:C75)-AVERAGE(C73:C74))</f>
        <v>32133.544444444429</v>
      </c>
      <c r="F74" s="2"/>
    </row>
    <row r="75" spans="1:6" x14ac:dyDescent="0.25">
      <c r="A75">
        <v>1650</v>
      </c>
      <c r="B75">
        <v>240</v>
      </c>
      <c r="C75">
        <v>95</v>
      </c>
      <c r="D75" s="2">
        <v>1299.5693512304299</v>
      </c>
      <c r="E75" s="2">
        <f>D75*(90-AVERAGE(C74:C75))</f>
        <v>9746.7701342282235</v>
      </c>
      <c r="F75" s="2">
        <f>D75*(AVERAGE(C75:C76)-90)</f>
        <v>19493.540268456447</v>
      </c>
    </row>
    <row r="76" spans="1:6" x14ac:dyDescent="0.25">
      <c r="A76">
        <v>1650</v>
      </c>
      <c r="B76">
        <v>240</v>
      </c>
      <c r="C76">
        <v>115</v>
      </c>
      <c r="D76" s="2">
        <v>1509.0497175141199</v>
      </c>
      <c r="E76" s="2"/>
      <c r="F76" s="2">
        <f t="shared" ref="F76:F77" si="11">D76*(AVERAGE(C76:C77)-AVERAGE(C75:C76))</f>
        <v>26408.3700564971</v>
      </c>
    </row>
    <row r="77" spans="1:6" x14ac:dyDescent="0.25">
      <c r="A77">
        <v>1650</v>
      </c>
      <c r="B77">
        <v>240</v>
      </c>
      <c r="C77">
        <v>130</v>
      </c>
      <c r="D77" s="2">
        <v>1752.8421645997701</v>
      </c>
      <c r="E77" s="2"/>
      <c r="F77" s="2">
        <f t="shared" si="11"/>
        <v>30674.737880495977</v>
      </c>
    </row>
    <row r="78" spans="1:6" x14ac:dyDescent="0.25">
      <c r="A78">
        <v>1650</v>
      </c>
      <c r="B78">
        <v>240</v>
      </c>
      <c r="C78">
        <v>150</v>
      </c>
      <c r="D78" s="2">
        <v>2041.66332218506</v>
      </c>
      <c r="E78" s="2"/>
      <c r="F78" s="2">
        <f>D78*(AVERAGE(C78:C79)-AVERAGE(C77:C78))</f>
        <v>51041.583054626499</v>
      </c>
    </row>
    <row r="79" spans="1:6" x14ac:dyDescent="0.25">
      <c r="A79">
        <v>1650</v>
      </c>
      <c r="B79">
        <v>240</v>
      </c>
      <c r="C79">
        <v>180</v>
      </c>
      <c r="D79" s="2">
        <v>2384.1247216035599</v>
      </c>
      <c r="E79" s="2"/>
      <c r="F79" s="2">
        <f>D79*(AVERAGE(C79:C80)-AVERAGE(C78:C79))</f>
        <v>143047.48329621358</v>
      </c>
    </row>
    <row r="80" spans="1:6" x14ac:dyDescent="0.25">
      <c r="A80">
        <v>1650</v>
      </c>
      <c r="B80">
        <v>240</v>
      </c>
      <c r="C80">
        <v>270</v>
      </c>
      <c r="D80" s="2">
        <v>2555.4622222222201</v>
      </c>
      <c r="E80" s="2"/>
      <c r="F80" s="2">
        <f>D80*(AVERAGE(C80:C81)-AVERAGE(C79:C80))</f>
        <v>166105.0444444443</v>
      </c>
    </row>
    <row r="81" spans="1:6" x14ac:dyDescent="0.25">
      <c r="A81">
        <v>1650</v>
      </c>
      <c r="B81">
        <v>240</v>
      </c>
      <c r="C81">
        <v>310</v>
      </c>
      <c r="D81" s="2">
        <v>2527.7233333333302</v>
      </c>
      <c r="E81" s="2"/>
      <c r="F81" s="2">
        <f>D81*(400-AVERAGE(C80:C81))</f>
        <v>278049.5666666663</v>
      </c>
    </row>
    <row r="82" spans="1:6" x14ac:dyDescent="0.25">
      <c r="E82" s="3">
        <f>SUM(E72:E81)</f>
        <v>72013.046799159012</v>
      </c>
      <c r="F82" s="3">
        <f>SUM(F72:F81)</f>
        <v>714820.32566740015</v>
      </c>
    </row>
    <row r="83" spans="1:6" x14ac:dyDescent="0.25">
      <c r="E83" s="5">
        <f>E82/SUM(E82:F82)</f>
        <v>9.1522613705889308E-2</v>
      </c>
      <c r="F83" s="5">
        <f>F82/SUM(E82:F82)</f>
        <v>0.90847738629411068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1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950</v>
      </c>
      <c r="B2">
        <v>240</v>
      </c>
      <c r="C2">
        <v>5</v>
      </c>
      <c r="D2" s="2">
        <v>1.0230633261036901</v>
      </c>
      <c r="E2" s="2">
        <f>D2*(AVERAGE(C2:C3)-0)</f>
        <v>17.903608206814578</v>
      </c>
      <c r="F2" s="2"/>
    </row>
    <row r="3" spans="1:6" x14ac:dyDescent="0.25">
      <c r="A3">
        <v>950</v>
      </c>
      <c r="B3">
        <v>240</v>
      </c>
      <c r="C3">
        <v>30</v>
      </c>
      <c r="D3" s="2">
        <v>246.75185314961701</v>
      </c>
      <c r="E3" s="2">
        <f>D3*(AVERAGE(C3:C4)-AVERAGE(C2:C3))</f>
        <v>8019.4352273625527</v>
      </c>
      <c r="F3" s="2"/>
    </row>
    <row r="4" spans="1:6" x14ac:dyDescent="0.25">
      <c r="A4">
        <v>950</v>
      </c>
      <c r="B4">
        <v>240</v>
      </c>
      <c r="C4">
        <v>70</v>
      </c>
      <c r="D4" s="2">
        <v>382.31117247020399</v>
      </c>
      <c r="E4" s="2">
        <f t="shared" ref="E4" si="0">D4*(AVERAGE(C4:C5)-AVERAGE(C3:C4))</f>
        <v>12425.113105281629</v>
      </c>
      <c r="F4" s="2"/>
    </row>
    <row r="5" spans="1:6" x14ac:dyDescent="0.25">
      <c r="A5">
        <v>950</v>
      </c>
      <c r="B5">
        <v>240</v>
      </c>
      <c r="C5">
        <v>95</v>
      </c>
      <c r="D5" s="2">
        <v>710.34205207086495</v>
      </c>
      <c r="E5" s="2">
        <f>D5*(90-AVERAGE(C4:C5))</f>
        <v>5327.5653905314875</v>
      </c>
      <c r="F5" s="2">
        <f>D5*(AVERAGE(C5:C6)-90)</f>
        <v>10655.130781062975</v>
      </c>
    </row>
    <row r="6" spans="1:6" x14ac:dyDescent="0.25">
      <c r="A6">
        <v>950</v>
      </c>
      <c r="B6">
        <v>240</v>
      </c>
      <c r="C6">
        <v>115</v>
      </c>
      <c r="D6" s="2">
        <v>1051.51546197834</v>
      </c>
      <c r="E6" s="2"/>
      <c r="F6" s="2">
        <f t="shared" ref="F6:F7" si="1">D6*(AVERAGE(C6:C7)-AVERAGE(C5:C6))</f>
        <v>18401.52058462095</v>
      </c>
    </row>
    <row r="7" spans="1:6" x14ac:dyDescent="0.25">
      <c r="A7">
        <v>950</v>
      </c>
      <c r="B7">
        <v>240</v>
      </c>
      <c r="C7">
        <v>130</v>
      </c>
      <c r="D7" s="2">
        <v>1353.6094043107601</v>
      </c>
      <c r="E7" s="2"/>
      <c r="F7" s="2">
        <f t="shared" si="1"/>
        <v>23688.164575438303</v>
      </c>
    </row>
    <row r="8" spans="1:6" x14ac:dyDescent="0.25">
      <c r="A8">
        <v>950</v>
      </c>
      <c r="B8">
        <v>240</v>
      </c>
      <c r="C8">
        <v>150</v>
      </c>
      <c r="D8" s="2">
        <v>1819.1819769380299</v>
      </c>
      <c r="E8" s="2"/>
      <c r="F8" s="2">
        <f>D8*(AVERAGE(C8:C9)-AVERAGE(C7:C8))</f>
        <v>45479.54942345075</v>
      </c>
    </row>
    <row r="9" spans="1:6" x14ac:dyDescent="0.25">
      <c r="A9">
        <v>950</v>
      </c>
      <c r="B9">
        <v>240</v>
      </c>
      <c r="C9">
        <v>180</v>
      </c>
      <c r="D9" s="2">
        <v>2329.6721628340501</v>
      </c>
      <c r="E9" s="2"/>
      <c r="F9" s="2">
        <f>D9*(AVERAGE(C9:C10)-AVERAGE(C8:C9))</f>
        <v>139780.329770043</v>
      </c>
    </row>
    <row r="10" spans="1:6" x14ac:dyDescent="0.25">
      <c r="A10">
        <v>950</v>
      </c>
      <c r="B10">
        <v>240</v>
      </c>
      <c r="C10">
        <v>270</v>
      </c>
      <c r="D10" s="2">
        <v>2681.5943076038002</v>
      </c>
      <c r="E10" s="2"/>
      <c r="F10" s="2">
        <f>D10*(AVERAGE(C10:C11)-AVERAGE(C9:C10))</f>
        <v>174303.62999424702</v>
      </c>
    </row>
    <row r="11" spans="1:6" x14ac:dyDescent="0.25">
      <c r="A11">
        <v>950</v>
      </c>
      <c r="B11">
        <v>240</v>
      </c>
      <c r="C11">
        <v>310</v>
      </c>
      <c r="D11" s="2">
        <v>2663.5745141853399</v>
      </c>
      <c r="E11" s="2"/>
      <c r="F11" s="2">
        <f>D11*(400-AVERAGE(C10:C11))</f>
        <v>292993.19656038738</v>
      </c>
    </row>
    <row r="12" spans="1:6" x14ac:dyDescent="0.25">
      <c r="E12" s="3">
        <f>SUM(E2:E11)</f>
        <v>25790.017331382482</v>
      </c>
      <c r="F12" s="3">
        <f>SUM(F2:F11)</f>
        <v>705301.52168925037</v>
      </c>
    </row>
    <row r="13" spans="1:6" x14ac:dyDescent="0.25">
      <c r="E13" s="5">
        <f>E12/SUM(E12:F12)</f>
        <v>3.5276044044950487E-2</v>
      </c>
      <c r="F13" s="5">
        <f>F12/SUM(E12:F12)</f>
        <v>0.96472395595504945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1050</v>
      </c>
      <c r="B16">
        <v>240</v>
      </c>
      <c r="C16">
        <v>5</v>
      </c>
      <c r="D16" s="2">
        <v>-1.63154717290083</v>
      </c>
      <c r="E16" s="2">
        <f>D16*(AVERAGE(C16:C17)-0)</f>
        <v>-28.552075525764526</v>
      </c>
      <c r="F16" s="2"/>
    </row>
    <row r="17" spans="1:6" x14ac:dyDescent="0.25">
      <c r="A17">
        <v>1050</v>
      </c>
      <c r="B17">
        <v>240</v>
      </c>
      <c r="C17">
        <v>30</v>
      </c>
      <c r="D17" s="2">
        <v>466.8141941595</v>
      </c>
      <c r="E17" s="2">
        <f>D17*(AVERAGE(C17:C18)-AVERAGE(C16:C17))</f>
        <v>15171.461310183749</v>
      </c>
      <c r="F17" s="2"/>
    </row>
    <row r="18" spans="1:6" x14ac:dyDescent="0.25">
      <c r="A18">
        <v>1050</v>
      </c>
      <c r="B18">
        <v>240</v>
      </c>
      <c r="C18">
        <v>70</v>
      </c>
      <c r="D18" s="2">
        <v>545.27173317152301</v>
      </c>
      <c r="E18" s="2">
        <f t="shared" ref="E18" si="2">D18*(AVERAGE(C18:C19)-AVERAGE(C17:C18))</f>
        <v>17721.331328074499</v>
      </c>
      <c r="F18" s="2"/>
    </row>
    <row r="19" spans="1:6" x14ac:dyDescent="0.25">
      <c r="A19">
        <v>1050</v>
      </c>
      <c r="B19">
        <v>240</v>
      </c>
      <c r="C19">
        <v>95</v>
      </c>
      <c r="D19" s="2">
        <v>422.60704196503201</v>
      </c>
      <c r="E19" s="2">
        <f>D19*(90-AVERAGE(C18:C19))</f>
        <v>3169.5528147377399</v>
      </c>
      <c r="F19" s="2">
        <f>D19*(AVERAGE(C19:C20)-90)</f>
        <v>6339.1056294754799</v>
      </c>
    </row>
    <row r="20" spans="1:6" x14ac:dyDescent="0.25">
      <c r="A20">
        <v>1050</v>
      </c>
      <c r="B20">
        <v>240</v>
      </c>
      <c r="C20">
        <v>115</v>
      </c>
      <c r="D20" s="2">
        <v>833.18391803684005</v>
      </c>
      <c r="E20" s="2"/>
      <c r="F20" s="2">
        <f t="shared" ref="F20:F21" si="3">D20*(AVERAGE(C20:C21)-AVERAGE(C19:C20))</f>
        <v>14580.718565644702</v>
      </c>
    </row>
    <row r="21" spans="1:6" x14ac:dyDescent="0.25">
      <c r="A21">
        <v>1050</v>
      </c>
      <c r="B21">
        <v>240</v>
      </c>
      <c r="C21">
        <v>130</v>
      </c>
      <c r="D21" s="2">
        <v>1365.21475683941</v>
      </c>
      <c r="E21" s="2"/>
      <c r="F21" s="2">
        <f t="shared" si="3"/>
        <v>23891.258244689674</v>
      </c>
    </row>
    <row r="22" spans="1:6" x14ac:dyDescent="0.25">
      <c r="A22">
        <v>1050</v>
      </c>
      <c r="B22">
        <v>240</v>
      </c>
      <c r="C22">
        <v>150</v>
      </c>
      <c r="D22" s="2">
        <v>1761.16379643134</v>
      </c>
      <c r="E22" s="2"/>
      <c r="F22" s="2">
        <f>D22*(AVERAGE(C22:C23)-AVERAGE(C21:C22))</f>
        <v>44029.094910783497</v>
      </c>
    </row>
    <row r="23" spans="1:6" x14ac:dyDescent="0.25">
      <c r="A23">
        <v>1050</v>
      </c>
      <c r="B23">
        <v>240</v>
      </c>
      <c r="C23">
        <v>180</v>
      </c>
      <c r="D23" s="2">
        <v>2313.1785216768799</v>
      </c>
      <c r="E23" s="2"/>
      <c r="F23" s="2">
        <f>D23*(AVERAGE(C23:C24)-AVERAGE(C22:C23))</f>
        <v>138790.71130061281</v>
      </c>
    </row>
    <row r="24" spans="1:6" x14ac:dyDescent="0.25">
      <c r="A24">
        <v>1050</v>
      </c>
      <c r="B24">
        <v>240</v>
      </c>
      <c r="C24">
        <v>270</v>
      </c>
      <c r="D24" s="2">
        <v>2731.4157318286798</v>
      </c>
      <c r="E24" s="2"/>
      <c r="F24" s="2">
        <f>D24*(AVERAGE(C24:C25)-AVERAGE(C23:C24))</f>
        <v>177542.02256886419</v>
      </c>
    </row>
    <row r="25" spans="1:6" x14ac:dyDescent="0.25">
      <c r="A25">
        <v>1050</v>
      </c>
      <c r="B25">
        <v>240</v>
      </c>
      <c r="C25">
        <v>310</v>
      </c>
      <c r="D25" s="2">
        <v>2706.8097630042498</v>
      </c>
      <c r="E25" s="2"/>
      <c r="F25" s="2">
        <f>D25*(400-AVERAGE(C24:C25))</f>
        <v>297749.07393046748</v>
      </c>
    </row>
    <row r="26" spans="1:6" x14ac:dyDescent="0.25">
      <c r="E26" s="3">
        <f>SUM(E16:E25)</f>
        <v>36033.793377470225</v>
      </c>
      <c r="F26" s="3">
        <f>SUM(F16:F25)</f>
        <v>702921.9851505378</v>
      </c>
    </row>
    <row r="27" spans="1:6" x14ac:dyDescent="0.25">
      <c r="E27" s="5">
        <f>E26/SUM(E26:F26)</f>
        <v>4.8763125513747459E-2</v>
      </c>
      <c r="F27" s="5">
        <f>F26/SUM(E26:F26)</f>
        <v>0.95123687448625249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1150</v>
      </c>
      <c r="B30">
        <v>240</v>
      </c>
      <c r="C30">
        <v>5</v>
      </c>
      <c r="D30" s="2">
        <v>-0.84708768988286398</v>
      </c>
      <c r="E30" s="2">
        <f>D30*(AVERAGE(C30:C31)-0)</f>
        <v>-14.82403457295012</v>
      </c>
      <c r="F30" s="2"/>
    </row>
    <row r="31" spans="1:6" x14ac:dyDescent="0.25">
      <c r="A31">
        <v>1150</v>
      </c>
      <c r="B31">
        <v>240</v>
      </c>
      <c r="C31">
        <v>30</v>
      </c>
      <c r="D31" s="2">
        <v>421.45942020994102</v>
      </c>
      <c r="E31" s="2">
        <f>D31*(AVERAGE(C31:C32)-AVERAGE(C30:C31))</f>
        <v>13697.431156823082</v>
      </c>
      <c r="F31" s="2"/>
    </row>
    <row r="32" spans="1:6" x14ac:dyDescent="0.25">
      <c r="A32">
        <v>1150</v>
      </c>
      <c r="B32">
        <v>240</v>
      </c>
      <c r="C32">
        <v>70</v>
      </c>
      <c r="D32" s="2">
        <v>538.57932358317305</v>
      </c>
      <c r="E32" s="2">
        <f t="shared" ref="E32" si="4">D32*(AVERAGE(C32:C33)-AVERAGE(C31:C32))</f>
        <v>17503.828016453124</v>
      </c>
      <c r="F32" s="2"/>
    </row>
    <row r="33" spans="1:6" x14ac:dyDescent="0.25">
      <c r="A33">
        <v>1150</v>
      </c>
      <c r="B33">
        <v>240</v>
      </c>
      <c r="C33">
        <v>95</v>
      </c>
      <c r="D33" s="2">
        <v>720.09209142926704</v>
      </c>
      <c r="E33" s="2">
        <f>D33*(90-AVERAGE(C32:C33))</f>
        <v>5400.6906857195027</v>
      </c>
      <c r="F33" s="2">
        <f>D33*(AVERAGE(C33:C34)-90)</f>
        <v>10801.381371439005</v>
      </c>
    </row>
    <row r="34" spans="1:6" x14ac:dyDescent="0.25">
      <c r="A34">
        <v>1150</v>
      </c>
      <c r="B34">
        <v>240</v>
      </c>
      <c r="C34">
        <v>115</v>
      </c>
      <c r="D34" s="2">
        <v>979.01236868491799</v>
      </c>
      <c r="E34" s="2"/>
      <c r="F34" s="2">
        <f t="shared" ref="F34:F35" si="5">D34*(AVERAGE(C34:C35)-AVERAGE(C33:C34))</f>
        <v>17132.716451986063</v>
      </c>
    </row>
    <row r="35" spans="1:6" x14ac:dyDescent="0.25">
      <c r="A35">
        <v>1150</v>
      </c>
      <c r="B35">
        <v>240</v>
      </c>
      <c r="C35">
        <v>130</v>
      </c>
      <c r="D35" s="2">
        <v>1309.5051219279701</v>
      </c>
      <c r="E35" s="2"/>
      <c r="F35" s="2">
        <f t="shared" si="5"/>
        <v>22916.339633739477</v>
      </c>
    </row>
    <row r="36" spans="1:6" x14ac:dyDescent="0.25">
      <c r="A36">
        <v>1150</v>
      </c>
      <c r="B36">
        <v>240</v>
      </c>
      <c r="C36">
        <v>150</v>
      </c>
      <c r="D36" s="2">
        <v>1727.7610263547799</v>
      </c>
      <c r="E36" s="2"/>
      <c r="F36" s="2">
        <f>D36*(AVERAGE(C36:C37)-AVERAGE(C35:C36))</f>
        <v>43194.025658869497</v>
      </c>
    </row>
    <row r="37" spans="1:6" x14ac:dyDescent="0.25">
      <c r="A37">
        <v>1150</v>
      </c>
      <c r="B37">
        <v>240</v>
      </c>
      <c r="C37">
        <v>180</v>
      </c>
      <c r="D37" s="2">
        <v>2253.2762886759701</v>
      </c>
      <c r="E37" s="2"/>
      <c r="F37" s="2">
        <f>D37*(AVERAGE(C37:C38)-AVERAGE(C36:C37))</f>
        <v>135196.57732055819</v>
      </c>
    </row>
    <row r="38" spans="1:6" x14ac:dyDescent="0.25">
      <c r="A38">
        <v>1150</v>
      </c>
      <c r="B38">
        <v>240</v>
      </c>
      <c r="C38">
        <v>270</v>
      </c>
      <c r="D38" s="2">
        <v>2685.29280783178</v>
      </c>
      <c r="E38" s="2"/>
      <c r="F38" s="2">
        <f>D38*(AVERAGE(C38:C39)-AVERAGE(C37:C38))</f>
        <v>174544.0325090657</v>
      </c>
    </row>
    <row r="39" spans="1:6" x14ac:dyDescent="0.25">
      <c r="A39">
        <v>1150</v>
      </c>
      <c r="B39">
        <v>240</v>
      </c>
      <c r="C39">
        <v>310</v>
      </c>
      <c r="D39" s="2">
        <v>2677.1232804051201</v>
      </c>
      <c r="E39" s="2"/>
      <c r="F39" s="2">
        <f>D39*(400-AVERAGE(C38:C39))</f>
        <v>294483.56084456324</v>
      </c>
    </row>
    <row r="40" spans="1:6" x14ac:dyDescent="0.25">
      <c r="E40" s="3">
        <f>SUM(E30:E39)</f>
        <v>36587.125824422765</v>
      </c>
      <c r="F40" s="3">
        <f>SUM(F30:F39)</f>
        <v>698268.63379022118</v>
      </c>
    </row>
    <row r="41" spans="1:6" x14ac:dyDescent="0.25">
      <c r="E41" s="5">
        <f>E40/SUM(E40:F40)</f>
        <v>4.9788173183277405E-2</v>
      </c>
      <c r="F41" s="5">
        <f>F40/SUM(E40:F40)</f>
        <v>0.95021182681672256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1250</v>
      </c>
      <c r="B44">
        <v>240</v>
      </c>
      <c r="C44">
        <v>5</v>
      </c>
      <c r="D44" s="2">
        <v>165.247680509601</v>
      </c>
      <c r="E44" s="2">
        <f>D44*(AVERAGE(C44:C45)-0)</f>
        <v>2891.8344089180173</v>
      </c>
      <c r="F44" s="2"/>
    </row>
    <row r="45" spans="1:6" x14ac:dyDescent="0.25">
      <c r="A45">
        <v>1250</v>
      </c>
      <c r="B45">
        <v>240</v>
      </c>
      <c r="C45">
        <v>30</v>
      </c>
      <c r="D45" s="2">
        <v>386.49983920884398</v>
      </c>
      <c r="E45" s="2">
        <f>D45*(AVERAGE(C45:C46)-AVERAGE(C44:C45))</f>
        <v>12561.24477428743</v>
      </c>
      <c r="F45" s="2"/>
    </row>
    <row r="46" spans="1:6" x14ac:dyDescent="0.25">
      <c r="A46">
        <v>1250</v>
      </c>
      <c r="B46">
        <v>240</v>
      </c>
      <c r="C46">
        <v>70</v>
      </c>
      <c r="D46" s="2">
        <v>499.34020577982102</v>
      </c>
      <c r="E46" s="2">
        <f t="shared" ref="E46" si="6">D46*(AVERAGE(C46:C47)-AVERAGE(C45:C46))</f>
        <v>16228.556687844182</v>
      </c>
      <c r="F46" s="2"/>
    </row>
    <row r="47" spans="1:6" x14ac:dyDescent="0.25">
      <c r="A47">
        <v>1250</v>
      </c>
      <c r="B47">
        <v>240</v>
      </c>
      <c r="C47">
        <v>95</v>
      </c>
      <c r="D47" s="2">
        <v>769.72245706183105</v>
      </c>
      <c r="E47" s="2">
        <f>D47*(90-AVERAGE(C46:C47))</f>
        <v>5772.9184279637329</v>
      </c>
      <c r="F47" s="2">
        <f>D47*(AVERAGE(C47:C48)-90)</f>
        <v>11545.836855927466</v>
      </c>
    </row>
    <row r="48" spans="1:6" x14ac:dyDescent="0.25">
      <c r="A48">
        <v>1250</v>
      </c>
      <c r="B48">
        <v>240</v>
      </c>
      <c r="C48">
        <v>115</v>
      </c>
      <c r="D48" s="2">
        <v>1062.06471490135</v>
      </c>
      <c r="E48" s="2"/>
      <c r="F48" s="2">
        <f t="shared" ref="F48:F49" si="7">D48*(AVERAGE(C48:C49)-AVERAGE(C47:C48))</f>
        <v>18586.132510773627</v>
      </c>
    </row>
    <row r="49" spans="1:6" x14ac:dyDescent="0.25">
      <c r="A49">
        <v>1250</v>
      </c>
      <c r="B49">
        <v>240</v>
      </c>
      <c r="C49">
        <v>130</v>
      </c>
      <c r="D49" s="2">
        <v>1339.8430924633401</v>
      </c>
      <c r="E49" s="2"/>
      <c r="F49" s="2">
        <f t="shared" si="7"/>
        <v>23447.254118108453</v>
      </c>
    </row>
    <row r="50" spans="1:6" x14ac:dyDescent="0.25">
      <c r="A50">
        <v>1250</v>
      </c>
      <c r="B50">
        <v>240</v>
      </c>
      <c r="C50">
        <v>150</v>
      </c>
      <c r="D50" s="2">
        <v>1669.4064447313101</v>
      </c>
      <c r="E50" s="2"/>
      <c r="F50" s="2">
        <f>D50*(AVERAGE(C50:C51)-AVERAGE(C49:C50))</f>
        <v>41735.161118282755</v>
      </c>
    </row>
    <row r="51" spans="1:6" x14ac:dyDescent="0.25">
      <c r="A51">
        <v>1250</v>
      </c>
      <c r="B51">
        <v>240</v>
      </c>
      <c r="C51">
        <v>180</v>
      </c>
      <c r="D51" s="2">
        <v>2261.7762373085102</v>
      </c>
      <c r="E51" s="2"/>
      <c r="F51" s="2">
        <f>D51*(AVERAGE(C51:C52)-AVERAGE(C50:C51))</f>
        <v>135706.5742385106</v>
      </c>
    </row>
    <row r="52" spans="1:6" x14ac:dyDescent="0.25">
      <c r="A52">
        <v>1250</v>
      </c>
      <c r="B52">
        <v>240</v>
      </c>
      <c r="C52">
        <v>270</v>
      </c>
      <c r="D52" s="2">
        <v>2678.1649881616399</v>
      </c>
      <c r="E52" s="2"/>
      <c r="F52" s="2">
        <f>D52*(AVERAGE(C52:C53)-AVERAGE(C51:C52))</f>
        <v>174080.7242305066</v>
      </c>
    </row>
    <row r="53" spans="1:6" x14ac:dyDescent="0.25">
      <c r="A53">
        <v>1250</v>
      </c>
      <c r="B53">
        <v>240</v>
      </c>
      <c r="C53">
        <v>310</v>
      </c>
      <c r="D53" s="2">
        <v>2670.1792915155502</v>
      </c>
      <c r="E53" s="2"/>
      <c r="F53" s="2">
        <f>D53*(400-AVERAGE(C52:C53))</f>
        <v>293719.72206671053</v>
      </c>
    </row>
    <row r="54" spans="1:6" x14ac:dyDescent="0.25">
      <c r="E54" s="3">
        <f>SUM(E44:E53)</f>
        <v>37454.554299013362</v>
      </c>
      <c r="F54" s="3">
        <f>SUM(F44:F53)</f>
        <v>698821.40513881994</v>
      </c>
    </row>
    <row r="55" spans="1:6" x14ac:dyDescent="0.25">
      <c r="E55" s="5">
        <f>E54/SUM(E54:F54)</f>
        <v>5.0870266533774827E-2</v>
      </c>
      <c r="F55" s="5">
        <f>F54/SUM(E54:F54)</f>
        <v>0.9491297334662252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1350</v>
      </c>
      <c r="B58">
        <v>240</v>
      </c>
      <c r="C58">
        <v>5</v>
      </c>
      <c r="D58" s="2">
        <v>242.89517266460399</v>
      </c>
      <c r="E58" s="2">
        <f>D58*(AVERAGE(C58:C59)-0)</f>
        <v>4250.6655216305699</v>
      </c>
      <c r="F58" s="2"/>
    </row>
    <row r="59" spans="1:6" x14ac:dyDescent="0.25">
      <c r="A59">
        <v>1350</v>
      </c>
      <c r="B59">
        <v>240</v>
      </c>
      <c r="C59">
        <v>30</v>
      </c>
      <c r="D59" s="2">
        <v>358.41421632377302</v>
      </c>
      <c r="E59" s="2">
        <f>D59*(AVERAGE(C59:C60)-AVERAGE(C58:C59))</f>
        <v>11648.462030522624</v>
      </c>
      <c r="F59" s="2"/>
    </row>
    <row r="60" spans="1:6" x14ac:dyDescent="0.25">
      <c r="A60">
        <v>1350</v>
      </c>
      <c r="B60">
        <v>240</v>
      </c>
      <c r="C60">
        <v>70</v>
      </c>
      <c r="D60" s="2">
        <v>629.81300805306103</v>
      </c>
      <c r="E60" s="2">
        <f t="shared" ref="E60" si="8">D60*(AVERAGE(C60:C61)-AVERAGE(C59:C60))</f>
        <v>20468.922761724483</v>
      </c>
      <c r="F60" s="2"/>
    </row>
    <row r="61" spans="1:6" x14ac:dyDescent="0.25">
      <c r="A61">
        <v>1350</v>
      </c>
      <c r="B61">
        <v>240</v>
      </c>
      <c r="C61">
        <v>95</v>
      </c>
      <c r="D61" s="2">
        <v>831.306627778436</v>
      </c>
      <c r="E61" s="2">
        <f>D61*(90-AVERAGE(C60:C61))</f>
        <v>6234.7997083382697</v>
      </c>
      <c r="F61" s="2">
        <f>D61*(AVERAGE(C61:C62)-90)</f>
        <v>12469.599416676539</v>
      </c>
    </row>
    <row r="62" spans="1:6" x14ac:dyDescent="0.25">
      <c r="A62">
        <v>1350</v>
      </c>
      <c r="B62">
        <v>240</v>
      </c>
      <c r="C62">
        <v>115</v>
      </c>
      <c r="D62" s="2">
        <v>1108.8231864808199</v>
      </c>
      <c r="E62" s="2"/>
      <c r="F62" s="2">
        <f t="shared" ref="F62:F63" si="9">D62*(AVERAGE(C62:C63)-AVERAGE(C61:C62))</f>
        <v>19404.40576341435</v>
      </c>
    </row>
    <row r="63" spans="1:6" x14ac:dyDescent="0.25">
      <c r="A63">
        <v>1350</v>
      </c>
      <c r="B63">
        <v>240</v>
      </c>
      <c r="C63">
        <v>130</v>
      </c>
      <c r="D63" s="2">
        <v>1322.80257659687</v>
      </c>
      <c r="E63" s="2"/>
      <c r="F63" s="2">
        <f t="shared" si="9"/>
        <v>23149.045090445226</v>
      </c>
    </row>
    <row r="64" spans="1:6" x14ac:dyDescent="0.25">
      <c r="A64">
        <v>1350</v>
      </c>
      <c r="B64">
        <v>240</v>
      </c>
      <c r="C64">
        <v>150</v>
      </c>
      <c r="D64" s="2">
        <v>1643.4829492707199</v>
      </c>
      <c r="E64" s="2"/>
      <c r="F64" s="2">
        <f>D64*(AVERAGE(C64:C65)-AVERAGE(C63:C64))</f>
        <v>41087.073731767996</v>
      </c>
    </row>
    <row r="65" spans="1:6" x14ac:dyDescent="0.25">
      <c r="A65">
        <v>1350</v>
      </c>
      <c r="B65">
        <v>240</v>
      </c>
      <c r="C65">
        <v>180</v>
      </c>
      <c r="D65" s="2">
        <v>2154.9811374659698</v>
      </c>
      <c r="E65" s="2"/>
      <c r="F65" s="2">
        <f>D65*(AVERAGE(C65:C66)-AVERAGE(C64:C65))</f>
        <v>129298.86824795819</v>
      </c>
    </row>
    <row r="66" spans="1:6" x14ac:dyDescent="0.25">
      <c r="A66">
        <v>1350</v>
      </c>
      <c r="B66">
        <v>240</v>
      </c>
      <c r="C66">
        <v>270</v>
      </c>
      <c r="D66" s="2">
        <v>2658.6811138837102</v>
      </c>
      <c r="E66" s="2"/>
      <c r="F66" s="2">
        <f>D66*(AVERAGE(C66:C67)-AVERAGE(C65:C66))</f>
        <v>172814.27240244116</v>
      </c>
    </row>
    <row r="67" spans="1:6" x14ac:dyDescent="0.25">
      <c r="A67">
        <v>1350</v>
      </c>
      <c r="B67">
        <v>240</v>
      </c>
      <c r="C67">
        <v>310</v>
      </c>
      <c r="D67" s="2">
        <v>2644.6924668675802</v>
      </c>
      <c r="E67" s="2"/>
      <c r="F67" s="2">
        <f>D67*(400-AVERAGE(C66:C67))</f>
        <v>290916.17135543382</v>
      </c>
    </row>
    <row r="68" spans="1:6" x14ac:dyDescent="0.25">
      <c r="E68" s="3">
        <f>SUM(E58:E67)</f>
        <v>42602.850022215949</v>
      </c>
      <c r="F68" s="3">
        <f>SUM(F58:F67)</f>
        <v>689139.43600813719</v>
      </c>
    </row>
    <row r="69" spans="1:6" x14ac:dyDescent="0.25">
      <c r="E69" s="5">
        <f>E68/SUM(E68:F68)</f>
        <v>5.8221112590517633E-2</v>
      </c>
      <c r="F69" s="5">
        <f>F68/SUM(E68:F68)</f>
        <v>0.94177888740948235</v>
      </c>
    </row>
    <row r="71" spans="1:6" x14ac:dyDescent="0.25">
      <c r="A71" s="1" t="s">
        <v>4</v>
      </c>
      <c r="B71" s="1" t="s">
        <v>5</v>
      </c>
      <c r="C71" s="1" t="s">
        <v>6</v>
      </c>
      <c r="D71" s="1" t="s">
        <v>7</v>
      </c>
      <c r="E71" s="1" t="s">
        <v>0</v>
      </c>
      <c r="F71" s="1" t="s">
        <v>1</v>
      </c>
    </row>
    <row r="72" spans="1:6" x14ac:dyDescent="0.25">
      <c r="A72">
        <v>1450</v>
      </c>
      <c r="B72">
        <v>240</v>
      </c>
      <c r="C72">
        <v>5</v>
      </c>
      <c r="D72" s="2">
        <v>208.71880041141901</v>
      </c>
      <c r="E72" s="2">
        <f>D72*(AVERAGE(C72:C73)-0)</f>
        <v>3652.5790071998326</v>
      </c>
      <c r="F72" s="2"/>
    </row>
    <row r="73" spans="1:6" x14ac:dyDescent="0.25">
      <c r="A73">
        <v>1450</v>
      </c>
      <c r="B73">
        <v>240</v>
      </c>
      <c r="C73">
        <v>30</v>
      </c>
      <c r="D73" s="2">
        <v>365.53765907056101</v>
      </c>
      <c r="E73" s="2">
        <f>D73*(AVERAGE(C73:C74)-AVERAGE(C72:C73))</f>
        <v>11879.973919793232</v>
      </c>
      <c r="F73" s="2"/>
    </row>
    <row r="74" spans="1:6" x14ac:dyDescent="0.25">
      <c r="A74">
        <v>1450</v>
      </c>
      <c r="B74">
        <v>240</v>
      </c>
      <c r="C74">
        <v>70</v>
      </c>
      <c r="D74" s="2">
        <v>606.07148158961002</v>
      </c>
      <c r="E74" s="2">
        <f t="shared" ref="E74" si="10">D74*(AVERAGE(C74:C75)-AVERAGE(C73:C74))</f>
        <v>19697.323151662327</v>
      </c>
      <c r="F74" s="2"/>
    </row>
    <row r="75" spans="1:6" x14ac:dyDescent="0.25">
      <c r="A75">
        <v>1450</v>
      </c>
      <c r="B75">
        <v>240</v>
      </c>
      <c r="C75">
        <v>95</v>
      </c>
      <c r="D75" s="2">
        <v>967.50123725465198</v>
      </c>
      <c r="E75" s="2">
        <f>D75*(90-AVERAGE(C74:C75))</f>
        <v>7256.25927940989</v>
      </c>
      <c r="F75" s="2">
        <f>D75*(AVERAGE(C75:C76)-90)</f>
        <v>14512.51855881978</v>
      </c>
    </row>
    <row r="76" spans="1:6" x14ac:dyDescent="0.25">
      <c r="A76">
        <v>1450</v>
      </c>
      <c r="B76">
        <v>240</v>
      </c>
      <c r="C76">
        <v>115</v>
      </c>
      <c r="D76" s="2">
        <v>1131.6493883271601</v>
      </c>
      <c r="E76" s="2"/>
      <c r="F76" s="2">
        <f t="shared" ref="F76:F77" si="11">D76*(AVERAGE(C76:C77)-AVERAGE(C75:C76))</f>
        <v>19803.8642957253</v>
      </c>
    </row>
    <row r="77" spans="1:6" x14ac:dyDescent="0.25">
      <c r="A77">
        <v>1450</v>
      </c>
      <c r="B77">
        <v>240</v>
      </c>
      <c r="C77">
        <v>130</v>
      </c>
      <c r="D77" s="2">
        <v>1333.45833851989</v>
      </c>
      <c r="E77" s="2"/>
      <c r="F77" s="2">
        <f t="shared" si="11"/>
        <v>23335.520924098077</v>
      </c>
    </row>
    <row r="78" spans="1:6" x14ac:dyDescent="0.25">
      <c r="A78">
        <v>1450</v>
      </c>
      <c r="B78">
        <v>240</v>
      </c>
      <c r="C78">
        <v>150</v>
      </c>
      <c r="D78" s="2">
        <v>1684.4275460512199</v>
      </c>
      <c r="E78" s="2"/>
      <c r="F78" s="2">
        <f>D78*(AVERAGE(C78:C79)-AVERAGE(C77:C78))</f>
        <v>42110.688651280499</v>
      </c>
    </row>
    <row r="79" spans="1:6" x14ac:dyDescent="0.25">
      <c r="A79">
        <v>1450</v>
      </c>
      <c r="B79">
        <v>240</v>
      </c>
      <c r="C79">
        <v>180</v>
      </c>
      <c r="D79" s="2">
        <v>2098.8099731226998</v>
      </c>
      <c r="E79" s="2"/>
      <c r="F79" s="2">
        <f>D79*(AVERAGE(C79:C80)-AVERAGE(C78:C79))</f>
        <v>125928.59838736198</v>
      </c>
    </row>
    <row r="80" spans="1:6" x14ac:dyDescent="0.25">
      <c r="A80">
        <v>1450</v>
      </c>
      <c r="B80">
        <v>240</v>
      </c>
      <c r="C80">
        <v>270</v>
      </c>
      <c r="D80" s="2">
        <v>2626.8433734596601</v>
      </c>
      <c r="E80" s="2"/>
      <c r="F80" s="2">
        <f>D80*(AVERAGE(C80:C81)-AVERAGE(C79:C80))</f>
        <v>170744.8192748779</v>
      </c>
    </row>
    <row r="81" spans="1:6" x14ac:dyDescent="0.25">
      <c r="A81">
        <v>1450</v>
      </c>
      <c r="B81">
        <v>240</v>
      </c>
      <c r="C81">
        <v>310</v>
      </c>
      <c r="D81" s="2">
        <v>2646.8809285409502</v>
      </c>
      <c r="E81" s="2"/>
      <c r="F81" s="2">
        <f>D81*(400-AVERAGE(C80:C81))</f>
        <v>291156.9021395045</v>
      </c>
    </row>
    <row r="82" spans="1:6" x14ac:dyDescent="0.25">
      <c r="E82" s="3">
        <f>SUM(E72:E81)</f>
        <v>42486.135358065279</v>
      </c>
      <c r="F82" s="3">
        <f>SUM(F72:F81)</f>
        <v>687592.91223166802</v>
      </c>
    </row>
    <row r="83" spans="1:6" x14ac:dyDescent="0.25">
      <c r="E83" s="5">
        <f>E82/SUM(E82:F82)</f>
        <v>5.8193883933976821E-2</v>
      </c>
      <c r="F83" s="5">
        <f>F82/SUM(E82:F82)</f>
        <v>0.94180611606602327</v>
      </c>
    </row>
    <row r="85" spans="1:6" x14ac:dyDescent="0.25">
      <c r="A85" s="1" t="s">
        <v>4</v>
      </c>
      <c r="B85" s="1" t="s">
        <v>5</v>
      </c>
      <c r="C85" s="1" t="s">
        <v>6</v>
      </c>
      <c r="D85" s="1" t="s">
        <v>7</v>
      </c>
      <c r="E85" s="1" t="s">
        <v>0</v>
      </c>
      <c r="F85" s="1" t="s">
        <v>1</v>
      </c>
    </row>
    <row r="86" spans="1:6" x14ac:dyDescent="0.25">
      <c r="A86">
        <v>1550</v>
      </c>
      <c r="B86">
        <v>240</v>
      </c>
      <c r="C86">
        <v>5</v>
      </c>
      <c r="D86" s="2">
        <v>288.77674343877101</v>
      </c>
      <c r="E86" s="2">
        <f>D86*(AVERAGE(C86:C87)-0)</f>
        <v>5053.5930101784925</v>
      </c>
      <c r="F86" s="2"/>
    </row>
    <row r="87" spans="1:6" x14ac:dyDescent="0.25">
      <c r="A87">
        <v>1550</v>
      </c>
      <c r="B87">
        <v>240</v>
      </c>
      <c r="C87">
        <v>30</v>
      </c>
      <c r="D87" s="2">
        <v>415.16431020651999</v>
      </c>
      <c r="E87" s="2">
        <f>D87*(AVERAGE(C87:C88)-AVERAGE(C86:C87))</f>
        <v>13492.8400817119</v>
      </c>
      <c r="F87" s="2"/>
    </row>
    <row r="88" spans="1:6" x14ac:dyDescent="0.25">
      <c r="A88">
        <v>1550</v>
      </c>
      <c r="B88">
        <v>240</v>
      </c>
      <c r="C88">
        <v>70</v>
      </c>
      <c r="D88" s="2">
        <v>671.44126726944</v>
      </c>
      <c r="E88" s="2">
        <f t="shared" ref="E88" si="12">D88*(AVERAGE(C88:C89)-AVERAGE(C87:C88))</f>
        <v>21821.841186256799</v>
      </c>
      <c r="F88" s="2"/>
    </row>
    <row r="89" spans="1:6" x14ac:dyDescent="0.25">
      <c r="A89">
        <v>1550</v>
      </c>
      <c r="B89">
        <v>240</v>
      </c>
      <c r="C89">
        <v>95</v>
      </c>
      <c r="D89" s="2">
        <v>920.103251636403</v>
      </c>
      <c r="E89" s="2">
        <f>D89*(90-AVERAGE(C88:C89))</f>
        <v>6900.7743872730225</v>
      </c>
      <c r="F89" s="2">
        <f>D89*(AVERAGE(C89:C90)-90)</f>
        <v>13801.548774546045</v>
      </c>
    </row>
    <row r="90" spans="1:6" x14ac:dyDescent="0.25">
      <c r="A90">
        <v>1550</v>
      </c>
      <c r="B90">
        <v>240</v>
      </c>
      <c r="C90">
        <v>115</v>
      </c>
      <c r="D90" s="2">
        <v>1150.2257793917699</v>
      </c>
      <c r="E90" s="2"/>
      <c r="F90" s="2">
        <f t="shared" ref="F90:F91" si="13">D90*(AVERAGE(C90:C91)-AVERAGE(C89:C90))</f>
        <v>20128.951139355973</v>
      </c>
    </row>
    <row r="91" spans="1:6" x14ac:dyDescent="0.25">
      <c r="A91">
        <v>1550</v>
      </c>
      <c r="B91">
        <v>240</v>
      </c>
      <c r="C91">
        <v>130</v>
      </c>
      <c r="D91" s="2">
        <v>1324.7049163916899</v>
      </c>
      <c r="E91" s="2"/>
      <c r="F91" s="2">
        <f t="shared" si="13"/>
        <v>23182.336036854573</v>
      </c>
    </row>
    <row r="92" spans="1:6" x14ac:dyDescent="0.25">
      <c r="A92">
        <v>1550</v>
      </c>
      <c r="B92">
        <v>240</v>
      </c>
      <c r="C92">
        <v>150</v>
      </c>
      <c r="D92" s="2">
        <v>1552.96830012955</v>
      </c>
      <c r="E92" s="2"/>
      <c r="F92" s="2">
        <f>D92*(AVERAGE(C92:C93)-AVERAGE(C91:C92))</f>
        <v>38824.207503238751</v>
      </c>
    </row>
    <row r="93" spans="1:6" x14ac:dyDescent="0.25">
      <c r="A93">
        <v>1550</v>
      </c>
      <c r="B93">
        <v>240</v>
      </c>
      <c r="C93">
        <v>180</v>
      </c>
      <c r="D93" s="2">
        <v>2097.2529585795301</v>
      </c>
      <c r="E93" s="2"/>
      <c r="F93" s="2">
        <f>D93*(AVERAGE(C93:C94)-AVERAGE(C92:C93))</f>
        <v>125835.1775147718</v>
      </c>
    </row>
    <row r="94" spans="1:6" x14ac:dyDescent="0.25">
      <c r="A94">
        <v>1550</v>
      </c>
      <c r="B94">
        <v>240</v>
      </c>
      <c r="C94">
        <v>270</v>
      </c>
      <c r="D94" s="2">
        <v>2650.53894222798</v>
      </c>
      <c r="E94" s="2"/>
      <c r="F94" s="2">
        <f>D94*(AVERAGE(C94:C95)-AVERAGE(C93:C94))</f>
        <v>172285.0312448187</v>
      </c>
    </row>
    <row r="95" spans="1:6" x14ac:dyDescent="0.25">
      <c r="A95">
        <v>1550</v>
      </c>
      <c r="B95">
        <v>240</v>
      </c>
      <c r="C95">
        <v>310</v>
      </c>
      <c r="D95" s="2">
        <v>2642.65172635718</v>
      </c>
      <c r="E95" s="2"/>
      <c r="F95" s="2">
        <f>D95*(400-AVERAGE(C94:C95))</f>
        <v>290691.68989928981</v>
      </c>
    </row>
    <row r="96" spans="1:6" x14ac:dyDescent="0.25">
      <c r="E96" s="3">
        <f>SUM(E86:E95)</f>
        <v>47269.04866542021</v>
      </c>
      <c r="F96" s="3">
        <f>SUM(F86:F95)</f>
        <v>684748.94211287564</v>
      </c>
    </row>
    <row r="97" spans="1:6" x14ac:dyDescent="0.25">
      <c r="E97" s="5">
        <f>E96/SUM(E96:F96)</f>
        <v>6.4573616032527884E-2</v>
      </c>
      <c r="F97" s="5">
        <f>F96/SUM(E96:F96)</f>
        <v>0.93542638396747224</v>
      </c>
    </row>
    <row r="99" spans="1:6" x14ac:dyDescent="0.25">
      <c r="A99" s="1" t="s">
        <v>4</v>
      </c>
      <c r="B99" s="1" t="s">
        <v>5</v>
      </c>
      <c r="C99" s="1" t="s">
        <v>6</v>
      </c>
      <c r="D99" s="1" t="s">
        <v>7</v>
      </c>
      <c r="E99" s="1" t="s">
        <v>0</v>
      </c>
      <c r="F99" s="1" t="s">
        <v>1</v>
      </c>
    </row>
    <row r="100" spans="1:6" x14ac:dyDescent="0.25">
      <c r="A100">
        <v>1650</v>
      </c>
      <c r="B100">
        <v>240</v>
      </c>
      <c r="C100">
        <v>5</v>
      </c>
      <c r="D100" s="2">
        <v>200.19308904758401</v>
      </c>
      <c r="E100" s="2">
        <f>D100*(AVERAGE(C100:C101)-0)</f>
        <v>3503.37905833272</v>
      </c>
      <c r="F100" s="2"/>
    </row>
    <row r="101" spans="1:6" x14ac:dyDescent="0.25">
      <c r="A101">
        <v>1650</v>
      </c>
      <c r="B101">
        <v>240</v>
      </c>
      <c r="C101">
        <v>30</v>
      </c>
      <c r="D101" s="2">
        <v>111.147630677591</v>
      </c>
      <c r="E101" s="2">
        <f>D101*(AVERAGE(C101:C102)-AVERAGE(C100:C101))</f>
        <v>3612.2979970217075</v>
      </c>
      <c r="F101" s="2"/>
    </row>
    <row r="102" spans="1:6" x14ac:dyDescent="0.25">
      <c r="A102">
        <v>1650</v>
      </c>
      <c r="B102">
        <v>240</v>
      </c>
      <c r="C102">
        <v>70</v>
      </c>
      <c r="D102" s="2">
        <v>106.971592757948</v>
      </c>
      <c r="E102" s="2">
        <f>D102*(80-AVERAGE(C101:C102))</f>
        <v>3209.1477827384401</v>
      </c>
      <c r="F102" s="2">
        <f>D102*(AVERAGE(C102:C103)-80)</f>
        <v>267.42898189486999</v>
      </c>
    </row>
    <row r="103" spans="1:6" x14ac:dyDescent="0.25">
      <c r="A103">
        <v>1650</v>
      </c>
      <c r="B103">
        <v>240</v>
      </c>
      <c r="C103">
        <v>95</v>
      </c>
      <c r="D103" s="2">
        <v>861.79790879482402</v>
      </c>
      <c r="E103" s="2"/>
      <c r="F103" s="2">
        <f t="shared" ref="F103:F105" si="14">D103*(AVERAGE(C103:C104)-AVERAGE(C102:C103))</f>
        <v>19390.452947883539</v>
      </c>
    </row>
    <row r="104" spans="1:6" x14ac:dyDescent="0.25">
      <c r="A104">
        <v>1650</v>
      </c>
      <c r="B104">
        <v>240</v>
      </c>
      <c r="C104">
        <v>115</v>
      </c>
      <c r="D104" s="2">
        <v>1151.1839569983999</v>
      </c>
      <c r="E104" s="2"/>
      <c r="F104" s="2">
        <f t="shared" si="14"/>
        <v>20145.719247472</v>
      </c>
    </row>
    <row r="105" spans="1:6" x14ac:dyDescent="0.25">
      <c r="A105">
        <v>1650</v>
      </c>
      <c r="B105">
        <v>240</v>
      </c>
      <c r="C105">
        <v>130</v>
      </c>
      <c r="D105" s="2">
        <v>1313.8675827186401</v>
      </c>
      <c r="E105" s="2"/>
      <c r="F105" s="2">
        <f t="shared" si="14"/>
        <v>22992.682697576201</v>
      </c>
    </row>
    <row r="106" spans="1:6" x14ac:dyDescent="0.25">
      <c r="A106">
        <v>1650</v>
      </c>
      <c r="B106">
        <v>240</v>
      </c>
      <c r="C106">
        <v>150</v>
      </c>
      <c r="D106" s="2">
        <v>1606.9589567468299</v>
      </c>
      <c r="E106" s="2"/>
      <c r="F106" s="2">
        <f>D106*(AVERAGE(C106:C107)-AVERAGE(C105:C106))</f>
        <v>40173.973918670745</v>
      </c>
    </row>
    <row r="107" spans="1:6" x14ac:dyDescent="0.25">
      <c r="A107">
        <v>1650</v>
      </c>
      <c r="B107">
        <v>240</v>
      </c>
      <c r="C107">
        <v>180</v>
      </c>
      <c r="D107" s="2">
        <v>2028.1906841285199</v>
      </c>
      <c r="E107" s="2"/>
      <c r="F107" s="2">
        <f>D107*(AVERAGE(C107:C108)-AVERAGE(C106:C107))</f>
        <v>121691.4410477112</v>
      </c>
    </row>
    <row r="108" spans="1:6" x14ac:dyDescent="0.25">
      <c r="A108">
        <v>1650</v>
      </c>
      <c r="B108">
        <v>240</v>
      </c>
      <c r="C108">
        <v>270</v>
      </c>
      <c r="D108" s="2">
        <v>2661.3455659710298</v>
      </c>
      <c r="E108" s="2"/>
      <c r="F108" s="2">
        <f>D108*(AVERAGE(C108:C109)-AVERAGE(C107:C108))</f>
        <v>172987.46178811693</v>
      </c>
    </row>
    <row r="109" spans="1:6" x14ac:dyDescent="0.25">
      <c r="A109">
        <v>1650</v>
      </c>
      <c r="B109">
        <v>240</v>
      </c>
      <c r="C109">
        <v>310</v>
      </c>
      <c r="D109" s="2">
        <v>2634.76451048639</v>
      </c>
      <c r="E109" s="2"/>
      <c r="F109" s="2">
        <f>D109*(400-AVERAGE(C108:C109))</f>
        <v>289824.09615350288</v>
      </c>
    </row>
    <row r="110" spans="1:6" x14ac:dyDescent="0.25">
      <c r="E110" s="3">
        <f>SUM(E100:E109)</f>
        <v>10324.824838092867</v>
      </c>
      <c r="F110" s="3">
        <f>SUM(F100:F109)</f>
        <v>687473.25678282836</v>
      </c>
    </row>
    <row r="111" spans="1:6" x14ac:dyDescent="0.25">
      <c r="E111" s="5">
        <f>E110/SUM(E110:F110)</f>
        <v>1.4796292953556481E-2</v>
      </c>
      <c r="F111" s="5">
        <f>F110/SUM(E110:F110)</f>
        <v>0.98520370704644344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5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750</v>
      </c>
      <c r="B2">
        <v>240</v>
      </c>
      <c r="C2">
        <v>5</v>
      </c>
      <c r="D2" s="2">
        <v>4.5906687709782401E-2</v>
      </c>
      <c r="E2" s="2">
        <f>D2*(AVERAGE(C2:C3)-0)</f>
        <v>0.80336703492119199</v>
      </c>
      <c r="F2" s="2"/>
    </row>
    <row r="3" spans="1:6" x14ac:dyDescent="0.25">
      <c r="A3">
        <v>750</v>
      </c>
      <c r="B3">
        <v>240</v>
      </c>
      <c r="C3">
        <v>30</v>
      </c>
      <c r="D3" s="2">
        <v>449.46647805286602</v>
      </c>
      <c r="E3" s="2">
        <f>D3*(AVERAGE(C3:C4)-AVERAGE(C2:C3))</f>
        <v>14607.660536718146</v>
      </c>
      <c r="F3" s="2"/>
    </row>
    <row r="4" spans="1:6" x14ac:dyDescent="0.25">
      <c r="A4">
        <v>750</v>
      </c>
      <c r="B4">
        <v>240</v>
      </c>
      <c r="C4">
        <v>70</v>
      </c>
      <c r="D4" s="2">
        <v>590.727216554292</v>
      </c>
      <c r="E4" s="2">
        <f t="shared" ref="E4" si="0">D4*(AVERAGE(C4:C5)-AVERAGE(C3:C4))</f>
        <v>19198.634538014488</v>
      </c>
      <c r="F4" s="2"/>
    </row>
    <row r="5" spans="1:6" x14ac:dyDescent="0.25">
      <c r="A5">
        <v>750</v>
      </c>
      <c r="B5">
        <v>240</v>
      </c>
      <c r="C5">
        <v>95</v>
      </c>
      <c r="D5" s="2">
        <v>817.86717938940001</v>
      </c>
      <c r="E5" s="2">
        <f>D5*(90-AVERAGE(C4:C5))</f>
        <v>6134.0038454205005</v>
      </c>
      <c r="F5" s="2">
        <f>D5*(AVERAGE(C5:C6)-90)</f>
        <v>12268.007690841001</v>
      </c>
    </row>
    <row r="6" spans="1:6" x14ac:dyDescent="0.25">
      <c r="A6">
        <v>750</v>
      </c>
      <c r="B6">
        <v>240</v>
      </c>
      <c r="C6">
        <v>115</v>
      </c>
      <c r="D6" s="2">
        <v>1318.0140662988799</v>
      </c>
      <c r="E6" s="2"/>
      <c r="F6" s="2">
        <f t="shared" ref="F6:F7" si="1">D6*(AVERAGE(C6:C7)-AVERAGE(C5:C6))</f>
        <v>23065.246160230399</v>
      </c>
    </row>
    <row r="7" spans="1:6" x14ac:dyDescent="0.25">
      <c r="A7">
        <v>750</v>
      </c>
      <c r="B7">
        <v>240</v>
      </c>
      <c r="C7">
        <v>130</v>
      </c>
      <c r="D7" s="2">
        <v>1557.2627505358601</v>
      </c>
      <c r="E7" s="2"/>
      <c r="F7" s="2">
        <f t="shared" si="1"/>
        <v>27252.098134377549</v>
      </c>
    </row>
    <row r="8" spans="1:6" x14ac:dyDescent="0.25">
      <c r="A8">
        <v>750</v>
      </c>
      <c r="B8">
        <v>240</v>
      </c>
      <c r="C8">
        <v>150</v>
      </c>
      <c r="D8" s="2">
        <v>1970.91834746159</v>
      </c>
      <c r="E8" s="2"/>
      <c r="F8" s="2">
        <f>D8*(AVERAGE(C8:C9)-AVERAGE(C7:C8))</f>
        <v>49272.95868653975</v>
      </c>
    </row>
    <row r="9" spans="1:6" x14ac:dyDescent="0.25">
      <c r="A9">
        <v>750</v>
      </c>
      <c r="B9">
        <v>240</v>
      </c>
      <c r="C9">
        <v>180</v>
      </c>
      <c r="D9" s="2">
        <v>2414.2288507385201</v>
      </c>
      <c r="E9" s="2"/>
      <c r="F9" s="2">
        <f>D9*(AVERAGE(C9:C10)-AVERAGE(C8:C9))</f>
        <v>144853.73104431119</v>
      </c>
    </row>
    <row r="10" spans="1:6" x14ac:dyDescent="0.25">
      <c r="A10">
        <v>750</v>
      </c>
      <c r="B10">
        <v>240</v>
      </c>
      <c r="C10">
        <v>270</v>
      </c>
      <c r="D10" s="2">
        <v>2619.45840954291</v>
      </c>
      <c r="E10" s="2"/>
      <c r="F10" s="2">
        <f>D10*(AVERAGE(C10:C11)-AVERAGE(C9:C10))</f>
        <v>170264.79662028915</v>
      </c>
    </row>
    <row r="11" spans="1:6" x14ac:dyDescent="0.25">
      <c r="A11">
        <v>750</v>
      </c>
      <c r="B11">
        <v>240</v>
      </c>
      <c r="C11">
        <v>310</v>
      </c>
      <c r="D11" s="2">
        <v>2573.6057605626702</v>
      </c>
      <c r="E11" s="2"/>
      <c r="F11" s="2">
        <f>D11*(400-AVERAGE(C10:C11))</f>
        <v>283096.63366189372</v>
      </c>
    </row>
    <row r="12" spans="1:6" x14ac:dyDescent="0.25">
      <c r="E12" s="3">
        <f>SUM(E2:E11)</f>
        <v>39941.102287188056</v>
      </c>
      <c r="F12" s="3">
        <f>SUM(F2:F11)</f>
        <v>710073.47199848271</v>
      </c>
    </row>
    <row r="13" spans="1:6" x14ac:dyDescent="0.25">
      <c r="E13" s="5">
        <f>E12/SUM(E12:F12)</f>
        <v>5.3253768202076314E-2</v>
      </c>
      <c r="F13" s="5">
        <f>F12/SUM(E12:F12)</f>
        <v>0.94674623179792372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950</v>
      </c>
      <c r="B16">
        <v>240</v>
      </c>
      <c r="C16">
        <v>5</v>
      </c>
      <c r="D16" s="2">
        <v>-2.4002639573971201</v>
      </c>
      <c r="E16" s="2">
        <f>D16*(AVERAGE(C16:C17)-0)</f>
        <v>-42.004619254449601</v>
      </c>
      <c r="F16" s="2"/>
    </row>
    <row r="17" spans="1:6" x14ac:dyDescent="0.25">
      <c r="A17">
        <v>950</v>
      </c>
      <c r="B17">
        <v>240</v>
      </c>
      <c r="C17">
        <v>30</v>
      </c>
      <c r="D17" s="2">
        <v>400.07486696870001</v>
      </c>
      <c r="E17" s="2">
        <f>D17*(AVERAGE(C17:C18)-AVERAGE(C16:C17))</f>
        <v>13002.433176482751</v>
      </c>
      <c r="F17" s="2"/>
    </row>
    <row r="18" spans="1:6" x14ac:dyDescent="0.25">
      <c r="A18">
        <v>950</v>
      </c>
      <c r="B18">
        <v>240</v>
      </c>
      <c r="C18">
        <v>70</v>
      </c>
      <c r="D18" s="2">
        <v>432.85036321978203</v>
      </c>
      <c r="E18" s="2">
        <f t="shared" ref="E18" si="2">D18*(AVERAGE(C18:C19)-AVERAGE(C17:C18))</f>
        <v>14067.636804642916</v>
      </c>
      <c r="F18" s="2"/>
    </row>
    <row r="19" spans="1:6" x14ac:dyDescent="0.25">
      <c r="A19">
        <v>950</v>
      </c>
      <c r="B19">
        <v>240</v>
      </c>
      <c r="C19">
        <v>95</v>
      </c>
      <c r="D19" s="2">
        <v>766.74677846008103</v>
      </c>
      <c r="E19" s="2">
        <f>D19*(90-AVERAGE(C18:C19))</f>
        <v>5750.6008384506076</v>
      </c>
      <c r="F19" s="2">
        <f>D19*(AVERAGE(C19:C20)-90)</f>
        <v>11501.201676901215</v>
      </c>
    </row>
    <row r="20" spans="1:6" x14ac:dyDescent="0.25">
      <c r="A20">
        <v>950</v>
      </c>
      <c r="B20">
        <v>240</v>
      </c>
      <c r="C20">
        <v>115</v>
      </c>
      <c r="D20" s="2">
        <v>1097.51169937282</v>
      </c>
      <c r="E20" s="2"/>
      <c r="F20" s="2">
        <f t="shared" ref="F20:F21" si="3">D20*(AVERAGE(C20:C21)-AVERAGE(C19:C20))</f>
        <v>19206.45473902435</v>
      </c>
    </row>
    <row r="21" spans="1:6" x14ac:dyDescent="0.25">
      <c r="A21">
        <v>950</v>
      </c>
      <c r="B21">
        <v>240</v>
      </c>
      <c r="C21">
        <v>130</v>
      </c>
      <c r="D21" s="2">
        <v>1429.3151629624101</v>
      </c>
      <c r="E21" s="2"/>
      <c r="F21" s="2">
        <f t="shared" si="3"/>
        <v>25013.015351842176</v>
      </c>
    </row>
    <row r="22" spans="1:6" x14ac:dyDescent="0.25">
      <c r="A22">
        <v>950</v>
      </c>
      <c r="B22">
        <v>240</v>
      </c>
      <c r="C22">
        <v>150</v>
      </c>
      <c r="D22" s="2">
        <v>1825.3811849701001</v>
      </c>
      <c r="E22" s="2"/>
      <c r="F22" s="2">
        <f>D22*(AVERAGE(C22:C23)-AVERAGE(C21:C22))</f>
        <v>45634.5296242525</v>
      </c>
    </row>
    <row r="23" spans="1:6" x14ac:dyDescent="0.25">
      <c r="A23">
        <v>950</v>
      </c>
      <c r="B23">
        <v>240</v>
      </c>
      <c r="C23">
        <v>180</v>
      </c>
      <c r="D23" s="2">
        <v>2358.2261165172199</v>
      </c>
      <c r="E23" s="2"/>
      <c r="F23" s="2">
        <f>D23*(AVERAGE(C23:C24)-AVERAGE(C22:C23))</f>
        <v>141493.56699103321</v>
      </c>
    </row>
    <row r="24" spans="1:6" x14ac:dyDescent="0.25">
      <c r="A24">
        <v>950</v>
      </c>
      <c r="B24">
        <v>240</v>
      </c>
      <c r="C24">
        <v>270</v>
      </c>
      <c r="D24" s="2">
        <v>2647.6786228208898</v>
      </c>
      <c r="E24" s="2"/>
      <c r="F24" s="2">
        <f>D24*(AVERAGE(C24:C25)-AVERAGE(C23:C24))</f>
        <v>172099.11048335783</v>
      </c>
    </row>
    <row r="25" spans="1:6" x14ac:dyDescent="0.25">
      <c r="A25">
        <v>950</v>
      </c>
      <c r="B25">
        <v>240</v>
      </c>
      <c r="C25">
        <v>310</v>
      </c>
      <c r="D25" s="2">
        <v>2617.0806459348</v>
      </c>
      <c r="E25" s="2"/>
      <c r="F25" s="2">
        <f>D25*(400-AVERAGE(C24:C25))</f>
        <v>287878.87105282798</v>
      </c>
    </row>
    <row r="26" spans="1:6" x14ac:dyDescent="0.25">
      <c r="E26" s="3">
        <f>SUM(E16:E25)</f>
        <v>32778.666200321823</v>
      </c>
      <c r="F26" s="3">
        <f>SUM(F16:F25)</f>
        <v>702826.7499192392</v>
      </c>
    </row>
    <row r="27" spans="1:6" x14ac:dyDescent="0.25">
      <c r="E27" s="5">
        <f>E26/SUM(E26:F26)</f>
        <v>4.4560120795785668E-2</v>
      </c>
      <c r="F27" s="5">
        <f>F26/SUM(E26:F26)</f>
        <v>0.95543987920421425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1050</v>
      </c>
      <c r="B30">
        <v>240</v>
      </c>
      <c r="C30">
        <v>5</v>
      </c>
      <c r="D30" s="2">
        <v>-1.33216606437019</v>
      </c>
      <c r="E30" s="2">
        <f>D30*(AVERAGE(C30:C31)-0)</f>
        <v>-23.312906126478325</v>
      </c>
      <c r="F30" s="2"/>
    </row>
    <row r="31" spans="1:6" x14ac:dyDescent="0.25">
      <c r="A31">
        <v>1050</v>
      </c>
      <c r="B31">
        <v>240</v>
      </c>
      <c r="C31">
        <v>30</v>
      </c>
      <c r="D31" s="2">
        <v>340.91965370692998</v>
      </c>
      <c r="E31" s="2">
        <f>D31*(AVERAGE(C31:C32)-AVERAGE(C30:C31))</f>
        <v>11079.888745475224</v>
      </c>
      <c r="F31" s="2"/>
    </row>
    <row r="32" spans="1:6" x14ac:dyDescent="0.25">
      <c r="A32">
        <v>1050</v>
      </c>
      <c r="B32">
        <v>240</v>
      </c>
      <c r="C32">
        <v>70</v>
      </c>
      <c r="D32" s="2">
        <v>509.03727945448099</v>
      </c>
      <c r="E32" s="2">
        <f t="shared" ref="E32" si="4">D32*(AVERAGE(C32:C33)-AVERAGE(C31:C32))</f>
        <v>16543.711582270633</v>
      </c>
      <c r="F32" s="2"/>
    </row>
    <row r="33" spans="1:6" x14ac:dyDescent="0.25">
      <c r="A33">
        <v>1050</v>
      </c>
      <c r="B33">
        <v>240</v>
      </c>
      <c r="C33">
        <v>95</v>
      </c>
      <c r="D33" s="2">
        <v>831.48590721557298</v>
      </c>
      <c r="E33" s="2">
        <f>D33*(90-AVERAGE(C32:C33))</f>
        <v>6236.1443041167977</v>
      </c>
      <c r="F33" s="2">
        <f>D33*(AVERAGE(C33:C34)-90)</f>
        <v>12472.288608233595</v>
      </c>
    </row>
    <row r="34" spans="1:6" x14ac:dyDescent="0.25">
      <c r="A34">
        <v>1050</v>
      </c>
      <c r="B34">
        <v>240</v>
      </c>
      <c r="C34">
        <v>115</v>
      </c>
      <c r="D34" s="2">
        <v>1140.9167613086599</v>
      </c>
      <c r="E34" s="2"/>
      <c r="F34" s="2">
        <f t="shared" ref="F34:F35" si="5">D34*(AVERAGE(C34:C35)-AVERAGE(C33:C34))</f>
        <v>19966.043322901551</v>
      </c>
    </row>
    <row r="35" spans="1:6" x14ac:dyDescent="0.25">
      <c r="A35">
        <v>1050</v>
      </c>
      <c r="B35">
        <v>240</v>
      </c>
      <c r="C35">
        <v>130</v>
      </c>
      <c r="D35" s="2">
        <v>1396.8275228596899</v>
      </c>
      <c r="E35" s="2"/>
      <c r="F35" s="2">
        <f t="shared" si="5"/>
        <v>24444.481650044574</v>
      </c>
    </row>
    <row r="36" spans="1:6" x14ac:dyDescent="0.25">
      <c r="A36">
        <v>1050</v>
      </c>
      <c r="B36">
        <v>240</v>
      </c>
      <c r="C36">
        <v>150</v>
      </c>
      <c r="D36" s="2">
        <v>1766.91440731537</v>
      </c>
      <c r="E36" s="2"/>
      <c r="F36" s="2">
        <f>D36*(AVERAGE(C36:C37)-AVERAGE(C35:C36))</f>
        <v>44172.860182884251</v>
      </c>
    </row>
    <row r="37" spans="1:6" x14ac:dyDescent="0.25">
      <c r="A37">
        <v>1050</v>
      </c>
      <c r="B37">
        <v>240</v>
      </c>
      <c r="C37">
        <v>180</v>
      </c>
      <c r="D37" s="2">
        <v>2292.03031571663</v>
      </c>
      <c r="E37" s="2"/>
      <c r="F37" s="2">
        <f>D37*(AVERAGE(C37:C38)-AVERAGE(C36:C37))</f>
        <v>137521.81894299781</v>
      </c>
    </row>
    <row r="38" spans="1:6" x14ac:dyDescent="0.25">
      <c r="A38">
        <v>1050</v>
      </c>
      <c r="B38">
        <v>240</v>
      </c>
      <c r="C38">
        <v>270</v>
      </c>
      <c r="D38" s="2">
        <v>2671.7352877653102</v>
      </c>
      <c r="E38" s="2"/>
      <c r="F38" s="2">
        <f>D38*(AVERAGE(C38:C39)-AVERAGE(C37:C38))</f>
        <v>173662.79370474516</v>
      </c>
    </row>
    <row r="39" spans="1:6" x14ac:dyDescent="0.25">
      <c r="A39">
        <v>1050</v>
      </c>
      <c r="B39">
        <v>240</v>
      </c>
      <c r="C39">
        <v>310</v>
      </c>
      <c r="D39" s="2">
        <v>2627.6323138929101</v>
      </c>
      <c r="E39" s="2"/>
      <c r="F39" s="2">
        <f>D39*(400-AVERAGE(C38:C39))</f>
        <v>289039.55452822009</v>
      </c>
    </row>
    <row r="40" spans="1:6" x14ac:dyDescent="0.25">
      <c r="E40" s="3">
        <f>SUM(E30:E39)</f>
        <v>33836.431725736176</v>
      </c>
      <c r="F40" s="3">
        <f>SUM(F30:F39)</f>
        <v>701279.84094002703</v>
      </c>
    </row>
    <row r="41" spans="1:6" x14ac:dyDescent="0.25">
      <c r="E41" s="5">
        <f>E40/SUM(E40:F40)</f>
        <v>4.6028680065854914E-2</v>
      </c>
      <c r="F41" s="5">
        <f>F40/SUM(E40:F40)</f>
        <v>0.95397131993414519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1150</v>
      </c>
      <c r="B44">
        <v>240</v>
      </c>
      <c r="C44">
        <v>5</v>
      </c>
      <c r="D44" s="2">
        <v>-0.51371769579993098</v>
      </c>
      <c r="E44" s="2">
        <f>D44*(AVERAGE(C44:C45)-0)</f>
        <v>-8.9900596764987917</v>
      </c>
      <c r="F44" s="2"/>
    </row>
    <row r="45" spans="1:6" x14ac:dyDescent="0.25">
      <c r="A45">
        <v>1150</v>
      </c>
      <c r="B45">
        <v>240</v>
      </c>
      <c r="C45">
        <v>30</v>
      </c>
      <c r="D45" s="2">
        <v>355.98830655885303</v>
      </c>
      <c r="E45" s="2">
        <f>D45*(AVERAGE(C45:C46)-AVERAGE(C44:C45))</f>
        <v>11569.619963162724</v>
      </c>
      <c r="F45" s="2"/>
    </row>
    <row r="46" spans="1:6" x14ac:dyDescent="0.25">
      <c r="A46">
        <v>1150</v>
      </c>
      <c r="B46">
        <v>240</v>
      </c>
      <c r="C46">
        <v>70</v>
      </c>
      <c r="D46" s="2">
        <v>557.80933630699099</v>
      </c>
      <c r="E46" s="2">
        <f t="shared" ref="E46" si="6">D46*(AVERAGE(C46:C47)-AVERAGE(C45:C46))</f>
        <v>18128.803429977208</v>
      </c>
      <c r="F46" s="2"/>
    </row>
    <row r="47" spans="1:6" x14ac:dyDescent="0.25">
      <c r="A47">
        <v>1150</v>
      </c>
      <c r="B47">
        <v>240</v>
      </c>
      <c r="C47">
        <v>95</v>
      </c>
      <c r="D47" s="2">
        <v>887.18033170386502</v>
      </c>
      <c r="E47" s="2">
        <f>D47*(90-AVERAGE(C46:C47))</f>
        <v>6653.8524877789878</v>
      </c>
      <c r="F47" s="2">
        <f>D47*(AVERAGE(C47:C48)-90)</f>
        <v>13307.704975557976</v>
      </c>
    </row>
    <row r="48" spans="1:6" x14ac:dyDescent="0.25">
      <c r="A48">
        <v>1150</v>
      </c>
      <c r="B48">
        <v>240</v>
      </c>
      <c r="C48">
        <v>115</v>
      </c>
      <c r="D48" s="2">
        <v>1220.0527443588401</v>
      </c>
      <c r="E48" s="2"/>
      <c r="F48" s="2">
        <f t="shared" ref="F48:F49" si="7">D48*(AVERAGE(C48:C49)-AVERAGE(C47:C48))</f>
        <v>21350.923026279703</v>
      </c>
    </row>
    <row r="49" spans="1:6" x14ac:dyDescent="0.25">
      <c r="A49">
        <v>1150</v>
      </c>
      <c r="B49">
        <v>240</v>
      </c>
      <c r="C49">
        <v>130</v>
      </c>
      <c r="D49" s="2">
        <v>1415.5727647720901</v>
      </c>
      <c r="E49" s="2"/>
      <c r="F49" s="2">
        <f t="shared" si="7"/>
        <v>24772.523383511576</v>
      </c>
    </row>
    <row r="50" spans="1:6" x14ac:dyDescent="0.25">
      <c r="A50">
        <v>1150</v>
      </c>
      <c r="B50">
        <v>240</v>
      </c>
      <c r="C50">
        <v>150</v>
      </c>
      <c r="D50" s="2">
        <v>1792.0511509857699</v>
      </c>
      <c r="E50" s="2"/>
      <c r="F50" s="2">
        <f>D50*(AVERAGE(C50:C51)-AVERAGE(C49:C50))</f>
        <v>44801.278774644248</v>
      </c>
    </row>
    <row r="51" spans="1:6" x14ac:dyDescent="0.25">
      <c r="A51">
        <v>1150</v>
      </c>
      <c r="B51">
        <v>240</v>
      </c>
      <c r="C51">
        <v>180</v>
      </c>
      <c r="D51" s="2">
        <v>2334.5491496731302</v>
      </c>
      <c r="E51" s="2"/>
      <c r="F51" s="2">
        <f>D51*(AVERAGE(C51:C52)-AVERAGE(C50:C51))</f>
        <v>140072.94898038782</v>
      </c>
    </row>
    <row r="52" spans="1:6" x14ac:dyDescent="0.25">
      <c r="A52">
        <v>1150</v>
      </c>
      <c r="B52">
        <v>240</v>
      </c>
      <c r="C52">
        <v>270</v>
      </c>
      <c r="D52" s="2">
        <v>2668.81369143137</v>
      </c>
      <c r="E52" s="2"/>
      <c r="F52" s="2">
        <f>D52*(AVERAGE(C52:C53)-AVERAGE(C51:C52))</f>
        <v>173472.88994303904</v>
      </c>
    </row>
    <row r="53" spans="1:6" x14ac:dyDescent="0.25">
      <c r="A53">
        <v>1150</v>
      </c>
      <c r="B53">
        <v>240</v>
      </c>
      <c r="C53">
        <v>310</v>
      </c>
      <c r="D53" s="2">
        <v>2626.0237945629901</v>
      </c>
      <c r="E53" s="2"/>
      <c r="F53" s="2">
        <f>D53*(400-AVERAGE(C52:C53))</f>
        <v>288862.61740192893</v>
      </c>
    </row>
    <row r="54" spans="1:6" x14ac:dyDescent="0.25">
      <c r="E54" s="3">
        <f>SUM(E44:E53)</f>
        <v>36343.285821242425</v>
      </c>
      <c r="F54" s="3">
        <f>SUM(F44:F53)</f>
        <v>706640.88648534939</v>
      </c>
    </row>
    <row r="55" spans="1:6" x14ac:dyDescent="0.25">
      <c r="E55" s="5">
        <f>E54/SUM(E54:F54)</f>
        <v>4.8915289417828134E-2</v>
      </c>
      <c r="F55" s="5">
        <f>F54/SUM(E54:F54)</f>
        <v>0.95108471058217192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1250</v>
      </c>
      <c r="B58">
        <v>240</v>
      </c>
      <c r="C58">
        <v>5</v>
      </c>
      <c r="D58" s="2">
        <v>81.615200320047805</v>
      </c>
      <c r="E58" s="2">
        <f>D58*(AVERAGE(C58:C59)-0)</f>
        <v>1428.2660056008365</v>
      </c>
      <c r="F58" s="2"/>
    </row>
    <row r="59" spans="1:6" x14ac:dyDescent="0.25">
      <c r="A59">
        <v>1250</v>
      </c>
      <c r="B59">
        <v>240</v>
      </c>
      <c r="C59">
        <v>30</v>
      </c>
      <c r="D59" s="2">
        <v>336.78346114427802</v>
      </c>
      <c r="E59" s="2">
        <f>D59*(AVERAGE(C59:C60)-AVERAGE(C58:C59))</f>
        <v>10945.462487189036</v>
      </c>
      <c r="F59" s="2"/>
    </row>
    <row r="60" spans="1:6" x14ac:dyDescent="0.25">
      <c r="A60">
        <v>1250</v>
      </c>
      <c r="B60">
        <v>240</v>
      </c>
      <c r="C60">
        <v>70</v>
      </c>
      <c r="D60" s="2">
        <v>622.48384990897705</v>
      </c>
      <c r="E60" s="2">
        <f t="shared" ref="E60" si="8">D60*(AVERAGE(C60:C61)-AVERAGE(C59:C60))</f>
        <v>20230.725122041753</v>
      </c>
      <c r="F60" s="2"/>
    </row>
    <row r="61" spans="1:6" x14ac:dyDescent="0.25">
      <c r="A61">
        <v>1250</v>
      </c>
      <c r="B61">
        <v>240</v>
      </c>
      <c r="C61">
        <v>95</v>
      </c>
      <c r="D61" s="2">
        <v>891.43216840385799</v>
      </c>
      <c r="E61" s="2">
        <f>D61*(90-AVERAGE(C60:C61))</f>
        <v>6685.7412630289346</v>
      </c>
      <c r="F61" s="2">
        <f>D61*(AVERAGE(C61:C62)-90)</f>
        <v>13371.482526057869</v>
      </c>
    </row>
    <row r="62" spans="1:6" x14ac:dyDescent="0.25">
      <c r="A62">
        <v>1250</v>
      </c>
      <c r="B62">
        <v>240</v>
      </c>
      <c r="C62">
        <v>115</v>
      </c>
      <c r="D62" s="2">
        <v>1244.7848960249901</v>
      </c>
      <c r="E62" s="2"/>
      <c r="F62" s="2">
        <f t="shared" ref="F62:F63" si="9">D62*(AVERAGE(C62:C63)-AVERAGE(C61:C62))</f>
        <v>21783.735680437327</v>
      </c>
    </row>
    <row r="63" spans="1:6" x14ac:dyDescent="0.25">
      <c r="A63">
        <v>1250</v>
      </c>
      <c r="B63">
        <v>240</v>
      </c>
      <c r="C63">
        <v>130</v>
      </c>
      <c r="D63" s="2">
        <v>1501.5463718210101</v>
      </c>
      <c r="E63" s="2"/>
      <c r="F63" s="2">
        <f t="shared" si="9"/>
        <v>26277.061506867678</v>
      </c>
    </row>
    <row r="64" spans="1:6" x14ac:dyDescent="0.25">
      <c r="A64">
        <v>1250</v>
      </c>
      <c r="B64">
        <v>240</v>
      </c>
      <c r="C64">
        <v>150</v>
      </c>
      <c r="D64" s="2">
        <v>1784.5322350648501</v>
      </c>
      <c r="E64" s="2"/>
      <c r="F64" s="2">
        <f>D64*(AVERAGE(C64:C65)-AVERAGE(C63:C64))</f>
        <v>44613.305876621249</v>
      </c>
    </row>
    <row r="65" spans="1:6" x14ac:dyDescent="0.25">
      <c r="A65">
        <v>1250</v>
      </c>
      <c r="B65">
        <v>240</v>
      </c>
      <c r="C65">
        <v>180</v>
      </c>
      <c r="D65" s="2">
        <v>2244.0632221021701</v>
      </c>
      <c r="E65" s="2"/>
      <c r="F65" s="2">
        <f>D65*(AVERAGE(C65:C66)-AVERAGE(C64:C65))</f>
        <v>134643.7933261302</v>
      </c>
    </row>
    <row r="66" spans="1:6" x14ac:dyDescent="0.25">
      <c r="A66">
        <v>1250</v>
      </c>
      <c r="B66">
        <v>240</v>
      </c>
      <c r="C66">
        <v>270</v>
      </c>
      <c r="D66" s="2">
        <v>2667.7205548255301</v>
      </c>
      <c r="E66" s="2"/>
      <c r="F66" s="2">
        <f>D66*(AVERAGE(C66:C67)-AVERAGE(C65:C66))</f>
        <v>173401.83606365946</v>
      </c>
    </row>
    <row r="67" spans="1:6" x14ac:dyDescent="0.25">
      <c r="A67">
        <v>1250</v>
      </c>
      <c r="B67">
        <v>240</v>
      </c>
      <c r="C67">
        <v>310</v>
      </c>
      <c r="D67" s="2">
        <v>2628.28994662575</v>
      </c>
      <c r="E67" s="2"/>
      <c r="F67" s="2">
        <f>D67*(400-AVERAGE(C66:C67))</f>
        <v>289111.8941288325</v>
      </c>
    </row>
    <row r="68" spans="1:6" x14ac:dyDescent="0.25">
      <c r="E68" s="3">
        <f>SUM(E58:E67)</f>
        <v>39290.194877860558</v>
      </c>
      <c r="F68" s="3">
        <f>SUM(F58:F67)</f>
        <v>703203.10910860624</v>
      </c>
    </row>
    <row r="69" spans="1:6" x14ac:dyDescent="0.25">
      <c r="E69" s="5">
        <f>E68/SUM(E68:F68)</f>
        <v>5.2916564589755126E-2</v>
      </c>
      <c r="F69" s="5">
        <f>F68/SUM(E68:F68)</f>
        <v>0.94708343541024487</v>
      </c>
    </row>
    <row r="71" spans="1:6" x14ac:dyDescent="0.25">
      <c r="A71" s="1" t="s">
        <v>4</v>
      </c>
      <c r="B71" s="1" t="s">
        <v>5</v>
      </c>
      <c r="C71" s="1" t="s">
        <v>6</v>
      </c>
      <c r="D71" s="1" t="s">
        <v>7</v>
      </c>
      <c r="E71" s="1" t="s">
        <v>0</v>
      </c>
      <c r="F71" s="1" t="s">
        <v>1</v>
      </c>
    </row>
    <row r="72" spans="1:6" x14ac:dyDescent="0.25">
      <c r="A72">
        <v>1350</v>
      </c>
      <c r="B72">
        <v>240</v>
      </c>
      <c r="C72">
        <v>5</v>
      </c>
      <c r="D72" s="2">
        <v>206.655128940542</v>
      </c>
      <c r="E72" s="2">
        <f>D72*(AVERAGE(C72:C73)-0)</f>
        <v>3616.4647564594852</v>
      </c>
      <c r="F72" s="2"/>
    </row>
    <row r="73" spans="1:6" x14ac:dyDescent="0.25">
      <c r="A73">
        <v>1350</v>
      </c>
      <c r="B73">
        <v>240</v>
      </c>
      <c r="C73">
        <v>30</v>
      </c>
      <c r="D73" s="2">
        <v>283.88615403748202</v>
      </c>
      <c r="E73" s="2">
        <f>D73*(AVERAGE(C73:C74)-AVERAGE(C72:C73))</f>
        <v>9226.3000062181654</v>
      </c>
      <c r="F73" s="2"/>
    </row>
    <row r="74" spans="1:6" x14ac:dyDescent="0.25">
      <c r="A74">
        <v>1350</v>
      </c>
      <c r="B74">
        <v>240</v>
      </c>
      <c r="C74">
        <v>70</v>
      </c>
      <c r="D74" s="2">
        <v>615.24193811236103</v>
      </c>
      <c r="E74" s="2">
        <f t="shared" ref="E74" si="10">D74*(AVERAGE(C74:C75)-AVERAGE(C73:C74))</f>
        <v>19995.362988651734</v>
      </c>
      <c r="F74" s="2"/>
    </row>
    <row r="75" spans="1:6" x14ac:dyDescent="0.25">
      <c r="A75">
        <v>1350</v>
      </c>
      <c r="B75">
        <v>240</v>
      </c>
      <c r="C75">
        <v>95</v>
      </c>
      <c r="D75" s="2">
        <v>995.948801968613</v>
      </c>
      <c r="E75" s="2">
        <f>D75*(90-AVERAGE(C74:C75))</f>
        <v>7469.6160147645978</v>
      </c>
      <c r="F75" s="2">
        <f>D75*(AVERAGE(C75:C76)-90)</f>
        <v>14939.232029529196</v>
      </c>
    </row>
    <row r="76" spans="1:6" x14ac:dyDescent="0.25">
      <c r="A76">
        <v>1350</v>
      </c>
      <c r="B76">
        <v>240</v>
      </c>
      <c r="C76">
        <v>115</v>
      </c>
      <c r="D76" s="2">
        <v>1207.3984587833399</v>
      </c>
      <c r="E76" s="2"/>
      <c r="F76" s="2">
        <f t="shared" ref="F76:F77" si="11">D76*(AVERAGE(C76:C77)-AVERAGE(C75:C76))</f>
        <v>21129.473028708449</v>
      </c>
    </row>
    <row r="77" spans="1:6" x14ac:dyDescent="0.25">
      <c r="A77">
        <v>1350</v>
      </c>
      <c r="B77">
        <v>240</v>
      </c>
      <c r="C77">
        <v>130</v>
      </c>
      <c r="D77" s="2">
        <v>1457.47030989669</v>
      </c>
      <c r="E77" s="2"/>
      <c r="F77" s="2">
        <f t="shared" si="11"/>
        <v>25505.730423192075</v>
      </c>
    </row>
    <row r="78" spans="1:6" x14ac:dyDescent="0.25">
      <c r="A78">
        <v>1350</v>
      </c>
      <c r="B78">
        <v>240</v>
      </c>
      <c r="C78">
        <v>150</v>
      </c>
      <c r="D78" s="2">
        <v>1770.3202930049999</v>
      </c>
      <c r="E78" s="2"/>
      <c r="F78" s="2">
        <f>D78*(AVERAGE(C78:C79)-AVERAGE(C77:C78))</f>
        <v>44258.007325125</v>
      </c>
    </row>
    <row r="79" spans="1:6" x14ac:dyDescent="0.25">
      <c r="A79">
        <v>1350</v>
      </c>
      <c r="B79">
        <v>240</v>
      </c>
      <c r="C79">
        <v>180</v>
      </c>
      <c r="D79" s="2">
        <v>2242.1868233656401</v>
      </c>
      <c r="E79" s="2"/>
      <c r="F79" s="2">
        <f>D79*(AVERAGE(C79:C80)-AVERAGE(C78:C79))</f>
        <v>134531.20940193839</v>
      </c>
    </row>
    <row r="80" spans="1:6" x14ac:dyDescent="0.25">
      <c r="A80">
        <v>1350</v>
      </c>
      <c r="B80">
        <v>240</v>
      </c>
      <c r="C80">
        <v>270</v>
      </c>
      <c r="D80" s="2">
        <v>2650.83000763053</v>
      </c>
      <c r="E80" s="2"/>
      <c r="F80" s="2">
        <f>D80*(AVERAGE(C80:C81)-AVERAGE(C79:C80))</f>
        <v>172303.95049598443</v>
      </c>
    </row>
    <row r="81" spans="1:6" x14ac:dyDescent="0.25">
      <c r="A81">
        <v>1350</v>
      </c>
      <c r="B81">
        <v>240</v>
      </c>
      <c r="C81">
        <v>310</v>
      </c>
      <c r="D81" s="2">
        <v>2634.6342970168298</v>
      </c>
      <c r="E81" s="2"/>
      <c r="F81" s="2">
        <f>D81*(400-AVERAGE(C80:C81))</f>
        <v>289809.77267185127</v>
      </c>
    </row>
    <row r="82" spans="1:6" x14ac:dyDescent="0.25">
      <c r="E82" s="3">
        <f>SUM(E72:E81)</f>
        <v>40307.743766093983</v>
      </c>
      <c r="F82" s="3">
        <f>SUM(F72:F81)</f>
        <v>702477.37537632883</v>
      </c>
    </row>
    <row r="83" spans="1:6" x14ac:dyDescent="0.25">
      <c r="E83" s="5">
        <f>E82/SUM(E82:F82)</f>
        <v>5.4265685630093125E-2</v>
      </c>
      <c r="F83" s="5">
        <f>F82/SUM(E82:F82)</f>
        <v>0.94573431436990685</v>
      </c>
    </row>
    <row r="85" spans="1:6" x14ac:dyDescent="0.25">
      <c r="A85" s="1" t="s">
        <v>4</v>
      </c>
      <c r="B85" s="1" t="s">
        <v>5</v>
      </c>
      <c r="C85" s="1" t="s">
        <v>6</v>
      </c>
      <c r="D85" s="1" t="s">
        <v>7</v>
      </c>
      <c r="E85" s="1" t="s">
        <v>0</v>
      </c>
      <c r="F85" s="1" t="s">
        <v>1</v>
      </c>
    </row>
    <row r="86" spans="1:6" x14ac:dyDescent="0.25">
      <c r="A86">
        <v>1450</v>
      </c>
      <c r="B86">
        <v>240</v>
      </c>
      <c r="C86">
        <v>5</v>
      </c>
      <c r="D86" s="2">
        <v>198.344658380005</v>
      </c>
      <c r="E86" s="2">
        <f>D86*(AVERAGE(C86:C87)-0)</f>
        <v>3471.0315216500876</v>
      </c>
      <c r="F86" s="2"/>
    </row>
    <row r="87" spans="1:6" x14ac:dyDescent="0.25">
      <c r="A87">
        <v>1450</v>
      </c>
      <c r="B87">
        <v>240</v>
      </c>
      <c r="C87">
        <v>30</v>
      </c>
      <c r="D87" s="2">
        <v>325.66060468942402</v>
      </c>
      <c r="E87" s="2">
        <f>D87*(AVERAGE(C87:C88)-AVERAGE(C86:C87))</f>
        <v>10583.96965240628</v>
      </c>
      <c r="F87" s="2"/>
    </row>
    <row r="88" spans="1:6" x14ac:dyDescent="0.25">
      <c r="A88">
        <v>1450</v>
      </c>
      <c r="B88">
        <v>240</v>
      </c>
      <c r="C88">
        <v>70</v>
      </c>
      <c r="D88" s="2">
        <v>670.34844980900004</v>
      </c>
      <c r="E88" s="2">
        <f t="shared" ref="E88" si="12">D88*(AVERAGE(C88:C89)-AVERAGE(C87:C88))</f>
        <v>21786.3246187925</v>
      </c>
      <c r="F88" s="2"/>
    </row>
    <row r="89" spans="1:6" x14ac:dyDescent="0.25">
      <c r="A89">
        <v>1450</v>
      </c>
      <c r="B89">
        <v>240</v>
      </c>
      <c r="C89">
        <v>95</v>
      </c>
      <c r="D89" s="2">
        <v>993.77543878991696</v>
      </c>
      <c r="E89" s="2">
        <f>D89*(90-AVERAGE(C88:C89))</f>
        <v>7453.3157909243773</v>
      </c>
      <c r="F89" s="2">
        <f>D89*(AVERAGE(C89:C90)-90)</f>
        <v>14906.631581848755</v>
      </c>
    </row>
    <row r="90" spans="1:6" x14ac:dyDescent="0.25">
      <c r="A90">
        <v>1450</v>
      </c>
      <c r="B90">
        <v>240</v>
      </c>
      <c r="C90">
        <v>115</v>
      </c>
      <c r="D90" s="2">
        <v>1233.2779329795601</v>
      </c>
      <c r="E90" s="2"/>
      <c r="F90" s="2">
        <f t="shared" ref="F90:F91" si="13">D90*(AVERAGE(C90:C91)-AVERAGE(C89:C90))</f>
        <v>21582.363827142301</v>
      </c>
    </row>
    <row r="91" spans="1:6" x14ac:dyDescent="0.25">
      <c r="A91">
        <v>1450</v>
      </c>
      <c r="B91">
        <v>240</v>
      </c>
      <c r="C91">
        <v>130</v>
      </c>
      <c r="D91" s="2">
        <v>1433.7644230456599</v>
      </c>
      <c r="E91" s="2"/>
      <c r="F91" s="2">
        <f t="shared" si="13"/>
        <v>25090.877403299048</v>
      </c>
    </row>
    <row r="92" spans="1:6" x14ac:dyDescent="0.25">
      <c r="A92">
        <v>1450</v>
      </c>
      <c r="B92">
        <v>240</v>
      </c>
      <c r="C92">
        <v>150</v>
      </c>
      <c r="D92" s="2">
        <v>1751.71302098712</v>
      </c>
      <c r="E92" s="2"/>
      <c r="F92" s="2">
        <f>D92*(AVERAGE(C92:C93)-AVERAGE(C91:C92))</f>
        <v>43792.825524678003</v>
      </c>
    </row>
    <row r="93" spans="1:6" x14ac:dyDescent="0.25">
      <c r="A93">
        <v>1450</v>
      </c>
      <c r="B93">
        <v>240</v>
      </c>
      <c r="C93">
        <v>180</v>
      </c>
      <c r="D93" s="2">
        <v>2196.3000460810799</v>
      </c>
      <c r="E93" s="2"/>
      <c r="F93" s="2">
        <f>D93*(AVERAGE(C93:C94)-AVERAGE(C92:C93))</f>
        <v>131778.0027648648</v>
      </c>
    </row>
    <row r="94" spans="1:6" x14ac:dyDescent="0.25">
      <c r="A94">
        <v>1450</v>
      </c>
      <c r="B94">
        <v>240</v>
      </c>
      <c r="C94">
        <v>270</v>
      </c>
      <c r="D94" s="2">
        <v>2638.9510376675298</v>
      </c>
      <c r="E94" s="2"/>
      <c r="F94" s="2">
        <f>D94*(AVERAGE(C94:C95)-AVERAGE(C93:C94))</f>
        <v>171531.81744838943</v>
      </c>
    </row>
    <row r="95" spans="1:6" x14ac:dyDescent="0.25">
      <c r="A95">
        <v>1450</v>
      </c>
      <c r="B95">
        <v>240</v>
      </c>
      <c r="C95">
        <v>310</v>
      </c>
      <c r="D95" s="2">
        <v>2617.7262421284499</v>
      </c>
      <c r="E95" s="2"/>
      <c r="F95" s="2">
        <f>D95*(400-AVERAGE(C94:C95))</f>
        <v>287949.88663412951</v>
      </c>
    </row>
    <row r="96" spans="1:6" x14ac:dyDescent="0.25">
      <c r="E96" s="3">
        <f>SUM(E86:E95)</f>
        <v>43294.641583773242</v>
      </c>
      <c r="F96" s="3">
        <f>SUM(F86:F95)</f>
        <v>696632.40518435184</v>
      </c>
    </row>
    <row r="97" spans="1:6" x14ac:dyDescent="0.25">
      <c r="E97" s="5">
        <f>E96/SUM(E96:F96)</f>
        <v>5.8512040846292676E-2</v>
      </c>
      <c r="F97" s="5">
        <f>F96/SUM(E96:F96)</f>
        <v>0.94148795915370742</v>
      </c>
    </row>
    <row r="99" spans="1:6" x14ac:dyDescent="0.25">
      <c r="A99" s="1" t="s">
        <v>4</v>
      </c>
      <c r="B99" s="1" t="s">
        <v>5</v>
      </c>
      <c r="C99" s="1" t="s">
        <v>6</v>
      </c>
      <c r="D99" s="1" t="s">
        <v>7</v>
      </c>
      <c r="E99" s="1" t="s">
        <v>0</v>
      </c>
      <c r="F99" s="1" t="s">
        <v>1</v>
      </c>
    </row>
    <row r="100" spans="1:6" x14ac:dyDescent="0.25">
      <c r="A100">
        <v>1550</v>
      </c>
      <c r="B100">
        <v>240</v>
      </c>
      <c r="C100">
        <v>5</v>
      </c>
      <c r="D100" s="2">
        <v>249.52074038070299</v>
      </c>
      <c r="E100" s="2">
        <f>D100*(AVERAGE(C100:C101)-0)</f>
        <v>4366.6129566623022</v>
      </c>
      <c r="F100" s="2"/>
    </row>
    <row r="101" spans="1:6" x14ac:dyDescent="0.25">
      <c r="A101">
        <v>1550</v>
      </c>
      <c r="B101">
        <v>240</v>
      </c>
      <c r="C101">
        <v>30</v>
      </c>
      <c r="D101" s="2">
        <v>413.52186972066198</v>
      </c>
      <c r="E101" s="2">
        <f>D101*(AVERAGE(C101:C102)-AVERAGE(C100:C101))</f>
        <v>13439.460765921514</v>
      </c>
      <c r="F101" s="2"/>
    </row>
    <row r="102" spans="1:6" x14ac:dyDescent="0.25">
      <c r="A102">
        <v>1550</v>
      </c>
      <c r="B102">
        <v>240</v>
      </c>
      <c r="C102">
        <v>70</v>
      </c>
      <c r="D102" s="2">
        <v>773.15734016266902</v>
      </c>
      <c r="E102" s="2">
        <f t="shared" ref="E102" si="14">D102*(AVERAGE(C102:C103)-AVERAGE(C101:C102))</f>
        <v>25127.613555286742</v>
      </c>
      <c r="F102" s="2"/>
    </row>
    <row r="103" spans="1:6" x14ac:dyDescent="0.25">
      <c r="A103">
        <v>1550</v>
      </c>
      <c r="B103">
        <v>240</v>
      </c>
      <c r="C103">
        <v>95</v>
      </c>
      <c r="D103" s="2">
        <v>1020.06824749339</v>
      </c>
      <c r="E103" s="2">
        <f>D103*(90-AVERAGE(C102:C103))</f>
        <v>7650.5118562004254</v>
      </c>
      <c r="F103" s="2">
        <f>D103*(AVERAGE(C103:C104)-90)</f>
        <v>15301.023712400851</v>
      </c>
    </row>
    <row r="104" spans="1:6" x14ac:dyDescent="0.25">
      <c r="A104">
        <v>1550</v>
      </c>
      <c r="B104">
        <v>240</v>
      </c>
      <c r="C104">
        <v>115</v>
      </c>
      <c r="D104" s="2">
        <v>1231.2108528938199</v>
      </c>
      <c r="E104" s="2"/>
      <c r="F104" s="2">
        <f t="shared" ref="F104:F105" si="15">D104*(AVERAGE(C104:C105)-AVERAGE(C103:C104))</f>
        <v>21546.189925641847</v>
      </c>
    </row>
    <row r="105" spans="1:6" x14ac:dyDescent="0.25">
      <c r="A105">
        <v>1550</v>
      </c>
      <c r="B105">
        <v>240</v>
      </c>
      <c r="C105">
        <v>130</v>
      </c>
      <c r="D105" s="2">
        <v>1538.4834156906199</v>
      </c>
      <c r="E105" s="2"/>
      <c r="F105" s="2">
        <f t="shared" si="15"/>
        <v>26923.459774585848</v>
      </c>
    </row>
    <row r="106" spans="1:6" x14ac:dyDescent="0.25">
      <c r="A106">
        <v>1550</v>
      </c>
      <c r="B106">
        <v>240</v>
      </c>
      <c r="C106">
        <v>150</v>
      </c>
      <c r="D106" s="2">
        <v>1753.4877417534899</v>
      </c>
      <c r="E106" s="2"/>
      <c r="F106" s="2">
        <f>D106*(AVERAGE(C106:C107)-AVERAGE(C105:C106))</f>
        <v>43837.193543837246</v>
      </c>
    </row>
    <row r="107" spans="1:6" x14ac:dyDescent="0.25">
      <c r="A107">
        <v>1550</v>
      </c>
      <c r="B107">
        <v>240</v>
      </c>
      <c r="C107">
        <v>180</v>
      </c>
      <c r="D107" s="2">
        <v>2117.6598261365798</v>
      </c>
      <c r="E107" s="2"/>
      <c r="F107" s="2">
        <f>D107*(AVERAGE(C107:C108)-AVERAGE(C106:C107))</f>
        <v>127059.58956819479</v>
      </c>
    </row>
    <row r="108" spans="1:6" x14ac:dyDescent="0.25">
      <c r="A108">
        <v>1550</v>
      </c>
      <c r="B108">
        <v>240</v>
      </c>
      <c r="C108">
        <v>270</v>
      </c>
      <c r="D108" s="2">
        <v>2633.28073347185</v>
      </c>
      <c r="E108" s="2"/>
      <c r="F108" s="2">
        <f>D108*(AVERAGE(C108:C109)-AVERAGE(C107:C108))</f>
        <v>171163.24767567025</v>
      </c>
    </row>
    <row r="109" spans="1:6" x14ac:dyDescent="0.25">
      <c r="A109">
        <v>1550</v>
      </c>
      <c r="B109">
        <v>240</v>
      </c>
      <c r="C109">
        <v>310</v>
      </c>
      <c r="D109" s="2">
        <v>2623.2947828563101</v>
      </c>
      <c r="E109" s="2"/>
      <c r="F109" s="2">
        <f>D109*(400-AVERAGE(C108:C109))</f>
        <v>288562.4261141941</v>
      </c>
    </row>
    <row r="110" spans="1:6" x14ac:dyDescent="0.25">
      <c r="E110" s="3">
        <f>SUM(E100:E109)</f>
        <v>50584.199134070986</v>
      </c>
      <c r="F110" s="3">
        <f>SUM(F100:F109)</f>
        <v>694393.13031452498</v>
      </c>
    </row>
    <row r="111" spans="1:6" x14ac:dyDescent="0.25">
      <c r="E111" s="5">
        <f>E110/SUM(E110:F110)</f>
        <v>6.7900320096332997E-2</v>
      </c>
      <c r="F111" s="5">
        <f>F110/SUM(E110:F110)</f>
        <v>0.93209967990366693</v>
      </c>
    </row>
    <row r="113" spans="1:6" x14ac:dyDescent="0.25">
      <c r="A113" s="1" t="s">
        <v>4</v>
      </c>
      <c r="B113" s="1" t="s">
        <v>5</v>
      </c>
      <c r="C113" s="1" t="s">
        <v>6</v>
      </c>
      <c r="D113" s="1" t="s">
        <v>7</v>
      </c>
      <c r="E113" s="1" t="s">
        <v>0</v>
      </c>
      <c r="F113" s="1" t="s">
        <v>1</v>
      </c>
    </row>
    <row r="114" spans="1:6" x14ac:dyDescent="0.25">
      <c r="A114">
        <v>1650</v>
      </c>
      <c r="B114">
        <v>240</v>
      </c>
      <c r="C114">
        <v>5</v>
      </c>
      <c r="D114" s="2">
        <v>211.67204638975701</v>
      </c>
      <c r="E114" s="2">
        <f>D114*(AVERAGE(C114:C115)-0)</f>
        <v>3704.2608118207477</v>
      </c>
      <c r="F114" s="2"/>
    </row>
    <row r="115" spans="1:6" x14ac:dyDescent="0.25">
      <c r="A115">
        <v>1650</v>
      </c>
      <c r="B115">
        <v>240</v>
      </c>
      <c r="C115">
        <v>30</v>
      </c>
      <c r="D115" s="2">
        <v>61.019740006717498</v>
      </c>
      <c r="E115" s="2">
        <f>D115*(AVERAGE(C115:C116)-AVERAGE(C114:C115))</f>
        <v>1983.1415502183188</v>
      </c>
      <c r="F115" s="2"/>
    </row>
    <row r="116" spans="1:6" x14ac:dyDescent="0.25">
      <c r="A116">
        <v>1650</v>
      </c>
      <c r="B116">
        <v>240</v>
      </c>
      <c r="C116">
        <v>70</v>
      </c>
      <c r="D116" s="2">
        <v>880.298461131512</v>
      </c>
      <c r="E116" s="2">
        <f>D116*(80-AVERAGE(C115:C116))</f>
        <v>26408.953833945361</v>
      </c>
      <c r="F116" s="2">
        <f>D116*(AVERAGE(C116:C117)-80)</f>
        <v>2200.7461528287799</v>
      </c>
    </row>
    <row r="117" spans="1:6" x14ac:dyDescent="0.25">
      <c r="A117">
        <v>1650</v>
      </c>
      <c r="B117">
        <v>240</v>
      </c>
      <c r="C117">
        <v>95</v>
      </c>
      <c r="D117" s="2">
        <v>1020.69462952909</v>
      </c>
      <c r="E117" s="2"/>
      <c r="F117" s="2">
        <f t="shared" ref="F117:F119" si="16">D117*(AVERAGE(C117:C118)-AVERAGE(C116:C117))</f>
        <v>22965.629164404523</v>
      </c>
    </row>
    <row r="118" spans="1:6" x14ac:dyDescent="0.25">
      <c r="A118">
        <v>1650</v>
      </c>
      <c r="B118">
        <v>240</v>
      </c>
      <c r="C118">
        <v>115</v>
      </c>
      <c r="D118" s="2">
        <v>1216.16029185045</v>
      </c>
      <c r="E118" s="2"/>
      <c r="F118" s="2">
        <f t="shared" si="16"/>
        <v>21282.805107382876</v>
      </c>
    </row>
    <row r="119" spans="1:6" x14ac:dyDescent="0.25">
      <c r="A119">
        <v>1650</v>
      </c>
      <c r="B119">
        <v>240</v>
      </c>
      <c r="C119">
        <v>130</v>
      </c>
      <c r="D119" s="2">
        <v>1354.3747429177299</v>
      </c>
      <c r="E119" s="2"/>
      <c r="F119" s="2">
        <f t="shared" si="16"/>
        <v>23701.558001060275</v>
      </c>
    </row>
    <row r="120" spans="1:6" x14ac:dyDescent="0.25">
      <c r="A120">
        <v>1650</v>
      </c>
      <c r="B120">
        <v>240</v>
      </c>
      <c r="C120">
        <v>150</v>
      </c>
      <c r="D120" s="2">
        <v>1676.96639320196</v>
      </c>
      <c r="E120" s="2"/>
      <c r="F120" s="2">
        <f>D120*(AVERAGE(C120:C121)-AVERAGE(C119:C120))</f>
        <v>41924.159830049</v>
      </c>
    </row>
    <row r="121" spans="1:6" x14ac:dyDescent="0.25">
      <c r="A121">
        <v>1650</v>
      </c>
      <c r="B121">
        <v>240</v>
      </c>
      <c r="C121">
        <v>180</v>
      </c>
      <c r="D121" s="2">
        <v>2096.2657487305901</v>
      </c>
      <c r="E121" s="2"/>
      <c r="F121" s="2">
        <f>D121*(AVERAGE(C121:C122)-AVERAGE(C120:C121))</f>
        <v>125775.9449238354</v>
      </c>
    </row>
    <row r="122" spans="1:6" x14ac:dyDescent="0.25">
      <c r="A122">
        <v>1650</v>
      </c>
      <c r="B122">
        <v>240</v>
      </c>
      <c r="C122">
        <v>270</v>
      </c>
      <c r="D122" s="2">
        <v>2652.03366155088</v>
      </c>
      <c r="E122" s="2"/>
      <c r="F122" s="2">
        <f>D122*(AVERAGE(C122:C123)-AVERAGE(C121:C122))</f>
        <v>172382.18800080719</v>
      </c>
    </row>
    <row r="123" spans="1:6" x14ac:dyDescent="0.25">
      <c r="A123">
        <v>1650</v>
      </c>
      <c r="B123">
        <v>240</v>
      </c>
      <c r="C123">
        <v>310</v>
      </c>
      <c r="D123" s="2">
        <v>2631.0725756434299</v>
      </c>
      <c r="E123" s="2"/>
      <c r="F123" s="2">
        <f>D123*(400-AVERAGE(C122:C123))</f>
        <v>289417.9833207773</v>
      </c>
    </row>
    <row r="124" spans="1:6" x14ac:dyDescent="0.25">
      <c r="E124" s="3">
        <f>SUM(E114:E123)</f>
        <v>32096.356195984426</v>
      </c>
      <c r="F124" s="3">
        <f>SUM(F114:F123)</f>
        <v>699651.01450114534</v>
      </c>
    </row>
    <row r="125" spans="1:6" x14ac:dyDescent="0.25">
      <c r="E125" s="5">
        <f>E124/SUM(E124:F124)</f>
        <v>4.3862619096815464E-2</v>
      </c>
      <c r="F125" s="5">
        <f>F124/SUM(E124:F124)</f>
        <v>0.95613738090318456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9"/>
  <sheetViews>
    <sheetView workbookViewId="0"/>
  </sheetViews>
  <sheetFormatPr defaultRowHeight="15" x14ac:dyDescent="0.25"/>
  <sheetData>
    <row r="1" spans="1:6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25">
      <c r="A2">
        <v>550</v>
      </c>
      <c r="B2">
        <v>240</v>
      </c>
      <c r="C2">
        <v>5</v>
      </c>
      <c r="D2" s="2">
        <v>3.4421532852353001</v>
      </c>
      <c r="E2" s="2">
        <f>D2*(AVERAGE(C2:C3)-0)</f>
        <v>60.237682491617754</v>
      </c>
      <c r="F2" s="2"/>
    </row>
    <row r="3" spans="1:6" x14ac:dyDescent="0.25">
      <c r="A3">
        <v>550</v>
      </c>
      <c r="B3">
        <v>240</v>
      </c>
      <c r="C3">
        <v>30</v>
      </c>
      <c r="D3" s="2">
        <v>652.56922849767204</v>
      </c>
      <c r="E3" s="2">
        <f>D3*(AVERAGE(C3:C4)-AVERAGE(C2:C3))</f>
        <v>21208.49992617434</v>
      </c>
      <c r="F3" s="2"/>
    </row>
    <row r="4" spans="1:6" x14ac:dyDescent="0.25">
      <c r="A4">
        <v>550</v>
      </c>
      <c r="B4">
        <v>240</v>
      </c>
      <c r="C4">
        <v>70</v>
      </c>
      <c r="D4" s="2">
        <v>495.96306425776203</v>
      </c>
      <c r="E4" s="2">
        <f t="shared" ref="E4" si="0">D4*(AVERAGE(C4:C5)-AVERAGE(C3:C4))</f>
        <v>16118.799588377266</v>
      </c>
      <c r="F4" s="2"/>
    </row>
    <row r="5" spans="1:6" x14ac:dyDescent="0.25">
      <c r="A5">
        <v>550</v>
      </c>
      <c r="B5">
        <v>240</v>
      </c>
      <c r="C5">
        <v>95</v>
      </c>
      <c r="D5" s="2">
        <v>634.19373438220998</v>
      </c>
      <c r="E5" s="2">
        <f>D5*(90-AVERAGE(C4:C5))</f>
        <v>4756.4530078665748</v>
      </c>
      <c r="F5" s="2">
        <f>D5*(AVERAGE(C5:C6)-90)</f>
        <v>9512.9060157331496</v>
      </c>
    </row>
    <row r="6" spans="1:6" x14ac:dyDescent="0.25">
      <c r="A6">
        <v>550</v>
      </c>
      <c r="B6">
        <v>240</v>
      </c>
      <c r="C6">
        <v>115</v>
      </c>
      <c r="D6" s="2">
        <v>1153.4286015815201</v>
      </c>
      <c r="E6" s="2"/>
      <c r="F6" s="2">
        <f t="shared" ref="F6:F7" si="1">D6*(AVERAGE(C6:C7)-AVERAGE(C5:C6))</f>
        <v>20185.000527676602</v>
      </c>
    </row>
    <row r="7" spans="1:6" x14ac:dyDescent="0.25">
      <c r="A7">
        <v>550</v>
      </c>
      <c r="B7">
        <v>240</v>
      </c>
      <c r="C7">
        <v>130</v>
      </c>
      <c r="D7" s="2">
        <v>1574.69882372351</v>
      </c>
      <c r="E7" s="2"/>
      <c r="F7" s="2">
        <f t="shared" si="1"/>
        <v>27557.229415161426</v>
      </c>
    </row>
    <row r="8" spans="1:6" x14ac:dyDescent="0.25">
      <c r="A8">
        <v>550</v>
      </c>
      <c r="B8">
        <v>240</v>
      </c>
      <c r="C8">
        <v>150</v>
      </c>
      <c r="D8" s="2">
        <v>1998.5150163287799</v>
      </c>
      <c r="E8" s="2"/>
      <c r="F8" s="2">
        <f>D8*(AVERAGE(C8:C9)-AVERAGE(C7:C8))</f>
        <v>49962.875408219494</v>
      </c>
    </row>
    <row r="9" spans="1:6" x14ac:dyDescent="0.25">
      <c r="A9">
        <v>550</v>
      </c>
      <c r="B9">
        <v>240</v>
      </c>
      <c r="C9">
        <v>180</v>
      </c>
      <c r="D9" s="2">
        <v>2333.5785669209999</v>
      </c>
      <c r="E9" s="2"/>
      <c r="F9" s="2">
        <f>D9*(AVERAGE(C9:C10)-AVERAGE(C8:C9))</f>
        <v>140014.71401525999</v>
      </c>
    </row>
    <row r="10" spans="1:6" x14ac:dyDescent="0.25">
      <c r="A10">
        <v>550</v>
      </c>
      <c r="B10">
        <v>240</v>
      </c>
      <c r="C10">
        <v>270</v>
      </c>
      <c r="D10" s="2">
        <v>2476.60110266012</v>
      </c>
      <c r="E10" s="2"/>
      <c r="F10" s="2">
        <f>D10*(AVERAGE(C10:C11)-AVERAGE(C9:C10))</f>
        <v>160979.0716729078</v>
      </c>
    </row>
    <row r="11" spans="1:6" x14ac:dyDescent="0.25">
      <c r="A11">
        <v>550</v>
      </c>
      <c r="B11">
        <v>240</v>
      </c>
      <c r="C11">
        <v>310</v>
      </c>
      <c r="D11" s="2">
        <v>2454.8434167035698</v>
      </c>
      <c r="E11" s="2"/>
      <c r="F11" s="2">
        <f>D11*(400-AVERAGE(C10:C11))</f>
        <v>270032.77583739266</v>
      </c>
    </row>
    <row r="12" spans="1:6" x14ac:dyDescent="0.25">
      <c r="E12" s="3">
        <f>SUM(E2:E11)</f>
        <v>42143.990204909802</v>
      </c>
      <c r="F12" s="3">
        <f>SUM(F2:F11)</f>
        <v>678244.57289235108</v>
      </c>
    </row>
    <row r="13" spans="1:6" x14ac:dyDescent="0.25">
      <c r="E13" s="5">
        <f>E12/SUM(E12:F12)</f>
        <v>5.8501748034025726E-2</v>
      </c>
      <c r="F13" s="5">
        <f>F12/SUM(E12:F12)</f>
        <v>0.94149825196597425</v>
      </c>
    </row>
    <row r="15" spans="1:6" x14ac:dyDescent="0.25">
      <c r="A15" s="1" t="s">
        <v>4</v>
      </c>
      <c r="B15" s="1" t="s">
        <v>5</v>
      </c>
      <c r="C15" s="1" t="s">
        <v>6</v>
      </c>
      <c r="D15" s="1" t="s">
        <v>7</v>
      </c>
      <c r="E15" s="1" t="s">
        <v>0</v>
      </c>
      <c r="F15" s="1" t="s">
        <v>1</v>
      </c>
    </row>
    <row r="16" spans="1:6" x14ac:dyDescent="0.25">
      <c r="A16">
        <v>750</v>
      </c>
      <c r="B16">
        <v>240</v>
      </c>
      <c r="C16">
        <v>5</v>
      </c>
      <c r="D16" s="2">
        <v>-3.61024501595523</v>
      </c>
      <c r="E16" s="2">
        <f>D16*(AVERAGE(C16:C17)-0)</f>
        <v>-63.179287779216523</v>
      </c>
      <c r="F16" s="2"/>
    </row>
    <row r="17" spans="1:6" x14ac:dyDescent="0.25">
      <c r="A17">
        <v>750</v>
      </c>
      <c r="B17">
        <v>240</v>
      </c>
      <c r="C17">
        <v>30</v>
      </c>
      <c r="D17" s="2">
        <v>568.47042734876698</v>
      </c>
      <c r="E17" s="2">
        <f>D17*(AVERAGE(C17:C18)-AVERAGE(C16:C17))</f>
        <v>18475.288888834926</v>
      </c>
      <c r="F17" s="2"/>
    </row>
    <row r="18" spans="1:6" x14ac:dyDescent="0.25">
      <c r="A18">
        <v>750</v>
      </c>
      <c r="B18">
        <v>240</v>
      </c>
      <c r="C18">
        <v>70</v>
      </c>
      <c r="D18" s="2">
        <v>656.61947509005404</v>
      </c>
      <c r="E18" s="2">
        <f t="shared" ref="E18" si="2">D18*(AVERAGE(C18:C19)-AVERAGE(C17:C18))</f>
        <v>21340.132940426756</v>
      </c>
      <c r="F18" s="2"/>
    </row>
    <row r="19" spans="1:6" x14ac:dyDescent="0.25">
      <c r="A19">
        <v>750</v>
      </c>
      <c r="B19">
        <v>240</v>
      </c>
      <c r="C19">
        <v>95</v>
      </c>
      <c r="D19" s="2">
        <v>868.15678171631305</v>
      </c>
      <c r="E19" s="2">
        <f>D19*(90-AVERAGE(C18:C19))</f>
        <v>6511.1758628723483</v>
      </c>
      <c r="F19" s="2">
        <f>D19*(AVERAGE(C19:C20)-90)</f>
        <v>13022.351725744697</v>
      </c>
    </row>
    <row r="20" spans="1:6" x14ac:dyDescent="0.25">
      <c r="A20">
        <v>750</v>
      </c>
      <c r="B20">
        <v>240</v>
      </c>
      <c r="C20">
        <v>115</v>
      </c>
      <c r="D20" s="2">
        <v>1194.29689730684</v>
      </c>
      <c r="E20" s="2"/>
      <c r="F20" s="2">
        <f t="shared" ref="F20:F21" si="3">D20*(AVERAGE(C20:C21)-AVERAGE(C19:C20))</f>
        <v>20900.1957028697</v>
      </c>
    </row>
    <row r="21" spans="1:6" x14ac:dyDescent="0.25">
      <c r="A21">
        <v>750</v>
      </c>
      <c r="B21">
        <v>240</v>
      </c>
      <c r="C21">
        <v>130</v>
      </c>
      <c r="D21" s="2">
        <v>1504.56312609611</v>
      </c>
      <c r="E21" s="2"/>
      <c r="F21" s="2">
        <f t="shared" si="3"/>
        <v>26329.854706681923</v>
      </c>
    </row>
    <row r="22" spans="1:6" x14ac:dyDescent="0.25">
      <c r="A22">
        <v>750</v>
      </c>
      <c r="B22">
        <v>240</v>
      </c>
      <c r="C22">
        <v>150</v>
      </c>
      <c r="D22" s="2">
        <v>1900.78534009757</v>
      </c>
      <c r="E22" s="2"/>
      <c r="F22" s="2">
        <f>D22*(AVERAGE(C22:C23)-AVERAGE(C21:C22))</f>
        <v>47519.633502439254</v>
      </c>
    </row>
    <row r="23" spans="1:6" x14ac:dyDescent="0.25">
      <c r="A23">
        <v>750</v>
      </c>
      <c r="B23">
        <v>240</v>
      </c>
      <c r="C23">
        <v>180</v>
      </c>
      <c r="D23" s="2">
        <v>2332.7532320536602</v>
      </c>
      <c r="E23" s="2"/>
      <c r="F23" s="2">
        <f>D23*(AVERAGE(C23:C24)-AVERAGE(C22:C23))</f>
        <v>139965.1939232196</v>
      </c>
    </row>
    <row r="24" spans="1:6" x14ac:dyDescent="0.25">
      <c r="A24">
        <v>750</v>
      </c>
      <c r="B24">
        <v>240</v>
      </c>
      <c r="C24">
        <v>270</v>
      </c>
      <c r="D24" s="2">
        <v>2576.0032203258202</v>
      </c>
      <c r="E24" s="2"/>
      <c r="F24" s="2">
        <f>D24*(AVERAGE(C24:C25)-AVERAGE(C23:C24))</f>
        <v>167440.20932117832</v>
      </c>
    </row>
    <row r="25" spans="1:6" x14ac:dyDescent="0.25">
      <c r="A25">
        <v>750</v>
      </c>
      <c r="B25">
        <v>240</v>
      </c>
      <c r="C25">
        <v>310</v>
      </c>
      <c r="D25" s="2">
        <v>2549.0216763549702</v>
      </c>
      <c r="E25" s="2"/>
      <c r="F25" s="2">
        <f>D25*(400-AVERAGE(C24:C25))</f>
        <v>280392.38439904671</v>
      </c>
    </row>
    <row r="26" spans="1:6" x14ac:dyDescent="0.25">
      <c r="E26" s="3">
        <f>SUM(E16:E25)</f>
        <v>46263.418404354816</v>
      </c>
      <c r="F26" s="3">
        <f>SUM(F16:F25)</f>
        <v>695569.82328118011</v>
      </c>
    </row>
    <row r="27" spans="1:6" x14ac:dyDescent="0.25">
      <c r="E27" s="5">
        <f>E26/SUM(E26:F26)</f>
        <v>6.2363636198397805E-2</v>
      </c>
      <c r="F27" s="5">
        <f>F26/SUM(E26:F26)</f>
        <v>0.9376363638016022</v>
      </c>
    </row>
    <row r="29" spans="1:6" x14ac:dyDescent="0.25">
      <c r="A29" s="1" t="s">
        <v>4</v>
      </c>
      <c r="B29" s="1" t="s">
        <v>5</v>
      </c>
      <c r="C29" s="1" t="s">
        <v>6</v>
      </c>
      <c r="D29" s="1" t="s">
        <v>7</v>
      </c>
      <c r="E29" s="1" t="s">
        <v>0</v>
      </c>
      <c r="F29" s="1" t="s">
        <v>1</v>
      </c>
    </row>
    <row r="30" spans="1:6" x14ac:dyDescent="0.25">
      <c r="A30">
        <v>950</v>
      </c>
      <c r="B30">
        <v>240</v>
      </c>
      <c r="C30">
        <v>5</v>
      </c>
      <c r="D30" s="2">
        <v>-1.5564553166363899</v>
      </c>
      <c r="E30" s="2">
        <f>D30*(AVERAGE(C30:C31)-0)</f>
        <v>-27.237968041136824</v>
      </c>
      <c r="F30" s="2"/>
    </row>
    <row r="31" spans="1:6" x14ac:dyDescent="0.25">
      <c r="A31">
        <v>950</v>
      </c>
      <c r="B31">
        <v>240</v>
      </c>
      <c r="C31">
        <v>30</v>
      </c>
      <c r="D31" s="2">
        <v>452.65484713285798</v>
      </c>
      <c r="E31" s="2">
        <f>D31*(AVERAGE(C31:C32)-AVERAGE(C30:C31))</f>
        <v>14711.282531817884</v>
      </c>
      <c r="F31" s="2"/>
    </row>
    <row r="32" spans="1:6" x14ac:dyDescent="0.25">
      <c r="A32">
        <v>950</v>
      </c>
      <c r="B32">
        <v>240</v>
      </c>
      <c r="C32">
        <v>70</v>
      </c>
      <c r="D32" s="2">
        <v>693.15803118847896</v>
      </c>
      <c r="E32" s="2">
        <f t="shared" ref="E32" si="4">D32*(AVERAGE(C32:C33)-AVERAGE(C31:C32))</f>
        <v>22527.636013625564</v>
      </c>
      <c r="F32" s="2"/>
    </row>
    <row r="33" spans="1:6" x14ac:dyDescent="0.25">
      <c r="A33">
        <v>950</v>
      </c>
      <c r="B33">
        <v>240</v>
      </c>
      <c r="C33">
        <v>95</v>
      </c>
      <c r="D33" s="2">
        <v>985.12433748453498</v>
      </c>
      <c r="E33" s="2">
        <f>D33*(90-AVERAGE(C32:C33))</f>
        <v>7388.4325311340126</v>
      </c>
      <c r="F33" s="2">
        <f>D33*(AVERAGE(C33:C34)-90)</f>
        <v>14776.865062268025</v>
      </c>
    </row>
    <row r="34" spans="1:6" x14ac:dyDescent="0.25">
      <c r="A34">
        <v>950</v>
      </c>
      <c r="B34">
        <v>240</v>
      </c>
      <c r="C34">
        <v>115</v>
      </c>
      <c r="D34" s="2">
        <v>1258.82530690985</v>
      </c>
      <c r="E34" s="2"/>
      <c r="F34" s="2">
        <f t="shared" ref="F34:F35" si="5">D34*(AVERAGE(C34:C35)-AVERAGE(C33:C34))</f>
        <v>22029.442870922376</v>
      </c>
    </row>
    <row r="35" spans="1:6" x14ac:dyDescent="0.25">
      <c r="A35">
        <v>950</v>
      </c>
      <c r="B35">
        <v>240</v>
      </c>
      <c r="C35">
        <v>130</v>
      </c>
      <c r="D35" s="2">
        <v>1559.8729707023799</v>
      </c>
      <c r="E35" s="2"/>
      <c r="F35" s="2">
        <f t="shared" si="5"/>
        <v>27297.776987291647</v>
      </c>
    </row>
    <row r="36" spans="1:6" x14ac:dyDescent="0.25">
      <c r="A36">
        <v>950</v>
      </c>
      <c r="B36">
        <v>240</v>
      </c>
      <c r="C36">
        <v>150</v>
      </c>
      <c r="D36" s="2">
        <v>1869.8486747698801</v>
      </c>
      <c r="E36" s="2"/>
      <c r="F36" s="2">
        <f>D36*(AVERAGE(C36:C37)-AVERAGE(C35:C36))</f>
        <v>46746.216869247</v>
      </c>
    </row>
    <row r="37" spans="1:6" x14ac:dyDescent="0.25">
      <c r="A37">
        <v>950</v>
      </c>
      <c r="B37">
        <v>240</v>
      </c>
      <c r="C37">
        <v>180</v>
      </c>
      <c r="D37" s="2">
        <v>2340.2978037276898</v>
      </c>
      <c r="E37" s="2"/>
      <c r="F37" s="2">
        <f>D37*(AVERAGE(C37:C38)-AVERAGE(C36:C37))</f>
        <v>140417.86822366138</v>
      </c>
    </row>
    <row r="38" spans="1:6" x14ac:dyDescent="0.25">
      <c r="A38">
        <v>950</v>
      </c>
      <c r="B38">
        <v>240</v>
      </c>
      <c r="C38">
        <v>270</v>
      </c>
      <c r="D38" s="2">
        <v>2596.75202545096</v>
      </c>
      <c r="E38" s="2"/>
      <c r="F38" s="2">
        <f>D38*(AVERAGE(C38:C39)-AVERAGE(C37:C38))</f>
        <v>168788.8816543124</v>
      </c>
    </row>
    <row r="39" spans="1:6" x14ac:dyDescent="0.25">
      <c r="A39">
        <v>950</v>
      </c>
      <c r="B39">
        <v>240</v>
      </c>
      <c r="C39">
        <v>310</v>
      </c>
      <c r="D39" s="2">
        <v>2580.1634859668802</v>
      </c>
      <c r="E39" s="2"/>
      <c r="F39" s="2">
        <f>D39*(400-AVERAGE(C38:C39))</f>
        <v>283817.9834563568</v>
      </c>
    </row>
    <row r="40" spans="1:6" x14ac:dyDescent="0.25">
      <c r="E40" s="3">
        <f>SUM(E30:E39)</f>
        <v>44600.113108536323</v>
      </c>
      <c r="F40" s="3">
        <f>SUM(F30:F39)</f>
        <v>703875.03512405965</v>
      </c>
    </row>
    <row r="41" spans="1:6" x14ac:dyDescent="0.25">
      <c r="E41" s="5">
        <f>E40/SUM(E40:F40)</f>
        <v>5.9587967902277501E-2</v>
      </c>
      <c r="F41" s="5">
        <f>F40/SUM(E40:F40)</f>
        <v>0.94041203209772251</v>
      </c>
    </row>
    <row r="43" spans="1:6" x14ac:dyDescent="0.25">
      <c r="A43" s="1" t="s">
        <v>4</v>
      </c>
      <c r="B43" s="1" t="s">
        <v>5</v>
      </c>
      <c r="C43" s="1" t="s">
        <v>6</v>
      </c>
      <c r="D43" s="1" t="s">
        <v>7</v>
      </c>
      <c r="E43" s="1" t="s">
        <v>0</v>
      </c>
      <c r="F43" s="1" t="s">
        <v>1</v>
      </c>
    </row>
    <row r="44" spans="1:6" x14ac:dyDescent="0.25">
      <c r="A44">
        <v>1050</v>
      </c>
      <c r="B44">
        <v>240</v>
      </c>
      <c r="C44">
        <v>5</v>
      </c>
      <c r="D44" s="2">
        <v>2.8890505816418099</v>
      </c>
      <c r="E44" s="2">
        <f>D44*(AVERAGE(C44:C45)-0)</f>
        <v>50.558385178731676</v>
      </c>
      <c r="F44" s="2"/>
    </row>
    <row r="45" spans="1:6" x14ac:dyDescent="0.25">
      <c r="A45">
        <v>1050</v>
      </c>
      <c r="B45">
        <v>240</v>
      </c>
      <c r="C45">
        <v>30</v>
      </c>
      <c r="D45" s="2">
        <v>455.54689923420398</v>
      </c>
      <c r="E45" s="2">
        <f>D45*(AVERAGE(C45:C46)-AVERAGE(C44:C45))</f>
        <v>14805.274225111629</v>
      </c>
      <c r="F45" s="2"/>
    </row>
    <row r="46" spans="1:6" x14ac:dyDescent="0.25">
      <c r="A46">
        <v>1050</v>
      </c>
      <c r="B46">
        <v>240</v>
      </c>
      <c r="C46">
        <v>70</v>
      </c>
      <c r="D46" s="2">
        <v>709.40845334401797</v>
      </c>
      <c r="E46" s="2">
        <f t="shared" ref="E46" si="6">D46*(AVERAGE(C46:C47)-AVERAGE(C45:C46))</f>
        <v>23055.774733680584</v>
      </c>
      <c r="F46" s="2"/>
    </row>
    <row r="47" spans="1:6" x14ac:dyDescent="0.25">
      <c r="A47">
        <v>1050</v>
      </c>
      <c r="B47">
        <v>240</v>
      </c>
      <c r="C47">
        <v>95</v>
      </c>
      <c r="D47" s="2">
        <v>1042.6550756076699</v>
      </c>
      <c r="E47" s="2">
        <f>D47*(90-AVERAGE(C46:C47))</f>
        <v>7819.9130670575241</v>
      </c>
      <c r="F47" s="2">
        <f>D47*(AVERAGE(C47:C48)-90)</f>
        <v>15639.826134115048</v>
      </c>
    </row>
    <row r="48" spans="1:6" x14ac:dyDescent="0.25">
      <c r="A48">
        <v>1050</v>
      </c>
      <c r="B48">
        <v>240</v>
      </c>
      <c r="C48">
        <v>115</v>
      </c>
      <c r="D48" s="2">
        <v>1362.44482878435</v>
      </c>
      <c r="E48" s="2"/>
      <c r="F48" s="2">
        <f t="shared" ref="F48:F49" si="7">D48*(AVERAGE(C48:C49)-AVERAGE(C47:C48))</f>
        <v>23842.784503726125</v>
      </c>
    </row>
    <row r="49" spans="1:6" x14ac:dyDescent="0.25">
      <c r="A49">
        <v>1050</v>
      </c>
      <c r="B49">
        <v>240</v>
      </c>
      <c r="C49">
        <v>130</v>
      </c>
      <c r="D49" s="2">
        <v>1560.93016953859</v>
      </c>
      <c r="E49" s="2"/>
      <c r="F49" s="2">
        <f t="shared" si="7"/>
        <v>27316.277966925325</v>
      </c>
    </row>
    <row r="50" spans="1:6" x14ac:dyDescent="0.25">
      <c r="A50">
        <v>1050</v>
      </c>
      <c r="B50">
        <v>240</v>
      </c>
      <c r="C50">
        <v>150</v>
      </c>
      <c r="D50" s="2">
        <v>1931.3551209801301</v>
      </c>
      <c r="E50" s="2"/>
      <c r="F50" s="2">
        <f>D50*(AVERAGE(C50:C51)-AVERAGE(C49:C50))</f>
        <v>48283.878024503254</v>
      </c>
    </row>
    <row r="51" spans="1:6" x14ac:dyDescent="0.25">
      <c r="A51">
        <v>1050</v>
      </c>
      <c r="B51">
        <v>240</v>
      </c>
      <c r="C51">
        <v>180</v>
      </c>
      <c r="D51" s="2">
        <v>2293.5274300293399</v>
      </c>
      <c r="E51" s="2"/>
      <c r="F51" s="2">
        <f>D51*(AVERAGE(C51:C52)-AVERAGE(C50:C51))</f>
        <v>137611.6458017604</v>
      </c>
    </row>
    <row r="52" spans="1:6" x14ac:dyDescent="0.25">
      <c r="A52">
        <v>1050</v>
      </c>
      <c r="B52">
        <v>240</v>
      </c>
      <c r="C52">
        <v>270</v>
      </c>
      <c r="D52" s="2">
        <v>2601.8598949965799</v>
      </c>
      <c r="E52" s="2"/>
      <c r="F52" s="2">
        <f>D52*(AVERAGE(C52:C53)-AVERAGE(C51:C52))</f>
        <v>169120.89317477768</v>
      </c>
    </row>
    <row r="53" spans="1:6" x14ac:dyDescent="0.25">
      <c r="A53">
        <v>1050</v>
      </c>
      <c r="B53">
        <v>240</v>
      </c>
      <c r="C53">
        <v>310</v>
      </c>
      <c r="D53" s="2">
        <v>2569.8678680245598</v>
      </c>
      <c r="E53" s="2"/>
      <c r="F53" s="2">
        <f>D53*(400-AVERAGE(C52:C53))</f>
        <v>282685.46548270161</v>
      </c>
    </row>
    <row r="54" spans="1:6" x14ac:dyDescent="0.25">
      <c r="E54" s="3">
        <f>SUM(E44:E53)</f>
        <v>45731.520411028469</v>
      </c>
      <c r="F54" s="3">
        <f>SUM(F44:F53)</f>
        <v>704500.77108850935</v>
      </c>
    </row>
    <row r="55" spans="1:6" x14ac:dyDescent="0.25">
      <c r="E55" s="5">
        <f>E54/SUM(E54:F54)</f>
        <v>6.0956480984871921E-2</v>
      </c>
      <c r="F55" s="5">
        <f>F54/SUM(E54:F54)</f>
        <v>0.93904351901512795</v>
      </c>
    </row>
    <row r="57" spans="1:6" x14ac:dyDescent="0.25">
      <c r="A57" s="1" t="s">
        <v>4</v>
      </c>
      <c r="B57" s="1" t="s">
        <v>5</v>
      </c>
      <c r="C57" s="1" t="s">
        <v>6</v>
      </c>
      <c r="D57" s="1" t="s">
        <v>7</v>
      </c>
      <c r="E57" s="1" t="s">
        <v>0</v>
      </c>
      <c r="F57" s="1" t="s">
        <v>1</v>
      </c>
    </row>
    <row r="58" spans="1:6" x14ac:dyDescent="0.25">
      <c r="A58">
        <v>1150</v>
      </c>
      <c r="B58">
        <v>240</v>
      </c>
      <c r="C58">
        <v>5</v>
      </c>
      <c r="D58" s="2">
        <v>1.6570128230482899</v>
      </c>
      <c r="E58" s="2">
        <f>D58*(AVERAGE(C58:C59)-0)</f>
        <v>28.997724403345075</v>
      </c>
      <c r="F58" s="2"/>
    </row>
    <row r="59" spans="1:6" x14ac:dyDescent="0.25">
      <c r="A59">
        <v>1150</v>
      </c>
      <c r="B59">
        <v>240</v>
      </c>
      <c r="C59">
        <v>30</v>
      </c>
      <c r="D59" s="2">
        <v>449.922552733668</v>
      </c>
      <c r="E59" s="2">
        <f>D59*(AVERAGE(C59:C60)-AVERAGE(C58:C59))</f>
        <v>14622.48296384421</v>
      </c>
      <c r="F59" s="2"/>
    </row>
    <row r="60" spans="1:6" x14ac:dyDescent="0.25">
      <c r="A60">
        <v>1150</v>
      </c>
      <c r="B60">
        <v>240</v>
      </c>
      <c r="C60">
        <v>70</v>
      </c>
      <c r="D60" s="2">
        <v>767.291076142728</v>
      </c>
      <c r="E60" s="2">
        <f t="shared" ref="E60" si="8">D60*(AVERAGE(C60:C61)-AVERAGE(C59:C60))</f>
        <v>24936.959974638659</v>
      </c>
      <c r="F60" s="2"/>
    </row>
    <row r="61" spans="1:6" x14ac:dyDescent="0.25">
      <c r="A61">
        <v>1150</v>
      </c>
      <c r="B61">
        <v>240</v>
      </c>
      <c r="C61">
        <v>95</v>
      </c>
      <c r="D61" s="2">
        <v>1043.48670504704</v>
      </c>
      <c r="E61" s="2">
        <f>D61*(90-AVERAGE(C60:C61))</f>
        <v>7826.1502878527999</v>
      </c>
      <c r="F61" s="2">
        <f>D61*(AVERAGE(C61:C62)-90)</f>
        <v>15652.3005757056</v>
      </c>
    </row>
    <row r="62" spans="1:6" x14ac:dyDescent="0.25">
      <c r="A62">
        <v>1150</v>
      </c>
      <c r="B62">
        <v>240</v>
      </c>
      <c r="C62">
        <v>115</v>
      </c>
      <c r="D62" s="2">
        <v>1277.5399405610899</v>
      </c>
      <c r="E62" s="2"/>
      <c r="F62" s="2">
        <f t="shared" ref="F62:F63" si="9">D62*(AVERAGE(C62:C63)-AVERAGE(C61:C62))</f>
        <v>22356.948959819074</v>
      </c>
    </row>
    <row r="63" spans="1:6" x14ac:dyDescent="0.25">
      <c r="A63">
        <v>1150</v>
      </c>
      <c r="B63">
        <v>240</v>
      </c>
      <c r="C63">
        <v>130</v>
      </c>
      <c r="D63" s="2">
        <v>1499.14508272886</v>
      </c>
      <c r="E63" s="2"/>
      <c r="F63" s="2">
        <f t="shared" si="9"/>
        <v>26235.038947755049</v>
      </c>
    </row>
    <row r="64" spans="1:6" x14ac:dyDescent="0.25">
      <c r="A64">
        <v>1150</v>
      </c>
      <c r="B64">
        <v>240</v>
      </c>
      <c r="C64">
        <v>150</v>
      </c>
      <c r="D64" s="2">
        <v>1833.46089916503</v>
      </c>
      <c r="E64" s="2"/>
      <c r="F64" s="2">
        <f>D64*(AVERAGE(C64:C65)-AVERAGE(C63:C64))</f>
        <v>45836.52247912575</v>
      </c>
    </row>
    <row r="65" spans="1:6" x14ac:dyDescent="0.25">
      <c r="A65">
        <v>1150</v>
      </c>
      <c r="B65">
        <v>240</v>
      </c>
      <c r="C65">
        <v>180</v>
      </c>
      <c r="D65" s="2">
        <v>2233.6250469837701</v>
      </c>
      <c r="E65" s="2"/>
      <c r="F65" s="2">
        <f>D65*(AVERAGE(C65:C66)-AVERAGE(C64:C65))</f>
        <v>134017.50281902621</v>
      </c>
    </row>
    <row r="66" spans="1:6" x14ac:dyDescent="0.25">
      <c r="A66">
        <v>1150</v>
      </c>
      <c r="B66">
        <v>240</v>
      </c>
      <c r="C66">
        <v>270</v>
      </c>
      <c r="D66" s="2">
        <v>2533.4529600106798</v>
      </c>
      <c r="E66" s="2"/>
      <c r="F66" s="2">
        <f>D66*(AVERAGE(C66:C67)-AVERAGE(C65:C66))</f>
        <v>164674.44240069418</v>
      </c>
    </row>
    <row r="67" spans="1:6" x14ac:dyDescent="0.25">
      <c r="A67">
        <v>1150</v>
      </c>
      <c r="B67">
        <v>240</v>
      </c>
      <c r="C67">
        <v>310</v>
      </c>
      <c r="D67" s="2">
        <v>2514.1791780533899</v>
      </c>
      <c r="E67" s="2"/>
      <c r="F67" s="2">
        <f>D67*(400-AVERAGE(C66:C67))</f>
        <v>276559.70958587289</v>
      </c>
    </row>
    <row r="68" spans="1:6" x14ac:dyDescent="0.25">
      <c r="E68" s="3">
        <f>SUM(E58:E67)</f>
        <v>47414.59095073901</v>
      </c>
      <c r="F68" s="3">
        <f>SUM(F58:F67)</f>
        <v>685332.46576799871</v>
      </c>
    </row>
    <row r="69" spans="1:6" x14ac:dyDescent="0.25">
      <c r="E69" s="5">
        <f>E68/SUM(E68:F68)</f>
        <v>6.47079923637809E-2</v>
      </c>
      <c r="F69" s="5">
        <f>F68/SUM(E68:F68)</f>
        <v>0.93529200763621911</v>
      </c>
    </row>
    <row r="71" spans="1:6" x14ac:dyDescent="0.25">
      <c r="A71" s="1" t="s">
        <v>4</v>
      </c>
      <c r="B71" s="1" t="s">
        <v>5</v>
      </c>
      <c r="C71" s="1" t="s">
        <v>6</v>
      </c>
      <c r="D71" s="1" t="s">
        <v>7</v>
      </c>
      <c r="E71" s="1" t="s">
        <v>0</v>
      </c>
      <c r="F71" s="1" t="s">
        <v>1</v>
      </c>
    </row>
    <row r="72" spans="1:6" x14ac:dyDescent="0.25">
      <c r="A72">
        <v>1250</v>
      </c>
      <c r="B72">
        <v>240</v>
      </c>
      <c r="C72">
        <v>5</v>
      </c>
      <c r="D72" s="2">
        <v>183.28245068130099</v>
      </c>
      <c r="E72" s="2">
        <f>D72*(AVERAGE(C72:C73)-0)</f>
        <v>3207.4428869227672</v>
      </c>
      <c r="F72" s="2"/>
    </row>
    <row r="73" spans="1:6" x14ac:dyDescent="0.25">
      <c r="A73">
        <v>1250</v>
      </c>
      <c r="B73">
        <v>240</v>
      </c>
      <c r="C73">
        <v>30</v>
      </c>
      <c r="D73" s="2">
        <v>477.24987364892002</v>
      </c>
      <c r="E73" s="2">
        <f>D73*(AVERAGE(C73:C74)-AVERAGE(C72:C73))</f>
        <v>15510.620893589901</v>
      </c>
      <c r="F73" s="2"/>
    </row>
    <row r="74" spans="1:6" x14ac:dyDescent="0.25">
      <c r="A74">
        <v>1250</v>
      </c>
      <c r="B74">
        <v>240</v>
      </c>
      <c r="C74">
        <v>70</v>
      </c>
      <c r="D74" s="2">
        <v>790.67369489174803</v>
      </c>
      <c r="E74" s="2">
        <f t="shared" ref="E74" si="10">D74*(AVERAGE(C74:C75)-AVERAGE(C73:C74))</f>
        <v>25696.89508398181</v>
      </c>
      <c r="F74" s="2"/>
    </row>
    <row r="75" spans="1:6" x14ac:dyDescent="0.25">
      <c r="A75">
        <v>1250</v>
      </c>
      <c r="B75">
        <v>240</v>
      </c>
      <c r="C75">
        <v>95</v>
      </c>
      <c r="D75" s="2">
        <v>1085.76149000432</v>
      </c>
      <c r="E75" s="2">
        <f>D75*(90-AVERAGE(C74:C75))</f>
        <v>8143.2111750324002</v>
      </c>
      <c r="F75" s="2">
        <f>D75*(AVERAGE(C75:C76)-90)</f>
        <v>16286.4223500648</v>
      </c>
    </row>
    <row r="76" spans="1:6" x14ac:dyDescent="0.25">
      <c r="A76">
        <v>1250</v>
      </c>
      <c r="B76">
        <v>240</v>
      </c>
      <c r="C76">
        <v>115</v>
      </c>
      <c r="D76" s="2">
        <v>1353.9134797515801</v>
      </c>
      <c r="E76" s="2"/>
      <c r="F76" s="2">
        <f t="shared" ref="F76:F77" si="11">D76*(AVERAGE(C76:C77)-AVERAGE(C75:C76))</f>
        <v>23693.485895652651</v>
      </c>
    </row>
    <row r="77" spans="1:6" x14ac:dyDescent="0.25">
      <c r="A77">
        <v>1250</v>
      </c>
      <c r="B77">
        <v>240</v>
      </c>
      <c r="C77">
        <v>130</v>
      </c>
      <c r="D77" s="2">
        <v>1534.8623631130799</v>
      </c>
      <c r="E77" s="2"/>
      <c r="F77" s="2">
        <f t="shared" si="11"/>
        <v>26860.0913544789</v>
      </c>
    </row>
    <row r="78" spans="1:6" x14ac:dyDescent="0.25">
      <c r="A78">
        <v>1250</v>
      </c>
      <c r="B78">
        <v>240</v>
      </c>
      <c r="C78">
        <v>150</v>
      </c>
      <c r="D78" s="2">
        <v>1836.26572934564</v>
      </c>
      <c r="E78" s="2"/>
      <c r="F78" s="2">
        <f>D78*(AVERAGE(C78:C79)-AVERAGE(C77:C78))</f>
        <v>45906.643233641</v>
      </c>
    </row>
    <row r="79" spans="1:6" x14ac:dyDescent="0.25">
      <c r="A79">
        <v>1250</v>
      </c>
      <c r="B79">
        <v>240</v>
      </c>
      <c r="C79">
        <v>180</v>
      </c>
      <c r="D79" s="2">
        <v>2223.79438707687</v>
      </c>
      <c r="E79" s="2"/>
      <c r="F79" s="2">
        <f>D79*(AVERAGE(C79:C80)-AVERAGE(C78:C79))</f>
        <v>133427.66322461219</v>
      </c>
    </row>
    <row r="80" spans="1:6" x14ac:dyDescent="0.25">
      <c r="A80">
        <v>1250</v>
      </c>
      <c r="B80">
        <v>240</v>
      </c>
      <c r="C80">
        <v>270</v>
      </c>
      <c r="D80" s="2">
        <v>2523.5250036294801</v>
      </c>
      <c r="E80" s="2"/>
      <c r="F80" s="2">
        <f>D80*(AVERAGE(C80:C81)-AVERAGE(C79:C80))</f>
        <v>164029.1252359162</v>
      </c>
    </row>
    <row r="81" spans="1:6" x14ac:dyDescent="0.25">
      <c r="A81">
        <v>1250</v>
      </c>
      <c r="B81">
        <v>240</v>
      </c>
      <c r="C81">
        <v>310</v>
      </c>
      <c r="D81" s="2">
        <v>2506.82922952341</v>
      </c>
      <c r="E81" s="2"/>
      <c r="F81" s="2">
        <f>D81*(400-AVERAGE(C80:C81))</f>
        <v>275751.21524757508</v>
      </c>
    </row>
    <row r="82" spans="1:6" x14ac:dyDescent="0.25">
      <c r="E82" s="3">
        <f>SUM(E72:E81)</f>
        <v>52558.170039526871</v>
      </c>
      <c r="F82" s="3">
        <f>SUM(F72:F81)</f>
        <v>685954.64654194075</v>
      </c>
    </row>
    <row r="83" spans="1:6" x14ac:dyDescent="0.25">
      <c r="E83" s="5">
        <f>E82/SUM(E82:F82)</f>
        <v>7.1167580114337825E-2</v>
      </c>
      <c r="F83" s="5">
        <f>F82/SUM(E82:F82)</f>
        <v>0.92883241988566212</v>
      </c>
    </row>
    <row r="85" spans="1:6" x14ac:dyDescent="0.25">
      <c r="A85" s="1" t="s">
        <v>4</v>
      </c>
      <c r="B85" s="1" t="s">
        <v>5</v>
      </c>
      <c r="C85" s="1" t="s">
        <v>6</v>
      </c>
      <c r="D85" s="1" t="s">
        <v>7</v>
      </c>
      <c r="E85" s="1" t="s">
        <v>0</v>
      </c>
      <c r="F85" s="1" t="s">
        <v>1</v>
      </c>
    </row>
    <row r="86" spans="1:6" x14ac:dyDescent="0.25">
      <c r="A86">
        <v>1350</v>
      </c>
      <c r="B86">
        <v>240</v>
      </c>
      <c r="C86">
        <v>5</v>
      </c>
      <c r="D86" s="2">
        <v>261.11083340281999</v>
      </c>
      <c r="E86" s="2">
        <f>D86*(AVERAGE(C86:C87)-0)</f>
        <v>4569.43958454935</v>
      </c>
      <c r="F86" s="2"/>
    </row>
    <row r="87" spans="1:6" x14ac:dyDescent="0.25">
      <c r="A87">
        <v>1350</v>
      </c>
      <c r="B87">
        <v>240</v>
      </c>
      <c r="C87">
        <v>30</v>
      </c>
      <c r="D87" s="2">
        <v>478.796021821149</v>
      </c>
      <c r="E87" s="2">
        <f>D87*(AVERAGE(C87:C88)-AVERAGE(C86:C87))</f>
        <v>15560.870709187342</v>
      </c>
      <c r="F87" s="2"/>
    </row>
    <row r="88" spans="1:6" x14ac:dyDescent="0.25">
      <c r="A88">
        <v>1350</v>
      </c>
      <c r="B88">
        <v>240</v>
      </c>
      <c r="C88">
        <v>70</v>
      </c>
      <c r="D88" s="2">
        <v>841.23263070055896</v>
      </c>
      <c r="E88" s="2">
        <f t="shared" ref="E88" si="12">D88*(AVERAGE(C88:C89)-AVERAGE(C87:C88))</f>
        <v>27340.060497768165</v>
      </c>
      <c r="F88" s="2"/>
    </row>
    <row r="89" spans="1:6" x14ac:dyDescent="0.25">
      <c r="A89">
        <v>1350</v>
      </c>
      <c r="B89">
        <v>240</v>
      </c>
      <c r="C89">
        <v>95</v>
      </c>
      <c r="D89" s="2">
        <v>1076.84022599287</v>
      </c>
      <c r="E89" s="2">
        <f>D89*(90-AVERAGE(C88:C89))</f>
        <v>8076.3016949465255</v>
      </c>
      <c r="F89" s="2">
        <f>D89*(AVERAGE(C89:C90)-90)</f>
        <v>16152.603389893051</v>
      </c>
    </row>
    <row r="90" spans="1:6" x14ac:dyDescent="0.25">
      <c r="A90">
        <v>1350</v>
      </c>
      <c r="B90">
        <v>240</v>
      </c>
      <c r="C90">
        <v>115</v>
      </c>
      <c r="D90" s="2">
        <v>1332.29903299796</v>
      </c>
      <c r="E90" s="2"/>
      <c r="F90" s="2">
        <f t="shared" ref="F90:F91" si="13">D90*(AVERAGE(C90:C91)-AVERAGE(C89:C90))</f>
        <v>23315.233077464301</v>
      </c>
    </row>
    <row r="91" spans="1:6" x14ac:dyDescent="0.25">
      <c r="A91">
        <v>1350</v>
      </c>
      <c r="B91">
        <v>240</v>
      </c>
      <c r="C91">
        <v>130</v>
      </c>
      <c r="D91" s="2">
        <v>1456.91255326706</v>
      </c>
      <c r="E91" s="2"/>
      <c r="F91" s="2">
        <f t="shared" si="13"/>
        <v>25495.969682173552</v>
      </c>
    </row>
    <row r="92" spans="1:6" x14ac:dyDescent="0.25">
      <c r="A92">
        <v>1350</v>
      </c>
      <c r="B92">
        <v>240</v>
      </c>
      <c r="C92">
        <v>150</v>
      </c>
      <c r="D92" s="2">
        <v>1792.4454144583201</v>
      </c>
      <c r="E92" s="2"/>
      <c r="F92" s="2">
        <f>D92*(AVERAGE(C92:C93)-AVERAGE(C91:C92))</f>
        <v>44811.135361458</v>
      </c>
    </row>
    <row r="93" spans="1:6" x14ac:dyDescent="0.25">
      <c r="A93">
        <v>1350</v>
      </c>
      <c r="B93">
        <v>240</v>
      </c>
      <c r="C93">
        <v>180</v>
      </c>
      <c r="D93" s="2">
        <v>2222.4014312217701</v>
      </c>
      <c r="E93" s="2"/>
      <c r="F93" s="2">
        <f>D93*(AVERAGE(C93:C94)-AVERAGE(C92:C93))</f>
        <v>133344.08587330621</v>
      </c>
    </row>
    <row r="94" spans="1:6" x14ac:dyDescent="0.25">
      <c r="A94">
        <v>1350</v>
      </c>
      <c r="B94">
        <v>240</v>
      </c>
      <c r="C94">
        <v>270</v>
      </c>
      <c r="D94" s="2">
        <v>2523.5337574761702</v>
      </c>
      <c r="E94" s="2"/>
      <c r="F94" s="2">
        <f>D94*(AVERAGE(C94:C95)-AVERAGE(C93:C94))</f>
        <v>164029.69423595106</v>
      </c>
    </row>
    <row r="95" spans="1:6" x14ac:dyDescent="0.25">
      <c r="A95">
        <v>1350</v>
      </c>
      <c r="B95">
        <v>240</v>
      </c>
      <c r="C95">
        <v>310</v>
      </c>
      <c r="D95" s="2">
        <v>2494.7751826265398</v>
      </c>
      <c r="E95" s="2"/>
      <c r="F95" s="2">
        <f>D95*(400-AVERAGE(C94:C95))</f>
        <v>274425.27008891938</v>
      </c>
    </row>
    <row r="96" spans="1:6" x14ac:dyDescent="0.25">
      <c r="E96" s="3">
        <f>SUM(E86:E95)</f>
        <v>55546.672486451382</v>
      </c>
      <c r="F96" s="3">
        <f>SUM(F86:F95)</f>
        <v>681573.99170916551</v>
      </c>
    </row>
    <row r="97" spans="1:6" x14ac:dyDescent="0.25">
      <c r="E97" s="5">
        <f>E96/SUM(E96:F96)</f>
        <v>7.5356281792841484E-2</v>
      </c>
      <c r="F97" s="5">
        <f>F96/SUM(E96:F96)</f>
        <v>0.92464371820715863</v>
      </c>
    </row>
    <row r="99" spans="1:6" x14ac:dyDescent="0.25">
      <c r="A99" s="1" t="s">
        <v>4</v>
      </c>
      <c r="B99" s="1" t="s">
        <v>5</v>
      </c>
      <c r="C99" s="1" t="s">
        <v>6</v>
      </c>
      <c r="D99" s="1" t="s">
        <v>7</v>
      </c>
      <c r="E99" s="1" t="s">
        <v>0</v>
      </c>
      <c r="F99" s="1" t="s">
        <v>1</v>
      </c>
    </row>
    <row r="100" spans="1:6" x14ac:dyDescent="0.25">
      <c r="A100">
        <v>1450</v>
      </c>
      <c r="B100">
        <v>240</v>
      </c>
      <c r="C100">
        <v>5</v>
      </c>
      <c r="D100" s="2">
        <v>311.81372895608098</v>
      </c>
      <c r="E100" s="2">
        <f>D100*(AVERAGE(C100:C101)-0)</f>
        <v>5456.7402567314175</v>
      </c>
      <c r="F100" s="2"/>
    </row>
    <row r="101" spans="1:6" x14ac:dyDescent="0.25">
      <c r="A101">
        <v>1450</v>
      </c>
      <c r="B101">
        <v>240</v>
      </c>
      <c r="C101">
        <v>30</v>
      </c>
      <c r="D101" s="2">
        <v>535.29444261145898</v>
      </c>
      <c r="E101" s="2">
        <f>D101*(AVERAGE(C101:C102)-AVERAGE(C100:C101))</f>
        <v>17397.069384872415</v>
      </c>
      <c r="F101" s="2"/>
    </row>
    <row r="102" spans="1:6" x14ac:dyDescent="0.25">
      <c r="A102">
        <v>1450</v>
      </c>
      <c r="B102">
        <v>240</v>
      </c>
      <c r="C102">
        <v>70</v>
      </c>
      <c r="D102" s="2">
        <v>833.24737858574395</v>
      </c>
      <c r="E102" s="2">
        <f t="shared" ref="E102" si="14">D102*(AVERAGE(C102:C103)-AVERAGE(C101:C102))</f>
        <v>27080.539804036678</v>
      </c>
      <c r="F102" s="2"/>
    </row>
    <row r="103" spans="1:6" x14ac:dyDescent="0.25">
      <c r="A103">
        <v>1450</v>
      </c>
      <c r="B103">
        <v>240</v>
      </c>
      <c r="C103">
        <v>95</v>
      </c>
      <c r="D103" s="2">
        <v>1074.2970911201901</v>
      </c>
      <c r="E103" s="2">
        <f>D103*(90-AVERAGE(C102:C103))</f>
        <v>8057.2281834014257</v>
      </c>
      <c r="F103" s="2">
        <f>D103*(AVERAGE(C103:C104)-90)</f>
        <v>16114.456366802851</v>
      </c>
    </row>
    <row r="104" spans="1:6" x14ac:dyDescent="0.25">
      <c r="A104">
        <v>1450</v>
      </c>
      <c r="B104">
        <v>240</v>
      </c>
      <c r="C104">
        <v>115</v>
      </c>
      <c r="D104" s="2">
        <v>1358.77836432458</v>
      </c>
      <c r="E104" s="2"/>
      <c r="F104" s="2">
        <f t="shared" ref="F104:F105" si="15">D104*(AVERAGE(C104:C105)-AVERAGE(C103:C104))</f>
        <v>23778.621375680152</v>
      </c>
    </row>
    <row r="105" spans="1:6" x14ac:dyDescent="0.25">
      <c r="A105">
        <v>1450</v>
      </c>
      <c r="B105">
        <v>240</v>
      </c>
      <c r="C105">
        <v>130</v>
      </c>
      <c r="D105" s="2">
        <v>1495.4420751530499</v>
      </c>
      <c r="E105" s="2"/>
      <c r="F105" s="2">
        <f t="shared" si="15"/>
        <v>26170.236315178372</v>
      </c>
    </row>
    <row r="106" spans="1:6" x14ac:dyDescent="0.25">
      <c r="A106">
        <v>1450</v>
      </c>
      <c r="B106">
        <v>240</v>
      </c>
      <c r="C106">
        <v>150</v>
      </c>
      <c r="D106" s="2">
        <v>1770.7976753333401</v>
      </c>
      <c r="E106" s="2"/>
      <c r="F106" s="2">
        <f>D106*(AVERAGE(C106:C107)-AVERAGE(C105:C106))</f>
        <v>44269.9418833335</v>
      </c>
    </row>
    <row r="107" spans="1:6" x14ac:dyDescent="0.25">
      <c r="A107">
        <v>1450</v>
      </c>
      <c r="B107">
        <v>240</v>
      </c>
      <c r="C107">
        <v>180</v>
      </c>
      <c r="D107" s="2">
        <v>2168.32320074065</v>
      </c>
      <c r="E107" s="2"/>
      <c r="F107" s="2">
        <f>D107*(AVERAGE(C107:C108)-AVERAGE(C106:C107))</f>
        <v>130099.392044439</v>
      </c>
    </row>
    <row r="108" spans="1:6" x14ac:dyDescent="0.25">
      <c r="A108">
        <v>1450</v>
      </c>
      <c r="B108">
        <v>240</v>
      </c>
      <c r="C108">
        <v>270</v>
      </c>
      <c r="D108" s="2">
        <v>2508.2189026860001</v>
      </c>
      <c r="E108" s="2"/>
      <c r="F108" s="2">
        <f>D108*(AVERAGE(C108:C109)-AVERAGE(C107:C108))</f>
        <v>163034.22867459001</v>
      </c>
    </row>
    <row r="109" spans="1:6" x14ac:dyDescent="0.25">
      <c r="A109">
        <v>1450</v>
      </c>
      <c r="B109">
        <v>240</v>
      </c>
      <c r="C109">
        <v>310</v>
      </c>
      <c r="D109" s="2">
        <v>2501.44342534527</v>
      </c>
      <c r="E109" s="2"/>
      <c r="F109" s="2">
        <f>D109*(400-AVERAGE(C108:C109))</f>
        <v>275158.7767879797</v>
      </c>
    </row>
    <row r="110" spans="1:6" x14ac:dyDescent="0.25">
      <c r="E110" s="3">
        <f>SUM(E100:E109)</f>
        <v>57991.577629041938</v>
      </c>
      <c r="F110" s="3">
        <f>SUM(F100:F109)</f>
        <v>678625.65344800358</v>
      </c>
    </row>
    <row r="111" spans="1:6" x14ac:dyDescent="0.25">
      <c r="E111" s="5">
        <f>E110/SUM(E110:F110)</f>
        <v>7.8726881726958117E-2</v>
      </c>
      <c r="F111" s="5">
        <f>F110/SUM(E110:F110)</f>
        <v>0.92127311827304181</v>
      </c>
    </row>
    <row r="113" spans="1:6" x14ac:dyDescent="0.25">
      <c r="A113" s="1" t="s">
        <v>4</v>
      </c>
      <c r="B113" s="1" t="s">
        <v>5</v>
      </c>
      <c r="C113" s="1" t="s">
        <v>6</v>
      </c>
      <c r="D113" s="1" t="s">
        <v>7</v>
      </c>
      <c r="E113" s="1" t="s">
        <v>0</v>
      </c>
      <c r="F113" s="1" t="s">
        <v>1</v>
      </c>
    </row>
    <row r="114" spans="1:6" x14ac:dyDescent="0.25">
      <c r="A114">
        <v>1550</v>
      </c>
      <c r="B114">
        <v>240</v>
      </c>
      <c r="C114">
        <v>5</v>
      </c>
      <c r="D114" s="2">
        <v>336.3968176688</v>
      </c>
      <c r="E114" s="2">
        <f>D114*(AVERAGE(C114:C115)-0)</f>
        <v>5886.9443092040001</v>
      </c>
      <c r="F114" s="2"/>
    </row>
    <row r="115" spans="1:6" x14ac:dyDescent="0.25">
      <c r="A115">
        <v>1550</v>
      </c>
      <c r="B115">
        <v>240</v>
      </c>
      <c r="C115">
        <v>30</v>
      </c>
      <c r="D115" s="2">
        <v>518.78468774762803</v>
      </c>
      <c r="E115" s="2">
        <f>D115*(AVERAGE(C115:C116)-AVERAGE(C114:C115))</f>
        <v>16860.50235179791</v>
      </c>
      <c r="F115" s="2"/>
    </row>
    <row r="116" spans="1:6" x14ac:dyDescent="0.25">
      <c r="A116">
        <v>1550</v>
      </c>
      <c r="B116">
        <v>240</v>
      </c>
      <c r="C116">
        <v>70</v>
      </c>
      <c r="D116" s="2">
        <v>836.05577349131704</v>
      </c>
      <c r="E116" s="2">
        <f t="shared" ref="E116" si="16">D116*(AVERAGE(C116:C117)-AVERAGE(C115:C116))</f>
        <v>27171.812638467803</v>
      </c>
      <c r="F116" s="2"/>
    </row>
    <row r="117" spans="1:6" x14ac:dyDescent="0.25">
      <c r="A117">
        <v>1550</v>
      </c>
      <c r="B117">
        <v>240</v>
      </c>
      <c r="C117">
        <v>95</v>
      </c>
      <c r="D117" s="2">
        <v>1169.6357702301</v>
      </c>
      <c r="E117" s="2">
        <f>D117*(90-AVERAGE(C116:C117))</f>
        <v>8772.2682767257502</v>
      </c>
      <c r="F117" s="2">
        <f>D117*(AVERAGE(C117:C118)-90)</f>
        <v>17544.5365534515</v>
      </c>
    </row>
    <row r="118" spans="1:6" x14ac:dyDescent="0.25">
      <c r="A118">
        <v>1550</v>
      </c>
      <c r="B118">
        <v>240</v>
      </c>
      <c r="C118">
        <v>115</v>
      </c>
      <c r="D118" s="2">
        <v>1363.5910763607801</v>
      </c>
      <c r="E118" s="2"/>
      <c r="F118" s="2">
        <f t="shared" ref="F118:F119" si="17">D118*(AVERAGE(C118:C119)-AVERAGE(C117:C118))</f>
        <v>23862.843836313652</v>
      </c>
    </row>
    <row r="119" spans="1:6" x14ac:dyDescent="0.25">
      <c r="A119">
        <v>1550</v>
      </c>
      <c r="B119">
        <v>240</v>
      </c>
      <c r="C119">
        <v>130</v>
      </c>
      <c r="D119" s="2">
        <v>1523.5140622669601</v>
      </c>
      <c r="E119" s="2"/>
      <c r="F119" s="2">
        <f t="shared" si="17"/>
        <v>26661.4960896718</v>
      </c>
    </row>
    <row r="120" spans="1:6" x14ac:dyDescent="0.25">
      <c r="A120">
        <v>1550</v>
      </c>
      <c r="B120">
        <v>240</v>
      </c>
      <c r="C120">
        <v>150</v>
      </c>
      <c r="D120" s="2">
        <v>1749.3431707878301</v>
      </c>
      <c r="E120" s="2"/>
      <c r="F120" s="2">
        <f>D120*(AVERAGE(C120:C121)-AVERAGE(C119:C120))</f>
        <v>43733.579269695751</v>
      </c>
    </row>
    <row r="121" spans="1:6" x14ac:dyDescent="0.25">
      <c r="A121">
        <v>1550</v>
      </c>
      <c r="B121">
        <v>240</v>
      </c>
      <c r="C121">
        <v>180</v>
      </c>
      <c r="D121" s="2">
        <v>2101.3926314549799</v>
      </c>
      <c r="E121" s="2"/>
      <c r="F121" s="2">
        <f>D121*(AVERAGE(C121:C122)-AVERAGE(C120:C121))</f>
        <v>126083.5578872988</v>
      </c>
    </row>
    <row r="122" spans="1:6" x14ac:dyDescent="0.25">
      <c r="A122">
        <v>1550</v>
      </c>
      <c r="B122">
        <v>240</v>
      </c>
      <c r="C122">
        <v>270</v>
      </c>
      <c r="D122" s="2">
        <v>2497.9659597463001</v>
      </c>
      <c r="E122" s="2"/>
      <c r="F122" s="2">
        <f>D122*(AVERAGE(C122:C123)-AVERAGE(C121:C122))</f>
        <v>162367.78738350951</v>
      </c>
    </row>
    <row r="123" spans="1:6" x14ac:dyDescent="0.25">
      <c r="A123">
        <v>1550</v>
      </c>
      <c r="B123">
        <v>240</v>
      </c>
      <c r="C123">
        <v>310</v>
      </c>
      <c r="D123" s="2">
        <v>2503.1307292954298</v>
      </c>
      <c r="E123" s="2"/>
      <c r="F123" s="2">
        <f>D123*(400-AVERAGE(C122:C123))</f>
        <v>275344.38022249728</v>
      </c>
    </row>
    <row r="124" spans="1:6" x14ac:dyDescent="0.25">
      <c r="E124" s="3">
        <f>SUM(E114:E123)</f>
        <v>58691.527576195462</v>
      </c>
      <c r="F124" s="3">
        <f>SUM(F114:F123)</f>
        <v>675598.18124243827</v>
      </c>
    </row>
    <row r="125" spans="1:6" x14ac:dyDescent="0.25">
      <c r="E125" s="5">
        <f>E124/SUM(E124:F124)</f>
        <v>7.9929661101504026E-2</v>
      </c>
      <c r="F125" s="5">
        <f>F124/SUM(E124:F124)</f>
        <v>0.92007033889849599</v>
      </c>
    </row>
    <row r="127" spans="1:6" x14ac:dyDescent="0.25">
      <c r="A127" s="1" t="s">
        <v>4</v>
      </c>
      <c r="B127" s="1" t="s">
        <v>5</v>
      </c>
      <c r="C127" s="1" t="s">
        <v>6</v>
      </c>
      <c r="D127" s="1" t="s">
        <v>7</v>
      </c>
      <c r="E127" s="1" t="s">
        <v>0</v>
      </c>
      <c r="F127" s="1" t="s">
        <v>1</v>
      </c>
    </row>
    <row r="128" spans="1:6" x14ac:dyDescent="0.25">
      <c r="A128">
        <v>1650</v>
      </c>
      <c r="B128">
        <v>240</v>
      </c>
      <c r="C128">
        <v>5</v>
      </c>
      <c r="D128" s="2">
        <v>247.029134453756</v>
      </c>
      <c r="E128" s="2">
        <f>D128*(AVERAGE(C128:C129)-0)</f>
        <v>4323.0098529407296</v>
      </c>
      <c r="F128" s="2"/>
    </row>
    <row r="129" spans="1:6" x14ac:dyDescent="0.25">
      <c r="A129">
        <v>1650</v>
      </c>
      <c r="B129">
        <v>240</v>
      </c>
      <c r="C129">
        <v>30</v>
      </c>
      <c r="D129" s="2">
        <v>73.278450670801803</v>
      </c>
      <c r="E129" s="2">
        <f>D129*(AVERAGE(C129:C130)-AVERAGE(C128:C129))</f>
        <v>2381.5496468010588</v>
      </c>
      <c r="F129" s="2"/>
    </row>
    <row r="130" spans="1:6" x14ac:dyDescent="0.25">
      <c r="A130">
        <v>1650</v>
      </c>
      <c r="B130">
        <v>240</v>
      </c>
      <c r="C130">
        <v>70</v>
      </c>
      <c r="D130" s="2">
        <v>746.02747496678501</v>
      </c>
      <c r="E130" s="2">
        <f>D130*(70-AVERAGE(C129:C130))</f>
        <v>14920.549499335701</v>
      </c>
      <c r="F130" s="2">
        <f>D130*(AVERAGE(C130:C131)-70)</f>
        <v>9325.3434370848117</v>
      </c>
    </row>
    <row r="131" spans="1:6" x14ac:dyDescent="0.25">
      <c r="A131">
        <v>1650</v>
      </c>
      <c r="B131">
        <v>240</v>
      </c>
      <c r="C131">
        <v>95</v>
      </c>
      <c r="D131" s="2">
        <v>1021.60534693712</v>
      </c>
      <c r="E131" s="2"/>
      <c r="F131" s="2">
        <f t="shared" ref="F131:F133" si="18">D131*(AVERAGE(C131:C132)-AVERAGE(C130:C131))</f>
        <v>22986.120306085199</v>
      </c>
    </row>
    <row r="132" spans="1:6" x14ac:dyDescent="0.25">
      <c r="A132">
        <v>1650</v>
      </c>
      <c r="B132">
        <v>240</v>
      </c>
      <c r="C132">
        <v>115</v>
      </c>
      <c r="D132" s="2">
        <v>1261.46870083509</v>
      </c>
      <c r="E132" s="2"/>
      <c r="F132" s="2">
        <f t="shared" si="18"/>
        <v>22075.702264614076</v>
      </c>
    </row>
    <row r="133" spans="1:6" x14ac:dyDescent="0.25">
      <c r="A133">
        <v>1650</v>
      </c>
      <c r="B133">
        <v>240</v>
      </c>
      <c r="C133">
        <v>130</v>
      </c>
      <c r="D133" s="2">
        <v>1405.99297364573</v>
      </c>
      <c r="E133" s="2"/>
      <c r="F133" s="2">
        <f t="shared" si="18"/>
        <v>24604.877038800274</v>
      </c>
    </row>
    <row r="134" spans="1:6" x14ac:dyDescent="0.25">
      <c r="A134">
        <v>1650</v>
      </c>
      <c r="B134">
        <v>240</v>
      </c>
      <c r="C134">
        <v>150</v>
      </c>
      <c r="D134" s="2">
        <v>1729.82767320472</v>
      </c>
      <c r="E134" s="2"/>
      <c r="F134" s="2">
        <f>D134*(AVERAGE(C134:C135)-AVERAGE(C133:C134))</f>
        <v>43245.691830117998</v>
      </c>
    </row>
    <row r="135" spans="1:6" x14ac:dyDescent="0.25">
      <c r="A135">
        <v>1650</v>
      </c>
      <c r="B135">
        <v>240</v>
      </c>
      <c r="C135">
        <v>180</v>
      </c>
      <c r="D135" s="2">
        <v>2068.8757835604601</v>
      </c>
      <c r="E135" s="2"/>
      <c r="F135" s="2">
        <f>D135*(AVERAGE(C135:C136)-AVERAGE(C134:C135))</f>
        <v>124132.54701362761</v>
      </c>
    </row>
    <row r="136" spans="1:6" x14ac:dyDescent="0.25">
      <c r="A136">
        <v>1650</v>
      </c>
      <c r="B136">
        <v>240</v>
      </c>
      <c r="C136">
        <v>270</v>
      </c>
      <c r="D136" s="2">
        <v>2514.75912039684</v>
      </c>
      <c r="E136" s="2"/>
      <c r="F136" s="2">
        <f>D136*(AVERAGE(C136:C137)-AVERAGE(C135:C136))</f>
        <v>163459.34282579459</v>
      </c>
    </row>
    <row r="137" spans="1:6" x14ac:dyDescent="0.25">
      <c r="A137">
        <v>1650</v>
      </c>
      <c r="B137">
        <v>240</v>
      </c>
      <c r="C137">
        <v>310</v>
      </c>
      <c r="D137" s="2">
        <v>2528.0211981374</v>
      </c>
      <c r="E137" s="2"/>
      <c r="F137" s="2">
        <f>D137*(400-AVERAGE(C136:C137))</f>
        <v>278082.33179511398</v>
      </c>
    </row>
    <row r="138" spans="1:6" x14ac:dyDescent="0.25">
      <c r="E138" s="3">
        <f>SUM(E128:E137)</f>
        <v>21625.108999077489</v>
      </c>
      <c r="F138" s="3">
        <f>SUM(F128:F137)</f>
        <v>687911.95651123859</v>
      </c>
    </row>
    <row r="139" spans="1:6" x14ac:dyDescent="0.25">
      <c r="E139" s="5">
        <f>E138/SUM(E138:F138)</f>
        <v>3.0477772128118766E-2</v>
      </c>
      <c r="F139" s="5">
        <f>F138/SUM(E138:F138)</f>
        <v>0.96952222787188125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1"/>
  <sheetViews>
    <sheetView tabSelected="1" workbookViewId="0"/>
  </sheetViews>
  <sheetFormatPr defaultRowHeight="15" x14ac:dyDescent="0.25"/>
  <cols>
    <col min="1" max="1" width="17.85546875" bestFit="1" customWidth="1"/>
  </cols>
  <sheetData>
    <row r="1" spans="1:9" x14ac:dyDescent="0.25">
      <c r="A1" s="1" t="s">
        <v>19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2</v>
      </c>
    </row>
    <row r="2" spans="1:9" x14ac:dyDescent="0.25">
      <c r="A2">
        <v>550</v>
      </c>
      <c r="B2" s="6">
        <f>'Gap = 1000mm'!E13</f>
        <v>5.8501748034025726E-2</v>
      </c>
      <c r="C2" s="4"/>
      <c r="D2" s="4"/>
      <c r="E2" s="4"/>
      <c r="F2" s="4"/>
      <c r="G2" s="4"/>
      <c r="H2" s="4"/>
      <c r="I2" s="4"/>
    </row>
    <row r="3" spans="1:9" x14ac:dyDescent="0.25">
      <c r="A3">
        <v>750</v>
      </c>
      <c r="B3" s="6">
        <f>'Gap = 1000mm'!E27</f>
        <v>6.2363636198397805E-2</v>
      </c>
      <c r="C3" s="6">
        <f>'Gap = 800mm'!E13</f>
        <v>5.3253768202076314E-2</v>
      </c>
      <c r="D3" s="4"/>
      <c r="E3" s="4"/>
      <c r="F3" s="4"/>
      <c r="G3" s="4"/>
      <c r="H3" s="4"/>
      <c r="I3" s="4"/>
    </row>
    <row r="4" spans="1:9" x14ac:dyDescent="0.25">
      <c r="A4">
        <v>950</v>
      </c>
      <c r="B4" s="6">
        <f>'Gap = 1000mm'!E41</f>
        <v>5.9587967902277501E-2</v>
      </c>
      <c r="C4" s="6">
        <f>'Gap = 800mm'!E27</f>
        <v>4.4560120795785668E-2</v>
      </c>
      <c r="D4" s="6">
        <f>'Gap = 600mm'!E13</f>
        <v>3.5276044044950487E-2</v>
      </c>
      <c r="E4" s="4"/>
      <c r="F4" s="4"/>
      <c r="G4" s="4"/>
      <c r="H4" s="4"/>
      <c r="I4" s="4"/>
    </row>
    <row r="5" spans="1:9" x14ac:dyDescent="0.25">
      <c r="A5">
        <v>1050</v>
      </c>
      <c r="B5" s="6">
        <f>'Gap = 1000mm'!E55</f>
        <v>6.0956480984871921E-2</v>
      </c>
      <c r="C5" s="6">
        <f>'Gap = 800mm'!E41</f>
        <v>4.6028680065854914E-2</v>
      </c>
      <c r="D5" s="6">
        <f>'Gap = 600mm'!E27</f>
        <v>4.8763125513747459E-2</v>
      </c>
      <c r="E5" s="4"/>
      <c r="F5" s="4"/>
      <c r="G5" s="4"/>
      <c r="H5" s="4"/>
      <c r="I5" s="4"/>
    </row>
    <row r="6" spans="1:9" x14ac:dyDescent="0.25">
      <c r="A6">
        <v>1150</v>
      </c>
      <c r="B6" s="6">
        <f>'Gap = 1000mm'!E69</f>
        <v>6.47079923637809E-2</v>
      </c>
      <c r="C6" s="6">
        <f>'Gap = 800mm'!E55</f>
        <v>4.8915289417828134E-2</v>
      </c>
      <c r="D6" s="6">
        <f>'Gap = 600mm'!E41</f>
        <v>4.9788173183277405E-2</v>
      </c>
      <c r="E6" s="6">
        <f>'Gap = 400mm'!E13</f>
        <v>3.0881127151118265E-2</v>
      </c>
      <c r="F6" s="4"/>
      <c r="G6" s="4"/>
      <c r="H6" s="4"/>
      <c r="I6" s="4"/>
    </row>
    <row r="7" spans="1:9" x14ac:dyDescent="0.25">
      <c r="A7">
        <v>1250</v>
      </c>
      <c r="B7" s="6">
        <f>'Gap = 1000mm'!E83</f>
        <v>7.1167580114337825E-2</v>
      </c>
      <c r="C7" s="6">
        <f>'Gap = 800mm'!E69</f>
        <v>5.2916564589755126E-2</v>
      </c>
      <c r="D7" s="6">
        <f>'Gap = 600mm'!E55</f>
        <v>5.0870266533774827E-2</v>
      </c>
      <c r="E7" s="6">
        <f>'Gap = 400mm'!E27</f>
        <v>4.9607190885974296E-2</v>
      </c>
      <c r="F7" s="6">
        <f>'Gap = 300mm'!E13</f>
        <v>4.5664043479676099E-2</v>
      </c>
      <c r="G7" s="4"/>
      <c r="H7" s="4"/>
      <c r="I7" s="4"/>
    </row>
    <row r="8" spans="1:9" x14ac:dyDescent="0.25">
      <c r="A8">
        <v>1350</v>
      </c>
      <c r="B8" s="6">
        <f>'Gap = 1000mm'!E97</f>
        <v>7.5356281792841484E-2</v>
      </c>
      <c r="C8" s="6">
        <f>'Gap = 800mm'!E83</f>
        <v>5.4265685630093125E-2</v>
      </c>
      <c r="D8" s="6">
        <f>'Gap = 600mm'!E69</f>
        <v>5.8221112590517633E-2</v>
      </c>
      <c r="E8" s="6">
        <f>'Gap = 400mm'!E41</f>
        <v>7.1583919910095981E-2</v>
      </c>
      <c r="F8" s="6">
        <f>'Gap = 300mm'!E27</f>
        <v>7.419726998020415E-2</v>
      </c>
      <c r="G8" s="6">
        <f>'Gap = 200mm'!E13</f>
        <v>7.796661860498949E-2</v>
      </c>
      <c r="H8" s="4"/>
      <c r="I8" s="4"/>
    </row>
    <row r="9" spans="1:9" x14ac:dyDescent="0.25">
      <c r="A9">
        <v>1450</v>
      </c>
      <c r="B9" s="6">
        <f>'Gap = 1000mm'!E111</f>
        <v>7.8726881726958117E-2</v>
      </c>
      <c r="C9" s="6">
        <f>'Gap = 800mm'!E97</f>
        <v>5.8512040846292676E-2</v>
      </c>
      <c r="D9" s="6">
        <f>'Gap = 600mm'!E83</f>
        <v>5.8193883933976821E-2</v>
      </c>
      <c r="E9" s="6">
        <f>'Gap = 400mm'!E55</f>
        <v>8.0395792920558207E-2</v>
      </c>
      <c r="F9" s="6">
        <f>'Gap = 300mm'!E41</f>
        <v>7.3627820925517312E-2</v>
      </c>
      <c r="G9" s="6">
        <f>'Gap = 200mm'!E27</f>
        <v>6.4618442476181592E-2</v>
      </c>
      <c r="H9" s="6">
        <f>'Gap = 100mm'!E13</f>
        <v>5.918296007279137E-2</v>
      </c>
      <c r="I9" s="4"/>
    </row>
    <row r="10" spans="1:9" x14ac:dyDescent="0.25">
      <c r="A10">
        <v>1550</v>
      </c>
      <c r="B10" s="6">
        <f>'Gap = 1000mm'!E125</f>
        <v>7.9929661101504026E-2</v>
      </c>
      <c r="C10" s="6">
        <f>'Gap = 800mm'!E111</f>
        <v>6.7900320096332997E-2</v>
      </c>
      <c r="D10" s="6">
        <f>'Gap = 600mm'!E97</f>
        <v>6.4573616032527884E-2</v>
      </c>
      <c r="E10" s="6">
        <f>'Gap = 400mm'!E69</f>
        <v>8.0946468844589309E-2</v>
      </c>
      <c r="F10" s="6">
        <f>'Gap = 300mm'!E55</f>
        <v>7.498387116518479E-2</v>
      </c>
      <c r="G10" s="6">
        <f>'Gap = 200mm'!E41</f>
        <v>7.2965009530132852E-2</v>
      </c>
      <c r="H10" s="6">
        <f>'Gap = 100mm'!E27</f>
        <v>5.2175433652027425E-2</v>
      </c>
      <c r="I10" s="4"/>
    </row>
    <row r="11" spans="1:9" x14ac:dyDescent="0.25">
      <c r="A11">
        <v>1650</v>
      </c>
      <c r="B11" s="6">
        <f>'Gap = 1000mm'!E139</f>
        <v>3.0477772128118766E-2</v>
      </c>
      <c r="C11" s="6">
        <f>'Gap = 800mm'!E125</f>
        <v>4.3862619096815464E-2</v>
      </c>
      <c r="D11" s="6">
        <f>'Gap = 600mm'!E111</f>
        <v>1.4796292953556481E-2</v>
      </c>
      <c r="E11" s="6">
        <f>'Gap = 400mm'!E83</f>
        <v>9.1522613705889308E-2</v>
      </c>
      <c r="F11" s="6">
        <f>'Gap = 300mm'!E69</f>
        <v>7.7101152464110451E-2</v>
      </c>
      <c r="G11" s="6">
        <f>'Gap = 200mm'!E55</f>
        <v>7.5698978725457708E-2</v>
      </c>
      <c r="H11" s="6">
        <f>'Gap = 100mm'!E41</f>
        <v>6.6003565223778066E-2</v>
      </c>
      <c r="I11" s="4"/>
    </row>
    <row r="13" spans="1:9" x14ac:dyDescent="0.25">
      <c r="A13" t="s">
        <v>20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9" x14ac:dyDescent="0.25">
      <c r="A14" t="s">
        <v>8</v>
      </c>
      <c r="B14">
        <f>B2</f>
        <v>5.8501748034025726E-2</v>
      </c>
      <c r="C14">
        <f>C3</f>
        <v>5.3253768202076314E-2</v>
      </c>
      <c r="D14">
        <f>D4</f>
        <v>3.5276044044950487E-2</v>
      </c>
      <c r="E14">
        <f>E6</f>
        <v>3.0881127151118265E-2</v>
      </c>
      <c r="F14">
        <f>F7</f>
        <v>4.5664043479676099E-2</v>
      </c>
      <c r="G14">
        <f>G8</f>
        <v>7.796661860498949E-2</v>
      </c>
      <c r="H14">
        <f>H9</f>
        <v>5.918296007279137E-2</v>
      </c>
    </row>
    <row r="15" spans="1:9" x14ac:dyDescent="0.25">
      <c r="A15" t="s">
        <v>3</v>
      </c>
      <c r="B15">
        <f>AVERAGE(B3:B10)</f>
        <v>6.9099560273121197E-2</v>
      </c>
      <c r="C15">
        <f>AVERAGE(C4:C10)</f>
        <v>5.32998144917061E-2</v>
      </c>
      <c r="D15">
        <f>AVERAGE(D5:D10)</f>
        <v>5.5068362964636998E-2</v>
      </c>
      <c r="E15">
        <f>AVERAGE(E7:E10)</f>
        <v>7.063334314030445E-2</v>
      </c>
      <c r="F15">
        <f>AVERAGE(F8:F10)</f>
        <v>7.4269654023635417E-2</v>
      </c>
      <c r="G15">
        <f>AVERAGE(G9:G10)</f>
        <v>6.8791726003157222E-2</v>
      </c>
      <c r="H15">
        <f>AVERAGE(H10)</f>
        <v>5.2175433652027425E-2</v>
      </c>
    </row>
    <row r="16" spans="1:9" x14ac:dyDescent="0.25">
      <c r="A16" t="s">
        <v>9</v>
      </c>
      <c r="B16">
        <f>B11</f>
        <v>3.0477772128118766E-2</v>
      </c>
      <c r="C16">
        <f t="shared" ref="C16:H16" si="0">C11</f>
        <v>4.3862619096815464E-2</v>
      </c>
      <c r="D16">
        <f t="shared" si="0"/>
        <v>1.4796292953556481E-2</v>
      </c>
      <c r="E16">
        <f t="shared" si="0"/>
        <v>9.1522613705889308E-2</v>
      </c>
      <c r="F16">
        <f t="shared" si="0"/>
        <v>7.7101152464110451E-2</v>
      </c>
      <c r="G16">
        <f t="shared" si="0"/>
        <v>7.5698978725457708E-2</v>
      </c>
      <c r="H16">
        <f t="shared" si="0"/>
        <v>6.6003565223778066E-2</v>
      </c>
    </row>
    <row r="18" spans="1:8" x14ac:dyDescent="0.25">
      <c r="A18" t="s">
        <v>20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10</v>
      </c>
      <c r="B19">
        <f>B15/B14</f>
        <v>1.1811537705323196</v>
      </c>
      <c r="C19">
        <f t="shared" ref="C19:H19" si="1">C15/C14</f>
        <v>1.0008646578671214</v>
      </c>
      <c r="D19">
        <f t="shared" si="1"/>
        <v>1.5610696849812908</v>
      </c>
      <c r="E19">
        <f t="shared" si="1"/>
        <v>2.2872657074548095</v>
      </c>
      <c r="F19">
        <f t="shared" si="1"/>
        <v>1.6264362146705416</v>
      </c>
      <c r="G19">
        <f t="shared" si="1"/>
        <v>0.88232280986410361</v>
      </c>
      <c r="H19">
        <f t="shared" si="1"/>
        <v>0.88159554013274899</v>
      </c>
    </row>
    <row r="20" spans="1:8" x14ac:dyDescent="0.25">
      <c r="A20" t="s">
        <v>11</v>
      </c>
      <c r="B20">
        <f>B16/B14</f>
        <v>0.52097199062141386</v>
      </c>
      <c r="C20">
        <f t="shared" ref="C20:H20" si="2">C16/C14</f>
        <v>0.82365287148084487</v>
      </c>
      <c r="D20">
        <f t="shared" si="2"/>
        <v>0.41944309103090782</v>
      </c>
      <c r="E20">
        <f t="shared" si="2"/>
        <v>2.9637070323896872</v>
      </c>
      <c r="F20">
        <f t="shared" si="2"/>
        <v>1.6884433919748305</v>
      </c>
      <c r="G20">
        <f t="shared" si="2"/>
        <v>0.97091524654903194</v>
      </c>
      <c r="H20">
        <f t="shared" si="2"/>
        <v>1.1152460968933926</v>
      </c>
    </row>
    <row r="21" spans="1:8" x14ac:dyDescent="0.25">
      <c r="A21" t="s">
        <v>12</v>
      </c>
      <c r="B21">
        <f>B16/B15</f>
        <v>0.44107042081965625</v>
      </c>
      <c r="C21">
        <f t="shared" ref="C21:H21" si="3">C16/C15</f>
        <v>0.82294130880400829</v>
      </c>
      <c r="D21">
        <f t="shared" si="3"/>
        <v>0.26868953709515841</v>
      </c>
      <c r="E21">
        <f t="shared" si="3"/>
        <v>1.2957423454258832</v>
      </c>
      <c r="F21">
        <f t="shared" si="3"/>
        <v>1.0381245675329784</v>
      </c>
      <c r="G21">
        <f t="shared" si="3"/>
        <v>1.1004081903975411</v>
      </c>
      <c r="H21">
        <f t="shared" si="3"/>
        <v>1.2650314641172764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Gap = 100mm</vt:lpstr>
      <vt:lpstr>Gap = 200mm</vt:lpstr>
      <vt:lpstr>Gap = 300mm</vt:lpstr>
      <vt:lpstr>Gap = 400mm</vt:lpstr>
      <vt:lpstr>Gap = 600mm</vt:lpstr>
      <vt:lpstr>Gap = 800mm</vt:lpstr>
      <vt:lpstr>Gap = 1000mm</vt:lpstr>
      <vt:lpstr>Summary Sheet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 Hu</dc:creator>
  <cp:lastModifiedBy>Andy</cp:lastModifiedBy>
  <dcterms:created xsi:type="dcterms:W3CDTF">2015-04-14T16:44:36Z</dcterms:created>
  <dcterms:modified xsi:type="dcterms:W3CDTF">2017-11-21T15:58:59Z</dcterms:modified>
</cp:coreProperties>
</file>