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00"/>
  </bookViews>
  <sheets>
    <sheet name="IL-10" sheetId="1" r:id="rId1"/>
  </sheets>
  <calcPr calcId="144525"/>
</workbook>
</file>

<file path=xl/sharedStrings.xml><?xml version="1.0" encoding="utf-8"?>
<sst xmlns="http://schemas.openxmlformats.org/spreadsheetml/2006/main" count="108" uniqueCount="67">
  <si>
    <t>IL-10</t>
  </si>
  <si>
    <t>A</t>
  </si>
  <si>
    <t>Standard Curve</t>
  </si>
  <si>
    <t>1640-24h-1</t>
  </si>
  <si>
    <t>TPX--24h-1</t>
  </si>
  <si>
    <t>ESA-24h-1</t>
  </si>
  <si>
    <t>LPS--24h-1</t>
  </si>
  <si>
    <t>1640-48h-1</t>
  </si>
  <si>
    <t>TPX--48h-1</t>
  </si>
  <si>
    <t>ESA-48h-1</t>
  </si>
  <si>
    <t>LPS-48h-1</t>
  </si>
  <si>
    <t>B</t>
  </si>
  <si>
    <t>1640-24h-2</t>
  </si>
  <si>
    <t>TPX--24h-2</t>
  </si>
  <si>
    <t>ESA-24h-2</t>
  </si>
  <si>
    <t>LPS--24h-2</t>
  </si>
  <si>
    <t>1640-48h-2</t>
  </si>
  <si>
    <t>TPX--48h-2</t>
  </si>
  <si>
    <t>ESA-48h-2</t>
  </si>
  <si>
    <t>LPS-48h-2</t>
  </si>
  <si>
    <t>C</t>
  </si>
  <si>
    <t>1640-24h-3</t>
  </si>
  <si>
    <t>TPX--24h-3</t>
  </si>
  <si>
    <t>ESA-24h-3</t>
  </si>
  <si>
    <t>LPS--24h-3</t>
  </si>
  <si>
    <t>1640-48h-3</t>
  </si>
  <si>
    <t>TPX--48h-3</t>
  </si>
  <si>
    <t>ESA-48h-3</t>
  </si>
  <si>
    <t>LPS-48h-3</t>
  </si>
  <si>
    <t>D</t>
  </si>
  <si>
    <t>1640-72h-1</t>
  </si>
  <si>
    <t>TPX--72h-1</t>
  </si>
  <si>
    <t>ESA-72h-1</t>
  </si>
  <si>
    <t>LPS--72h-1</t>
  </si>
  <si>
    <t>E</t>
  </si>
  <si>
    <t>1640-72h-2</t>
  </si>
  <si>
    <t>TPX--72h-2</t>
  </si>
  <si>
    <t>ESA-72h-2</t>
  </si>
  <si>
    <t>LPS--72h-2</t>
  </si>
  <si>
    <t>F</t>
  </si>
  <si>
    <t>1640-72h-3</t>
  </si>
  <si>
    <t>TPX--72h-3</t>
  </si>
  <si>
    <t>ESA-72h-3</t>
  </si>
  <si>
    <t>LPS--72h-3</t>
  </si>
  <si>
    <t>G</t>
  </si>
  <si>
    <t>H</t>
  </si>
  <si>
    <t>OD value of sample stock solution (take the average value of 3 replicate wells)</t>
  </si>
  <si>
    <t>Standard OD</t>
  </si>
  <si>
    <t>pg/ml</t>
  </si>
  <si>
    <t>Group</t>
  </si>
  <si>
    <t>1640-24h</t>
  </si>
  <si>
    <t>TPX-24h</t>
  </si>
  <si>
    <t>ESA-24h</t>
  </si>
  <si>
    <t>LPS-24h</t>
  </si>
  <si>
    <t>1640-48h</t>
  </si>
  <si>
    <t>TPX-48h</t>
  </si>
  <si>
    <t>ESA-48h</t>
  </si>
  <si>
    <t>LPS-48h</t>
  </si>
  <si>
    <t>1640-72h</t>
  </si>
  <si>
    <t>TPX-72h</t>
  </si>
  <si>
    <t>ESA-72h</t>
  </si>
  <si>
    <t>LPS-72h</t>
  </si>
  <si>
    <t>Repeat 1</t>
  </si>
  <si>
    <t>Repeat 2</t>
  </si>
  <si>
    <t>Repeat 3</t>
  </si>
  <si>
    <t>Average value</t>
  </si>
  <si>
    <r>
      <rPr>
        <b/>
        <sz val="10"/>
        <color theme="1"/>
        <rFont val="Times New Roman"/>
        <charset val="134"/>
      </rPr>
      <t>Converted sample original concentration</t>
    </r>
    <r>
      <rPr>
        <b/>
        <sz val="10"/>
        <color theme="1"/>
        <rFont val="宋体"/>
        <charset val="134"/>
      </rPr>
      <t>（</t>
    </r>
    <r>
      <rPr>
        <b/>
        <sz val="10"/>
        <color theme="1"/>
        <rFont val="Times New Roman"/>
        <charset val="134"/>
      </rPr>
      <t>pg/ml</t>
    </r>
    <r>
      <rPr>
        <b/>
        <sz val="10"/>
        <color theme="1"/>
        <rFont val="宋体"/>
        <charset val="134"/>
      </rPr>
      <t>）</t>
    </r>
    <r>
      <rPr>
        <b/>
        <sz val="10"/>
        <color theme="1"/>
        <rFont val="Times New Roman"/>
        <charset val="134"/>
      </rPr>
      <t xml:space="preserve">  y=238.65x2+441.98x-32.724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</si>
</sst>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30">
    <font>
      <sz val="11"/>
      <color theme="1"/>
      <name val="Tahoma"/>
      <charset val="134"/>
    </font>
    <font>
      <sz val="11"/>
      <color theme="1"/>
      <name val="Times New Roman"/>
      <charset val="134"/>
    </font>
    <font>
      <b/>
      <sz val="10"/>
      <color rgb="FFFF0000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1"/>
      <name val="Times New Roman"/>
      <charset val="134"/>
    </font>
    <font>
      <b/>
      <sz val="10"/>
      <color theme="1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2" borderId="1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16" borderId="17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24" fillId="17" borderId="1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0" xfId="0" applyFont="1"/>
    <xf numFmtId="0" fontId="5" fillId="0" borderId="1" xfId="0" applyFont="1" applyBorder="1"/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49" applyFont="1">
      <alignment vertical="center"/>
    </xf>
    <xf numFmtId="0" fontId="5" fillId="0" borderId="0" xfId="49" applyFont="1" applyAlignment="1">
      <alignment horizontal="left" vertical="center"/>
    </xf>
    <xf numFmtId="0" fontId="5" fillId="0" borderId="10" xfId="49" applyFont="1" applyBorder="1" applyAlignment="1">
      <alignment horizontal="center" vertical="center"/>
    </xf>
    <xf numFmtId="0" fontId="5" fillId="0" borderId="0" xfId="49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176" fontId="4" fillId="0" borderId="11" xfId="0" applyNumberFormat="1" applyFont="1" applyFill="1" applyBorder="1" applyAlignment="1"/>
    <xf numFmtId="176" fontId="5" fillId="0" borderId="12" xfId="0" applyNumberFormat="1" applyFont="1" applyBorder="1"/>
    <xf numFmtId="176" fontId="4" fillId="0" borderId="12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/>
    <xf numFmtId="0" fontId="7" fillId="0" borderId="1" xfId="49" applyFont="1" applyBorder="1" applyAlignment="1">
      <alignment horizontal="center" vertical="center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/>
    <xf numFmtId="0" fontId="8" fillId="0" borderId="9" xfId="0" applyFont="1" applyFill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'IL-10'!$B$24:$B$31</c:f>
              <c:numCache>
                <c:formatCode>General</c:formatCode>
                <c:ptCount val="8"/>
                <c:pt idx="0">
                  <c:v>0.0715</c:v>
                </c:pt>
                <c:pt idx="1">
                  <c:v>0.119</c:v>
                </c:pt>
                <c:pt idx="2">
                  <c:v>0.207</c:v>
                </c:pt>
                <c:pt idx="3">
                  <c:v>0.295</c:v>
                </c:pt>
                <c:pt idx="4">
                  <c:v>0.5285</c:v>
                </c:pt>
                <c:pt idx="5">
                  <c:v>0.823</c:v>
                </c:pt>
                <c:pt idx="6">
                  <c:v>1.3475</c:v>
                </c:pt>
                <c:pt idx="7">
                  <c:v>2.137</c:v>
                </c:pt>
              </c:numCache>
            </c:numRef>
          </c:xVal>
          <c:yVal>
            <c:numRef>
              <c:f>'IL-10'!$C$24:$C$31</c:f>
              <c:numCache>
                <c:formatCode>General</c:formatCode>
                <c:ptCount val="8"/>
                <c:pt idx="0">
                  <c:v>0</c:v>
                </c:pt>
                <c:pt idx="1">
                  <c:v>31.25</c:v>
                </c:pt>
                <c:pt idx="2">
                  <c:v>62.5</c:v>
                </c:pt>
                <c:pt idx="3">
                  <c:v>125</c:v>
                </c:pt>
                <c:pt idx="4">
                  <c:v>250</c:v>
                </c:pt>
                <c:pt idx="5">
                  <c:v>500</c:v>
                </c:pt>
                <c:pt idx="6">
                  <c:v>1000</c:v>
                </c:pt>
                <c:pt idx="7">
                  <c:v>2000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99376"/>
        <c:axId val="150267358"/>
      </c:scatterChart>
      <c:valAx>
        <c:axId val="4802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0267358"/>
        <c:crosses val="autoZero"/>
        <c:crossBetween val="midCat"/>
      </c:valAx>
      <c:valAx>
        <c:axId val="1502673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029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635</xdr:colOff>
      <xdr:row>41</xdr:row>
      <xdr:rowOff>2540</xdr:rowOff>
    </xdr:from>
    <xdr:to>
      <xdr:col>5</xdr:col>
      <xdr:colOff>443230</xdr:colOff>
      <xdr:row>54</xdr:row>
      <xdr:rowOff>107950</xdr:rowOff>
    </xdr:to>
    <xdr:graphicFrame>
      <xdr:nvGraphicFramePr>
        <xdr:cNvPr id="2" name="图表 1"/>
        <xdr:cNvGraphicFramePr/>
      </xdr:nvGraphicFramePr>
      <xdr:xfrm>
        <a:off x="635" y="7528560"/>
        <a:ext cx="5038725" cy="23837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</xdr:colOff>
          <xdr:row>39</xdr:row>
          <xdr:rowOff>124460</xdr:rowOff>
        </xdr:from>
        <xdr:to>
          <xdr:col>11</xdr:col>
          <xdr:colOff>688975</xdr:colOff>
          <xdr:row>58</xdr:row>
          <xdr:rowOff>104140</xdr:rowOff>
        </xdr:to>
        <xdr:sp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6300470" y="7299960"/>
              <a:ext cx="4161790" cy="330962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43"/>
  <sheetViews>
    <sheetView tabSelected="1" topLeftCell="A30" workbookViewId="0">
      <selection activeCell="O37" sqref="O37"/>
    </sheetView>
  </sheetViews>
  <sheetFormatPr defaultColWidth="9" defaultRowHeight="13.8"/>
  <cols>
    <col min="1" max="1" width="9" style="1"/>
    <col min="2" max="2" width="13.65" style="1" customWidth="1"/>
    <col min="3" max="3" width="14.2583333333333" style="2" customWidth="1"/>
    <col min="4" max="4" width="11.2166666666667" style="1" customWidth="1"/>
    <col min="5" max="5" width="12.1916666666667" style="1" customWidth="1"/>
    <col min="6" max="6" width="9.53333333333333" style="1" customWidth="1"/>
    <col min="7" max="7" width="12.8083333333333" style="1" customWidth="1"/>
    <col min="8" max="8" width="11.7083333333333" style="1" customWidth="1"/>
    <col min="9" max="9" width="11.0833333333333" style="1" customWidth="1"/>
    <col min="10" max="10" width="11.0916666666667" style="1" customWidth="1"/>
    <col min="11" max="11" width="11.7166666666667" style="1" customWidth="1"/>
    <col min="12" max="12" width="14.8416666666667" style="1" customWidth="1"/>
    <col min="13" max="13" width="10" style="1" customWidth="1"/>
    <col min="14" max="17" width="8.625" style="1" customWidth="1"/>
    <col min="18" max="18" width="10.5" style="1" customWidth="1"/>
    <col min="19" max="19" width="8.625" style="1" customWidth="1"/>
    <col min="20" max="16384" width="9" style="1"/>
  </cols>
  <sheetData>
    <row r="1" spans="1:24">
      <c r="A1" s="3" t="s">
        <v>0</v>
      </c>
      <c r="B1" s="4">
        <v>1</v>
      </c>
      <c r="C1" s="5">
        <v>2</v>
      </c>
      <c r="D1" s="6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ht="15" customHeight="1" spans="1:24">
      <c r="A2" s="5" t="s">
        <v>1</v>
      </c>
      <c r="B2" s="7" t="s">
        <v>2</v>
      </c>
      <c r="C2" s="7" t="s">
        <v>2</v>
      </c>
      <c r="D2" s="8" t="s">
        <v>3</v>
      </c>
      <c r="E2" s="7" t="s">
        <v>4</v>
      </c>
      <c r="F2" s="9" t="s">
        <v>5</v>
      </c>
      <c r="G2" s="2"/>
      <c r="H2" s="9" t="s">
        <v>6</v>
      </c>
      <c r="I2" s="9" t="s">
        <v>7</v>
      </c>
      <c r="J2" s="7" t="s">
        <v>8</v>
      </c>
      <c r="K2" s="9" t="s">
        <v>9</v>
      </c>
      <c r="L2" s="2"/>
      <c r="M2" s="9" t="s">
        <v>10</v>
      </c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3" ht="15" customHeight="1" spans="1:24">
      <c r="A3" s="5" t="s">
        <v>11</v>
      </c>
      <c r="B3" s="7" t="s">
        <v>2</v>
      </c>
      <c r="C3" s="7" t="s">
        <v>2</v>
      </c>
      <c r="D3" s="8" t="s">
        <v>12</v>
      </c>
      <c r="E3" s="7" t="s">
        <v>13</v>
      </c>
      <c r="F3" s="9" t="s">
        <v>14</v>
      </c>
      <c r="G3" s="2"/>
      <c r="H3" s="9" t="s">
        <v>15</v>
      </c>
      <c r="I3" s="9" t="s">
        <v>16</v>
      </c>
      <c r="J3" s="7" t="s">
        <v>17</v>
      </c>
      <c r="K3" s="9" t="s">
        <v>18</v>
      </c>
      <c r="L3" s="2"/>
      <c r="M3" s="9" t="s">
        <v>19</v>
      </c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ht="15" customHeight="1" spans="1:24">
      <c r="A4" s="5" t="s">
        <v>20</v>
      </c>
      <c r="B4" s="7" t="s">
        <v>2</v>
      </c>
      <c r="C4" s="7" t="s">
        <v>2</v>
      </c>
      <c r="D4" s="8" t="s">
        <v>21</v>
      </c>
      <c r="E4" s="7" t="s">
        <v>22</v>
      </c>
      <c r="F4" s="9" t="s">
        <v>23</v>
      </c>
      <c r="G4" s="2"/>
      <c r="H4" s="9" t="s">
        <v>24</v>
      </c>
      <c r="I4" s="9" t="s">
        <v>25</v>
      </c>
      <c r="J4" s="7" t="s">
        <v>26</v>
      </c>
      <c r="K4" s="9" t="s">
        <v>27</v>
      </c>
      <c r="L4" s="2"/>
      <c r="M4" s="9" t="s">
        <v>28</v>
      </c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ht="15" customHeight="1" spans="1:24">
      <c r="A5" s="5" t="s">
        <v>29</v>
      </c>
      <c r="B5" s="7" t="s">
        <v>2</v>
      </c>
      <c r="C5" s="7" t="s">
        <v>2</v>
      </c>
      <c r="D5" s="8" t="s">
        <v>30</v>
      </c>
      <c r="E5" s="7" t="s">
        <v>31</v>
      </c>
      <c r="F5" s="9" t="s">
        <v>32</v>
      </c>
      <c r="G5" s="2"/>
      <c r="H5" s="9" t="s">
        <v>33</v>
      </c>
      <c r="I5" s="10"/>
      <c r="J5" s="10"/>
      <c r="K5" s="10"/>
      <c r="L5" s="10"/>
      <c r="M5" s="10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ht="15" customHeight="1" spans="1:24">
      <c r="A6" s="5" t="s">
        <v>34</v>
      </c>
      <c r="B6" s="7" t="s">
        <v>2</v>
      </c>
      <c r="C6" s="7" t="s">
        <v>2</v>
      </c>
      <c r="D6" s="8" t="s">
        <v>35</v>
      </c>
      <c r="E6" s="7" t="s">
        <v>36</v>
      </c>
      <c r="F6" s="9" t="s">
        <v>37</v>
      </c>
      <c r="G6" s="2"/>
      <c r="H6" s="9" t="s">
        <v>38</v>
      </c>
      <c r="I6" s="10"/>
      <c r="J6" s="10"/>
      <c r="K6" s="10"/>
      <c r="L6" s="10"/>
      <c r="M6" s="10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</row>
    <row r="7" ht="15" customHeight="1" spans="1:24">
      <c r="A7" s="5" t="s">
        <v>39</v>
      </c>
      <c r="B7" s="7" t="s">
        <v>2</v>
      </c>
      <c r="C7" s="7" t="s">
        <v>2</v>
      </c>
      <c r="D7" s="8" t="s">
        <v>40</v>
      </c>
      <c r="E7" s="7" t="s">
        <v>41</v>
      </c>
      <c r="F7" s="9" t="s">
        <v>42</v>
      </c>
      <c r="G7" s="2"/>
      <c r="H7" s="9" t="s">
        <v>43</v>
      </c>
      <c r="I7" s="10"/>
      <c r="J7" s="10"/>
      <c r="K7" s="10"/>
      <c r="L7" s="10"/>
      <c r="M7" s="10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</row>
    <row r="8" ht="15" customHeight="1" spans="1:24">
      <c r="A8" s="5" t="s">
        <v>44</v>
      </c>
      <c r="B8" s="7" t="s">
        <v>2</v>
      </c>
      <c r="C8" s="7" t="s">
        <v>2</v>
      </c>
      <c r="D8" s="8"/>
      <c r="E8" s="9"/>
      <c r="F8" s="9"/>
      <c r="G8" s="9"/>
      <c r="H8" s="9"/>
      <c r="I8" s="9"/>
      <c r="J8" s="9"/>
      <c r="K8" s="9"/>
      <c r="L8" s="7"/>
      <c r="M8" s="7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</row>
    <row r="9" ht="15" customHeight="1" spans="1:24">
      <c r="A9" s="5" t="s">
        <v>45</v>
      </c>
      <c r="B9" s="7" t="s">
        <v>2</v>
      </c>
      <c r="C9" s="7" t="s">
        <v>2</v>
      </c>
      <c r="D9" s="8"/>
      <c r="E9" s="10"/>
      <c r="F9" s="9"/>
      <c r="G9" s="7"/>
      <c r="H9" s="9"/>
      <c r="I9" s="7"/>
      <c r="J9" s="9"/>
      <c r="K9" s="7"/>
      <c r="L9" s="7"/>
      <c r="M9" s="7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="1" customFormat="1" spans="1:24">
      <c r="A10" s="11"/>
      <c r="B10" s="11"/>
      <c r="C10" s="12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>
      <c r="A11" s="11"/>
      <c r="B11" s="11"/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>
      <c r="A12" s="13" t="s">
        <v>0</v>
      </c>
      <c r="B12" s="14">
        <v>1</v>
      </c>
      <c r="C12" s="5">
        <v>2</v>
      </c>
      <c r="D12" s="15">
        <v>3</v>
      </c>
      <c r="E12" s="16">
        <v>4</v>
      </c>
      <c r="F12" s="16">
        <v>5</v>
      </c>
      <c r="G12" s="17">
        <v>6</v>
      </c>
      <c r="H12" s="16">
        <v>7</v>
      </c>
      <c r="I12" s="16">
        <v>8</v>
      </c>
      <c r="J12" s="16">
        <v>9</v>
      </c>
      <c r="K12" s="16">
        <v>10</v>
      </c>
      <c r="L12" s="17">
        <v>11</v>
      </c>
      <c r="M12" s="16">
        <v>12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</row>
    <row r="13" spans="1:24">
      <c r="A13" s="16" t="s">
        <v>1</v>
      </c>
      <c r="B13" s="18">
        <v>0.068</v>
      </c>
      <c r="C13" s="7">
        <v>0.075</v>
      </c>
      <c r="D13" s="19">
        <v>0.128</v>
      </c>
      <c r="E13" s="20">
        <v>0.138</v>
      </c>
      <c r="F13" s="20">
        <v>0.148</v>
      </c>
      <c r="G13" s="2"/>
      <c r="H13" s="21">
        <v>0.165</v>
      </c>
      <c r="I13" s="21">
        <v>0.141</v>
      </c>
      <c r="J13" s="20">
        <v>0.149</v>
      </c>
      <c r="K13" s="20">
        <v>0.148</v>
      </c>
      <c r="L13" s="2"/>
      <c r="M13" s="23">
        <v>0.187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</row>
    <row r="14" spans="1:24">
      <c r="A14" s="16" t="s">
        <v>11</v>
      </c>
      <c r="B14" s="18">
        <v>0.112</v>
      </c>
      <c r="C14" s="7">
        <v>0.126</v>
      </c>
      <c r="D14" s="22">
        <v>0.133</v>
      </c>
      <c r="E14" s="23">
        <v>0.146</v>
      </c>
      <c r="F14" s="23">
        <v>0.154</v>
      </c>
      <c r="G14" s="2"/>
      <c r="H14" s="21">
        <v>0.178</v>
      </c>
      <c r="I14" s="21">
        <v>0.138</v>
      </c>
      <c r="J14" s="23">
        <v>0.161</v>
      </c>
      <c r="K14" s="23">
        <v>0.152</v>
      </c>
      <c r="L14" s="2"/>
      <c r="M14" s="23">
        <v>0.196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>
      <c r="A15" s="16" t="s">
        <v>20</v>
      </c>
      <c r="B15" s="18">
        <v>0.203</v>
      </c>
      <c r="C15" s="7">
        <v>0.211</v>
      </c>
      <c r="D15" s="22">
        <v>0.136</v>
      </c>
      <c r="E15" s="23">
        <v>0.131</v>
      </c>
      <c r="F15" s="23">
        <v>0.15</v>
      </c>
      <c r="G15" s="2"/>
      <c r="H15" s="21">
        <v>0.162</v>
      </c>
      <c r="I15" s="21">
        <v>0.129</v>
      </c>
      <c r="J15" s="23">
        <v>0.157</v>
      </c>
      <c r="K15" s="23">
        <v>0.142</v>
      </c>
      <c r="L15" s="2"/>
      <c r="M15" s="23">
        <v>0.172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>
      <c r="A16" s="16" t="s">
        <v>29</v>
      </c>
      <c r="B16" s="18">
        <v>0.289</v>
      </c>
      <c r="C16" s="7">
        <v>0.301</v>
      </c>
      <c r="D16" s="22">
        <v>0.132</v>
      </c>
      <c r="E16" s="23">
        <v>0.137</v>
      </c>
      <c r="F16" s="20">
        <v>0.14</v>
      </c>
      <c r="G16" s="2"/>
      <c r="H16" s="24">
        <v>0.173</v>
      </c>
      <c r="I16" s="23"/>
      <c r="J16" s="23"/>
      <c r="K16" s="23"/>
      <c r="L16" s="23"/>
      <c r="M16" s="23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</row>
    <row r="17" spans="1:24">
      <c r="A17" s="16" t="s">
        <v>34</v>
      </c>
      <c r="B17" s="18">
        <v>0.525</v>
      </c>
      <c r="C17" s="7">
        <v>0.532</v>
      </c>
      <c r="D17" s="22">
        <v>0.141</v>
      </c>
      <c r="E17" s="23">
        <v>0.148</v>
      </c>
      <c r="F17" s="23">
        <v>0.157</v>
      </c>
      <c r="G17" s="2"/>
      <c r="H17" s="23">
        <v>0.182</v>
      </c>
      <c r="I17" s="23"/>
      <c r="J17" s="23"/>
      <c r="K17" s="23"/>
      <c r="L17" s="23"/>
      <c r="M17" s="23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</row>
    <row r="18" spans="1:24">
      <c r="A18" s="16" t="s">
        <v>39</v>
      </c>
      <c r="B18" s="18">
        <v>0.812</v>
      </c>
      <c r="C18" s="7">
        <v>0.834</v>
      </c>
      <c r="D18" s="22">
        <v>0.139</v>
      </c>
      <c r="E18" s="23">
        <v>0.133</v>
      </c>
      <c r="F18" s="23">
        <v>0.149</v>
      </c>
      <c r="G18" s="2"/>
      <c r="H18" s="23">
        <v>0.161</v>
      </c>
      <c r="I18" s="23"/>
      <c r="J18" s="23"/>
      <c r="K18" s="23"/>
      <c r="L18" s="23"/>
      <c r="M18" s="23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</row>
    <row r="19" spans="1:24">
      <c r="A19" s="16" t="s">
        <v>44</v>
      </c>
      <c r="B19" s="18">
        <v>1.339</v>
      </c>
      <c r="C19" s="7">
        <v>1.356</v>
      </c>
      <c r="D19" s="22"/>
      <c r="E19" s="23"/>
      <c r="F19" s="23"/>
      <c r="G19" s="25"/>
      <c r="H19" s="23"/>
      <c r="I19" s="23"/>
      <c r="J19" s="23"/>
      <c r="K19" s="23"/>
      <c r="L19" s="47"/>
      <c r="M19" s="47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4">
      <c r="A20" s="16" t="s">
        <v>45</v>
      </c>
      <c r="B20" s="18">
        <v>2.108</v>
      </c>
      <c r="C20" s="7">
        <v>2.166</v>
      </c>
      <c r="D20" s="22"/>
      <c r="E20" s="23"/>
      <c r="F20" s="23"/>
      <c r="G20" s="23"/>
      <c r="H20" s="23"/>
      <c r="I20" s="23"/>
      <c r="J20" s="23"/>
      <c r="K20" s="23"/>
      <c r="L20" s="25"/>
      <c r="M20" s="25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</row>
    <row r="21" spans="1:24">
      <c r="A21" s="11"/>
      <c r="B21" s="11"/>
      <c r="C21" s="12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</row>
    <row r="22" spans="1:24">
      <c r="A22" s="11"/>
      <c r="B22" s="26"/>
      <c r="C22" s="12"/>
      <c r="D22" s="27"/>
      <c r="E22" s="28" t="s">
        <v>46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11"/>
      <c r="U22" s="11"/>
      <c r="V22" s="11"/>
      <c r="W22" s="11"/>
      <c r="X22" s="11"/>
    </row>
    <row r="23" ht="31" customHeight="1" spans="1:24">
      <c r="A23" s="11"/>
      <c r="B23" s="14" t="s">
        <v>47</v>
      </c>
      <c r="C23" s="5" t="s">
        <v>48</v>
      </c>
      <c r="D23" s="14" t="s">
        <v>49</v>
      </c>
      <c r="E23" s="30" t="s">
        <v>50</v>
      </c>
      <c r="F23" s="30" t="s">
        <v>51</v>
      </c>
      <c r="G23" s="31" t="s">
        <v>52</v>
      </c>
      <c r="H23" s="2"/>
      <c r="I23" s="30" t="s">
        <v>53</v>
      </c>
      <c r="J23" s="30" t="s">
        <v>54</v>
      </c>
      <c r="K23" s="30" t="s">
        <v>55</v>
      </c>
      <c r="L23" s="30" t="s">
        <v>56</v>
      </c>
      <c r="M23" s="2"/>
      <c r="N23" s="30" t="s">
        <v>57</v>
      </c>
      <c r="O23" s="30" t="s">
        <v>58</v>
      </c>
      <c r="P23" s="30" t="s">
        <v>59</v>
      </c>
      <c r="Q23" s="30" t="s">
        <v>60</v>
      </c>
      <c r="R23" s="2"/>
      <c r="S23" s="30" t="s">
        <v>61</v>
      </c>
      <c r="T23" s="11"/>
      <c r="U23" s="11"/>
      <c r="V23" s="11"/>
      <c r="W23" s="11"/>
      <c r="X23" s="11"/>
    </row>
    <row r="24" spans="1:24">
      <c r="A24" s="11"/>
      <c r="B24" s="18">
        <f t="shared" ref="B24:B31" si="0">(B13+C13)/2</f>
        <v>0.0715</v>
      </c>
      <c r="C24" s="32">
        <v>0</v>
      </c>
      <c r="D24" s="14" t="s">
        <v>62</v>
      </c>
      <c r="E24" s="33">
        <f t="shared" ref="E24:N24" si="1">D13</f>
        <v>0.128</v>
      </c>
      <c r="F24" s="33">
        <f t="shared" si="1"/>
        <v>0.138</v>
      </c>
      <c r="G24" s="34">
        <f t="shared" si="1"/>
        <v>0.148</v>
      </c>
      <c r="H24" s="2"/>
      <c r="I24" s="33">
        <f t="shared" si="1"/>
        <v>0.165</v>
      </c>
      <c r="J24" s="33">
        <f t="shared" si="1"/>
        <v>0.141</v>
      </c>
      <c r="K24" s="33">
        <f t="shared" si="1"/>
        <v>0.149</v>
      </c>
      <c r="L24" s="33">
        <f t="shared" si="1"/>
        <v>0.148</v>
      </c>
      <c r="M24" s="2"/>
      <c r="N24" s="33">
        <f t="shared" si="1"/>
        <v>0.187</v>
      </c>
      <c r="O24" s="48">
        <f t="shared" ref="O24:S24" si="2">D16</f>
        <v>0.132</v>
      </c>
      <c r="P24" s="48">
        <f t="shared" si="2"/>
        <v>0.137</v>
      </c>
      <c r="Q24" s="48">
        <f t="shared" si="2"/>
        <v>0.14</v>
      </c>
      <c r="R24" s="2"/>
      <c r="S24" s="48">
        <f t="shared" si="2"/>
        <v>0.173</v>
      </c>
      <c r="T24" s="11"/>
      <c r="U24" s="11"/>
      <c r="V24" s="11"/>
      <c r="W24" s="11"/>
      <c r="X24" s="11"/>
    </row>
    <row r="25" spans="1:24">
      <c r="A25" s="11"/>
      <c r="B25" s="18">
        <f t="shared" si="0"/>
        <v>0.119</v>
      </c>
      <c r="C25" s="32">
        <v>31.25</v>
      </c>
      <c r="D25" s="14" t="s">
        <v>63</v>
      </c>
      <c r="E25" s="33">
        <f t="shared" ref="E25:N25" si="3">D14</f>
        <v>0.133</v>
      </c>
      <c r="F25" s="33">
        <f t="shared" si="3"/>
        <v>0.146</v>
      </c>
      <c r="G25" s="34">
        <f t="shared" si="3"/>
        <v>0.154</v>
      </c>
      <c r="H25" s="2"/>
      <c r="I25" s="33">
        <f t="shared" si="3"/>
        <v>0.178</v>
      </c>
      <c r="J25" s="33">
        <f t="shared" si="3"/>
        <v>0.138</v>
      </c>
      <c r="K25" s="33">
        <f t="shared" si="3"/>
        <v>0.161</v>
      </c>
      <c r="L25" s="33">
        <f t="shared" si="3"/>
        <v>0.152</v>
      </c>
      <c r="M25" s="2"/>
      <c r="N25" s="33">
        <f t="shared" si="3"/>
        <v>0.196</v>
      </c>
      <c r="O25" s="48">
        <f t="shared" ref="O25:S25" si="4">D17</f>
        <v>0.141</v>
      </c>
      <c r="P25" s="48">
        <f t="shared" si="4"/>
        <v>0.148</v>
      </c>
      <c r="Q25" s="48">
        <f t="shared" si="4"/>
        <v>0.157</v>
      </c>
      <c r="R25" s="2"/>
      <c r="S25" s="48">
        <f t="shared" si="4"/>
        <v>0.182</v>
      </c>
      <c r="T25" s="11"/>
      <c r="U25" s="11"/>
      <c r="V25" s="11"/>
      <c r="W25" s="11"/>
      <c r="X25" s="11"/>
    </row>
    <row r="26" spans="1:24">
      <c r="A26" s="11"/>
      <c r="B26" s="18">
        <f t="shared" si="0"/>
        <v>0.207</v>
      </c>
      <c r="C26" s="32">
        <v>62.5</v>
      </c>
      <c r="D26" s="14" t="s">
        <v>64</v>
      </c>
      <c r="E26" s="33">
        <f t="shared" ref="E26:N26" si="5">D15</f>
        <v>0.136</v>
      </c>
      <c r="F26" s="33">
        <f t="shared" si="5"/>
        <v>0.131</v>
      </c>
      <c r="G26" s="34">
        <f t="shared" si="5"/>
        <v>0.15</v>
      </c>
      <c r="H26" s="2"/>
      <c r="I26" s="33">
        <f t="shared" si="5"/>
        <v>0.162</v>
      </c>
      <c r="J26" s="33">
        <f t="shared" si="5"/>
        <v>0.129</v>
      </c>
      <c r="K26" s="33">
        <f t="shared" si="5"/>
        <v>0.157</v>
      </c>
      <c r="L26" s="33">
        <f t="shared" si="5"/>
        <v>0.142</v>
      </c>
      <c r="M26" s="2"/>
      <c r="N26" s="33">
        <f t="shared" si="5"/>
        <v>0.172</v>
      </c>
      <c r="O26" s="48">
        <f t="shared" ref="O26:S26" si="6">D18</f>
        <v>0.139</v>
      </c>
      <c r="P26" s="48">
        <f t="shared" si="6"/>
        <v>0.133</v>
      </c>
      <c r="Q26" s="48">
        <f t="shared" si="6"/>
        <v>0.149</v>
      </c>
      <c r="R26" s="2"/>
      <c r="S26" s="48">
        <f t="shared" si="6"/>
        <v>0.161</v>
      </c>
      <c r="T26" s="11"/>
      <c r="U26" s="11"/>
      <c r="V26" s="11"/>
      <c r="W26" s="11"/>
      <c r="X26" s="11"/>
    </row>
    <row r="27" spans="1:24">
      <c r="A27" s="11"/>
      <c r="B27" s="18">
        <f t="shared" si="0"/>
        <v>0.295</v>
      </c>
      <c r="C27" s="32">
        <v>125</v>
      </c>
      <c r="D27" s="35" t="s">
        <v>65</v>
      </c>
      <c r="E27" s="33">
        <f t="shared" ref="E27:S27" si="7">AVERAGE(E24:E26)</f>
        <v>0.132333333333333</v>
      </c>
      <c r="F27" s="33">
        <f t="shared" si="7"/>
        <v>0.138333333333333</v>
      </c>
      <c r="G27" s="34">
        <f t="shared" si="7"/>
        <v>0.150666666666667</v>
      </c>
      <c r="H27" s="2"/>
      <c r="I27" s="33">
        <f t="shared" si="7"/>
        <v>0.168333333333333</v>
      </c>
      <c r="J27" s="33">
        <f t="shared" si="7"/>
        <v>0.136</v>
      </c>
      <c r="K27" s="33">
        <f t="shared" si="7"/>
        <v>0.155666666666667</v>
      </c>
      <c r="L27" s="33">
        <f t="shared" si="7"/>
        <v>0.147333333333333</v>
      </c>
      <c r="M27" s="2"/>
      <c r="N27" s="33">
        <f t="shared" si="7"/>
        <v>0.185</v>
      </c>
      <c r="O27" s="33">
        <f t="shared" si="7"/>
        <v>0.137333333333333</v>
      </c>
      <c r="P27" s="33">
        <f t="shared" si="7"/>
        <v>0.139333333333333</v>
      </c>
      <c r="Q27" s="33">
        <f t="shared" si="7"/>
        <v>0.148666666666667</v>
      </c>
      <c r="R27" s="2"/>
      <c r="S27" s="33">
        <f t="shared" si="7"/>
        <v>0.172</v>
      </c>
      <c r="T27" s="11"/>
      <c r="U27" s="11"/>
      <c r="V27" s="11"/>
      <c r="W27" s="11"/>
      <c r="X27" s="11"/>
    </row>
    <row r="28" spans="1:24">
      <c r="A28" s="11"/>
      <c r="B28" s="18">
        <f t="shared" si="0"/>
        <v>0.5285</v>
      </c>
      <c r="C28" s="32">
        <v>250</v>
      </c>
      <c r="D28" s="36"/>
      <c r="E28" s="37"/>
      <c r="F28" s="38"/>
      <c r="G28" s="39"/>
      <c r="H28" s="2"/>
      <c r="I28" s="49"/>
      <c r="J28" s="49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</row>
    <row r="29" spans="1:24">
      <c r="A29" s="11"/>
      <c r="B29" s="18">
        <f t="shared" si="0"/>
        <v>0.823</v>
      </c>
      <c r="C29" s="32">
        <v>500</v>
      </c>
      <c r="D29" s="40"/>
      <c r="E29" s="41" t="s">
        <v>66</v>
      </c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11"/>
      <c r="U29" s="11"/>
      <c r="V29" s="11"/>
      <c r="W29" s="11"/>
      <c r="X29" s="11"/>
    </row>
    <row r="30" spans="1:24">
      <c r="A30" s="11"/>
      <c r="B30" s="18">
        <f t="shared" si="0"/>
        <v>1.3475</v>
      </c>
      <c r="C30" s="32">
        <v>1000</v>
      </c>
      <c r="D30" s="42" t="s">
        <v>49</v>
      </c>
      <c r="E30" s="43" t="s">
        <v>50</v>
      </c>
      <c r="F30" s="43" t="s">
        <v>51</v>
      </c>
      <c r="G30" s="43" t="s">
        <v>52</v>
      </c>
      <c r="H30" s="43" t="s">
        <v>53</v>
      </c>
      <c r="J30" s="43" t="s">
        <v>54</v>
      </c>
      <c r="K30" s="43" t="s">
        <v>55</v>
      </c>
      <c r="L30" s="43" t="s">
        <v>56</v>
      </c>
      <c r="M30" s="43" t="s">
        <v>57</v>
      </c>
      <c r="O30" s="43" t="s">
        <v>58</v>
      </c>
      <c r="P30" s="43" t="s">
        <v>59</v>
      </c>
      <c r="Q30" s="43" t="s">
        <v>60</v>
      </c>
      <c r="R30" s="43" t="s">
        <v>61</v>
      </c>
      <c r="T30" s="11"/>
      <c r="U30" s="11"/>
      <c r="V30" s="11"/>
      <c r="W30" s="11"/>
      <c r="X30" s="11"/>
    </row>
    <row r="31" spans="1:24">
      <c r="A31" s="11"/>
      <c r="B31" s="18">
        <f t="shared" si="0"/>
        <v>2.137</v>
      </c>
      <c r="C31" s="32">
        <v>2000</v>
      </c>
      <c r="D31" s="42" t="s">
        <v>62</v>
      </c>
      <c r="E31" s="44">
        <f t="shared" ref="E31:S31" si="8">(238.65*E24*E24+441.98*E24-32.724)</f>
        <v>27.7594816</v>
      </c>
      <c r="F31" s="45">
        <f t="shared" si="8"/>
        <v>32.8140906</v>
      </c>
      <c r="G31" s="45">
        <f t="shared" si="8"/>
        <v>37.9164296</v>
      </c>
      <c r="H31" s="45">
        <f>(238.65*I24*I24+441.98*I24-32.724)</f>
        <v>46.69994625</v>
      </c>
      <c r="J31" s="44">
        <f t="shared" si="8"/>
        <v>34.33978065</v>
      </c>
      <c r="K31" s="45">
        <f t="shared" si="8"/>
        <v>38.42928865</v>
      </c>
      <c r="L31" s="45">
        <f t="shared" si="8"/>
        <v>37.9164296</v>
      </c>
      <c r="M31" s="45">
        <f>(238.65*N24*N24+441.98*N24-32.724)</f>
        <v>58.27161185</v>
      </c>
      <c r="O31" s="44">
        <f t="shared" si="8"/>
        <v>29.7755976</v>
      </c>
      <c r="P31" s="45">
        <f t="shared" si="8"/>
        <v>32.30648185</v>
      </c>
      <c r="Q31" s="45">
        <f t="shared" si="8"/>
        <v>33.83074</v>
      </c>
      <c r="R31" s="45">
        <f>(238.65*S24*S24+441.98*S24-32.724)</f>
        <v>50.88109585</v>
      </c>
      <c r="T31" s="11"/>
      <c r="U31" s="11"/>
      <c r="V31" s="11"/>
      <c r="W31" s="11"/>
      <c r="X31" s="11"/>
    </row>
    <row r="32" spans="1:24">
      <c r="A32" s="11"/>
      <c r="B32" s="11"/>
      <c r="C32"/>
      <c r="D32" s="42" t="s">
        <v>63</v>
      </c>
      <c r="E32" s="44">
        <f t="shared" ref="E32:S32" si="9">(238.65*E25*E25+441.98*E25-32.724)</f>
        <v>30.28081985</v>
      </c>
      <c r="F32" s="45">
        <f t="shared" si="9"/>
        <v>36.8921434</v>
      </c>
      <c r="G32" s="45">
        <f t="shared" si="9"/>
        <v>41.0007434</v>
      </c>
      <c r="H32" s="45">
        <f>(238.65*I25*I25+441.98*I25-32.724)</f>
        <v>53.5098266</v>
      </c>
      <c r="J32" s="44">
        <f t="shared" si="9"/>
        <v>32.8140906</v>
      </c>
      <c r="K32" s="45">
        <f t="shared" si="9"/>
        <v>44.62082665</v>
      </c>
      <c r="L32" s="45">
        <f t="shared" si="9"/>
        <v>39.9707296</v>
      </c>
      <c r="M32" s="45">
        <f>(238.65*N25*N25+441.98*N25-32.724)</f>
        <v>63.0720584</v>
      </c>
      <c r="O32" s="44">
        <f t="shared" si="9"/>
        <v>34.33978065</v>
      </c>
      <c r="P32" s="45">
        <f t="shared" si="9"/>
        <v>37.9164296</v>
      </c>
      <c r="Q32" s="45">
        <f t="shared" si="9"/>
        <v>42.54934385</v>
      </c>
      <c r="R32" s="45">
        <f>(238.65*S25*S25+441.98*S25-32.724)</f>
        <v>55.6214026</v>
      </c>
      <c r="T32" s="11"/>
      <c r="U32" s="11"/>
      <c r="V32" s="11"/>
      <c r="W32" s="11"/>
      <c r="X32" s="11"/>
    </row>
    <row r="33" spans="1:24">
      <c r="A33" s="11"/>
      <c r="B33" s="11"/>
      <c r="C33"/>
      <c r="D33" s="42" t="s">
        <v>64</v>
      </c>
      <c r="E33" s="44">
        <f t="shared" ref="E33:S33" si="10">(238.65*E26*E26+441.98*E26-32.724)</f>
        <v>31.7993504</v>
      </c>
      <c r="F33" s="45">
        <f t="shared" si="10"/>
        <v>29.27085265</v>
      </c>
      <c r="G33" s="45">
        <f t="shared" si="10"/>
        <v>38.942625</v>
      </c>
      <c r="H33" s="45">
        <f>(238.65*I26*I26+441.98*I26-32.724)</f>
        <v>45.1398906</v>
      </c>
      <c r="J33" s="44">
        <f t="shared" si="10"/>
        <v>28.26279465</v>
      </c>
      <c r="K33" s="45">
        <f t="shared" si="10"/>
        <v>42.54934385</v>
      </c>
      <c r="L33" s="45">
        <f t="shared" si="10"/>
        <v>34.8492986</v>
      </c>
      <c r="M33" s="45">
        <f>(238.65*N26*N26+441.98*N26-32.724)</f>
        <v>50.3567816</v>
      </c>
      <c r="O33" s="44">
        <f t="shared" si="10"/>
        <v>33.32217665</v>
      </c>
      <c r="P33" s="45">
        <f t="shared" si="10"/>
        <v>30.28081985</v>
      </c>
      <c r="Q33" s="45">
        <f t="shared" si="10"/>
        <v>38.42928865</v>
      </c>
      <c r="R33" s="45">
        <f>(238.65*S26*S26+441.98*S26-32.724)</f>
        <v>44.62082665</v>
      </c>
      <c r="T33" s="11"/>
      <c r="U33" s="11"/>
      <c r="V33" s="11"/>
      <c r="W33" s="11"/>
      <c r="X33" s="11"/>
    </row>
    <row r="34" spans="1:24">
      <c r="A34" s="11"/>
      <c r="B34" s="11"/>
      <c r="C34"/>
      <c r="D34" s="46" t="s">
        <v>65</v>
      </c>
      <c r="E34" s="44">
        <f t="shared" ref="E34:S34" si="11">(238.65*E27*E27+441.98*E27-32.724)</f>
        <v>29.9439519833333</v>
      </c>
      <c r="F34" s="45">
        <f t="shared" si="11"/>
        <v>32.9833995833333</v>
      </c>
      <c r="G34" s="45">
        <f t="shared" si="11"/>
        <v>39.2851144</v>
      </c>
      <c r="H34" s="45">
        <f>(238.65*I27*I27+441.98*I27-32.724)</f>
        <v>48.4383795833333</v>
      </c>
      <c r="J34" s="44">
        <f t="shared" si="11"/>
        <v>31.7993504</v>
      </c>
      <c r="K34" s="45">
        <f t="shared" si="11"/>
        <v>41.86054665</v>
      </c>
      <c r="L34" s="45">
        <f t="shared" si="11"/>
        <v>37.5747887333333</v>
      </c>
      <c r="M34" s="45">
        <f>(238.65*N27*N27+441.98*N27-32.724)</f>
        <v>57.21009625</v>
      </c>
      <c r="O34" s="44">
        <f t="shared" si="11"/>
        <v>32.4756317333333</v>
      </c>
      <c r="P34" s="45">
        <f t="shared" si="11"/>
        <v>33.4916447333333</v>
      </c>
      <c r="Q34" s="45">
        <f t="shared" si="11"/>
        <v>38.2582826</v>
      </c>
      <c r="R34" s="45">
        <f>(238.65*S27*S27+441.98*S27-32.724)</f>
        <v>50.3567816</v>
      </c>
      <c r="T34" s="11"/>
      <c r="U34" s="11"/>
      <c r="V34" s="11"/>
      <c r="W34" s="11"/>
      <c r="X34" s="11"/>
    </row>
    <row r="35" spans="3:3">
      <c r="C35"/>
    </row>
    <row r="36" spans="3:3">
      <c r="C36"/>
    </row>
    <row r="37" spans="3:3">
      <c r="C37"/>
    </row>
    <row r="38" spans="3:3">
      <c r="C38"/>
    </row>
    <row r="39" spans="3:3">
      <c r="C39"/>
    </row>
    <row r="40" spans="3:3">
      <c r="C40"/>
    </row>
    <row r="41" spans="3:3">
      <c r="C41"/>
    </row>
    <row r="42" spans="3:3">
      <c r="C42"/>
    </row>
    <row r="43" spans="3:3">
      <c r="C43"/>
    </row>
    <row r="44" spans="3:3">
      <c r="C44"/>
    </row>
    <row r="45" spans="3:3">
      <c r="C45"/>
    </row>
    <row r="46" spans="3:3">
      <c r="C46"/>
    </row>
    <row r="47" spans="3:3">
      <c r="C47"/>
    </row>
    <row r="48" spans="3:3">
      <c r="C48"/>
    </row>
    <row r="49" spans="3:3">
      <c r="C49"/>
    </row>
    <row r="50" spans="3:3">
      <c r="C50"/>
    </row>
    <row r="51" spans="3:3">
      <c r="C51"/>
    </row>
    <row r="52" spans="3:3">
      <c r="C52"/>
    </row>
    <row r="53" spans="3:3">
      <c r="C53"/>
    </row>
    <row r="54" spans="3:3">
      <c r="C54"/>
    </row>
    <row r="55" spans="3:3">
      <c r="C55"/>
    </row>
    <row r="56" spans="3:3">
      <c r="C56"/>
    </row>
    <row r="57" spans="3:3">
      <c r="C57"/>
    </row>
    <row r="58" spans="3:3">
      <c r="C58"/>
    </row>
    <row r="59" spans="3:3">
      <c r="C59"/>
    </row>
    <row r="60" spans="3:3">
      <c r="C60"/>
    </row>
    <row r="61" spans="3:3">
      <c r="C61"/>
    </row>
    <row r="62" spans="3:3">
      <c r="C62"/>
    </row>
    <row r="63" spans="3:3">
      <c r="C63"/>
    </row>
    <row r="64" spans="3:3">
      <c r="C64"/>
    </row>
    <row r="65" spans="3:3">
      <c r="C65"/>
    </row>
    <row r="66" spans="3:3">
      <c r="C66"/>
    </row>
    <row r="67" spans="3:3">
      <c r="C67"/>
    </row>
    <row r="68" spans="3:3">
      <c r="C68"/>
    </row>
    <row r="69" spans="3:3">
      <c r="C69"/>
    </row>
    <row r="70" spans="3:3">
      <c r="C70"/>
    </row>
    <row r="71" spans="3:3">
      <c r="C71"/>
    </row>
    <row r="72" spans="3:3">
      <c r="C72"/>
    </row>
    <row r="73" spans="3:3">
      <c r="C73"/>
    </row>
    <row r="74" spans="3:3">
      <c r="C74"/>
    </row>
    <row r="75" spans="3:3">
      <c r="C75"/>
    </row>
    <row r="76" spans="3:3">
      <c r="C76"/>
    </row>
    <row r="77" spans="3:3">
      <c r="C77"/>
    </row>
    <row r="78" spans="3:3">
      <c r="C78"/>
    </row>
    <row r="79" spans="3:3">
      <c r="C79"/>
    </row>
    <row r="80" spans="3:3">
      <c r="C80"/>
    </row>
    <row r="81" spans="3:3">
      <c r="C81"/>
    </row>
    <row r="82" spans="3:3">
      <c r="C82"/>
    </row>
    <row r="83" spans="3:3">
      <c r="C83"/>
    </row>
    <row r="84" spans="3:3">
      <c r="C84"/>
    </row>
    <row r="85" spans="3:3">
      <c r="C85"/>
    </row>
    <row r="86" spans="3:3">
      <c r="C86"/>
    </row>
    <row r="87" spans="3:3">
      <c r="C87"/>
    </row>
    <row r="88" spans="3:3">
      <c r="C88"/>
    </row>
    <row r="89" spans="3:3">
      <c r="C89"/>
    </row>
    <row r="90" spans="3:3">
      <c r="C90"/>
    </row>
    <row r="91" spans="3:3">
      <c r="C91"/>
    </row>
    <row r="92" spans="3:3">
      <c r="C92"/>
    </row>
    <row r="93" spans="3:3">
      <c r="C93"/>
    </row>
    <row r="94" spans="3:3">
      <c r="C94"/>
    </row>
    <row r="95" spans="3:3">
      <c r="C95"/>
    </row>
    <row r="96" spans="3:3">
      <c r="C96"/>
    </row>
    <row r="97" spans="3:3">
      <c r="C97"/>
    </row>
    <row r="98" spans="3:3">
      <c r="C98"/>
    </row>
    <row r="99" spans="3:3">
      <c r="C99"/>
    </row>
    <row r="100" spans="3:3">
      <c r="C100"/>
    </row>
    <row r="101" spans="3:3">
      <c r="C101"/>
    </row>
    <row r="102" spans="3:3">
      <c r="C102"/>
    </row>
    <row r="103" spans="3:3">
      <c r="C103"/>
    </row>
    <row r="104" spans="3:3">
      <c r="C104"/>
    </row>
    <row r="105" spans="3:3">
      <c r="C105"/>
    </row>
    <row r="106" spans="3:3">
      <c r="C106"/>
    </row>
    <row r="107" spans="3:3">
      <c r="C107"/>
    </row>
    <row r="108" spans="3:3">
      <c r="C108"/>
    </row>
    <row r="109" spans="3:3">
      <c r="C109"/>
    </row>
    <row r="110" spans="3:3">
      <c r="C110"/>
    </row>
    <row r="111" spans="3:3">
      <c r="C111"/>
    </row>
    <row r="112" spans="3:3">
      <c r="C112"/>
    </row>
    <row r="113" spans="3:3">
      <c r="C113"/>
    </row>
    <row r="114" spans="3:3">
      <c r="C114"/>
    </row>
    <row r="115" spans="3:3">
      <c r="C115"/>
    </row>
    <row r="116" spans="3:3">
      <c r="C116"/>
    </row>
    <row r="117" spans="3:3">
      <c r="C117"/>
    </row>
    <row r="118" spans="3:3">
      <c r="C118"/>
    </row>
    <row r="119" spans="3:3">
      <c r="C119"/>
    </row>
    <row r="120" spans="3:3">
      <c r="C120"/>
    </row>
    <row r="121" spans="3:3">
      <c r="C121"/>
    </row>
    <row r="122" spans="3:3">
      <c r="C122"/>
    </row>
    <row r="123" spans="3:3">
      <c r="C123"/>
    </row>
    <row r="124" spans="3:3">
      <c r="C124"/>
    </row>
    <row r="125" spans="3:3">
      <c r="C125"/>
    </row>
    <row r="126" spans="3:3">
      <c r="C126"/>
    </row>
    <row r="127" spans="3:3">
      <c r="C127"/>
    </row>
    <row r="128" spans="3:3">
      <c r="C128"/>
    </row>
    <row r="129" spans="3:3">
      <c r="C129"/>
    </row>
    <row r="130" spans="3:3">
      <c r="C130"/>
    </row>
    <row r="131" spans="3:3">
      <c r="C131"/>
    </row>
    <row r="132" spans="3:3">
      <c r="C132"/>
    </row>
    <row r="133" spans="3:3">
      <c r="C133"/>
    </row>
    <row r="134" spans="3:3">
      <c r="C134"/>
    </row>
    <row r="135" spans="3:3">
      <c r="C135"/>
    </row>
    <row r="136" spans="3:3">
      <c r="C136"/>
    </row>
    <row r="137" spans="3:3">
      <c r="C137"/>
    </row>
    <row r="138" spans="3:3">
      <c r="C138"/>
    </row>
    <row r="139" spans="3:3">
      <c r="C139"/>
    </row>
    <row r="140" spans="3:3">
      <c r="C140"/>
    </row>
    <row r="141" spans="3:3">
      <c r="C141"/>
    </row>
    <row r="142" spans="3:3">
      <c r="C142"/>
    </row>
    <row r="143" spans="3:3">
      <c r="C143"/>
    </row>
    <row r="144" spans="3:3">
      <c r="C144"/>
    </row>
    <row r="145" spans="3:3">
      <c r="C145"/>
    </row>
    <row r="146" spans="3:3">
      <c r="C146"/>
    </row>
    <row r="147" spans="3:3">
      <c r="C147"/>
    </row>
    <row r="148" spans="3:3">
      <c r="C148"/>
    </row>
    <row r="149" spans="3:3">
      <c r="C149"/>
    </row>
    <row r="150" spans="3:3">
      <c r="C150"/>
    </row>
    <row r="151" spans="3:3">
      <c r="C151"/>
    </row>
    <row r="152" spans="3:3">
      <c r="C152"/>
    </row>
    <row r="153" spans="3:3">
      <c r="C153"/>
    </row>
    <row r="154" spans="3:3">
      <c r="C154"/>
    </row>
    <row r="155" spans="3:3">
      <c r="C155"/>
    </row>
    <row r="156" spans="3:3">
      <c r="C156"/>
    </row>
    <row r="157" spans="3:3">
      <c r="C157"/>
    </row>
    <row r="158" spans="3:3">
      <c r="C158"/>
    </row>
    <row r="159" spans="3:3">
      <c r="C159"/>
    </row>
    <row r="160" spans="3:3">
      <c r="C160"/>
    </row>
    <row r="161" spans="3:3">
      <c r="C161"/>
    </row>
    <row r="162" spans="3:3">
      <c r="C162"/>
    </row>
    <row r="163" spans="3:3">
      <c r="C163"/>
    </row>
    <row r="164" spans="3:3">
      <c r="C164"/>
    </row>
    <row r="165" spans="3:3">
      <c r="C165"/>
    </row>
    <row r="166" spans="3:3">
      <c r="C166"/>
    </row>
    <row r="167" spans="3:3">
      <c r="C167"/>
    </row>
    <row r="168" spans="3:3">
      <c r="C168"/>
    </row>
    <row r="169" spans="3:3">
      <c r="C169"/>
    </row>
    <row r="170" spans="3:3">
      <c r="C170"/>
    </row>
    <row r="171" spans="3:3">
      <c r="C171"/>
    </row>
    <row r="172" spans="3:3">
      <c r="C172"/>
    </row>
    <row r="173" spans="3:3">
      <c r="C173"/>
    </row>
    <row r="174" spans="3:3">
      <c r="C174"/>
    </row>
    <row r="175" spans="3:3">
      <c r="C175"/>
    </row>
    <row r="176" spans="3:3">
      <c r="C176"/>
    </row>
    <row r="177" spans="3:3">
      <c r="C177"/>
    </row>
    <row r="178" spans="3:3">
      <c r="C178"/>
    </row>
    <row r="179" spans="3:3">
      <c r="C179"/>
    </row>
    <row r="180" spans="3:3">
      <c r="C180"/>
    </row>
    <row r="181" spans="3:3">
      <c r="C181"/>
    </row>
    <row r="182" spans="3:3">
      <c r="C182"/>
    </row>
    <row r="183" spans="3:3">
      <c r="C183"/>
    </row>
    <row r="184" spans="3:3">
      <c r="C184"/>
    </row>
    <row r="185" spans="3:3">
      <c r="C185"/>
    </row>
    <row r="186" spans="3:3">
      <c r="C186"/>
    </row>
    <row r="187" spans="3:3">
      <c r="C187"/>
    </row>
    <row r="188" spans="3:3">
      <c r="C188"/>
    </row>
    <row r="189" spans="3:3">
      <c r="C189"/>
    </row>
    <row r="190" spans="3:3">
      <c r="C190"/>
    </row>
    <row r="191" spans="3:3">
      <c r="C191"/>
    </row>
    <row r="192" spans="3:3">
      <c r="C192"/>
    </row>
    <row r="193" spans="3:3">
      <c r="C193"/>
    </row>
    <row r="194" spans="3:3">
      <c r="C194"/>
    </row>
    <row r="195" spans="3:3">
      <c r="C195"/>
    </row>
    <row r="196" spans="3:3">
      <c r="C196"/>
    </row>
    <row r="197" spans="3:3">
      <c r="C197"/>
    </row>
    <row r="198" spans="3:3">
      <c r="C198"/>
    </row>
    <row r="199" spans="3:3">
      <c r="C199"/>
    </row>
    <row r="200" spans="3:3">
      <c r="C200"/>
    </row>
    <row r="201" spans="3:3">
      <c r="C201"/>
    </row>
    <row r="202" spans="3:3">
      <c r="C202"/>
    </row>
    <row r="203" spans="3:3">
      <c r="C203"/>
    </row>
    <row r="204" spans="3:3">
      <c r="C204"/>
    </row>
    <row r="205" spans="3:3">
      <c r="C205"/>
    </row>
    <row r="206" spans="3:3">
      <c r="C206"/>
    </row>
    <row r="207" spans="3:3">
      <c r="C207"/>
    </row>
    <row r="208" spans="3:3">
      <c r="C208"/>
    </row>
    <row r="209" spans="3:3">
      <c r="C209"/>
    </row>
    <row r="210" spans="3:3">
      <c r="C210"/>
    </row>
    <row r="211" spans="3:3">
      <c r="C211"/>
    </row>
    <row r="212" spans="3:3">
      <c r="C212"/>
    </row>
    <row r="213" spans="3:3">
      <c r="C213"/>
    </row>
    <row r="214" spans="3:3">
      <c r="C214"/>
    </row>
    <row r="215" spans="3:3">
      <c r="C215"/>
    </row>
    <row r="216" spans="3:3">
      <c r="C216"/>
    </row>
    <row r="217" spans="3:3">
      <c r="C217"/>
    </row>
    <row r="218" spans="3:3">
      <c r="C218"/>
    </row>
    <row r="219" spans="3:3">
      <c r="C219"/>
    </row>
    <row r="220" spans="3:3">
      <c r="C220"/>
    </row>
    <row r="221" spans="3:3">
      <c r="C221"/>
    </row>
    <row r="222" spans="3:3">
      <c r="C222"/>
    </row>
    <row r="223" spans="3:3">
      <c r="C223"/>
    </row>
    <row r="224" spans="3:3">
      <c r="C224"/>
    </row>
    <row r="225" spans="3:3">
      <c r="C225"/>
    </row>
    <row r="226" spans="3:3">
      <c r="C226"/>
    </row>
    <row r="227" spans="3:3">
      <c r="C227"/>
    </row>
    <row r="228" spans="3:3">
      <c r="C228"/>
    </row>
    <row r="229" spans="3:3">
      <c r="C229"/>
    </row>
    <row r="230" spans="3:3">
      <c r="C230"/>
    </row>
    <row r="231" spans="3:3">
      <c r="C231"/>
    </row>
    <row r="232" spans="3:3">
      <c r="C232"/>
    </row>
    <row r="233" spans="3:3">
      <c r="C233"/>
    </row>
    <row r="234" spans="3:3">
      <c r="C234"/>
    </row>
    <row r="235" spans="3:3">
      <c r="C235"/>
    </row>
    <row r="236" spans="3:3">
      <c r="C236"/>
    </row>
    <row r="237" spans="3:3">
      <c r="C237"/>
    </row>
    <row r="238" spans="3:3">
      <c r="C238"/>
    </row>
    <row r="239" spans="3:3">
      <c r="C239"/>
    </row>
    <row r="240" spans="3:3">
      <c r="C240"/>
    </row>
    <row r="241" spans="3:3">
      <c r="C241"/>
    </row>
    <row r="242" spans="3:3">
      <c r="C242"/>
    </row>
    <row r="243" spans="3:3">
      <c r="C243"/>
    </row>
  </sheetData>
  <sheetProtection formatCells="0" insertHyperlinks="0" autoFilter="0"/>
  <mergeCells count="2">
    <mergeCell ref="E22:S22"/>
    <mergeCell ref="E29:S29"/>
  </mergeCells>
  <pageMargins left="0.75" right="0.75" top="1" bottom="1" header="0.511805555555556" footer="0.511805555555556"/>
  <headerFooter/>
  <drawing r:id="rId1"/>
  <legacyDrawing r:id="rId2"/>
  <oleObjects>
    <mc:AlternateContent xmlns:mc="http://schemas.openxmlformats.org/markup-compatibility/2006">
      <mc:Choice Requires="x14">
        <oleObject shapeId="1026" progId="Prism8.Document" r:id="rId3">
          <objectPr defaultSize="0" r:id="rId4">
            <anchor moveWithCells="1" sizeWithCells="1">
              <from>
                <xdr:col>7</xdr:col>
                <xdr:colOff>1905</xdr:colOff>
                <xdr:row>39</xdr:row>
                <xdr:rowOff>124460</xdr:rowOff>
              </from>
              <to>
                <xdr:col>11</xdr:col>
                <xdr:colOff>688975</xdr:colOff>
                <xdr:row>58</xdr:row>
                <xdr:rowOff>104140</xdr:rowOff>
              </to>
            </anchor>
          </objectPr>
        </oleObject>
      </mc:Choice>
      <mc:Fallback>
        <oleObject shapeId="1026" progId="Prism8.Document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IL-10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诺</cp:lastModifiedBy>
  <dcterms:created xsi:type="dcterms:W3CDTF">2022-09-12T08:52:00Z</dcterms:created>
  <dcterms:modified xsi:type="dcterms:W3CDTF">2022-09-12T10:27:51Z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0BAB599FAB1443CDAB7CE997C06420DA</vt:lpwstr>
  </property>
  <property fmtid="{D5CDD505-2E9C-101B-9397-08002B2CF9AE}" pid="3" name="KSOProductBuildVer">
    <vt:lpwstr>2052-11.1.0.12358</vt:lpwstr>
  </property>
</Properties>
</file>