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(gen 3) dark NEW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8" l="1"/>
  <c r="C7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13" i="8"/>
  <c r="I7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2" i="8"/>
  <c r="A74" i="8" l="1"/>
  <c r="A67" i="8"/>
  <c r="C67" i="8"/>
  <c r="A68" i="8"/>
  <c r="C68" i="8"/>
  <c r="A69" i="8"/>
  <c r="C69" i="8"/>
  <c r="A70" i="8"/>
  <c r="C70" i="8"/>
  <c r="A71" i="8"/>
  <c r="C71" i="8"/>
  <c r="A72" i="8"/>
  <c r="C72" i="8"/>
  <c r="A73" i="8"/>
  <c r="B73" i="8"/>
  <c r="B68" i="8" l="1"/>
  <c r="B71" i="8"/>
  <c r="B67" i="8"/>
  <c r="B74" i="8"/>
  <c r="B70" i="8"/>
  <c r="B69" i="8"/>
  <c r="B72" i="8"/>
  <c r="J3" i="8" l="1"/>
  <c r="J4" i="8"/>
  <c r="J5" i="8"/>
  <c r="J6" i="8"/>
  <c r="J7" i="8"/>
  <c r="J8" i="8"/>
  <c r="J9" i="8"/>
  <c r="J10" i="8"/>
  <c r="J11" i="8"/>
  <c r="J1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<sst xmlns="http://schemas.openxmlformats.org/spreadsheetml/2006/main" count="20" uniqueCount="18">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</sst>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probe'!$A$2:$A$74</c:f>
              <c:numCache>
                <c:formatCode>0.0</c:formatCode>
                <c:ptCount val="7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1101</c:v>
                </c:pt>
                <c:pt idx="23" formatCode="0">
                  <c:v>1201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1601</c:v>
                </c:pt>
                <c:pt idx="28" formatCode="0">
                  <c:v>1701</c:v>
                </c:pt>
                <c:pt idx="29" formatCode="0">
                  <c:v>1801</c:v>
                </c:pt>
                <c:pt idx="30" formatCode="0">
                  <c:v>1901</c:v>
                </c:pt>
                <c:pt idx="31" formatCode="0">
                  <c:v>2001</c:v>
                </c:pt>
                <c:pt idx="32" formatCode="0">
                  <c:v>2251</c:v>
                </c:pt>
                <c:pt idx="33" formatCode="0">
                  <c:v>2501</c:v>
                </c:pt>
                <c:pt idx="34" formatCode="0">
                  <c:v>2751</c:v>
                </c:pt>
                <c:pt idx="35" formatCode="0">
                  <c:v>3001</c:v>
                </c:pt>
                <c:pt idx="36" formatCode="0">
                  <c:v>3251</c:v>
                </c:pt>
                <c:pt idx="37" formatCode="0">
                  <c:v>3501</c:v>
                </c:pt>
                <c:pt idx="38" formatCode="0">
                  <c:v>3751</c:v>
                </c:pt>
                <c:pt idx="39" formatCode="0">
                  <c:v>4001</c:v>
                </c:pt>
                <c:pt idx="40" formatCode="0">
                  <c:v>4251</c:v>
                </c:pt>
                <c:pt idx="41" formatCode="0">
                  <c:v>4501</c:v>
                </c:pt>
                <c:pt idx="42" formatCode="0">
                  <c:v>4751</c:v>
                </c:pt>
                <c:pt idx="43" formatCode="0">
                  <c:v>5001</c:v>
                </c:pt>
                <c:pt idx="44" formatCode="0">
                  <c:v>5251</c:v>
                </c:pt>
                <c:pt idx="45" formatCode="0">
                  <c:v>5501</c:v>
                </c:pt>
                <c:pt idx="46" formatCode="0">
                  <c:v>5751</c:v>
                </c:pt>
                <c:pt idx="47" formatCode="0">
                  <c:v>6001</c:v>
                </c:pt>
                <c:pt idx="48" formatCode="0">
                  <c:v>6501</c:v>
                </c:pt>
                <c:pt idx="49" formatCode="0">
                  <c:v>7001</c:v>
                </c:pt>
                <c:pt idx="50" formatCode="0">
                  <c:v>7501</c:v>
                </c:pt>
                <c:pt idx="51" formatCode="0">
                  <c:v>8001</c:v>
                </c:pt>
                <c:pt idx="52" formatCode="0">
                  <c:v>8501</c:v>
                </c:pt>
                <c:pt idx="53" formatCode="0">
                  <c:v>9001</c:v>
                </c:pt>
                <c:pt idx="54" formatCode="0">
                  <c:v>9501</c:v>
                </c:pt>
                <c:pt idx="55" formatCode="0">
                  <c:v>10001</c:v>
                </c:pt>
                <c:pt idx="56" formatCode="0">
                  <c:v>12501</c:v>
                </c:pt>
                <c:pt idx="57" formatCode="0">
                  <c:v>15001</c:v>
                </c:pt>
                <c:pt idx="58" formatCode="0">
                  <c:v>17501</c:v>
                </c:pt>
                <c:pt idx="59" formatCode="0">
                  <c:v>20001</c:v>
                </c:pt>
                <c:pt idx="60" formatCode="0">
                  <c:v>25001</c:v>
                </c:pt>
                <c:pt idx="61" formatCode="0">
                  <c:v>30001</c:v>
                </c:pt>
                <c:pt idx="62" formatCode="0">
                  <c:v>35001</c:v>
                </c:pt>
                <c:pt idx="63" formatCode="0">
                  <c:v>40001</c:v>
                </c:pt>
                <c:pt idx="64" formatCode="0">
                  <c:v>45001</c:v>
                </c:pt>
                <c:pt idx="65" formatCode="0">
                  <c:v>50001</c:v>
                </c:pt>
                <c:pt idx="66" formatCode="0">
                  <c:v>60001</c:v>
                </c:pt>
                <c:pt idx="67" formatCode="0">
                  <c:v>70001</c:v>
                </c:pt>
                <c:pt idx="68" formatCode="0">
                  <c:v>80001</c:v>
                </c:pt>
                <c:pt idx="69" formatCode="0">
                  <c:v>90001</c:v>
                </c:pt>
                <c:pt idx="70" formatCode="0">
                  <c:v>100001</c:v>
                </c:pt>
                <c:pt idx="71" formatCode="0">
                  <c:v>110001</c:v>
                </c:pt>
                <c:pt idx="72" formatCode="0">
                  <c:v>120001</c:v>
                </c:pt>
              </c:numCache>
            </c:numRef>
          </c:xVal>
          <c:yVal>
            <c:numRef>
              <c:f>'1 Vpp Current probe'!$J$2:$J$74</c:f>
              <c:numCache>
                <c:formatCode>General</c:formatCode>
                <c:ptCount val="73"/>
                <c:pt idx="0">
                  <c:v>1.7609199999999998</c:v>
                </c:pt>
                <c:pt idx="1">
                  <c:v>1.7861199999999999</c:v>
                </c:pt>
                <c:pt idx="2">
                  <c:v>1.8206999999999998</c:v>
                </c:pt>
                <c:pt idx="3">
                  <c:v>1.8598999999999999</c:v>
                </c:pt>
                <c:pt idx="4">
                  <c:v>2.0413399999999995</c:v>
                </c:pt>
                <c:pt idx="5">
                  <c:v>2.2100399999999993</c:v>
                </c:pt>
                <c:pt idx="6">
                  <c:v>2.44258</c:v>
                </c:pt>
                <c:pt idx="7">
                  <c:v>2.6863199999999998</c:v>
                </c:pt>
                <c:pt idx="8">
                  <c:v>2.92936</c:v>
                </c:pt>
                <c:pt idx="9">
                  <c:v>3.1835999999999998</c:v>
                </c:pt>
                <c:pt idx="10">
                  <c:v>3.46136</c:v>
                </c:pt>
                <c:pt idx="11">
                  <c:v>3.7276399999999996</c:v>
                </c:pt>
                <c:pt idx="12">
                  <c:v>4.0238800000000001</c:v>
                </c:pt>
                <c:pt idx="13">
                  <c:v>4.2761599999999991</c:v>
                </c:pt>
                <c:pt idx="14">
                  <c:v>4.5575599999999996</c:v>
                </c:pt>
                <c:pt idx="15">
                  <c:v>4.8087200000000001</c:v>
                </c:pt>
                <c:pt idx="16">
                  <c:v>5.09152</c:v>
                </c:pt>
                <c:pt idx="17">
                  <c:v>5.3491200000000001</c:v>
                </c:pt>
                <c:pt idx="18">
                  <c:v>5.6240799999999993</c:v>
                </c:pt>
                <c:pt idx="19">
                  <c:v>5.862639999999999</c:v>
                </c:pt>
                <c:pt idx="20">
                  <c:v>6.0967199999999995</c:v>
                </c:pt>
                <c:pt idx="21">
                  <c:v>6.3582399999999994</c:v>
                </c:pt>
                <c:pt idx="22">
                  <c:v>6.8728800000000003</c:v>
                </c:pt>
                <c:pt idx="23">
                  <c:v>7.3023999999999996</c:v>
                </c:pt>
                <c:pt idx="24">
                  <c:v>7.7655199999999995</c:v>
                </c:pt>
                <c:pt idx="25">
                  <c:v>8.1681599999999985</c:v>
                </c:pt>
                <c:pt idx="26">
                  <c:v>8.5467199999999988</c:v>
                </c:pt>
                <c:pt idx="27">
                  <c:v>8.9583199999999987</c:v>
                </c:pt>
                <c:pt idx="28">
                  <c:v>9.3279199999999989</c:v>
                </c:pt>
                <c:pt idx="29">
                  <c:v>9.6454399999999989</c:v>
                </c:pt>
                <c:pt idx="30">
                  <c:v>9.9674399999999999</c:v>
                </c:pt>
                <c:pt idx="31">
                  <c:v>10.27544</c:v>
                </c:pt>
                <c:pt idx="32">
                  <c:v>11.002319999999999</c:v>
                </c:pt>
                <c:pt idx="33">
                  <c:v>11.599279999999998</c:v>
                </c:pt>
                <c:pt idx="34">
                  <c:v>12.160399999999999</c:v>
                </c:pt>
                <c:pt idx="35">
                  <c:v>12.631919999999999</c:v>
                </c:pt>
                <c:pt idx="36">
                  <c:v>13.06312</c:v>
                </c:pt>
                <c:pt idx="37">
                  <c:v>13.504959999999999</c:v>
                </c:pt>
                <c:pt idx="38">
                  <c:v>13.833679999999999</c:v>
                </c:pt>
                <c:pt idx="39">
                  <c:v>14.183399999999999</c:v>
                </c:pt>
                <c:pt idx="40">
                  <c:v>14.424200000000001</c:v>
                </c:pt>
                <c:pt idx="41">
                  <c:v>14.6762</c:v>
                </c:pt>
                <c:pt idx="42">
                  <c:v>15.051399999999997</c:v>
                </c:pt>
                <c:pt idx="43">
                  <c:v>15.272600000000001</c:v>
                </c:pt>
                <c:pt idx="44">
                  <c:v>15.504999999999997</c:v>
                </c:pt>
                <c:pt idx="45">
                  <c:v>15.785</c:v>
                </c:pt>
                <c:pt idx="46">
                  <c:v>16.004799999999999</c:v>
                </c:pt>
                <c:pt idx="47">
                  <c:v>16.2288</c:v>
                </c:pt>
                <c:pt idx="48">
                  <c:v>16.611000000000001</c:v>
                </c:pt>
                <c:pt idx="49">
                  <c:v>17.016999999999999</c:v>
                </c:pt>
                <c:pt idx="50">
                  <c:v>17.400600000000001</c:v>
                </c:pt>
                <c:pt idx="51">
                  <c:v>17.739399999999996</c:v>
                </c:pt>
                <c:pt idx="52">
                  <c:v>18.044599999999999</c:v>
                </c:pt>
                <c:pt idx="53">
                  <c:v>18.369399999999999</c:v>
                </c:pt>
                <c:pt idx="54">
                  <c:v>18.626999999999999</c:v>
                </c:pt>
                <c:pt idx="55">
                  <c:v>18.932199999999998</c:v>
                </c:pt>
                <c:pt idx="56">
                  <c:v>20.119399999999999</c:v>
                </c:pt>
                <c:pt idx="57">
                  <c:v>21.025199999999998</c:v>
                </c:pt>
                <c:pt idx="58">
                  <c:v>21.7546</c:v>
                </c:pt>
                <c:pt idx="59">
                  <c:v>22.338399999999996</c:v>
                </c:pt>
                <c:pt idx="60">
                  <c:v>23.151799999999998</c:v>
                </c:pt>
                <c:pt idx="61">
                  <c:v>23.718799999999998</c:v>
                </c:pt>
                <c:pt idx="62">
                  <c:v>24.151399999999999</c:v>
                </c:pt>
                <c:pt idx="63">
                  <c:v>24.509800000000002</c:v>
                </c:pt>
                <c:pt idx="64">
                  <c:v>24.788399999999999</c:v>
                </c:pt>
                <c:pt idx="65">
                  <c:v>24.966199999999997</c:v>
                </c:pt>
                <c:pt idx="66">
                  <c:v>25.499599999999997</c:v>
                </c:pt>
                <c:pt idx="67">
                  <c:v>26.504799999999996</c:v>
                </c:pt>
                <c:pt idx="68">
                  <c:v>28.415799999999997</c:v>
                </c:pt>
                <c:pt idx="69">
                  <c:v>31.886399999999998</c:v>
                </c:pt>
                <c:pt idx="70">
                  <c:v>29.229199999999999</c:v>
                </c:pt>
                <c:pt idx="71">
                  <c:v>17.373999999999999</c:v>
                </c:pt>
                <c:pt idx="72">
                  <c:v>13.781599999999999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probe'!$A$2:$A$74</c:f>
              <c:numCache>
                <c:formatCode>0.0</c:formatCode>
                <c:ptCount val="7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1101</c:v>
                </c:pt>
                <c:pt idx="23" formatCode="0">
                  <c:v>1201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1601</c:v>
                </c:pt>
                <c:pt idx="28" formatCode="0">
                  <c:v>1701</c:v>
                </c:pt>
                <c:pt idx="29" formatCode="0">
                  <c:v>1801</c:v>
                </c:pt>
                <c:pt idx="30" formatCode="0">
                  <c:v>1901</c:v>
                </c:pt>
                <c:pt idx="31" formatCode="0">
                  <c:v>2001</c:v>
                </c:pt>
                <c:pt idx="32" formatCode="0">
                  <c:v>2251</c:v>
                </c:pt>
                <c:pt idx="33" formatCode="0">
                  <c:v>2501</c:v>
                </c:pt>
                <c:pt idx="34" formatCode="0">
                  <c:v>2751</c:v>
                </c:pt>
                <c:pt idx="35" formatCode="0">
                  <c:v>3001</c:v>
                </c:pt>
                <c:pt idx="36" formatCode="0">
                  <c:v>3251</c:v>
                </c:pt>
                <c:pt idx="37" formatCode="0">
                  <c:v>3501</c:v>
                </c:pt>
                <c:pt idx="38" formatCode="0">
                  <c:v>3751</c:v>
                </c:pt>
                <c:pt idx="39" formatCode="0">
                  <c:v>4001</c:v>
                </c:pt>
                <c:pt idx="40" formatCode="0">
                  <c:v>4251</c:v>
                </c:pt>
                <c:pt idx="41" formatCode="0">
                  <c:v>4501</c:v>
                </c:pt>
                <c:pt idx="42" formatCode="0">
                  <c:v>4751</c:v>
                </c:pt>
                <c:pt idx="43" formatCode="0">
                  <c:v>5001</c:v>
                </c:pt>
                <c:pt idx="44" formatCode="0">
                  <c:v>5251</c:v>
                </c:pt>
                <c:pt idx="45" formatCode="0">
                  <c:v>5501</c:v>
                </c:pt>
                <c:pt idx="46" formatCode="0">
                  <c:v>5751</c:v>
                </c:pt>
                <c:pt idx="47" formatCode="0">
                  <c:v>6001</c:v>
                </c:pt>
                <c:pt idx="48" formatCode="0">
                  <c:v>6501</c:v>
                </c:pt>
                <c:pt idx="49" formatCode="0">
                  <c:v>7001</c:v>
                </c:pt>
                <c:pt idx="50" formatCode="0">
                  <c:v>7501</c:v>
                </c:pt>
                <c:pt idx="51" formatCode="0">
                  <c:v>8001</c:v>
                </c:pt>
                <c:pt idx="52" formatCode="0">
                  <c:v>8501</c:v>
                </c:pt>
                <c:pt idx="53" formatCode="0">
                  <c:v>9001</c:v>
                </c:pt>
                <c:pt idx="54" formatCode="0">
                  <c:v>9501</c:v>
                </c:pt>
                <c:pt idx="55" formatCode="0">
                  <c:v>10001</c:v>
                </c:pt>
                <c:pt idx="56" formatCode="0">
                  <c:v>12501</c:v>
                </c:pt>
                <c:pt idx="57" formatCode="0">
                  <c:v>15001</c:v>
                </c:pt>
                <c:pt idx="58" formatCode="0">
                  <c:v>17501</c:v>
                </c:pt>
                <c:pt idx="59" formatCode="0">
                  <c:v>20001</c:v>
                </c:pt>
                <c:pt idx="60" formatCode="0">
                  <c:v>25001</c:v>
                </c:pt>
                <c:pt idx="61" formatCode="0">
                  <c:v>30001</c:v>
                </c:pt>
                <c:pt idx="62" formatCode="0">
                  <c:v>35001</c:v>
                </c:pt>
                <c:pt idx="63" formatCode="0">
                  <c:v>40001</c:v>
                </c:pt>
                <c:pt idx="64" formatCode="0">
                  <c:v>45001</c:v>
                </c:pt>
                <c:pt idx="65" formatCode="0">
                  <c:v>50001</c:v>
                </c:pt>
                <c:pt idx="66" formatCode="0">
                  <c:v>60001</c:v>
                </c:pt>
                <c:pt idx="67" formatCode="0">
                  <c:v>70001</c:v>
                </c:pt>
                <c:pt idx="68" formatCode="0">
                  <c:v>80001</c:v>
                </c:pt>
                <c:pt idx="69" formatCode="0">
                  <c:v>90001</c:v>
                </c:pt>
                <c:pt idx="70" formatCode="0">
                  <c:v>100001</c:v>
                </c:pt>
                <c:pt idx="71" formatCode="0">
                  <c:v>110001</c:v>
                </c:pt>
                <c:pt idx="72" formatCode="0">
                  <c:v>120001</c:v>
                </c:pt>
              </c:numCache>
            </c:numRef>
          </c:xVal>
          <c:yVal>
            <c:numRef>
              <c:f>'1 Vpp Current probe'!$B$2:$B$74</c:f>
              <c:numCache>
                <c:formatCode>0.00</c:formatCode>
                <c:ptCount val="73"/>
                <c:pt idx="0">
                  <c:v>15.798219112736525</c:v>
                </c:pt>
                <c:pt idx="1">
                  <c:v>15.569054710769713</c:v>
                </c:pt>
                <c:pt idx="2">
                  <c:v>15.270280661284124</c:v>
                </c:pt>
                <c:pt idx="3">
                  <c:v>14.941663530297328</c:v>
                </c:pt>
                <c:pt idx="4">
                  <c:v>13.601261916192309</c:v>
                </c:pt>
                <c:pt idx="5">
                  <c:v>12.545293297858864</c:v>
                </c:pt>
                <c:pt idx="6">
                  <c:v>11.335473147245946</c:v>
                </c:pt>
                <c:pt idx="7">
                  <c:v>10.288200958932666</c:v>
                </c:pt>
                <c:pt idx="8">
                  <c:v>9.4169374880519978</c:v>
                </c:pt>
                <c:pt idx="9">
                  <c:v>8.6433597185576083</c:v>
                </c:pt>
                <c:pt idx="10">
                  <c:v>7.9335867982527084</c:v>
                </c:pt>
                <c:pt idx="11">
                  <c:v>7.3469541050101412</c:v>
                </c:pt>
                <c:pt idx="12">
                  <c:v>6.7838007097627164</c:v>
                </c:pt>
                <c:pt idx="13">
                  <c:v>6.3632792037716097</c:v>
                </c:pt>
                <c:pt idx="14">
                  <c:v>5.9501136573078579</c:v>
                </c:pt>
                <c:pt idx="15">
                  <c:v>5.6204145801793404</c:v>
                </c:pt>
                <c:pt idx="16">
                  <c:v>5.2859656841179055</c:v>
                </c:pt>
                <c:pt idx="17">
                  <c:v>5.0120393634840861</c:v>
                </c:pt>
                <c:pt idx="18">
                  <c:v>4.7460918052374783</c:v>
                </c:pt>
                <c:pt idx="19">
                  <c:v>4.532906676855478</c:v>
                </c:pt>
                <c:pt idx="20">
                  <c:v>4.3400385781206943</c:v>
                </c:pt>
                <c:pt idx="21">
                  <c:v>4.1386295578650696</c:v>
                </c:pt>
                <c:pt idx="22">
                  <c:v>3.7910453841766474</c:v>
                </c:pt>
                <c:pt idx="23">
                  <c:v>3.5343174846625764</c:v>
                </c:pt>
                <c:pt idx="24">
                  <c:v>3.2873007860387973</c:v>
                </c:pt>
                <c:pt idx="25">
                  <c:v>3.0916632387220626</c:v>
                </c:pt>
                <c:pt idx="26">
                  <c:v>2.924256322893461</c:v>
                </c:pt>
                <c:pt idx="27">
                  <c:v>2.7581734075139095</c:v>
                </c:pt>
                <c:pt idx="28">
                  <c:v>2.618868943987513</c:v>
                </c:pt>
                <c:pt idx="29">
                  <c:v>2.5053704133766836</c:v>
                </c:pt>
                <c:pt idx="30">
                  <c:v>2.3987302657452663</c:v>
                </c:pt>
                <c:pt idx="31">
                  <c:v>2.3013515722927678</c:v>
                </c:pt>
                <c:pt idx="32">
                  <c:v>2.090268234336031</c:v>
                </c:pt>
                <c:pt idx="33">
                  <c:v>1.9327234104185782</c:v>
                </c:pt>
                <c:pt idx="34">
                  <c:v>1.7984112364724845</c:v>
                </c:pt>
                <c:pt idx="35">
                  <c:v>1.6924901360996587</c:v>
                </c:pt>
                <c:pt idx="36">
                  <c:v>1.6016847430016719</c:v>
                </c:pt>
                <c:pt idx="37">
                  <c:v>1.5145546525128544</c:v>
                </c:pt>
                <c:pt idx="38">
                  <c:v>1.4522527628223294</c:v>
                </c:pt>
                <c:pt idx="39">
                  <c:v>1.3890040469845029</c:v>
                </c:pt>
                <c:pt idx="40">
                  <c:v>1.3465010191206441</c:v>
                </c:pt>
                <c:pt idx="41">
                  <c:v>1.3050653438901076</c:v>
                </c:pt>
                <c:pt idx="42">
                  <c:v>1.2462096549158219</c:v>
                </c:pt>
                <c:pt idx="43">
                  <c:v>1.2123017691814095</c:v>
                </c:pt>
                <c:pt idx="44">
                  <c:v>1.1782392776523705</c:v>
                </c:pt>
                <c:pt idx="45">
                  <c:v>1.1391574279379155</c:v>
                </c:pt>
                <c:pt idx="46">
                  <c:v>1.1097795661301608</c:v>
                </c:pt>
                <c:pt idx="47">
                  <c:v>1.0803140096618358</c:v>
                </c:pt>
                <c:pt idx="48">
                  <c:v>1.0328697850821744</c:v>
                </c:pt>
                <c:pt idx="49">
                  <c:v>0.98395721925133695</c:v>
                </c:pt>
                <c:pt idx="50">
                  <c:v>0.94054228015125907</c:v>
                </c:pt>
                <c:pt idx="51">
                  <c:v>0.90403283087364861</c:v>
                </c:pt>
                <c:pt idx="52">
                  <c:v>0.87136317790363871</c:v>
                </c:pt>
                <c:pt idx="53">
                  <c:v>0.83934151360414599</c:v>
                </c:pt>
                <c:pt idx="54">
                  <c:v>0.81292747087561079</c:v>
                </c:pt>
                <c:pt idx="55">
                  <c:v>0.78488501072247296</c:v>
                </c:pt>
                <c:pt idx="56">
                  <c:v>0.67394057476863123</c:v>
                </c:pt>
                <c:pt idx="57">
                  <c:v>0.59509921427620194</c:v>
                </c:pt>
                <c:pt idx="58">
                  <c:v>0.53468048136945745</c:v>
                </c:pt>
                <c:pt idx="59">
                  <c:v>0.48776635748307845</c:v>
                </c:pt>
                <c:pt idx="60">
                  <c:v>0.4207776501179174</c:v>
                </c:pt>
                <c:pt idx="61">
                  <c:v>0.37568173769330659</c:v>
                </c:pt>
                <c:pt idx="62">
                  <c:v>0.34384093675728944</c:v>
                </c:pt>
                <c:pt idx="63">
                  <c:v>0.31925515508082475</c:v>
                </c:pt>
                <c:pt idx="64">
                  <c:v>0.30016943409013891</c:v>
                </c:pt>
                <c:pt idx="65">
                  <c:v>0.28634553916895644</c:v>
                </c:pt>
                <c:pt idx="66">
                  <c:v>0.26333589546502689</c:v>
                </c:pt>
                <c:pt idx="67">
                  <c:v>0.24350306359602791</c:v>
                </c:pt>
                <c:pt idx="68">
                  <c:v>0.22513671971227278</c:v>
                </c:pt>
                <c:pt idx="69">
                  <c:v>0.20967685282753776</c:v>
                </c:pt>
                <c:pt idx="70">
                  <c:v>0.19176166299453967</c:v>
                </c:pt>
                <c:pt idx="71">
                  <c:v>0.17381144238517326</c:v>
                </c:pt>
                <c:pt idx="72">
                  <c:v>0.16122511174319382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probe'!$A$2:$A$74</c:f>
              <c:numCache>
                <c:formatCode>0.0</c:formatCode>
                <c:ptCount val="73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1101</c:v>
                </c:pt>
                <c:pt idx="23" formatCode="0">
                  <c:v>1201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1601</c:v>
                </c:pt>
                <c:pt idx="28" formatCode="0">
                  <c:v>1701</c:v>
                </c:pt>
                <c:pt idx="29" formatCode="0">
                  <c:v>1801</c:v>
                </c:pt>
                <c:pt idx="30" formatCode="0">
                  <c:v>1901</c:v>
                </c:pt>
                <c:pt idx="31" formatCode="0">
                  <c:v>2001</c:v>
                </c:pt>
                <c:pt idx="32" formatCode="0">
                  <c:v>2251</c:v>
                </c:pt>
                <c:pt idx="33" formatCode="0">
                  <c:v>2501</c:v>
                </c:pt>
                <c:pt idx="34" formatCode="0">
                  <c:v>2751</c:v>
                </c:pt>
                <c:pt idx="35" formatCode="0">
                  <c:v>3001</c:v>
                </c:pt>
                <c:pt idx="36" formatCode="0">
                  <c:v>3251</c:v>
                </c:pt>
                <c:pt idx="37" formatCode="0">
                  <c:v>3501</c:v>
                </c:pt>
                <c:pt idx="38" formatCode="0">
                  <c:v>3751</c:v>
                </c:pt>
                <c:pt idx="39" formatCode="0">
                  <c:v>4001</c:v>
                </c:pt>
                <c:pt idx="40" formatCode="0">
                  <c:v>4251</c:v>
                </c:pt>
                <c:pt idx="41" formatCode="0">
                  <c:v>4501</c:v>
                </c:pt>
                <c:pt idx="42" formatCode="0">
                  <c:v>4751</c:v>
                </c:pt>
                <c:pt idx="43" formatCode="0">
                  <c:v>5001</c:v>
                </c:pt>
                <c:pt idx="44" formatCode="0">
                  <c:v>5251</c:v>
                </c:pt>
                <c:pt idx="45" formatCode="0">
                  <c:v>5501</c:v>
                </c:pt>
                <c:pt idx="46" formatCode="0">
                  <c:v>5751</c:v>
                </c:pt>
                <c:pt idx="47" formatCode="0">
                  <c:v>6001</c:v>
                </c:pt>
                <c:pt idx="48" formatCode="0">
                  <c:v>6501</c:v>
                </c:pt>
                <c:pt idx="49" formatCode="0">
                  <c:v>7001</c:v>
                </c:pt>
                <c:pt idx="50" formatCode="0">
                  <c:v>7501</c:v>
                </c:pt>
                <c:pt idx="51" formatCode="0">
                  <c:v>8001</c:v>
                </c:pt>
                <c:pt idx="52" formatCode="0">
                  <c:v>8501</c:v>
                </c:pt>
                <c:pt idx="53" formatCode="0">
                  <c:v>9001</c:v>
                </c:pt>
                <c:pt idx="54" formatCode="0">
                  <c:v>9501</c:v>
                </c:pt>
                <c:pt idx="55" formatCode="0">
                  <c:v>10001</c:v>
                </c:pt>
                <c:pt idx="56" formatCode="0">
                  <c:v>12501</c:v>
                </c:pt>
                <c:pt idx="57" formatCode="0">
                  <c:v>15001</c:v>
                </c:pt>
                <c:pt idx="58" formatCode="0">
                  <c:v>17501</c:v>
                </c:pt>
                <c:pt idx="59" formatCode="0">
                  <c:v>20001</c:v>
                </c:pt>
                <c:pt idx="60" formatCode="0">
                  <c:v>25001</c:v>
                </c:pt>
                <c:pt idx="61" formatCode="0">
                  <c:v>30001</c:v>
                </c:pt>
                <c:pt idx="62" formatCode="0">
                  <c:v>35001</c:v>
                </c:pt>
                <c:pt idx="63" formatCode="0">
                  <c:v>40001</c:v>
                </c:pt>
                <c:pt idx="64" formatCode="0">
                  <c:v>45001</c:v>
                </c:pt>
                <c:pt idx="65" formatCode="0">
                  <c:v>50001</c:v>
                </c:pt>
                <c:pt idx="66" formatCode="0">
                  <c:v>60001</c:v>
                </c:pt>
                <c:pt idx="67" formatCode="0">
                  <c:v>70001</c:v>
                </c:pt>
                <c:pt idx="68" formatCode="0">
                  <c:v>80001</c:v>
                </c:pt>
                <c:pt idx="69" formatCode="0">
                  <c:v>90001</c:v>
                </c:pt>
                <c:pt idx="70" formatCode="0">
                  <c:v>100001</c:v>
                </c:pt>
                <c:pt idx="71" formatCode="0">
                  <c:v>110001</c:v>
                </c:pt>
                <c:pt idx="72" formatCode="0">
                  <c:v>120001</c:v>
                </c:pt>
              </c:numCache>
            </c:numRef>
          </c:xVal>
          <c:yVal>
            <c:numRef>
              <c:f>'1 Vpp Current probe'!$C$2:$C$74</c:f>
              <c:numCache>
                <c:formatCode>0.00</c:formatCode>
                <c:ptCount val="73"/>
                <c:pt idx="0">
                  <c:v>-5.58</c:v>
                </c:pt>
                <c:pt idx="1">
                  <c:v>-11.129999999999999</c:v>
                </c:pt>
                <c:pt idx="2">
                  <c:v>-15.75</c:v>
                </c:pt>
                <c:pt idx="3">
                  <c:v>-21.36</c:v>
                </c:pt>
                <c:pt idx="4">
                  <c:v>-29.22</c:v>
                </c:pt>
                <c:pt idx="5">
                  <c:v>-36.35</c:v>
                </c:pt>
                <c:pt idx="6">
                  <c:v>-41.87</c:v>
                </c:pt>
                <c:pt idx="7">
                  <c:v>-46.46</c:v>
                </c:pt>
                <c:pt idx="8">
                  <c:v>-50.050000000000004</c:v>
                </c:pt>
                <c:pt idx="9">
                  <c:v>-53.22</c:v>
                </c:pt>
                <c:pt idx="10">
                  <c:v>-55.71</c:v>
                </c:pt>
                <c:pt idx="11">
                  <c:v>-57.61</c:v>
                </c:pt>
                <c:pt idx="12">
                  <c:v>-59.18</c:v>
                </c:pt>
                <c:pt idx="13">
                  <c:v>-60.53</c:v>
                </c:pt>
                <c:pt idx="14">
                  <c:v>-61.690000000000005</c:v>
                </c:pt>
                <c:pt idx="15">
                  <c:v>-62.51</c:v>
                </c:pt>
                <c:pt idx="16">
                  <c:v>-63.379999999999995</c:v>
                </c:pt>
                <c:pt idx="17">
                  <c:v>-63.94</c:v>
                </c:pt>
                <c:pt idx="18">
                  <c:v>-64.650000000000006</c:v>
                </c:pt>
                <c:pt idx="19">
                  <c:v>-64.95</c:v>
                </c:pt>
                <c:pt idx="20">
                  <c:v>-65.34</c:v>
                </c:pt>
                <c:pt idx="21">
                  <c:v>-65.650000000000006</c:v>
                </c:pt>
                <c:pt idx="22">
                  <c:v>-66.03</c:v>
                </c:pt>
                <c:pt idx="23">
                  <c:v>-66.23</c:v>
                </c:pt>
                <c:pt idx="24">
                  <c:v>-66.36</c:v>
                </c:pt>
                <c:pt idx="25">
                  <c:v>-66.33</c:v>
                </c:pt>
                <c:pt idx="26">
                  <c:v>-66.240000000000009</c:v>
                </c:pt>
                <c:pt idx="27">
                  <c:v>-66.09</c:v>
                </c:pt>
                <c:pt idx="28">
                  <c:v>-65.8</c:v>
                </c:pt>
                <c:pt idx="29">
                  <c:v>-65.67</c:v>
                </c:pt>
                <c:pt idx="30">
                  <c:v>-65.42</c:v>
                </c:pt>
                <c:pt idx="31">
                  <c:v>-65.16</c:v>
                </c:pt>
                <c:pt idx="32">
                  <c:v>-64.47</c:v>
                </c:pt>
                <c:pt idx="33">
                  <c:v>-63.709999999999994</c:v>
                </c:pt>
                <c:pt idx="34">
                  <c:v>-62.97</c:v>
                </c:pt>
                <c:pt idx="35">
                  <c:v>-62.3</c:v>
                </c:pt>
                <c:pt idx="36">
                  <c:v>-61.65</c:v>
                </c:pt>
                <c:pt idx="37">
                  <c:v>-61.08</c:v>
                </c:pt>
                <c:pt idx="38">
                  <c:v>-60.539999999999992</c:v>
                </c:pt>
                <c:pt idx="39">
                  <c:v>-60.12</c:v>
                </c:pt>
                <c:pt idx="40">
                  <c:v>-59.66</c:v>
                </c:pt>
                <c:pt idx="41">
                  <c:v>-59.32</c:v>
                </c:pt>
                <c:pt idx="42">
                  <c:v>-59.180000000000007</c:v>
                </c:pt>
                <c:pt idx="43">
                  <c:v>-58.71</c:v>
                </c:pt>
                <c:pt idx="44">
                  <c:v>-58.43</c:v>
                </c:pt>
                <c:pt idx="45">
                  <c:v>-58.22</c:v>
                </c:pt>
                <c:pt idx="46">
                  <c:v>-58.04</c:v>
                </c:pt>
                <c:pt idx="47">
                  <c:v>-57.73</c:v>
                </c:pt>
                <c:pt idx="48">
                  <c:v>-57.599999999999994</c:v>
                </c:pt>
                <c:pt idx="49">
                  <c:v>-57.44</c:v>
                </c:pt>
                <c:pt idx="50">
                  <c:v>-57.26</c:v>
                </c:pt>
                <c:pt idx="51">
                  <c:v>-57.14</c:v>
                </c:pt>
                <c:pt idx="52">
                  <c:v>-57.07</c:v>
                </c:pt>
                <c:pt idx="53">
                  <c:v>-57.03</c:v>
                </c:pt>
                <c:pt idx="54">
                  <c:v>-56.86</c:v>
                </c:pt>
                <c:pt idx="55">
                  <c:v>-56.7</c:v>
                </c:pt>
                <c:pt idx="56">
                  <c:v>-56.02</c:v>
                </c:pt>
                <c:pt idx="57">
                  <c:v>-55.18</c:v>
                </c:pt>
                <c:pt idx="58">
                  <c:v>-54.04</c:v>
                </c:pt>
                <c:pt idx="59">
                  <c:v>-52.83</c:v>
                </c:pt>
                <c:pt idx="60">
                  <c:v>-50.44</c:v>
                </c:pt>
                <c:pt idx="61">
                  <c:v>-47.72</c:v>
                </c:pt>
                <c:pt idx="62">
                  <c:v>-45.410000000000004</c:v>
                </c:pt>
                <c:pt idx="63">
                  <c:v>-43.319999999999993</c:v>
                </c:pt>
                <c:pt idx="64">
                  <c:v>-41.67</c:v>
                </c:pt>
                <c:pt idx="65">
                  <c:v>-44.61</c:v>
                </c:pt>
                <c:pt idx="66">
                  <c:v>-35.44</c:v>
                </c:pt>
                <c:pt idx="67">
                  <c:v>-35.800000000000004</c:v>
                </c:pt>
                <c:pt idx="68">
                  <c:v>-34.039999999999992</c:v>
                </c:pt>
                <c:pt idx="69">
                  <c:v>-33.44</c:v>
                </c:pt>
                <c:pt idx="70">
                  <c:v>-32.379999999999995</c:v>
                </c:pt>
                <c:pt idx="71">
                  <c:v>-29.709999999999994</c:v>
                </c:pt>
                <c:pt idx="72">
                  <c:v>-26.120000000000005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H71" sqref="H7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15.798219112736525</v>
      </c>
      <c r="C2" s="1">
        <f t="shared" ref="C2:C33" si="2">S2-U2</f>
        <v>-5.58</v>
      </c>
      <c r="F2" s="4"/>
      <c r="G2" s="2">
        <v>13.085000000000001</v>
      </c>
      <c r="H2" s="1" t="s">
        <v>13</v>
      </c>
      <c r="I2" s="8">
        <f>O2*2.8/1</f>
        <v>27.819399999999998</v>
      </c>
      <c r="J2" s="8">
        <f>Q2*2.8/1000</f>
        <v>1.7609199999999998</v>
      </c>
      <c r="K2">
        <v>25</v>
      </c>
      <c r="L2">
        <v>6.0000000000000001E-3</v>
      </c>
      <c r="M2">
        <v>0</v>
      </c>
      <c r="N2">
        <v>0</v>
      </c>
      <c r="O2">
        <v>9.9354999999999993</v>
      </c>
      <c r="P2">
        <v>0</v>
      </c>
      <c r="Q2">
        <v>628.9</v>
      </c>
      <c r="R2">
        <v>0</v>
      </c>
      <c r="S2">
        <v>-0.4</v>
      </c>
      <c r="T2">
        <v>0</v>
      </c>
      <c r="U2">
        <v>5.18</v>
      </c>
    </row>
    <row r="3" spans="1:21" x14ac:dyDescent="0.3">
      <c r="A3" s="2">
        <f t="shared" si="0"/>
        <v>51</v>
      </c>
      <c r="B3" s="1">
        <f t="shared" si="1"/>
        <v>15.569054710769713</v>
      </c>
      <c r="C3" s="1">
        <f t="shared" si="2"/>
        <v>-11.129999999999999</v>
      </c>
      <c r="F3" s="4"/>
      <c r="G3" s="3"/>
      <c r="H3" s="3"/>
      <c r="I3" s="8">
        <f t="shared" ref="I3:I66" si="3">O3*2.8/1</f>
        <v>27.808199999999999</v>
      </c>
      <c r="J3" s="8">
        <f t="shared" ref="J3:J50" si="4">Q3*2.8/1000</f>
        <v>1.7861199999999999</v>
      </c>
      <c r="K3">
        <v>51</v>
      </c>
      <c r="L3">
        <v>6.0000000000000001E-3</v>
      </c>
      <c r="M3">
        <v>0</v>
      </c>
      <c r="N3">
        <v>1</v>
      </c>
      <c r="O3">
        <v>9.9314999999999998</v>
      </c>
      <c r="P3">
        <v>1</v>
      </c>
      <c r="Q3">
        <v>637.9</v>
      </c>
      <c r="R3">
        <v>1</v>
      </c>
      <c r="S3">
        <v>-1.18</v>
      </c>
      <c r="T3">
        <v>1</v>
      </c>
      <c r="U3">
        <v>9.9499999999999993</v>
      </c>
    </row>
    <row r="4" spans="1:21" x14ac:dyDescent="0.3">
      <c r="A4" s="2">
        <f t="shared" si="0"/>
        <v>75</v>
      </c>
      <c r="B4" s="1">
        <f t="shared" si="1"/>
        <v>15.270280661284124</v>
      </c>
      <c r="C4" s="1">
        <f t="shared" si="2"/>
        <v>-15.75</v>
      </c>
      <c r="F4" s="4"/>
      <c r="G4" s="6" t="s">
        <v>2</v>
      </c>
      <c r="I4" s="8">
        <f t="shared" si="3"/>
        <v>27.802600000000002</v>
      </c>
      <c r="J4" s="8">
        <f t="shared" si="4"/>
        <v>1.8206999999999998</v>
      </c>
      <c r="K4">
        <v>75</v>
      </c>
      <c r="L4">
        <v>6.0000000000000001E-3</v>
      </c>
      <c r="M4">
        <v>0</v>
      </c>
      <c r="N4">
        <v>2</v>
      </c>
      <c r="O4">
        <v>9.9295000000000009</v>
      </c>
      <c r="P4">
        <v>2</v>
      </c>
      <c r="Q4">
        <v>650.25</v>
      </c>
      <c r="R4">
        <v>2</v>
      </c>
      <c r="S4">
        <v>-1.56</v>
      </c>
      <c r="T4">
        <v>2</v>
      </c>
      <c r="U4">
        <v>14.19</v>
      </c>
    </row>
    <row r="5" spans="1:21" x14ac:dyDescent="0.3">
      <c r="A5" s="2">
        <f t="shared" si="0"/>
        <v>101</v>
      </c>
      <c r="B5" s="1">
        <f t="shared" si="1"/>
        <v>14.941663530297328</v>
      </c>
      <c r="C5" s="1">
        <f t="shared" si="2"/>
        <v>-21.36</v>
      </c>
      <c r="F5" s="4"/>
      <c r="G5" s="1">
        <f>O2*2.319</f>
        <v>23.040424499999997</v>
      </c>
      <c r="H5" s="1" t="s">
        <v>3</v>
      </c>
      <c r="I5" s="8">
        <f t="shared" si="3"/>
        <v>27.79</v>
      </c>
      <c r="J5" s="8">
        <f t="shared" si="4"/>
        <v>1.8598999999999999</v>
      </c>
      <c r="K5">
        <v>101</v>
      </c>
      <c r="L5">
        <v>6.0000000000000001E-3</v>
      </c>
      <c r="M5">
        <v>0</v>
      </c>
      <c r="N5">
        <v>3</v>
      </c>
      <c r="O5">
        <v>9.9250000000000007</v>
      </c>
      <c r="P5">
        <v>3</v>
      </c>
      <c r="Q5">
        <v>664.25</v>
      </c>
      <c r="R5">
        <v>3</v>
      </c>
      <c r="S5">
        <v>-2.0299999999999998</v>
      </c>
      <c r="T5">
        <v>3</v>
      </c>
      <c r="U5">
        <v>19.329999999999998</v>
      </c>
    </row>
    <row r="6" spans="1:21" x14ac:dyDescent="0.3">
      <c r="A6" s="2">
        <f t="shared" si="0"/>
        <v>151</v>
      </c>
      <c r="B6" s="1">
        <f t="shared" si="1"/>
        <v>13.601261916192309</v>
      </c>
      <c r="C6" s="1">
        <f t="shared" si="2"/>
        <v>-29.22</v>
      </c>
      <c r="F6" s="4"/>
      <c r="G6" s="3"/>
      <c r="H6" s="3"/>
      <c r="I6" s="8">
        <f t="shared" si="3"/>
        <v>27.764800000000001</v>
      </c>
      <c r="J6" s="8">
        <f t="shared" si="4"/>
        <v>2.0413399999999995</v>
      </c>
      <c r="K6">
        <v>151</v>
      </c>
      <c r="L6">
        <v>6.0000000000000001E-3</v>
      </c>
      <c r="M6">
        <v>0</v>
      </c>
      <c r="N6">
        <v>4</v>
      </c>
      <c r="O6">
        <v>9.9160000000000004</v>
      </c>
      <c r="P6">
        <v>4</v>
      </c>
      <c r="Q6">
        <v>729.05</v>
      </c>
      <c r="R6">
        <v>4</v>
      </c>
      <c r="S6">
        <v>-2.76</v>
      </c>
      <c r="T6">
        <v>4</v>
      </c>
      <c r="U6">
        <v>26.46</v>
      </c>
    </row>
    <row r="7" spans="1:21" x14ac:dyDescent="0.3">
      <c r="A7" s="2">
        <f t="shared" si="0"/>
        <v>201</v>
      </c>
      <c r="B7" s="1">
        <f t="shared" si="1"/>
        <v>12.545293297858864</v>
      </c>
      <c r="C7" s="1">
        <f t="shared" si="2"/>
        <v>-36.35</v>
      </c>
      <c r="F7" s="4"/>
      <c r="G7" s="6" t="s">
        <v>5</v>
      </c>
      <c r="H7" s="3"/>
      <c r="I7" s="8">
        <f t="shared" si="3"/>
        <v>27.725599999999996</v>
      </c>
      <c r="J7" s="8">
        <f t="shared" si="4"/>
        <v>2.2100399999999993</v>
      </c>
      <c r="K7">
        <v>201</v>
      </c>
      <c r="L7">
        <v>6.0000000000000001E-3</v>
      </c>
      <c r="M7">
        <v>0</v>
      </c>
      <c r="N7">
        <v>5</v>
      </c>
      <c r="O7">
        <v>9.9019999999999992</v>
      </c>
      <c r="P7">
        <v>5</v>
      </c>
      <c r="Q7">
        <v>789.3</v>
      </c>
      <c r="R7">
        <v>5</v>
      </c>
      <c r="S7">
        <v>-3.45</v>
      </c>
      <c r="T7">
        <v>5</v>
      </c>
      <c r="U7">
        <v>32.9</v>
      </c>
    </row>
    <row r="8" spans="1:21" x14ac:dyDescent="0.3">
      <c r="A8" s="2">
        <f t="shared" si="0"/>
        <v>251</v>
      </c>
      <c r="B8" s="1">
        <f t="shared" si="1"/>
        <v>11.335473147245946</v>
      </c>
      <c r="C8" s="1">
        <f t="shared" si="2"/>
        <v>-41.87</v>
      </c>
      <c r="G8" s="7">
        <v>0</v>
      </c>
      <c r="H8" s="3"/>
      <c r="I8" s="8">
        <f t="shared" si="3"/>
        <v>27.687799999999999</v>
      </c>
      <c r="J8" s="8">
        <f t="shared" si="4"/>
        <v>2.44258</v>
      </c>
      <c r="K8">
        <v>251</v>
      </c>
      <c r="L8">
        <v>6.0000000000000001E-3</v>
      </c>
      <c r="M8">
        <v>0</v>
      </c>
      <c r="N8">
        <v>6</v>
      </c>
      <c r="O8">
        <v>9.8885000000000005</v>
      </c>
      <c r="P8">
        <v>6</v>
      </c>
      <c r="Q8">
        <v>872.35</v>
      </c>
      <c r="R8">
        <v>6</v>
      </c>
      <c r="S8">
        <v>-4.1399999999999997</v>
      </c>
      <c r="T8">
        <v>6</v>
      </c>
      <c r="U8">
        <v>37.729999999999997</v>
      </c>
    </row>
    <row r="9" spans="1:21" x14ac:dyDescent="0.3">
      <c r="A9" s="2">
        <f t="shared" si="0"/>
        <v>301</v>
      </c>
      <c r="B9" s="1">
        <f t="shared" si="1"/>
        <v>10.288200958932666</v>
      </c>
      <c r="C9" s="1">
        <f t="shared" si="2"/>
        <v>-46.46</v>
      </c>
      <c r="H9" s="3"/>
      <c r="I9" s="8">
        <f t="shared" si="3"/>
        <v>27.6374</v>
      </c>
      <c r="J9" s="8">
        <f t="shared" si="4"/>
        <v>2.6863199999999998</v>
      </c>
      <c r="K9">
        <v>301</v>
      </c>
      <c r="L9">
        <v>6.0000000000000001E-3</v>
      </c>
      <c r="M9">
        <v>0</v>
      </c>
      <c r="N9">
        <v>7</v>
      </c>
      <c r="O9">
        <v>9.8704999999999998</v>
      </c>
      <c r="P9">
        <v>7</v>
      </c>
      <c r="Q9">
        <v>959.4</v>
      </c>
      <c r="R9">
        <v>7</v>
      </c>
      <c r="S9">
        <v>-4.79</v>
      </c>
      <c r="T9">
        <v>7</v>
      </c>
      <c r="U9">
        <v>41.67</v>
      </c>
    </row>
    <row r="10" spans="1:21" x14ac:dyDescent="0.3">
      <c r="A10" s="2">
        <f t="shared" si="0"/>
        <v>351</v>
      </c>
      <c r="B10" s="1">
        <f t="shared" si="1"/>
        <v>9.4169374880519978</v>
      </c>
      <c r="C10" s="1">
        <f t="shared" si="2"/>
        <v>-50.050000000000004</v>
      </c>
      <c r="I10" s="8">
        <f t="shared" si="3"/>
        <v>27.585599999999999</v>
      </c>
      <c r="J10" s="8">
        <f t="shared" si="4"/>
        <v>2.92936</v>
      </c>
      <c r="K10">
        <v>351</v>
      </c>
      <c r="L10">
        <v>6.0000000000000001E-3</v>
      </c>
      <c r="M10">
        <v>0</v>
      </c>
      <c r="N10">
        <v>8</v>
      </c>
      <c r="O10">
        <v>9.8520000000000003</v>
      </c>
      <c r="P10">
        <v>8</v>
      </c>
      <c r="Q10">
        <v>1046.2</v>
      </c>
      <c r="R10">
        <v>8</v>
      </c>
      <c r="S10">
        <v>-5.42</v>
      </c>
      <c r="T10">
        <v>8</v>
      </c>
      <c r="U10">
        <v>44.63</v>
      </c>
    </row>
    <row r="11" spans="1:21" x14ac:dyDescent="0.3">
      <c r="A11" s="2">
        <f t="shared" si="0"/>
        <v>401</v>
      </c>
      <c r="B11" s="1">
        <f t="shared" si="1"/>
        <v>8.6433597185576083</v>
      </c>
      <c r="C11" s="1">
        <f t="shared" si="2"/>
        <v>-53.22</v>
      </c>
      <c r="I11" s="8">
        <f t="shared" si="3"/>
        <v>27.516999999999999</v>
      </c>
      <c r="J11" s="8">
        <f t="shared" si="4"/>
        <v>3.1835999999999998</v>
      </c>
      <c r="K11">
        <v>401</v>
      </c>
      <c r="L11">
        <v>6.0000000000000001E-3</v>
      </c>
      <c r="M11">
        <v>0</v>
      </c>
      <c r="N11">
        <v>9</v>
      </c>
      <c r="O11">
        <v>9.8275000000000006</v>
      </c>
      <c r="P11">
        <v>9</v>
      </c>
      <c r="Q11">
        <v>1137</v>
      </c>
      <c r="R11">
        <v>9</v>
      </c>
      <c r="S11">
        <v>-6.06</v>
      </c>
      <c r="T11">
        <v>9</v>
      </c>
      <c r="U11">
        <v>47.16</v>
      </c>
    </row>
    <row r="12" spans="1:21" x14ac:dyDescent="0.3">
      <c r="A12" s="2">
        <f t="shared" si="0"/>
        <v>451</v>
      </c>
      <c r="B12" s="1">
        <f t="shared" si="1"/>
        <v>7.9335867982527084</v>
      </c>
      <c r="C12" s="1">
        <f t="shared" si="2"/>
        <v>-55.71</v>
      </c>
      <c r="I12" s="8">
        <f t="shared" si="3"/>
        <v>27.460999999999995</v>
      </c>
      <c r="J12" s="8">
        <f t="shared" si="4"/>
        <v>3.46136</v>
      </c>
      <c r="K12">
        <v>451</v>
      </c>
      <c r="L12">
        <v>6.0000000000000001E-3</v>
      </c>
      <c r="M12">
        <v>0</v>
      </c>
      <c r="N12">
        <v>10</v>
      </c>
      <c r="O12">
        <v>9.8074999999999992</v>
      </c>
      <c r="P12">
        <v>10</v>
      </c>
      <c r="Q12">
        <v>1236.2</v>
      </c>
      <c r="R12">
        <v>10</v>
      </c>
      <c r="S12">
        <v>-6.72</v>
      </c>
      <c r="T12">
        <v>10</v>
      </c>
      <c r="U12">
        <v>48.99</v>
      </c>
    </row>
    <row r="13" spans="1:21" x14ac:dyDescent="0.3">
      <c r="A13" s="5">
        <f t="shared" si="0"/>
        <v>501</v>
      </c>
      <c r="B13" s="1">
        <f t="shared" si="1"/>
        <v>7.3469541050101412</v>
      </c>
      <c r="C13" s="1">
        <f t="shared" si="2"/>
        <v>-57.61</v>
      </c>
      <c r="I13" s="8">
        <f t="shared" si="3"/>
        <v>27.386800000000001</v>
      </c>
      <c r="J13" s="8">
        <f>Q13*2.8/1</f>
        <v>3.7276399999999996</v>
      </c>
      <c r="K13">
        <v>501</v>
      </c>
      <c r="L13">
        <v>6.0000000000000001E-3</v>
      </c>
      <c r="M13">
        <v>0</v>
      </c>
      <c r="N13">
        <v>11</v>
      </c>
      <c r="O13">
        <v>9.7810000000000006</v>
      </c>
      <c r="P13">
        <v>11</v>
      </c>
      <c r="Q13">
        <v>1.3312999999999999</v>
      </c>
      <c r="R13">
        <v>11</v>
      </c>
      <c r="S13">
        <v>-7.33</v>
      </c>
      <c r="T13">
        <v>11</v>
      </c>
      <c r="U13">
        <v>50.28</v>
      </c>
    </row>
    <row r="14" spans="1:21" x14ac:dyDescent="0.3">
      <c r="A14" s="5">
        <f t="shared" si="0"/>
        <v>551</v>
      </c>
      <c r="B14" s="1">
        <f t="shared" si="1"/>
        <v>6.7838007097627164</v>
      </c>
      <c r="C14" s="1">
        <f t="shared" si="2"/>
        <v>-59.18</v>
      </c>
      <c r="I14" s="8">
        <f t="shared" si="3"/>
        <v>27.2972</v>
      </c>
      <c r="J14" s="8">
        <f t="shared" ref="J14:J74" si="5">Q14*2.8/1</f>
        <v>4.0238800000000001</v>
      </c>
      <c r="K14">
        <v>551</v>
      </c>
      <c r="L14">
        <v>6.0000000000000001E-3</v>
      </c>
      <c r="M14">
        <v>0</v>
      </c>
      <c r="N14">
        <v>12</v>
      </c>
      <c r="O14">
        <v>9.7490000000000006</v>
      </c>
      <c r="P14">
        <v>12</v>
      </c>
      <c r="Q14">
        <v>1.4371</v>
      </c>
      <c r="R14">
        <v>12</v>
      </c>
      <c r="S14">
        <v>-7.99</v>
      </c>
      <c r="T14">
        <v>12</v>
      </c>
      <c r="U14">
        <v>51.19</v>
      </c>
    </row>
    <row r="15" spans="1:21" x14ac:dyDescent="0.3">
      <c r="A15" s="5">
        <f t="shared" si="0"/>
        <v>601</v>
      </c>
      <c r="B15" s="1">
        <f t="shared" si="1"/>
        <v>6.3632792037716097</v>
      </c>
      <c r="C15" s="1">
        <f t="shared" si="2"/>
        <v>-60.53</v>
      </c>
      <c r="I15" s="8">
        <f t="shared" si="3"/>
        <v>27.2104</v>
      </c>
      <c r="J15" s="8">
        <f t="shared" si="5"/>
        <v>4.2761599999999991</v>
      </c>
      <c r="K15">
        <v>601</v>
      </c>
      <c r="L15">
        <v>6.0000000000000001E-3</v>
      </c>
      <c r="M15">
        <v>0</v>
      </c>
      <c r="N15">
        <v>13</v>
      </c>
      <c r="O15">
        <v>9.718</v>
      </c>
      <c r="P15">
        <v>13</v>
      </c>
      <c r="Q15">
        <v>1.5271999999999999</v>
      </c>
      <c r="R15">
        <v>13</v>
      </c>
      <c r="S15">
        <v>-8.56</v>
      </c>
      <c r="T15">
        <v>13</v>
      </c>
      <c r="U15">
        <v>51.97</v>
      </c>
    </row>
    <row r="16" spans="1:21" x14ac:dyDescent="0.3">
      <c r="A16" s="5">
        <f t="shared" si="0"/>
        <v>651</v>
      </c>
      <c r="B16" s="1">
        <f t="shared" si="1"/>
        <v>5.9501136573078579</v>
      </c>
      <c r="C16" s="1">
        <f t="shared" si="2"/>
        <v>-61.690000000000005</v>
      </c>
      <c r="I16" s="8">
        <f t="shared" si="3"/>
        <v>27.117999999999999</v>
      </c>
      <c r="J16" s="8">
        <f t="shared" si="5"/>
        <v>4.5575599999999996</v>
      </c>
      <c r="K16">
        <v>651</v>
      </c>
      <c r="L16">
        <v>6.0000000000000001E-3</v>
      </c>
      <c r="M16">
        <v>0</v>
      </c>
      <c r="N16">
        <v>14</v>
      </c>
      <c r="O16">
        <v>9.6850000000000005</v>
      </c>
      <c r="P16">
        <v>14</v>
      </c>
      <c r="Q16">
        <v>1.6276999999999999</v>
      </c>
      <c r="R16">
        <v>14</v>
      </c>
      <c r="S16">
        <v>-9.17</v>
      </c>
      <c r="T16">
        <v>14</v>
      </c>
      <c r="U16">
        <v>52.52</v>
      </c>
    </row>
    <row r="17" spans="1:21" x14ac:dyDescent="0.3">
      <c r="A17" s="5">
        <f t="shared" si="0"/>
        <v>701</v>
      </c>
      <c r="B17" s="1">
        <f t="shared" si="1"/>
        <v>5.6204145801793404</v>
      </c>
      <c r="C17" s="1">
        <f t="shared" si="2"/>
        <v>-62.51</v>
      </c>
      <c r="I17" s="8">
        <f t="shared" si="3"/>
        <v>27.026999999999997</v>
      </c>
      <c r="J17" s="8">
        <f t="shared" si="5"/>
        <v>4.8087200000000001</v>
      </c>
      <c r="K17">
        <v>701</v>
      </c>
      <c r="L17">
        <v>6.0000000000000001E-3</v>
      </c>
      <c r="M17">
        <v>0</v>
      </c>
      <c r="N17">
        <v>15</v>
      </c>
      <c r="O17">
        <v>9.6524999999999999</v>
      </c>
      <c r="P17">
        <v>15</v>
      </c>
      <c r="Q17">
        <v>1.7174</v>
      </c>
      <c r="R17">
        <v>15</v>
      </c>
      <c r="S17">
        <v>-9.69</v>
      </c>
      <c r="T17">
        <v>15</v>
      </c>
      <c r="U17">
        <v>52.82</v>
      </c>
    </row>
    <row r="18" spans="1:21" x14ac:dyDescent="0.3">
      <c r="A18" s="5">
        <f t="shared" si="0"/>
        <v>751</v>
      </c>
      <c r="B18" s="1">
        <f t="shared" si="1"/>
        <v>5.2859656841179055</v>
      </c>
      <c r="C18" s="1">
        <f t="shared" si="2"/>
        <v>-63.379999999999995</v>
      </c>
      <c r="I18" s="8">
        <f t="shared" si="3"/>
        <v>26.913599999999999</v>
      </c>
      <c r="J18" s="8">
        <f t="shared" si="5"/>
        <v>5.09152</v>
      </c>
      <c r="K18">
        <v>751</v>
      </c>
      <c r="L18">
        <v>6.0000000000000001E-3</v>
      </c>
      <c r="M18">
        <v>0</v>
      </c>
      <c r="N18">
        <v>16</v>
      </c>
      <c r="O18">
        <v>9.6120000000000001</v>
      </c>
      <c r="P18">
        <v>16</v>
      </c>
      <c r="Q18">
        <v>1.8184</v>
      </c>
      <c r="R18">
        <v>16</v>
      </c>
      <c r="S18">
        <v>-10.33</v>
      </c>
      <c r="T18">
        <v>16</v>
      </c>
      <c r="U18">
        <v>53.05</v>
      </c>
    </row>
    <row r="19" spans="1:21" x14ac:dyDescent="0.3">
      <c r="A19" s="5">
        <f t="shared" si="0"/>
        <v>801</v>
      </c>
      <c r="B19" s="1">
        <f t="shared" si="1"/>
        <v>5.0120393634840861</v>
      </c>
      <c r="C19" s="1">
        <f t="shared" si="2"/>
        <v>-63.94</v>
      </c>
      <c r="I19" s="8">
        <f t="shared" si="3"/>
        <v>26.809999999999995</v>
      </c>
      <c r="J19" s="8">
        <f t="shared" si="5"/>
        <v>5.3491200000000001</v>
      </c>
      <c r="K19">
        <v>801</v>
      </c>
      <c r="L19">
        <v>6.0000000000000001E-3</v>
      </c>
      <c r="M19">
        <v>0</v>
      </c>
      <c r="N19">
        <v>17</v>
      </c>
      <c r="O19">
        <v>9.5749999999999993</v>
      </c>
      <c r="P19">
        <v>17</v>
      </c>
      <c r="Q19">
        <v>1.9104000000000001</v>
      </c>
      <c r="R19">
        <v>17</v>
      </c>
      <c r="S19">
        <v>-10.86</v>
      </c>
      <c r="T19">
        <v>17</v>
      </c>
      <c r="U19">
        <v>53.08</v>
      </c>
    </row>
    <row r="20" spans="1:21" x14ac:dyDescent="0.3">
      <c r="A20" s="5">
        <f t="shared" si="0"/>
        <v>851</v>
      </c>
      <c r="B20" s="1">
        <f t="shared" si="1"/>
        <v>4.7460918052374783</v>
      </c>
      <c r="C20" s="1">
        <f t="shared" si="2"/>
        <v>-64.650000000000006</v>
      </c>
      <c r="I20" s="8">
        <f t="shared" si="3"/>
        <v>26.692399999999996</v>
      </c>
      <c r="J20" s="8">
        <f t="shared" si="5"/>
        <v>5.6240799999999993</v>
      </c>
      <c r="K20">
        <v>851</v>
      </c>
      <c r="L20">
        <v>6.0000000000000001E-3</v>
      </c>
      <c r="M20">
        <v>0</v>
      </c>
      <c r="N20">
        <v>18</v>
      </c>
      <c r="O20">
        <v>9.5329999999999995</v>
      </c>
      <c r="P20">
        <v>18</v>
      </c>
      <c r="Q20">
        <v>2.0085999999999999</v>
      </c>
      <c r="R20">
        <v>18</v>
      </c>
      <c r="S20">
        <v>-11.46</v>
      </c>
      <c r="T20">
        <v>18</v>
      </c>
      <c r="U20">
        <v>53.19</v>
      </c>
    </row>
    <row r="21" spans="1:21" x14ac:dyDescent="0.3">
      <c r="A21" s="5">
        <f t="shared" si="0"/>
        <v>901</v>
      </c>
      <c r="B21" s="1">
        <f t="shared" si="1"/>
        <v>4.532906676855478</v>
      </c>
      <c r="C21" s="1">
        <f t="shared" si="2"/>
        <v>-64.95</v>
      </c>
      <c r="I21" s="8">
        <f t="shared" si="3"/>
        <v>26.574799999999996</v>
      </c>
      <c r="J21" s="8">
        <f t="shared" si="5"/>
        <v>5.862639999999999</v>
      </c>
      <c r="K21">
        <v>901</v>
      </c>
      <c r="L21">
        <v>6.0000000000000001E-3</v>
      </c>
      <c r="M21">
        <v>0</v>
      </c>
      <c r="N21">
        <v>19</v>
      </c>
      <c r="O21">
        <v>9.4909999999999997</v>
      </c>
      <c r="P21">
        <v>19</v>
      </c>
      <c r="Q21">
        <v>2.0937999999999999</v>
      </c>
      <c r="R21">
        <v>19</v>
      </c>
      <c r="S21">
        <v>-11.92</v>
      </c>
      <c r="T21">
        <v>19</v>
      </c>
      <c r="U21">
        <v>53.03</v>
      </c>
    </row>
    <row r="22" spans="1:21" x14ac:dyDescent="0.3">
      <c r="A22" s="5">
        <f t="shared" si="0"/>
        <v>951</v>
      </c>
      <c r="B22" s="1">
        <f t="shared" si="1"/>
        <v>4.3400385781206943</v>
      </c>
      <c r="C22" s="1">
        <f t="shared" si="2"/>
        <v>-65.34</v>
      </c>
      <c r="I22" s="8">
        <f t="shared" si="3"/>
        <v>26.459999999999997</v>
      </c>
      <c r="J22" s="8">
        <f t="shared" si="5"/>
        <v>6.0967199999999995</v>
      </c>
      <c r="K22">
        <v>951</v>
      </c>
      <c r="L22">
        <v>1.4999999999999999E-2</v>
      </c>
      <c r="M22">
        <v>0</v>
      </c>
      <c r="N22">
        <v>20</v>
      </c>
      <c r="O22">
        <v>9.4499999999999993</v>
      </c>
      <c r="P22">
        <v>20</v>
      </c>
      <c r="Q22">
        <v>2.1774</v>
      </c>
      <c r="R22">
        <v>20</v>
      </c>
      <c r="S22">
        <v>-12.51</v>
      </c>
      <c r="T22">
        <v>20</v>
      </c>
      <c r="U22">
        <v>52.83</v>
      </c>
    </row>
    <row r="23" spans="1:21" x14ac:dyDescent="0.3">
      <c r="A23" s="5">
        <f t="shared" si="0"/>
        <v>1001</v>
      </c>
      <c r="B23" s="1">
        <f t="shared" si="1"/>
        <v>4.1386295578650696</v>
      </c>
      <c r="C23" s="1">
        <f t="shared" si="2"/>
        <v>-65.650000000000006</v>
      </c>
      <c r="I23" s="8">
        <f t="shared" si="3"/>
        <v>26.314399999999999</v>
      </c>
      <c r="J23" s="8">
        <f t="shared" si="5"/>
        <v>6.3582399999999994</v>
      </c>
      <c r="K23">
        <v>1001</v>
      </c>
      <c r="L23">
        <v>1.4999999999999999E-2</v>
      </c>
      <c r="M23">
        <v>0</v>
      </c>
      <c r="N23">
        <v>21</v>
      </c>
      <c r="O23">
        <v>9.3979999999999997</v>
      </c>
      <c r="P23">
        <v>21</v>
      </c>
      <c r="Q23">
        <v>2.2707999999999999</v>
      </c>
      <c r="R23">
        <v>21</v>
      </c>
      <c r="S23">
        <v>-13.08</v>
      </c>
      <c r="T23">
        <v>21</v>
      </c>
      <c r="U23">
        <v>52.57</v>
      </c>
    </row>
    <row r="24" spans="1:21" x14ac:dyDescent="0.3">
      <c r="A24" s="5">
        <f t="shared" si="0"/>
        <v>1101</v>
      </c>
      <c r="B24" s="1">
        <f t="shared" si="1"/>
        <v>3.7910453841766474</v>
      </c>
      <c r="C24" s="1">
        <f t="shared" si="2"/>
        <v>-66.03</v>
      </c>
      <c r="I24" s="8">
        <f t="shared" si="3"/>
        <v>26.055399999999999</v>
      </c>
      <c r="J24" s="8">
        <f t="shared" si="5"/>
        <v>6.8728800000000003</v>
      </c>
      <c r="K24">
        <v>1101</v>
      </c>
      <c r="L24">
        <v>1.4999999999999999E-2</v>
      </c>
      <c r="M24">
        <v>0</v>
      </c>
      <c r="N24">
        <v>22</v>
      </c>
      <c r="O24">
        <v>9.3055000000000003</v>
      </c>
      <c r="P24">
        <v>22</v>
      </c>
      <c r="Q24">
        <v>2.4546000000000001</v>
      </c>
      <c r="R24">
        <v>22</v>
      </c>
      <c r="S24">
        <v>-14.11</v>
      </c>
      <c r="T24">
        <v>22</v>
      </c>
      <c r="U24">
        <v>51.92</v>
      </c>
    </row>
    <row r="25" spans="1:21" x14ac:dyDescent="0.3">
      <c r="A25" s="5">
        <f t="shared" si="0"/>
        <v>1201</v>
      </c>
      <c r="B25" s="1">
        <f t="shared" si="1"/>
        <v>3.5343174846625764</v>
      </c>
      <c r="C25" s="1">
        <f t="shared" si="2"/>
        <v>-66.23</v>
      </c>
      <c r="I25" s="8">
        <f t="shared" si="3"/>
        <v>25.808999999999997</v>
      </c>
      <c r="J25" s="8">
        <f t="shared" si="5"/>
        <v>7.3023999999999996</v>
      </c>
      <c r="K25">
        <v>1201</v>
      </c>
      <c r="L25">
        <v>1.4999999999999999E-2</v>
      </c>
      <c r="M25">
        <v>0</v>
      </c>
      <c r="N25">
        <v>23</v>
      </c>
      <c r="O25">
        <v>9.2174999999999994</v>
      </c>
      <c r="P25">
        <v>23</v>
      </c>
      <c r="Q25">
        <v>2.6080000000000001</v>
      </c>
      <c r="R25">
        <v>23</v>
      </c>
      <c r="S25">
        <v>-14.98</v>
      </c>
      <c r="T25">
        <v>23</v>
      </c>
      <c r="U25">
        <v>51.25</v>
      </c>
    </row>
    <row r="26" spans="1:21" x14ac:dyDescent="0.3">
      <c r="A26" s="5">
        <f t="shared" si="0"/>
        <v>1301</v>
      </c>
      <c r="B26" s="1">
        <f t="shared" si="1"/>
        <v>3.2873007860387973</v>
      </c>
      <c r="C26" s="1">
        <f t="shared" si="2"/>
        <v>-66.36</v>
      </c>
      <c r="I26" s="8">
        <f t="shared" si="3"/>
        <v>25.5276</v>
      </c>
      <c r="J26" s="8">
        <f t="shared" si="5"/>
        <v>7.7655199999999995</v>
      </c>
      <c r="K26">
        <v>1301</v>
      </c>
      <c r="L26">
        <v>1.4999999999999999E-2</v>
      </c>
      <c r="M26">
        <v>0</v>
      </c>
      <c r="N26">
        <v>24</v>
      </c>
      <c r="O26">
        <v>9.1170000000000009</v>
      </c>
      <c r="P26">
        <v>24</v>
      </c>
      <c r="Q26">
        <v>2.7734000000000001</v>
      </c>
      <c r="R26">
        <v>24</v>
      </c>
      <c r="S26">
        <v>-15.91</v>
      </c>
      <c r="T26">
        <v>24</v>
      </c>
      <c r="U26">
        <v>50.45</v>
      </c>
    </row>
    <row r="27" spans="1:21" x14ac:dyDescent="0.3">
      <c r="A27" s="5">
        <f t="shared" si="0"/>
        <v>1401</v>
      </c>
      <c r="B27" s="1">
        <f t="shared" si="1"/>
        <v>3.0916632387220626</v>
      </c>
      <c r="C27" s="1">
        <f t="shared" si="2"/>
        <v>-66.33</v>
      </c>
      <c r="I27" s="8">
        <f t="shared" si="3"/>
        <v>25.2532</v>
      </c>
      <c r="J27" s="8">
        <f t="shared" si="5"/>
        <v>8.1681599999999985</v>
      </c>
      <c r="K27">
        <v>1401</v>
      </c>
      <c r="L27">
        <v>1.4999999999999999E-2</v>
      </c>
      <c r="M27">
        <v>0</v>
      </c>
      <c r="N27">
        <v>25</v>
      </c>
      <c r="O27">
        <v>9.0190000000000001</v>
      </c>
      <c r="P27">
        <v>25</v>
      </c>
      <c r="Q27">
        <v>2.9171999999999998</v>
      </c>
      <c r="R27">
        <v>25</v>
      </c>
      <c r="S27">
        <v>-16.7</v>
      </c>
      <c r="T27">
        <v>25</v>
      </c>
      <c r="U27">
        <v>49.63</v>
      </c>
    </row>
    <row r="28" spans="1:21" x14ac:dyDescent="0.3">
      <c r="A28" s="5">
        <f t="shared" si="0"/>
        <v>1501</v>
      </c>
      <c r="B28" s="1">
        <f t="shared" si="1"/>
        <v>2.924256322893461</v>
      </c>
      <c r="C28" s="1">
        <f t="shared" si="2"/>
        <v>-66.240000000000009</v>
      </c>
      <c r="I28" s="8">
        <f t="shared" si="3"/>
        <v>24.992799999999999</v>
      </c>
      <c r="J28" s="8">
        <f t="shared" si="5"/>
        <v>8.5467199999999988</v>
      </c>
      <c r="K28">
        <v>1501</v>
      </c>
      <c r="L28">
        <v>1.4999999999999999E-2</v>
      </c>
      <c r="M28">
        <v>0</v>
      </c>
      <c r="N28">
        <v>26</v>
      </c>
      <c r="O28">
        <v>8.9260000000000002</v>
      </c>
      <c r="P28">
        <v>26</v>
      </c>
      <c r="Q28">
        <v>3.0524</v>
      </c>
      <c r="R28">
        <v>26</v>
      </c>
      <c r="S28">
        <v>-17.47</v>
      </c>
      <c r="T28">
        <v>26</v>
      </c>
      <c r="U28">
        <v>48.77</v>
      </c>
    </row>
    <row r="29" spans="1:21" x14ac:dyDescent="0.3">
      <c r="A29" s="5">
        <f t="shared" si="0"/>
        <v>1601</v>
      </c>
      <c r="B29" s="1">
        <f t="shared" si="1"/>
        <v>2.7581734075139095</v>
      </c>
      <c r="C29" s="1">
        <f t="shared" si="2"/>
        <v>-66.09</v>
      </c>
      <c r="I29" s="8">
        <f t="shared" si="3"/>
        <v>24.708600000000001</v>
      </c>
      <c r="J29" s="8">
        <f t="shared" si="5"/>
        <v>8.9583199999999987</v>
      </c>
      <c r="K29">
        <v>1601</v>
      </c>
      <c r="L29">
        <v>1.4999999999999999E-2</v>
      </c>
      <c r="M29">
        <v>0</v>
      </c>
      <c r="N29">
        <v>27</v>
      </c>
      <c r="O29">
        <v>8.8245000000000005</v>
      </c>
      <c r="P29">
        <v>27</v>
      </c>
      <c r="Q29">
        <v>3.1993999999999998</v>
      </c>
      <c r="R29">
        <v>27</v>
      </c>
      <c r="S29">
        <v>-18.29</v>
      </c>
      <c r="T29">
        <v>27</v>
      </c>
      <c r="U29">
        <v>47.8</v>
      </c>
    </row>
    <row r="30" spans="1:21" x14ac:dyDescent="0.3">
      <c r="A30" s="5">
        <f t="shared" si="0"/>
        <v>1701</v>
      </c>
      <c r="B30" s="1">
        <f t="shared" si="1"/>
        <v>2.618868943987513</v>
      </c>
      <c r="C30" s="1">
        <f t="shared" si="2"/>
        <v>-65.8</v>
      </c>
      <c r="I30" s="8">
        <f t="shared" si="3"/>
        <v>24.428599999999999</v>
      </c>
      <c r="J30" s="8">
        <f t="shared" si="5"/>
        <v>9.3279199999999989</v>
      </c>
      <c r="K30">
        <v>1701</v>
      </c>
      <c r="L30">
        <v>1.4999999999999999E-2</v>
      </c>
      <c r="M30">
        <v>0</v>
      </c>
      <c r="N30">
        <v>28</v>
      </c>
      <c r="O30">
        <v>8.7245000000000008</v>
      </c>
      <c r="P30">
        <v>28</v>
      </c>
      <c r="Q30">
        <v>3.3313999999999999</v>
      </c>
      <c r="R30">
        <v>28</v>
      </c>
      <c r="S30">
        <v>-18.88</v>
      </c>
      <c r="T30">
        <v>28</v>
      </c>
      <c r="U30">
        <v>46.92</v>
      </c>
    </row>
    <row r="31" spans="1:21" x14ac:dyDescent="0.3">
      <c r="A31" s="5">
        <f t="shared" si="0"/>
        <v>1801</v>
      </c>
      <c r="B31" s="1">
        <f t="shared" si="1"/>
        <v>2.5053704133766836</v>
      </c>
      <c r="C31" s="1">
        <f t="shared" si="2"/>
        <v>-65.67</v>
      </c>
      <c r="I31" s="8">
        <f t="shared" si="3"/>
        <v>24.165399999999998</v>
      </c>
      <c r="J31" s="8">
        <f t="shared" si="5"/>
        <v>9.6454399999999989</v>
      </c>
      <c r="K31">
        <v>1801</v>
      </c>
      <c r="L31">
        <v>1.4999999999999999E-2</v>
      </c>
      <c r="M31">
        <v>0</v>
      </c>
      <c r="N31">
        <v>29</v>
      </c>
      <c r="O31">
        <v>8.6304999999999996</v>
      </c>
      <c r="P31">
        <v>29</v>
      </c>
      <c r="Q31">
        <v>3.4447999999999999</v>
      </c>
      <c r="R31">
        <v>29</v>
      </c>
      <c r="S31">
        <v>-19.63</v>
      </c>
      <c r="T31">
        <v>29</v>
      </c>
      <c r="U31">
        <v>46.04</v>
      </c>
    </row>
    <row r="32" spans="1:21" x14ac:dyDescent="0.3">
      <c r="A32" s="5">
        <f t="shared" si="0"/>
        <v>1901</v>
      </c>
      <c r="B32" s="1">
        <f t="shared" si="1"/>
        <v>2.3987302657452663</v>
      </c>
      <c r="C32" s="1">
        <f t="shared" si="2"/>
        <v>-65.42</v>
      </c>
      <c r="I32" s="8">
        <f t="shared" si="3"/>
        <v>23.909199999999998</v>
      </c>
      <c r="J32" s="8">
        <f t="shared" si="5"/>
        <v>9.9674399999999999</v>
      </c>
      <c r="K32">
        <v>1901</v>
      </c>
      <c r="L32">
        <v>1.4999999999999999E-2</v>
      </c>
      <c r="M32">
        <v>0</v>
      </c>
      <c r="N32">
        <v>30</v>
      </c>
      <c r="O32">
        <v>8.5389999999999997</v>
      </c>
      <c r="P32">
        <v>30</v>
      </c>
      <c r="Q32">
        <v>3.5598000000000001</v>
      </c>
      <c r="R32">
        <v>30</v>
      </c>
      <c r="S32">
        <v>-20.25</v>
      </c>
      <c r="T32">
        <v>30</v>
      </c>
      <c r="U32">
        <v>45.17</v>
      </c>
    </row>
    <row r="33" spans="1:21" x14ac:dyDescent="0.3">
      <c r="A33" s="5">
        <f t="shared" si="0"/>
        <v>2001</v>
      </c>
      <c r="B33" s="1">
        <f t="shared" si="1"/>
        <v>2.3013515722927678</v>
      </c>
      <c r="C33" s="1">
        <f t="shared" si="2"/>
        <v>-65.16</v>
      </c>
      <c r="I33" s="8">
        <f t="shared" si="3"/>
        <v>23.647399999999998</v>
      </c>
      <c r="J33" s="8">
        <f t="shared" si="5"/>
        <v>10.27544</v>
      </c>
      <c r="K33">
        <v>2001</v>
      </c>
      <c r="L33">
        <v>1.4999999999999999E-2</v>
      </c>
      <c r="M33">
        <v>0</v>
      </c>
      <c r="N33">
        <v>31</v>
      </c>
      <c r="O33">
        <v>8.4454999999999991</v>
      </c>
      <c r="P33">
        <v>31</v>
      </c>
      <c r="Q33">
        <v>3.6698</v>
      </c>
      <c r="R33">
        <v>31</v>
      </c>
      <c r="S33">
        <v>-20.86</v>
      </c>
      <c r="T33">
        <v>31</v>
      </c>
      <c r="U33">
        <v>44.3</v>
      </c>
    </row>
    <row r="34" spans="1:21" x14ac:dyDescent="0.3">
      <c r="A34" s="5">
        <f t="shared" si="0"/>
        <v>2251</v>
      </c>
      <c r="B34" s="1">
        <f t="shared" ref="B34:B66" si="6">I34/J34</f>
        <v>2.090268234336031</v>
      </c>
      <c r="C34" s="1">
        <f t="shared" ref="C34:C66" si="7">S34-U34</f>
        <v>-64.47</v>
      </c>
      <c r="I34" s="8">
        <f t="shared" si="3"/>
        <v>22.997799999999998</v>
      </c>
      <c r="J34" s="8">
        <f t="shared" si="5"/>
        <v>11.002319999999999</v>
      </c>
      <c r="K34">
        <v>2251</v>
      </c>
      <c r="L34">
        <v>1.4999999999999999E-2</v>
      </c>
      <c r="M34">
        <v>0</v>
      </c>
      <c r="N34">
        <v>32</v>
      </c>
      <c r="O34">
        <v>8.2134999999999998</v>
      </c>
      <c r="P34">
        <v>32</v>
      </c>
      <c r="Q34">
        <v>3.9293999999999998</v>
      </c>
      <c r="R34">
        <v>32</v>
      </c>
      <c r="S34">
        <v>-22.26</v>
      </c>
      <c r="T34">
        <v>32</v>
      </c>
      <c r="U34">
        <v>42.21</v>
      </c>
    </row>
    <row r="35" spans="1:21" x14ac:dyDescent="0.3">
      <c r="A35" s="5">
        <f t="shared" si="0"/>
        <v>2501</v>
      </c>
      <c r="B35" s="1">
        <f t="shared" si="6"/>
        <v>1.9327234104185782</v>
      </c>
      <c r="C35" s="1">
        <f t="shared" si="7"/>
        <v>-63.709999999999994</v>
      </c>
      <c r="I35" s="8">
        <f t="shared" si="3"/>
        <v>22.418200000000002</v>
      </c>
      <c r="J35" s="8">
        <f t="shared" si="5"/>
        <v>11.599279999999998</v>
      </c>
      <c r="K35">
        <v>2501</v>
      </c>
      <c r="L35">
        <v>1.4999999999999999E-2</v>
      </c>
      <c r="M35">
        <v>0</v>
      </c>
      <c r="N35">
        <v>33</v>
      </c>
      <c r="O35">
        <v>8.0065000000000008</v>
      </c>
      <c r="P35">
        <v>33</v>
      </c>
      <c r="Q35">
        <v>4.1425999999999998</v>
      </c>
      <c r="R35">
        <v>33</v>
      </c>
      <c r="S35">
        <v>-23.41</v>
      </c>
      <c r="T35">
        <v>33</v>
      </c>
      <c r="U35">
        <v>40.299999999999997</v>
      </c>
    </row>
    <row r="36" spans="1:21" x14ac:dyDescent="0.3">
      <c r="A36" s="5">
        <f t="shared" si="0"/>
        <v>2751</v>
      </c>
      <c r="B36" s="1">
        <f t="shared" si="6"/>
        <v>1.7984112364724845</v>
      </c>
      <c r="C36" s="1">
        <f t="shared" si="7"/>
        <v>-62.97</v>
      </c>
      <c r="I36" s="8">
        <f t="shared" si="3"/>
        <v>21.869399999999999</v>
      </c>
      <c r="J36" s="8">
        <f t="shared" si="5"/>
        <v>12.160399999999999</v>
      </c>
      <c r="K36">
        <v>2751</v>
      </c>
      <c r="L36">
        <v>1.4999999999999999E-2</v>
      </c>
      <c r="M36">
        <v>0</v>
      </c>
      <c r="N36">
        <v>34</v>
      </c>
      <c r="O36">
        <v>7.8105000000000002</v>
      </c>
      <c r="P36">
        <v>34</v>
      </c>
      <c r="Q36">
        <v>4.343</v>
      </c>
      <c r="R36">
        <v>34</v>
      </c>
      <c r="S36">
        <v>-24.42</v>
      </c>
      <c r="T36">
        <v>34</v>
      </c>
      <c r="U36">
        <v>38.549999999999997</v>
      </c>
    </row>
    <row r="37" spans="1:21" x14ac:dyDescent="0.3">
      <c r="A37" s="5">
        <f t="shared" si="0"/>
        <v>3001</v>
      </c>
      <c r="B37" s="1">
        <f t="shared" si="6"/>
        <v>1.6924901360996587</v>
      </c>
      <c r="C37" s="1">
        <f t="shared" si="7"/>
        <v>-62.3</v>
      </c>
      <c r="I37" s="8">
        <f t="shared" si="3"/>
        <v>21.3794</v>
      </c>
      <c r="J37" s="8">
        <f t="shared" si="5"/>
        <v>12.631919999999999</v>
      </c>
      <c r="K37">
        <v>3001</v>
      </c>
      <c r="L37">
        <v>1.4999999999999999E-2</v>
      </c>
      <c r="M37">
        <v>0</v>
      </c>
      <c r="N37">
        <v>35</v>
      </c>
      <c r="O37">
        <v>7.6355000000000004</v>
      </c>
      <c r="P37">
        <v>35</v>
      </c>
      <c r="Q37">
        <v>4.5114000000000001</v>
      </c>
      <c r="R37">
        <v>35</v>
      </c>
      <c r="S37">
        <v>-25.33</v>
      </c>
      <c r="T37">
        <v>35</v>
      </c>
      <c r="U37">
        <v>36.97</v>
      </c>
    </row>
    <row r="38" spans="1:21" x14ac:dyDescent="0.3">
      <c r="A38" s="5">
        <f t="shared" si="0"/>
        <v>3251</v>
      </c>
      <c r="B38" s="1">
        <f t="shared" si="6"/>
        <v>1.6016847430016719</v>
      </c>
      <c r="C38" s="1">
        <f t="shared" si="7"/>
        <v>-61.65</v>
      </c>
      <c r="I38" s="8">
        <f t="shared" si="3"/>
        <v>20.922999999999998</v>
      </c>
      <c r="J38" s="8">
        <f t="shared" si="5"/>
        <v>13.06312</v>
      </c>
      <c r="K38">
        <v>3251</v>
      </c>
      <c r="L38">
        <v>1.4999999999999999E-2</v>
      </c>
      <c r="M38">
        <v>0</v>
      </c>
      <c r="N38">
        <v>36</v>
      </c>
      <c r="O38">
        <v>7.4725000000000001</v>
      </c>
      <c r="P38">
        <v>36</v>
      </c>
      <c r="Q38">
        <v>4.6654</v>
      </c>
      <c r="R38">
        <v>36</v>
      </c>
      <c r="S38">
        <v>-26.1</v>
      </c>
      <c r="T38">
        <v>36</v>
      </c>
      <c r="U38">
        <v>35.549999999999997</v>
      </c>
    </row>
    <row r="39" spans="1:21" x14ac:dyDescent="0.3">
      <c r="A39" s="5">
        <f t="shared" si="0"/>
        <v>3501</v>
      </c>
      <c r="B39" s="1">
        <f t="shared" si="6"/>
        <v>1.5145546525128544</v>
      </c>
      <c r="C39" s="1">
        <f t="shared" si="7"/>
        <v>-61.08</v>
      </c>
      <c r="I39" s="8">
        <f t="shared" si="3"/>
        <v>20.453999999999997</v>
      </c>
      <c r="J39" s="8">
        <f t="shared" si="5"/>
        <v>13.504959999999999</v>
      </c>
      <c r="K39">
        <v>3501</v>
      </c>
      <c r="L39">
        <v>1.4999999999999999E-2</v>
      </c>
      <c r="M39">
        <v>0</v>
      </c>
      <c r="N39">
        <v>37</v>
      </c>
      <c r="O39">
        <v>7.3049999999999997</v>
      </c>
      <c r="P39">
        <v>37</v>
      </c>
      <c r="Q39">
        <v>4.8231999999999999</v>
      </c>
      <c r="R39">
        <v>37</v>
      </c>
      <c r="S39">
        <v>-26.98</v>
      </c>
      <c r="T39">
        <v>37</v>
      </c>
      <c r="U39">
        <v>34.1</v>
      </c>
    </row>
    <row r="40" spans="1:21" x14ac:dyDescent="0.3">
      <c r="A40" s="5">
        <f t="shared" si="0"/>
        <v>3751</v>
      </c>
      <c r="B40" s="1">
        <f t="shared" si="6"/>
        <v>1.4522527628223294</v>
      </c>
      <c r="C40" s="1">
        <f t="shared" si="7"/>
        <v>-60.539999999999992</v>
      </c>
      <c r="I40" s="8">
        <f t="shared" si="3"/>
        <v>20.09</v>
      </c>
      <c r="J40" s="8">
        <f t="shared" si="5"/>
        <v>13.833679999999999</v>
      </c>
      <c r="K40">
        <v>3751</v>
      </c>
      <c r="L40">
        <v>1.4999999999999999E-2</v>
      </c>
      <c r="M40">
        <v>0</v>
      </c>
      <c r="N40">
        <v>38</v>
      </c>
      <c r="O40">
        <v>7.1749999999999998</v>
      </c>
      <c r="P40">
        <v>38</v>
      </c>
      <c r="Q40">
        <v>4.9405999999999999</v>
      </c>
      <c r="R40">
        <v>38</v>
      </c>
      <c r="S40">
        <v>-27.56</v>
      </c>
      <c r="T40">
        <v>38</v>
      </c>
      <c r="U40">
        <v>32.979999999999997</v>
      </c>
    </row>
    <row r="41" spans="1:21" x14ac:dyDescent="0.3">
      <c r="A41" s="5">
        <f t="shared" si="0"/>
        <v>4001</v>
      </c>
      <c r="B41" s="1">
        <f t="shared" si="6"/>
        <v>1.3890040469845029</v>
      </c>
      <c r="C41" s="1">
        <f t="shared" si="7"/>
        <v>-60.12</v>
      </c>
      <c r="I41" s="8">
        <f t="shared" si="3"/>
        <v>19.700799999999997</v>
      </c>
      <c r="J41" s="8">
        <f t="shared" si="5"/>
        <v>14.183399999999999</v>
      </c>
      <c r="K41">
        <v>4001</v>
      </c>
      <c r="L41">
        <v>1.4999999999999999E-2</v>
      </c>
      <c r="M41">
        <v>0</v>
      </c>
      <c r="N41">
        <v>39</v>
      </c>
      <c r="O41">
        <v>7.0359999999999996</v>
      </c>
      <c r="P41">
        <v>39</v>
      </c>
      <c r="Q41">
        <v>5.0655000000000001</v>
      </c>
      <c r="R41">
        <v>39</v>
      </c>
      <c r="S41">
        <v>-28.31</v>
      </c>
      <c r="T41">
        <v>39</v>
      </c>
      <c r="U41">
        <v>31.81</v>
      </c>
    </row>
    <row r="42" spans="1:21" x14ac:dyDescent="0.3">
      <c r="A42" s="5">
        <f t="shared" si="0"/>
        <v>4251</v>
      </c>
      <c r="B42" s="1">
        <f t="shared" si="6"/>
        <v>1.3465010191206441</v>
      </c>
      <c r="C42" s="1">
        <f t="shared" si="7"/>
        <v>-59.66</v>
      </c>
      <c r="I42" s="8">
        <f t="shared" si="3"/>
        <v>19.422199999999997</v>
      </c>
      <c r="J42" s="8">
        <f t="shared" si="5"/>
        <v>14.424200000000001</v>
      </c>
      <c r="K42">
        <v>4251</v>
      </c>
      <c r="L42">
        <v>1.4999999999999999E-2</v>
      </c>
      <c r="M42">
        <v>0</v>
      </c>
      <c r="N42">
        <v>40</v>
      </c>
      <c r="O42">
        <v>6.9364999999999997</v>
      </c>
      <c r="P42">
        <v>40</v>
      </c>
      <c r="Q42">
        <v>5.1515000000000004</v>
      </c>
      <c r="R42">
        <v>40</v>
      </c>
      <c r="S42">
        <v>-28.72</v>
      </c>
      <c r="T42">
        <v>40</v>
      </c>
      <c r="U42">
        <v>30.94</v>
      </c>
    </row>
    <row r="43" spans="1:21" x14ac:dyDescent="0.3">
      <c r="A43" s="5">
        <f t="shared" si="0"/>
        <v>4501</v>
      </c>
      <c r="B43" s="1">
        <f t="shared" si="6"/>
        <v>1.3050653438901076</v>
      </c>
      <c r="C43" s="1">
        <f t="shared" si="7"/>
        <v>-59.32</v>
      </c>
      <c r="I43" s="8">
        <f t="shared" si="3"/>
        <v>19.153399999999998</v>
      </c>
      <c r="J43" s="8">
        <f t="shared" si="5"/>
        <v>14.6762</v>
      </c>
      <c r="K43">
        <v>4501</v>
      </c>
      <c r="L43">
        <v>1.4999999999999999E-2</v>
      </c>
      <c r="M43">
        <v>0</v>
      </c>
      <c r="N43">
        <v>41</v>
      </c>
      <c r="O43">
        <v>6.8404999999999996</v>
      </c>
      <c r="P43">
        <v>41</v>
      </c>
      <c r="Q43">
        <v>5.2415000000000003</v>
      </c>
      <c r="R43">
        <v>41</v>
      </c>
      <c r="S43">
        <v>-29.3</v>
      </c>
      <c r="T43">
        <v>41</v>
      </c>
      <c r="U43">
        <v>30.02</v>
      </c>
    </row>
    <row r="44" spans="1:21" x14ac:dyDescent="0.3">
      <c r="A44" s="5">
        <f t="shared" si="0"/>
        <v>4751</v>
      </c>
      <c r="B44" s="1">
        <f t="shared" si="6"/>
        <v>1.2462096549158219</v>
      </c>
      <c r="C44" s="1">
        <f t="shared" si="7"/>
        <v>-59.180000000000007</v>
      </c>
      <c r="I44" s="8">
        <f t="shared" si="3"/>
        <v>18.757199999999997</v>
      </c>
      <c r="J44" s="8">
        <f t="shared" si="5"/>
        <v>15.051399999999997</v>
      </c>
      <c r="K44">
        <v>4751</v>
      </c>
      <c r="L44">
        <v>1.4999999999999999E-2</v>
      </c>
      <c r="M44">
        <v>0</v>
      </c>
      <c r="N44">
        <v>42</v>
      </c>
      <c r="O44">
        <v>6.6989999999999998</v>
      </c>
      <c r="P44">
        <v>42</v>
      </c>
      <c r="Q44">
        <v>5.3754999999999997</v>
      </c>
      <c r="R44">
        <v>42</v>
      </c>
      <c r="S44">
        <v>-30.01</v>
      </c>
      <c r="T44">
        <v>42</v>
      </c>
      <c r="U44">
        <v>29.17</v>
      </c>
    </row>
    <row r="45" spans="1:21" x14ac:dyDescent="0.3">
      <c r="A45" s="5">
        <f t="shared" si="0"/>
        <v>5001</v>
      </c>
      <c r="B45" s="1">
        <f t="shared" si="6"/>
        <v>1.2123017691814095</v>
      </c>
      <c r="C45" s="1">
        <f t="shared" si="7"/>
        <v>-58.71</v>
      </c>
      <c r="I45" s="8">
        <f t="shared" si="3"/>
        <v>18.514999999999997</v>
      </c>
      <c r="J45" s="8">
        <f t="shared" si="5"/>
        <v>15.272600000000001</v>
      </c>
      <c r="K45">
        <v>5001</v>
      </c>
      <c r="L45">
        <v>1.4999999999999999E-2</v>
      </c>
      <c r="M45">
        <v>0</v>
      </c>
      <c r="N45">
        <v>43</v>
      </c>
      <c r="O45">
        <v>6.6124999999999998</v>
      </c>
      <c r="P45">
        <v>43</v>
      </c>
      <c r="Q45">
        <v>5.4545000000000003</v>
      </c>
      <c r="R45">
        <v>43</v>
      </c>
      <c r="S45">
        <v>-30.52</v>
      </c>
      <c r="T45">
        <v>43</v>
      </c>
      <c r="U45">
        <v>28.19</v>
      </c>
    </row>
    <row r="46" spans="1:21" x14ac:dyDescent="0.3">
      <c r="A46" s="5">
        <f t="shared" si="0"/>
        <v>5251</v>
      </c>
      <c r="B46" s="1">
        <f t="shared" si="6"/>
        <v>1.1782392776523705</v>
      </c>
      <c r="C46" s="1">
        <f t="shared" si="7"/>
        <v>-58.43</v>
      </c>
      <c r="I46" s="8">
        <f t="shared" si="3"/>
        <v>18.268599999999999</v>
      </c>
      <c r="J46" s="8">
        <f t="shared" si="5"/>
        <v>15.504999999999997</v>
      </c>
      <c r="K46">
        <v>5251</v>
      </c>
      <c r="L46">
        <v>1.4999999999999999E-2</v>
      </c>
      <c r="M46">
        <v>0</v>
      </c>
      <c r="N46">
        <v>44</v>
      </c>
      <c r="O46">
        <v>6.5244999999999997</v>
      </c>
      <c r="P46">
        <v>44</v>
      </c>
      <c r="Q46">
        <v>5.5374999999999996</v>
      </c>
      <c r="R46">
        <v>44</v>
      </c>
      <c r="S46">
        <v>-30.97</v>
      </c>
      <c r="T46">
        <v>44</v>
      </c>
      <c r="U46">
        <v>27.46</v>
      </c>
    </row>
    <row r="47" spans="1:21" x14ac:dyDescent="0.3">
      <c r="A47" s="5">
        <f t="shared" si="0"/>
        <v>5501</v>
      </c>
      <c r="B47" s="1">
        <f t="shared" si="6"/>
        <v>1.1391574279379155</v>
      </c>
      <c r="C47" s="1">
        <f t="shared" si="7"/>
        <v>-58.22</v>
      </c>
      <c r="I47" s="8">
        <f t="shared" si="3"/>
        <v>17.981599999999997</v>
      </c>
      <c r="J47" s="8">
        <f t="shared" si="5"/>
        <v>15.785</v>
      </c>
      <c r="K47">
        <v>5501</v>
      </c>
      <c r="L47">
        <v>8.9999999999999993E-3</v>
      </c>
      <c r="M47">
        <v>0</v>
      </c>
      <c r="N47">
        <v>45</v>
      </c>
      <c r="O47">
        <v>6.4219999999999997</v>
      </c>
      <c r="P47">
        <v>45</v>
      </c>
      <c r="Q47">
        <v>5.6375000000000002</v>
      </c>
      <c r="R47">
        <v>45</v>
      </c>
      <c r="S47">
        <v>-31.65</v>
      </c>
      <c r="T47">
        <v>45</v>
      </c>
      <c r="U47">
        <v>26.57</v>
      </c>
    </row>
    <row r="48" spans="1:21" x14ac:dyDescent="0.3">
      <c r="A48" s="5">
        <f t="shared" si="0"/>
        <v>5751</v>
      </c>
      <c r="B48" s="1">
        <f t="shared" si="6"/>
        <v>1.1097795661301608</v>
      </c>
      <c r="C48" s="1">
        <f t="shared" si="7"/>
        <v>-58.04</v>
      </c>
      <c r="I48" s="8">
        <f t="shared" si="3"/>
        <v>17.761799999999997</v>
      </c>
      <c r="J48" s="8">
        <f t="shared" si="5"/>
        <v>16.004799999999999</v>
      </c>
      <c r="K48">
        <v>5751</v>
      </c>
      <c r="L48">
        <v>8.9999999999999993E-3</v>
      </c>
      <c r="M48">
        <v>0</v>
      </c>
      <c r="N48">
        <v>46</v>
      </c>
      <c r="O48">
        <v>6.3434999999999997</v>
      </c>
      <c r="P48">
        <v>46</v>
      </c>
      <c r="Q48">
        <v>5.7160000000000002</v>
      </c>
      <c r="R48">
        <v>46</v>
      </c>
      <c r="S48">
        <v>-32.08</v>
      </c>
      <c r="T48">
        <v>46</v>
      </c>
      <c r="U48">
        <v>25.96</v>
      </c>
    </row>
    <row r="49" spans="1:21" x14ac:dyDescent="0.3">
      <c r="A49" s="5">
        <f t="shared" si="0"/>
        <v>6001</v>
      </c>
      <c r="B49" s="1">
        <f t="shared" si="6"/>
        <v>1.0803140096618358</v>
      </c>
      <c r="C49" s="1">
        <f t="shared" si="7"/>
        <v>-57.73</v>
      </c>
      <c r="I49" s="8">
        <f t="shared" si="3"/>
        <v>17.5322</v>
      </c>
      <c r="J49" s="8">
        <f t="shared" si="5"/>
        <v>16.2288</v>
      </c>
      <c r="K49">
        <v>6001</v>
      </c>
      <c r="L49">
        <v>8.9999999999999993E-3</v>
      </c>
      <c r="M49">
        <v>0</v>
      </c>
      <c r="N49">
        <v>47</v>
      </c>
      <c r="O49">
        <v>6.2614999999999998</v>
      </c>
      <c r="P49">
        <v>47</v>
      </c>
      <c r="Q49">
        <v>5.7960000000000003</v>
      </c>
      <c r="R49">
        <v>47</v>
      </c>
      <c r="S49">
        <v>-32.51</v>
      </c>
      <c r="T49">
        <v>47</v>
      </c>
      <c r="U49">
        <v>25.22</v>
      </c>
    </row>
    <row r="50" spans="1:21" x14ac:dyDescent="0.3">
      <c r="A50" s="5">
        <f t="shared" si="0"/>
        <v>6501</v>
      </c>
      <c r="B50" s="1">
        <f t="shared" si="6"/>
        <v>1.0328697850821744</v>
      </c>
      <c r="C50" s="1">
        <f t="shared" si="7"/>
        <v>-57.599999999999994</v>
      </c>
      <c r="I50" s="8">
        <f t="shared" si="3"/>
        <v>17.157</v>
      </c>
      <c r="J50" s="8">
        <f t="shared" si="5"/>
        <v>16.611000000000001</v>
      </c>
      <c r="K50">
        <v>6501</v>
      </c>
      <c r="L50">
        <v>8.9999999999999993E-3</v>
      </c>
      <c r="M50">
        <v>0</v>
      </c>
      <c r="N50">
        <v>48</v>
      </c>
      <c r="O50">
        <v>6.1275000000000004</v>
      </c>
      <c r="P50">
        <v>48</v>
      </c>
      <c r="Q50">
        <v>5.9325000000000001</v>
      </c>
      <c r="R50">
        <v>48</v>
      </c>
      <c r="S50">
        <v>-33.409999999999997</v>
      </c>
      <c r="T50">
        <v>48</v>
      </c>
      <c r="U50">
        <v>24.19</v>
      </c>
    </row>
    <row r="51" spans="1:21" x14ac:dyDescent="0.3">
      <c r="A51" s="5">
        <f t="shared" si="0"/>
        <v>7001</v>
      </c>
      <c r="B51" s="1">
        <f t="shared" si="6"/>
        <v>0.98395721925133695</v>
      </c>
      <c r="C51" s="1">
        <f t="shared" si="7"/>
        <v>-57.44</v>
      </c>
      <c r="I51" s="8">
        <f t="shared" si="3"/>
        <v>16.744</v>
      </c>
      <c r="J51" s="8">
        <f t="shared" si="5"/>
        <v>17.016999999999999</v>
      </c>
      <c r="K51">
        <v>7001</v>
      </c>
      <c r="L51">
        <v>6.0000000000000001E-3</v>
      </c>
      <c r="M51">
        <v>0</v>
      </c>
      <c r="N51">
        <v>49</v>
      </c>
      <c r="O51">
        <v>5.98</v>
      </c>
      <c r="P51">
        <v>49</v>
      </c>
      <c r="Q51">
        <v>6.0774999999999997</v>
      </c>
      <c r="R51">
        <v>49</v>
      </c>
      <c r="S51">
        <v>-34.6</v>
      </c>
      <c r="T51">
        <v>49</v>
      </c>
      <c r="U51">
        <v>22.84</v>
      </c>
    </row>
    <row r="52" spans="1:21" x14ac:dyDescent="0.3">
      <c r="A52" s="5">
        <f t="shared" si="0"/>
        <v>7501</v>
      </c>
      <c r="B52" s="1">
        <f t="shared" si="6"/>
        <v>0.94054228015125907</v>
      </c>
      <c r="C52" s="1">
        <f t="shared" si="7"/>
        <v>-57.26</v>
      </c>
      <c r="I52" s="8">
        <f t="shared" si="3"/>
        <v>16.366</v>
      </c>
      <c r="J52" s="8">
        <f t="shared" si="5"/>
        <v>17.400600000000001</v>
      </c>
      <c r="K52">
        <v>7501</v>
      </c>
      <c r="L52">
        <v>6.0000000000000001E-3</v>
      </c>
      <c r="M52">
        <v>0</v>
      </c>
      <c r="N52">
        <v>50</v>
      </c>
      <c r="O52">
        <v>5.8449999999999998</v>
      </c>
      <c r="P52">
        <v>50</v>
      </c>
      <c r="Q52">
        <v>6.2145000000000001</v>
      </c>
      <c r="R52">
        <v>50</v>
      </c>
      <c r="S52">
        <v>-35.44</v>
      </c>
      <c r="T52">
        <v>50</v>
      </c>
      <c r="U52">
        <v>21.82</v>
      </c>
    </row>
    <row r="53" spans="1:21" x14ac:dyDescent="0.3">
      <c r="A53" s="5">
        <f t="shared" si="0"/>
        <v>8001</v>
      </c>
      <c r="B53" s="1">
        <f t="shared" si="6"/>
        <v>0.90403283087364861</v>
      </c>
      <c r="C53" s="1">
        <f t="shared" si="7"/>
        <v>-57.14</v>
      </c>
      <c r="I53" s="8">
        <f t="shared" si="3"/>
        <v>16.036999999999999</v>
      </c>
      <c r="J53" s="8">
        <f t="shared" si="5"/>
        <v>17.739399999999996</v>
      </c>
      <c r="K53">
        <v>8001</v>
      </c>
      <c r="L53">
        <v>6.0000000000000001E-3</v>
      </c>
      <c r="M53">
        <v>0</v>
      </c>
      <c r="N53">
        <v>51</v>
      </c>
      <c r="O53">
        <v>5.7275</v>
      </c>
      <c r="P53">
        <v>51</v>
      </c>
      <c r="Q53">
        <v>6.3354999999999997</v>
      </c>
      <c r="R53">
        <v>51</v>
      </c>
      <c r="S53">
        <v>-36.49</v>
      </c>
      <c r="T53">
        <v>51</v>
      </c>
      <c r="U53">
        <v>20.65</v>
      </c>
    </row>
    <row r="54" spans="1:21" x14ac:dyDescent="0.3">
      <c r="A54" s="5">
        <f t="shared" si="0"/>
        <v>8501</v>
      </c>
      <c r="B54" s="1">
        <f t="shared" si="6"/>
        <v>0.87136317790363871</v>
      </c>
      <c r="C54" s="1">
        <f t="shared" si="7"/>
        <v>-57.07</v>
      </c>
      <c r="I54" s="8">
        <f t="shared" si="3"/>
        <v>15.723399999999998</v>
      </c>
      <c r="J54" s="8">
        <f t="shared" si="5"/>
        <v>18.044599999999999</v>
      </c>
      <c r="K54">
        <v>8501</v>
      </c>
      <c r="L54">
        <v>6.0000000000000001E-3</v>
      </c>
      <c r="M54">
        <v>0</v>
      </c>
      <c r="N54">
        <v>52</v>
      </c>
      <c r="O54">
        <v>5.6154999999999999</v>
      </c>
      <c r="P54">
        <v>52</v>
      </c>
      <c r="Q54">
        <v>6.4444999999999997</v>
      </c>
      <c r="R54">
        <v>52</v>
      </c>
      <c r="S54">
        <v>-37.35</v>
      </c>
      <c r="T54">
        <v>52</v>
      </c>
      <c r="U54">
        <v>19.72</v>
      </c>
    </row>
    <row r="55" spans="1:21" x14ac:dyDescent="0.3">
      <c r="A55" s="5">
        <f t="shared" si="0"/>
        <v>9001</v>
      </c>
      <c r="B55" s="1">
        <f t="shared" si="6"/>
        <v>0.83934151360414599</v>
      </c>
      <c r="C55" s="1">
        <f t="shared" si="7"/>
        <v>-57.03</v>
      </c>
      <c r="I55" s="8">
        <f t="shared" si="3"/>
        <v>15.418199999999999</v>
      </c>
      <c r="J55" s="8">
        <f t="shared" si="5"/>
        <v>18.369399999999999</v>
      </c>
      <c r="K55">
        <v>9001</v>
      </c>
      <c r="L55">
        <v>6.0000000000000001E-3</v>
      </c>
      <c r="M55">
        <v>0</v>
      </c>
      <c r="N55">
        <v>53</v>
      </c>
      <c r="O55">
        <v>5.5065</v>
      </c>
      <c r="P55">
        <v>53</v>
      </c>
      <c r="Q55">
        <v>6.5605000000000002</v>
      </c>
      <c r="R55">
        <v>53</v>
      </c>
      <c r="S55">
        <v>-38.39</v>
      </c>
      <c r="T55">
        <v>53</v>
      </c>
      <c r="U55">
        <v>18.64</v>
      </c>
    </row>
    <row r="56" spans="1:21" x14ac:dyDescent="0.3">
      <c r="A56" s="5">
        <f t="shared" si="0"/>
        <v>9501</v>
      </c>
      <c r="B56" s="1">
        <f t="shared" si="6"/>
        <v>0.81292747087561079</v>
      </c>
      <c r="C56" s="1">
        <f t="shared" si="7"/>
        <v>-56.86</v>
      </c>
      <c r="I56" s="8">
        <f t="shared" si="3"/>
        <v>15.1424</v>
      </c>
      <c r="J56" s="8">
        <f t="shared" si="5"/>
        <v>18.626999999999999</v>
      </c>
      <c r="K56">
        <v>9501</v>
      </c>
      <c r="L56">
        <v>6.0000000000000001E-3</v>
      </c>
      <c r="M56">
        <v>0</v>
      </c>
      <c r="N56">
        <v>54</v>
      </c>
      <c r="O56">
        <v>5.4080000000000004</v>
      </c>
      <c r="P56">
        <v>54</v>
      </c>
      <c r="Q56">
        <v>6.6524999999999999</v>
      </c>
      <c r="R56">
        <v>54</v>
      </c>
      <c r="S56">
        <v>-39.07</v>
      </c>
      <c r="T56">
        <v>54</v>
      </c>
      <c r="U56">
        <v>17.79</v>
      </c>
    </row>
    <row r="57" spans="1:21" x14ac:dyDescent="0.3">
      <c r="A57" s="5">
        <f t="shared" si="0"/>
        <v>10001</v>
      </c>
      <c r="B57" s="1">
        <f t="shared" si="6"/>
        <v>0.78488501072247296</v>
      </c>
      <c r="C57" s="1">
        <f t="shared" si="7"/>
        <v>-56.7</v>
      </c>
      <c r="I57" s="8">
        <f t="shared" si="3"/>
        <v>14.8596</v>
      </c>
      <c r="J57" s="8">
        <f t="shared" si="5"/>
        <v>18.932199999999998</v>
      </c>
      <c r="K57">
        <v>10001</v>
      </c>
      <c r="L57">
        <v>6.0000000000000001E-3</v>
      </c>
      <c r="M57">
        <v>0</v>
      </c>
      <c r="N57">
        <v>55</v>
      </c>
      <c r="O57">
        <v>5.3070000000000004</v>
      </c>
      <c r="P57">
        <v>55</v>
      </c>
      <c r="Q57">
        <v>6.7614999999999998</v>
      </c>
      <c r="R57">
        <v>55</v>
      </c>
      <c r="S57">
        <v>-40.01</v>
      </c>
      <c r="T57">
        <v>55</v>
      </c>
      <c r="U57">
        <v>16.690000000000001</v>
      </c>
    </row>
    <row r="58" spans="1:21" x14ac:dyDescent="0.3">
      <c r="A58" s="5">
        <f t="shared" si="0"/>
        <v>12501</v>
      </c>
      <c r="B58" s="1">
        <f t="shared" si="6"/>
        <v>0.67394057476863123</v>
      </c>
      <c r="C58" s="1">
        <f t="shared" si="7"/>
        <v>-56.02</v>
      </c>
      <c r="I58" s="8">
        <f t="shared" si="3"/>
        <v>13.559279999999999</v>
      </c>
      <c r="J58" s="8">
        <f t="shared" si="5"/>
        <v>20.119399999999999</v>
      </c>
      <c r="K58">
        <v>12501</v>
      </c>
      <c r="L58">
        <v>6.0000000000000001E-3</v>
      </c>
      <c r="M58">
        <v>0</v>
      </c>
      <c r="N58">
        <v>56</v>
      </c>
      <c r="O58">
        <v>4.8426</v>
      </c>
      <c r="P58">
        <v>56</v>
      </c>
      <c r="Q58">
        <v>7.1855000000000002</v>
      </c>
      <c r="R58">
        <v>56</v>
      </c>
      <c r="S58">
        <v>-43.7</v>
      </c>
      <c r="T58">
        <v>56</v>
      </c>
      <c r="U58">
        <v>12.32</v>
      </c>
    </row>
    <row r="59" spans="1:21" x14ac:dyDescent="0.3">
      <c r="A59" s="5">
        <f t="shared" si="0"/>
        <v>15001</v>
      </c>
      <c r="B59" s="1">
        <f t="shared" si="6"/>
        <v>0.59509921427620194</v>
      </c>
      <c r="C59" s="1">
        <f t="shared" si="7"/>
        <v>-55.18</v>
      </c>
      <c r="G59" s="6" t="s">
        <v>16</v>
      </c>
      <c r="H59" s="6" t="s">
        <v>17</v>
      </c>
      <c r="I59" s="8">
        <f t="shared" si="3"/>
        <v>12.512080000000001</v>
      </c>
      <c r="J59" s="8">
        <f t="shared" si="5"/>
        <v>21.025199999999998</v>
      </c>
      <c r="K59">
        <v>15001</v>
      </c>
      <c r="L59">
        <v>6.0000000000000001E-3</v>
      </c>
      <c r="M59">
        <v>0</v>
      </c>
      <c r="N59">
        <v>57</v>
      </c>
      <c r="O59">
        <v>4.4686000000000003</v>
      </c>
      <c r="P59">
        <v>57</v>
      </c>
      <c r="Q59">
        <v>7.5090000000000003</v>
      </c>
      <c r="R59">
        <v>57</v>
      </c>
      <c r="S59">
        <v>-46.97</v>
      </c>
      <c r="T59">
        <v>57</v>
      </c>
      <c r="U59">
        <v>8.2100000000000009</v>
      </c>
    </row>
    <row r="60" spans="1:21" x14ac:dyDescent="0.3">
      <c r="A60" s="5">
        <f t="shared" si="0"/>
        <v>17501</v>
      </c>
      <c r="B60" s="1">
        <f t="shared" si="6"/>
        <v>0.53468048136945745</v>
      </c>
      <c r="C60" s="1">
        <f t="shared" si="7"/>
        <v>-54.04</v>
      </c>
      <c r="G60" s="2">
        <v>60.2</v>
      </c>
      <c r="I60" s="8">
        <f t="shared" si="3"/>
        <v>11.63176</v>
      </c>
      <c r="J60" s="8">
        <f t="shared" si="5"/>
        <v>21.7546</v>
      </c>
      <c r="K60">
        <v>17501</v>
      </c>
      <c r="L60">
        <v>6.0000000000000001E-3</v>
      </c>
      <c r="M60">
        <v>0</v>
      </c>
      <c r="N60">
        <v>58</v>
      </c>
      <c r="O60">
        <v>4.1542000000000003</v>
      </c>
      <c r="P60">
        <v>58</v>
      </c>
      <c r="Q60">
        <v>7.7694999999999999</v>
      </c>
      <c r="R60">
        <v>58</v>
      </c>
      <c r="S60">
        <v>-49.73</v>
      </c>
      <c r="T60">
        <v>58</v>
      </c>
      <c r="U60">
        <v>4.3099999999999996</v>
      </c>
    </row>
    <row r="61" spans="1:21" x14ac:dyDescent="0.3">
      <c r="A61" s="5">
        <f t="shared" si="0"/>
        <v>20001</v>
      </c>
      <c r="B61" s="1">
        <f t="shared" si="6"/>
        <v>0.48776635748307845</v>
      </c>
      <c r="C61" s="1">
        <f t="shared" si="7"/>
        <v>-52.83</v>
      </c>
      <c r="I61" s="8">
        <f t="shared" si="3"/>
        <v>10.895919999999998</v>
      </c>
      <c r="J61" s="8">
        <f t="shared" si="5"/>
        <v>22.338399999999996</v>
      </c>
      <c r="K61">
        <v>20001</v>
      </c>
      <c r="L61">
        <v>6.0000000000000001E-3</v>
      </c>
      <c r="M61">
        <v>0</v>
      </c>
      <c r="N61">
        <v>59</v>
      </c>
      <c r="O61">
        <v>3.8914</v>
      </c>
      <c r="P61">
        <v>59</v>
      </c>
      <c r="Q61">
        <v>7.9779999999999998</v>
      </c>
      <c r="R61">
        <v>59</v>
      </c>
      <c r="S61">
        <v>-52.18</v>
      </c>
      <c r="T61">
        <v>59</v>
      </c>
      <c r="U61">
        <v>0.65</v>
      </c>
    </row>
    <row r="62" spans="1:21" x14ac:dyDescent="0.3">
      <c r="A62" s="5">
        <f t="shared" si="0"/>
        <v>25001</v>
      </c>
      <c r="B62" s="1">
        <f t="shared" si="6"/>
        <v>0.4207776501179174</v>
      </c>
      <c r="C62" s="1">
        <f t="shared" si="7"/>
        <v>-50.44</v>
      </c>
      <c r="I62" s="8">
        <f t="shared" si="3"/>
        <v>9.7417599999999993</v>
      </c>
      <c r="J62" s="8">
        <f t="shared" si="5"/>
        <v>23.151799999999998</v>
      </c>
      <c r="K62">
        <v>25001</v>
      </c>
      <c r="L62">
        <v>6.0000000000000001E-3</v>
      </c>
      <c r="M62">
        <v>0</v>
      </c>
      <c r="N62">
        <v>60</v>
      </c>
      <c r="O62">
        <v>3.4792000000000001</v>
      </c>
      <c r="P62">
        <v>60</v>
      </c>
      <c r="Q62">
        <v>8.2684999999999995</v>
      </c>
      <c r="R62">
        <v>60</v>
      </c>
      <c r="S62">
        <v>-56.11</v>
      </c>
      <c r="T62">
        <v>60</v>
      </c>
      <c r="U62">
        <v>-5.67</v>
      </c>
    </row>
    <row r="63" spans="1:21" x14ac:dyDescent="0.3">
      <c r="A63" s="5">
        <f t="shared" si="0"/>
        <v>30001</v>
      </c>
      <c r="B63" s="1">
        <f t="shared" si="6"/>
        <v>0.37568173769330659</v>
      </c>
      <c r="C63" s="1">
        <f t="shared" si="7"/>
        <v>-47.72</v>
      </c>
      <c r="I63" s="8">
        <f t="shared" si="3"/>
        <v>8.9107199999999995</v>
      </c>
      <c r="J63" s="8">
        <f t="shared" si="5"/>
        <v>23.718799999999998</v>
      </c>
      <c r="K63">
        <v>30001</v>
      </c>
      <c r="L63">
        <v>6.0000000000000001E-3</v>
      </c>
      <c r="M63">
        <v>0</v>
      </c>
      <c r="N63">
        <v>61</v>
      </c>
      <c r="O63">
        <v>3.1823999999999999</v>
      </c>
      <c r="P63">
        <v>61</v>
      </c>
      <c r="Q63">
        <v>8.4710000000000001</v>
      </c>
      <c r="R63">
        <v>61</v>
      </c>
      <c r="S63">
        <v>-59.31</v>
      </c>
      <c r="T63">
        <v>61</v>
      </c>
      <c r="U63">
        <v>-11.59</v>
      </c>
    </row>
    <row r="64" spans="1:21" x14ac:dyDescent="0.3">
      <c r="A64" s="5">
        <f t="shared" si="0"/>
        <v>35001</v>
      </c>
      <c r="B64" s="1">
        <f t="shared" si="6"/>
        <v>0.34384093675728944</v>
      </c>
      <c r="C64" s="1">
        <f t="shared" si="7"/>
        <v>-45.410000000000004</v>
      </c>
      <c r="I64" s="8">
        <f t="shared" si="3"/>
        <v>8.3042400000000001</v>
      </c>
      <c r="J64" s="8">
        <f t="shared" si="5"/>
        <v>24.151399999999999</v>
      </c>
      <c r="K64">
        <v>35001</v>
      </c>
      <c r="L64">
        <v>6.0000000000000001E-3</v>
      </c>
      <c r="M64">
        <v>0</v>
      </c>
      <c r="N64">
        <v>62</v>
      </c>
      <c r="O64">
        <v>2.9658000000000002</v>
      </c>
      <c r="P64">
        <v>62</v>
      </c>
      <c r="Q64">
        <v>8.6255000000000006</v>
      </c>
      <c r="R64">
        <v>62</v>
      </c>
      <c r="S64">
        <v>-62.59</v>
      </c>
      <c r="T64">
        <v>62</v>
      </c>
      <c r="U64">
        <v>-17.18</v>
      </c>
    </row>
    <row r="65" spans="1:21" x14ac:dyDescent="0.3">
      <c r="A65" s="5">
        <f t="shared" si="0"/>
        <v>40001</v>
      </c>
      <c r="B65" s="1">
        <f t="shared" si="6"/>
        <v>0.31925515508082475</v>
      </c>
      <c r="C65" s="1">
        <f t="shared" si="7"/>
        <v>-43.319999999999993</v>
      </c>
      <c r="I65" s="8">
        <f t="shared" si="3"/>
        <v>7.8248799999999994</v>
      </c>
      <c r="J65" s="8">
        <f t="shared" si="5"/>
        <v>24.509800000000002</v>
      </c>
      <c r="K65">
        <v>40001</v>
      </c>
      <c r="L65">
        <v>6.0000000000000001E-3</v>
      </c>
      <c r="M65">
        <v>0</v>
      </c>
      <c r="N65">
        <v>63</v>
      </c>
      <c r="O65">
        <v>2.7946</v>
      </c>
      <c r="P65">
        <v>63</v>
      </c>
      <c r="Q65">
        <v>8.7535000000000007</v>
      </c>
      <c r="R65">
        <v>63</v>
      </c>
      <c r="S65">
        <v>-65.91</v>
      </c>
      <c r="T65">
        <v>63</v>
      </c>
      <c r="U65">
        <v>-22.59</v>
      </c>
    </row>
    <row r="66" spans="1:21" x14ac:dyDescent="0.3">
      <c r="A66" s="5">
        <f t="shared" ref="A66" si="8">K66</f>
        <v>45001</v>
      </c>
      <c r="B66" s="1">
        <f t="shared" si="6"/>
        <v>0.30016943409013891</v>
      </c>
      <c r="C66" s="1">
        <f t="shared" si="7"/>
        <v>-41.67</v>
      </c>
      <c r="I66" s="8">
        <f t="shared" si="3"/>
        <v>7.4407199999999998</v>
      </c>
      <c r="J66" s="8">
        <f t="shared" si="5"/>
        <v>24.788399999999999</v>
      </c>
      <c r="K66">
        <v>45001</v>
      </c>
      <c r="L66">
        <v>6.0000000000000001E-3</v>
      </c>
      <c r="M66">
        <v>0</v>
      </c>
      <c r="N66">
        <v>64</v>
      </c>
      <c r="O66">
        <v>2.6574</v>
      </c>
      <c r="P66">
        <v>64</v>
      </c>
      <c r="Q66">
        <v>8.8529999999999998</v>
      </c>
      <c r="R66">
        <v>64</v>
      </c>
      <c r="S66">
        <v>-69.36</v>
      </c>
      <c r="T66">
        <v>64</v>
      </c>
      <c r="U66">
        <v>-27.69</v>
      </c>
    </row>
    <row r="67" spans="1:21" x14ac:dyDescent="0.3">
      <c r="A67" s="5">
        <f t="shared" ref="A67:A74" si="9">K67</f>
        <v>50001</v>
      </c>
      <c r="B67" s="1">
        <f t="shared" ref="B67:B74" si="10">I67/J67</f>
        <v>0.28634553916895644</v>
      </c>
      <c r="C67" s="1">
        <f t="shared" ref="C67:C72" si="11">S67-U67</f>
        <v>-44.61</v>
      </c>
      <c r="I67" s="8">
        <f t="shared" ref="I67:I74" si="12">O67*2.8/1</f>
        <v>7.1489599999999989</v>
      </c>
      <c r="J67" s="8">
        <f t="shared" si="5"/>
        <v>24.966199999999997</v>
      </c>
      <c r="K67">
        <v>50001</v>
      </c>
      <c r="L67">
        <v>6.0000000000000001E-3</v>
      </c>
      <c r="M67">
        <v>0</v>
      </c>
      <c r="N67">
        <v>65</v>
      </c>
      <c r="O67">
        <v>2.5531999999999999</v>
      </c>
      <c r="P67">
        <v>65</v>
      </c>
      <c r="Q67">
        <v>8.9164999999999992</v>
      </c>
      <c r="R67">
        <v>65</v>
      </c>
      <c r="S67">
        <v>-72.849999999999994</v>
      </c>
      <c r="T67">
        <v>65</v>
      </c>
      <c r="U67">
        <v>-28.24</v>
      </c>
    </row>
    <row r="68" spans="1:21" x14ac:dyDescent="0.3">
      <c r="A68" s="5">
        <f t="shared" si="9"/>
        <v>60001</v>
      </c>
      <c r="B68" s="1">
        <f t="shared" si="10"/>
        <v>0.26333589546502689</v>
      </c>
      <c r="C68" s="1">
        <f t="shared" si="11"/>
        <v>-35.44</v>
      </c>
      <c r="I68" s="8">
        <f t="shared" si="12"/>
        <v>6.7149599999999996</v>
      </c>
      <c r="J68" s="8">
        <f t="shared" si="5"/>
        <v>25.499599999999997</v>
      </c>
      <c r="K68">
        <v>60001</v>
      </c>
      <c r="L68">
        <v>6.0000000000000001E-3</v>
      </c>
      <c r="M68">
        <v>0</v>
      </c>
      <c r="N68">
        <v>66</v>
      </c>
      <c r="O68">
        <v>2.3982000000000001</v>
      </c>
      <c r="P68">
        <v>66</v>
      </c>
      <c r="Q68">
        <v>9.1069999999999993</v>
      </c>
      <c r="R68">
        <v>66</v>
      </c>
      <c r="S68">
        <v>-80.5</v>
      </c>
      <c r="T68">
        <v>66</v>
      </c>
      <c r="U68">
        <v>-45.06</v>
      </c>
    </row>
    <row r="69" spans="1:21" x14ac:dyDescent="0.3">
      <c r="A69" s="5">
        <f t="shared" si="9"/>
        <v>70001</v>
      </c>
      <c r="B69" s="1">
        <f t="shared" si="10"/>
        <v>0.24350306359602791</v>
      </c>
      <c r="C69" s="1">
        <f t="shared" si="11"/>
        <v>-35.800000000000004</v>
      </c>
      <c r="I69" s="8">
        <f t="shared" si="12"/>
        <v>6.4539999999999997</v>
      </c>
      <c r="J69" s="8">
        <f t="shared" si="5"/>
        <v>26.504799999999996</v>
      </c>
      <c r="K69">
        <v>70001</v>
      </c>
      <c r="L69">
        <v>6.0000000000000001E-3</v>
      </c>
      <c r="M69">
        <v>0</v>
      </c>
      <c r="N69">
        <v>67</v>
      </c>
      <c r="O69">
        <v>2.3050000000000002</v>
      </c>
      <c r="P69">
        <v>67</v>
      </c>
      <c r="Q69">
        <v>9.4659999999999993</v>
      </c>
      <c r="R69">
        <v>67</v>
      </c>
      <c r="S69">
        <v>-87.95</v>
      </c>
      <c r="T69">
        <v>67</v>
      </c>
      <c r="U69">
        <v>-52.15</v>
      </c>
    </row>
    <row r="70" spans="1:21" x14ac:dyDescent="0.3">
      <c r="A70" s="5">
        <f t="shared" si="9"/>
        <v>80001</v>
      </c>
      <c r="B70" s="1">
        <f t="shared" si="10"/>
        <v>0.22513671971227278</v>
      </c>
      <c r="C70" s="1">
        <f t="shared" si="11"/>
        <v>-34.039999999999992</v>
      </c>
      <c r="I70" s="8">
        <f t="shared" si="12"/>
        <v>6.3974400000000005</v>
      </c>
      <c r="J70" s="8">
        <f t="shared" si="5"/>
        <v>28.415799999999997</v>
      </c>
      <c r="K70">
        <v>80001</v>
      </c>
      <c r="L70">
        <v>6.0000000000000001E-3</v>
      </c>
      <c r="M70">
        <v>0</v>
      </c>
      <c r="N70">
        <v>68</v>
      </c>
      <c r="O70">
        <v>2.2848000000000002</v>
      </c>
      <c r="P70">
        <v>68</v>
      </c>
      <c r="Q70">
        <v>10.1485</v>
      </c>
      <c r="R70">
        <v>68</v>
      </c>
      <c r="S70">
        <v>-97.13</v>
      </c>
      <c r="T70">
        <v>68</v>
      </c>
      <c r="U70">
        <v>-63.09</v>
      </c>
    </row>
    <row r="71" spans="1:21" x14ac:dyDescent="0.3">
      <c r="A71" s="5">
        <f t="shared" si="9"/>
        <v>90001</v>
      </c>
      <c r="B71" s="1">
        <f t="shared" si="10"/>
        <v>0.20967685282753776</v>
      </c>
      <c r="C71" s="1">
        <f t="shared" si="11"/>
        <v>-33.44</v>
      </c>
      <c r="I71" s="8">
        <f t="shared" si="12"/>
        <v>6.6858399999999998</v>
      </c>
      <c r="J71" s="8">
        <f t="shared" si="5"/>
        <v>31.886399999999998</v>
      </c>
      <c r="K71">
        <v>90001</v>
      </c>
      <c r="L71">
        <v>6.0000000000000001E-3</v>
      </c>
      <c r="M71">
        <v>0</v>
      </c>
      <c r="N71">
        <v>69</v>
      </c>
      <c r="O71">
        <v>2.3877999999999999</v>
      </c>
      <c r="P71">
        <v>69</v>
      </c>
      <c r="Q71">
        <v>11.388</v>
      </c>
      <c r="R71">
        <v>69</v>
      </c>
      <c r="S71">
        <v>-112.16</v>
      </c>
      <c r="T71">
        <v>69</v>
      </c>
      <c r="U71">
        <v>-78.72</v>
      </c>
    </row>
    <row r="72" spans="1:21" x14ac:dyDescent="0.3">
      <c r="A72" s="5">
        <f t="shared" si="9"/>
        <v>100001</v>
      </c>
      <c r="B72" s="1">
        <f t="shared" si="10"/>
        <v>0.19176166299453967</v>
      </c>
      <c r="C72" s="1">
        <f t="shared" si="11"/>
        <v>-32.379999999999995</v>
      </c>
      <c r="I72" s="8">
        <f t="shared" si="12"/>
        <v>5.6050399999999989</v>
      </c>
      <c r="J72" s="8">
        <f t="shared" si="5"/>
        <v>29.229199999999999</v>
      </c>
      <c r="K72">
        <v>100001</v>
      </c>
      <c r="L72">
        <v>6.0000000000000001E-3</v>
      </c>
      <c r="M72">
        <v>0</v>
      </c>
      <c r="N72">
        <v>70</v>
      </c>
      <c r="O72">
        <v>2.0017999999999998</v>
      </c>
      <c r="P72">
        <v>70</v>
      </c>
      <c r="Q72">
        <v>10.439</v>
      </c>
      <c r="R72">
        <v>70</v>
      </c>
      <c r="S72">
        <v>-144.41</v>
      </c>
      <c r="T72">
        <v>70</v>
      </c>
      <c r="U72">
        <v>-112.03</v>
      </c>
    </row>
    <row r="73" spans="1:21" x14ac:dyDescent="0.3">
      <c r="A73" s="5">
        <f t="shared" si="9"/>
        <v>110001</v>
      </c>
      <c r="B73" s="1">
        <f t="shared" si="10"/>
        <v>0.17381144238517326</v>
      </c>
      <c r="C73" s="1">
        <f>S73-U73</f>
        <v>-29.709999999999994</v>
      </c>
      <c r="I73" s="8">
        <f t="shared" si="12"/>
        <v>3.0198</v>
      </c>
      <c r="J73" s="8">
        <f t="shared" si="5"/>
        <v>17.373999999999999</v>
      </c>
      <c r="K73">
        <v>110001</v>
      </c>
      <c r="L73">
        <v>6.0000000000000001E-3</v>
      </c>
      <c r="M73">
        <v>0</v>
      </c>
      <c r="N73">
        <v>71</v>
      </c>
      <c r="O73">
        <v>1.0785</v>
      </c>
      <c r="P73">
        <v>71</v>
      </c>
      <c r="Q73">
        <v>6.2050000000000001</v>
      </c>
      <c r="R73">
        <v>71</v>
      </c>
      <c r="S73">
        <v>-155.47</v>
      </c>
      <c r="T73">
        <v>71</v>
      </c>
      <c r="U73">
        <v>-125.76</v>
      </c>
    </row>
    <row r="74" spans="1:21" x14ac:dyDescent="0.3">
      <c r="A74" s="5">
        <f t="shared" si="9"/>
        <v>120001</v>
      </c>
      <c r="B74" s="1">
        <f t="shared" si="10"/>
        <v>0.16122511174319382</v>
      </c>
      <c r="C74" s="1">
        <f>S74-U74</f>
        <v>-26.120000000000005</v>
      </c>
      <c r="I74" s="8">
        <f>O74*2.8/1000</f>
        <v>2.2219399999999996</v>
      </c>
      <c r="J74" s="8">
        <f t="shared" si="5"/>
        <v>13.781599999999999</v>
      </c>
      <c r="K74">
        <v>120001</v>
      </c>
      <c r="L74">
        <v>6.0000000000000001E-3</v>
      </c>
      <c r="M74">
        <v>0</v>
      </c>
      <c r="N74">
        <v>72</v>
      </c>
      <c r="O74">
        <v>793.55</v>
      </c>
      <c r="P74">
        <v>72</v>
      </c>
      <c r="Q74">
        <v>4.9219999999999997</v>
      </c>
      <c r="R74">
        <v>72</v>
      </c>
      <c r="S74">
        <v>-149.55000000000001</v>
      </c>
      <c r="T74">
        <v>72</v>
      </c>
      <c r="U74">
        <v>-123.43</v>
      </c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2023-05-09T11:21:02Z</dcterms:modified>
</cp:coreProperties>
</file>