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PERC1 dark\T = 60\"/>
    </mc:Choice>
  </mc:AlternateContent>
  <bookViews>
    <workbookView xWindow="0" yWindow="0" windowWidth="23040" windowHeight="9192"/>
  </bookViews>
  <sheets>
    <sheet name="1 Vpp Current probe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81" i="8" l="1"/>
  <c r="J82" i="8"/>
  <c r="J83" i="8"/>
  <c r="J84" i="8"/>
  <c r="J85" i="8"/>
  <c r="J86" i="8"/>
  <c r="J87" i="8"/>
  <c r="J88" i="8"/>
  <c r="J89" i="8"/>
  <c r="J90" i="8"/>
  <c r="J91" i="8"/>
  <c r="J92" i="8"/>
  <c r="J80" i="8"/>
  <c r="C95" i="8" l="1"/>
  <c r="J68" i="8"/>
  <c r="J69" i="8"/>
  <c r="J70" i="8"/>
  <c r="J71" i="8"/>
  <c r="J72" i="8"/>
  <c r="J73" i="8"/>
  <c r="J74" i="8"/>
  <c r="J75" i="8"/>
  <c r="J76" i="8"/>
  <c r="J77" i="8"/>
  <c r="J78" i="8"/>
  <c r="J79" i="8"/>
  <c r="J93" i="8"/>
  <c r="J94" i="8"/>
  <c r="J95" i="8"/>
  <c r="I3" i="8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I75" i="8"/>
  <c r="I76" i="8"/>
  <c r="I77" i="8"/>
  <c r="I78" i="8"/>
  <c r="I79" i="8"/>
  <c r="I80" i="8"/>
  <c r="I81" i="8"/>
  <c r="I82" i="8"/>
  <c r="I83" i="8"/>
  <c r="I84" i="8"/>
  <c r="I85" i="8"/>
  <c r="I86" i="8"/>
  <c r="I87" i="8"/>
  <c r="I88" i="8"/>
  <c r="I89" i="8"/>
  <c r="I90" i="8"/>
  <c r="I91" i="8"/>
  <c r="I92" i="8"/>
  <c r="I93" i="8"/>
  <c r="I94" i="8"/>
  <c r="I95" i="8"/>
  <c r="I2" i="8"/>
  <c r="J58" i="8" l="1"/>
  <c r="J59" i="8"/>
  <c r="J60" i="8"/>
  <c r="J61" i="8"/>
  <c r="J62" i="8"/>
  <c r="J63" i="8"/>
  <c r="J64" i="8"/>
  <c r="J65" i="8"/>
  <c r="J66" i="8"/>
  <c r="J67" i="8"/>
  <c r="A67" i="8" l="1"/>
  <c r="A68" i="8"/>
  <c r="A69" i="8"/>
  <c r="A70" i="8"/>
  <c r="A71" i="8"/>
  <c r="A72" i="8"/>
  <c r="A73" i="8"/>
  <c r="A74" i="8"/>
  <c r="A75" i="8"/>
  <c r="A76" i="8"/>
  <c r="A77" i="8"/>
  <c r="A78" i="8"/>
  <c r="A79" i="8"/>
  <c r="A80" i="8"/>
  <c r="A81" i="8"/>
  <c r="A82" i="8"/>
  <c r="A83" i="8"/>
  <c r="A84" i="8"/>
  <c r="A85" i="8"/>
  <c r="A86" i="8"/>
  <c r="A87" i="8"/>
  <c r="A88" i="8"/>
  <c r="A89" i="8"/>
  <c r="A90" i="8"/>
  <c r="A91" i="8"/>
  <c r="A92" i="8"/>
  <c r="A93" i="8"/>
  <c r="A94" i="8"/>
  <c r="A95" i="8"/>
  <c r="A2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C67" i="8"/>
  <c r="C68" i="8"/>
  <c r="C69" i="8"/>
  <c r="C70" i="8"/>
  <c r="C71" i="8"/>
  <c r="C72" i="8"/>
  <c r="C73" i="8"/>
  <c r="C74" i="8"/>
  <c r="C75" i="8"/>
  <c r="C76" i="8"/>
  <c r="C77" i="8"/>
  <c r="C78" i="8"/>
  <c r="C79" i="8"/>
  <c r="C80" i="8"/>
  <c r="C81" i="8"/>
  <c r="C82" i="8"/>
  <c r="C83" i="8"/>
  <c r="C84" i="8"/>
  <c r="C85" i="8"/>
  <c r="C86" i="8"/>
  <c r="C87" i="8"/>
  <c r="C88" i="8"/>
  <c r="C89" i="8"/>
  <c r="C90" i="8"/>
  <c r="C91" i="8"/>
  <c r="C92" i="8"/>
  <c r="C93" i="8"/>
  <c r="C94" i="8"/>
  <c r="B76" i="8"/>
  <c r="B84" i="8"/>
  <c r="B92" i="8"/>
  <c r="B93" i="8"/>
  <c r="B94" i="8"/>
  <c r="B95" i="8"/>
  <c r="B87" i="8" l="1"/>
  <c r="B79" i="8"/>
  <c r="B71" i="8"/>
  <c r="B86" i="8"/>
  <c r="B78" i="8"/>
  <c r="B85" i="8"/>
  <c r="B77" i="8"/>
  <c r="B69" i="8"/>
  <c r="B70" i="8"/>
  <c r="B68" i="8"/>
  <c r="B91" i="8"/>
  <c r="B83" i="8"/>
  <c r="B75" i="8"/>
  <c r="B67" i="8"/>
  <c r="B90" i="8"/>
  <c r="B82" i="8"/>
  <c r="B74" i="8"/>
  <c r="B89" i="8"/>
  <c r="B81" i="8"/>
  <c r="B73" i="8"/>
  <c r="B88" i="8"/>
  <c r="B80" i="8"/>
  <c r="B72" i="8"/>
  <c r="J53" i="8" l="1"/>
  <c r="J54" i="8"/>
  <c r="J55" i="8"/>
  <c r="J56" i="8"/>
  <c r="J57" i="8"/>
  <c r="J50" i="8" l="1"/>
  <c r="J51" i="8"/>
  <c r="J3" i="8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2" i="8"/>
  <c r="J2" i="8"/>
  <c r="B2" i="8" l="1"/>
  <c r="C62" i="8"/>
  <c r="C63" i="8"/>
  <c r="C64" i="8"/>
  <c r="C65" i="8"/>
  <c r="C66" i="8"/>
  <c r="C61" i="8"/>
  <c r="C60" i="8" l="1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G5" i="8"/>
  <c r="C5" i="8"/>
  <c r="C4" i="8"/>
  <c r="C3" i="8"/>
  <c r="C2" i="8"/>
  <c r="B65" i="8" l="1"/>
  <c r="B23" i="8"/>
  <c r="B61" i="8"/>
  <c r="B21" i="8"/>
  <c r="B5" i="8"/>
  <c r="B13" i="8"/>
  <c r="B53" i="8"/>
  <c r="B29" i="8"/>
  <c r="B37" i="8"/>
  <c r="B45" i="8"/>
  <c r="B8" i="8"/>
  <c r="B16" i="8"/>
  <c r="B24" i="8"/>
  <c r="B32" i="8"/>
  <c r="B40" i="8"/>
  <c r="B48" i="8"/>
  <c r="B56" i="8"/>
  <c r="B64" i="8"/>
  <c r="B10" i="8"/>
  <c r="B18" i="8"/>
  <c r="B26" i="8"/>
  <c r="B34" i="8"/>
  <c r="B42" i="8"/>
  <c r="B58" i="8"/>
  <c r="B50" i="8"/>
  <c r="B66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63" i="8"/>
  <c r="B3" i="8"/>
  <c r="B11" i="8"/>
  <c r="B19" i="8"/>
  <c r="B27" i="8"/>
  <c r="B35" i="8"/>
  <c r="B43" i="8"/>
  <c r="B51" i="8"/>
  <c r="B59" i="8"/>
  <c r="B6" i="8"/>
  <c r="B14" i="8"/>
  <c r="B22" i="8"/>
  <c r="B30" i="8"/>
  <c r="B38" i="8"/>
  <c r="B46" i="8"/>
  <c r="B54" i="8"/>
  <c r="B62" i="8"/>
  <c r="B4" i="8"/>
  <c r="B12" i="8"/>
  <c r="B20" i="8"/>
  <c r="B28" i="8"/>
  <c r="B36" i="8"/>
  <c r="B44" i="8"/>
  <c r="B52" i="8"/>
  <c r="B60" i="8"/>
</calcChain>
</file>

<file path=xl/sharedStrings.xml><?xml version="1.0" encoding="utf-8"?>
<sst xmlns="http://schemas.openxmlformats.org/spreadsheetml/2006/main" count="19" uniqueCount="17">
  <si>
    <t>Ph (deg)</t>
  </si>
  <si>
    <t>f (Hz)</t>
  </si>
  <si>
    <t>Vpp initial</t>
  </si>
  <si>
    <t>mV</t>
  </si>
  <si>
    <t>Z (Ohm)</t>
  </si>
  <si>
    <t>Offset</t>
  </si>
  <si>
    <t>Ratio (V/A)</t>
  </si>
  <si>
    <t>A/V</t>
  </si>
  <si>
    <t>Vpp</t>
  </si>
  <si>
    <t>Ipp</t>
  </si>
  <si>
    <t>Temp center (deg)</t>
  </si>
  <si>
    <t>Time - Voltage</t>
  </si>
  <si>
    <t>Amplitude - Voltage</t>
  </si>
  <si>
    <t>Time - Current</t>
  </si>
  <si>
    <t>Amplitude - Current</t>
  </si>
  <si>
    <t>Phase  - Voltage</t>
  </si>
  <si>
    <t>Phase  - Current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</si>
</sst>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probe'!$A$2:$A$101</c:f>
              <c:numCache>
                <c:formatCode>0.0</c:formatCode>
                <c:ptCount val="100"/>
                <c:pt idx="0">
                  <c:v>10</c:v>
                </c:pt>
                <c:pt idx="1">
                  <c:v>12.5</c:v>
                </c:pt>
                <c:pt idx="2">
                  <c:v>15</c:v>
                </c:pt>
                <c:pt idx="3">
                  <c:v>17.5</c:v>
                </c:pt>
                <c:pt idx="4">
                  <c:v>20</c:v>
                </c:pt>
                <c:pt idx="5">
                  <c:v>22.5</c:v>
                </c:pt>
                <c:pt idx="6">
                  <c:v>25</c:v>
                </c:pt>
                <c:pt idx="7">
                  <c:v>27.5</c:v>
                </c:pt>
                <c:pt idx="8">
                  <c:v>30</c:v>
                </c:pt>
                <c:pt idx="9">
                  <c:v>35</c:v>
                </c:pt>
                <c:pt idx="10">
                  <c:v>40</c:v>
                </c:pt>
                <c:pt idx="11" formatCode="0">
                  <c:v>45</c:v>
                </c:pt>
                <c:pt idx="12" formatCode="0">
                  <c:v>51</c:v>
                </c:pt>
                <c:pt idx="13" formatCode="0">
                  <c:v>55</c:v>
                </c:pt>
                <c:pt idx="14" formatCode="0">
                  <c:v>60</c:v>
                </c:pt>
                <c:pt idx="15" formatCode="0">
                  <c:v>65</c:v>
                </c:pt>
                <c:pt idx="16" formatCode="0">
                  <c:v>70</c:v>
                </c:pt>
                <c:pt idx="17" formatCode="0">
                  <c:v>75</c:v>
                </c:pt>
                <c:pt idx="18" formatCode="0">
                  <c:v>80</c:v>
                </c:pt>
                <c:pt idx="19" formatCode="0">
                  <c:v>85</c:v>
                </c:pt>
                <c:pt idx="20" formatCode="0">
                  <c:v>90</c:v>
                </c:pt>
                <c:pt idx="21" formatCode="0">
                  <c:v>95</c:v>
                </c:pt>
                <c:pt idx="22" formatCode="0">
                  <c:v>101</c:v>
                </c:pt>
                <c:pt idx="23" formatCode="0">
                  <c:v>110</c:v>
                </c:pt>
                <c:pt idx="24" formatCode="0">
                  <c:v>120</c:v>
                </c:pt>
                <c:pt idx="25" formatCode="0">
                  <c:v>125</c:v>
                </c:pt>
                <c:pt idx="26" formatCode="0">
                  <c:v>151</c:v>
                </c:pt>
                <c:pt idx="27" formatCode="0">
                  <c:v>175</c:v>
                </c:pt>
                <c:pt idx="28" formatCode="0">
                  <c:v>201</c:v>
                </c:pt>
                <c:pt idx="29" formatCode="0">
                  <c:v>225</c:v>
                </c:pt>
                <c:pt idx="30" formatCode="0">
                  <c:v>251</c:v>
                </c:pt>
                <c:pt idx="31" formatCode="0">
                  <c:v>275</c:v>
                </c:pt>
                <c:pt idx="32" formatCode="0">
                  <c:v>301</c:v>
                </c:pt>
                <c:pt idx="33" formatCode="0">
                  <c:v>325</c:v>
                </c:pt>
                <c:pt idx="34" formatCode="0">
                  <c:v>351</c:v>
                </c:pt>
                <c:pt idx="35" formatCode="0">
                  <c:v>375</c:v>
                </c:pt>
                <c:pt idx="36" formatCode="0">
                  <c:v>401</c:v>
                </c:pt>
                <c:pt idx="37" formatCode="0">
                  <c:v>425</c:v>
                </c:pt>
                <c:pt idx="38" formatCode="0">
                  <c:v>451</c:v>
                </c:pt>
                <c:pt idx="39" formatCode="0">
                  <c:v>475</c:v>
                </c:pt>
                <c:pt idx="40" formatCode="0">
                  <c:v>501</c:v>
                </c:pt>
                <c:pt idx="41" formatCode="0">
                  <c:v>551</c:v>
                </c:pt>
                <c:pt idx="42" formatCode="0">
                  <c:v>601</c:v>
                </c:pt>
                <c:pt idx="43" formatCode="0">
                  <c:v>651</c:v>
                </c:pt>
                <c:pt idx="44" formatCode="0">
                  <c:v>701</c:v>
                </c:pt>
                <c:pt idx="45" formatCode="0">
                  <c:v>751</c:v>
                </c:pt>
                <c:pt idx="46" formatCode="0">
                  <c:v>801</c:v>
                </c:pt>
                <c:pt idx="47" formatCode="0">
                  <c:v>851</c:v>
                </c:pt>
                <c:pt idx="48" formatCode="0">
                  <c:v>901</c:v>
                </c:pt>
                <c:pt idx="49" formatCode="0">
                  <c:v>951</c:v>
                </c:pt>
                <c:pt idx="50" formatCode="0">
                  <c:v>1001</c:v>
                </c:pt>
                <c:pt idx="51" formatCode="0">
                  <c:v>1101</c:v>
                </c:pt>
                <c:pt idx="52" formatCode="0">
                  <c:v>1201</c:v>
                </c:pt>
                <c:pt idx="53" formatCode="0">
                  <c:v>1251</c:v>
                </c:pt>
                <c:pt idx="54" formatCode="0">
                  <c:v>1301</c:v>
                </c:pt>
                <c:pt idx="55" formatCode="0">
                  <c:v>1401</c:v>
                </c:pt>
                <c:pt idx="56" formatCode="0">
                  <c:v>1501</c:v>
                </c:pt>
                <c:pt idx="57" formatCode="0">
                  <c:v>1751</c:v>
                </c:pt>
                <c:pt idx="58" formatCode="0">
                  <c:v>2001</c:v>
                </c:pt>
                <c:pt idx="59" formatCode="0">
                  <c:v>2251</c:v>
                </c:pt>
                <c:pt idx="60" formatCode="0">
                  <c:v>2501</c:v>
                </c:pt>
                <c:pt idx="61" formatCode="0">
                  <c:v>2751</c:v>
                </c:pt>
                <c:pt idx="62" formatCode="0">
                  <c:v>3001</c:v>
                </c:pt>
                <c:pt idx="63" formatCode="0">
                  <c:v>3251</c:v>
                </c:pt>
                <c:pt idx="64" formatCode="0">
                  <c:v>3501</c:v>
                </c:pt>
                <c:pt idx="65" formatCode="0">
                  <c:v>3751</c:v>
                </c:pt>
                <c:pt idx="66" formatCode="0">
                  <c:v>4001</c:v>
                </c:pt>
                <c:pt idx="67" formatCode="0">
                  <c:v>4251</c:v>
                </c:pt>
                <c:pt idx="68" formatCode="0">
                  <c:v>4501</c:v>
                </c:pt>
                <c:pt idx="69" formatCode="0">
                  <c:v>4751</c:v>
                </c:pt>
                <c:pt idx="70" formatCode="0">
                  <c:v>5001</c:v>
                </c:pt>
                <c:pt idx="71" formatCode="0">
                  <c:v>5501</c:v>
                </c:pt>
                <c:pt idx="72" formatCode="0">
                  <c:v>6001</c:v>
                </c:pt>
                <c:pt idx="73" formatCode="0">
                  <c:v>7001</c:v>
                </c:pt>
                <c:pt idx="74" formatCode="0">
                  <c:v>8001</c:v>
                </c:pt>
                <c:pt idx="75" formatCode="0">
                  <c:v>9001</c:v>
                </c:pt>
                <c:pt idx="76" formatCode="0">
                  <c:v>10001</c:v>
                </c:pt>
                <c:pt idx="77" formatCode="0">
                  <c:v>12501</c:v>
                </c:pt>
                <c:pt idx="78" formatCode="0">
                  <c:v>15001</c:v>
                </c:pt>
                <c:pt idx="79" formatCode="0">
                  <c:v>17501</c:v>
                </c:pt>
                <c:pt idx="80" formatCode="0">
                  <c:v>20001</c:v>
                </c:pt>
                <c:pt idx="81" formatCode="0">
                  <c:v>25001</c:v>
                </c:pt>
                <c:pt idx="82" formatCode="0">
                  <c:v>30001</c:v>
                </c:pt>
                <c:pt idx="83" formatCode="0">
                  <c:v>35001</c:v>
                </c:pt>
                <c:pt idx="84" formatCode="0">
                  <c:v>40001</c:v>
                </c:pt>
                <c:pt idx="85" formatCode="0">
                  <c:v>45001</c:v>
                </c:pt>
                <c:pt idx="86" formatCode="0">
                  <c:v>50001</c:v>
                </c:pt>
                <c:pt idx="87" formatCode="0">
                  <c:v>60001</c:v>
                </c:pt>
                <c:pt idx="88" formatCode="0">
                  <c:v>70001</c:v>
                </c:pt>
                <c:pt idx="89" formatCode="0">
                  <c:v>80001</c:v>
                </c:pt>
                <c:pt idx="90" formatCode="0">
                  <c:v>90001</c:v>
                </c:pt>
                <c:pt idx="91" formatCode="0">
                  <c:v>100001</c:v>
                </c:pt>
                <c:pt idx="92" formatCode="0">
                  <c:v>110001</c:v>
                </c:pt>
                <c:pt idx="93" formatCode="0">
                  <c:v>120001</c:v>
                </c:pt>
              </c:numCache>
            </c:numRef>
          </c:xVal>
          <c:yVal>
            <c:numRef>
              <c:f>'1 Vpp Current probe'!$B$2:$B$101</c:f>
              <c:numCache>
                <c:formatCode>0.00</c:formatCode>
                <c:ptCount val="100"/>
                <c:pt idx="0">
                  <c:v>1.0120783304745569</c:v>
                </c:pt>
                <c:pt idx="1">
                  <c:v>1.0253080985915493</c:v>
                </c:pt>
                <c:pt idx="2">
                  <c:v>1.0133583652249261</c:v>
                </c:pt>
                <c:pt idx="3">
                  <c:v>1.0136343961910257</c:v>
                </c:pt>
                <c:pt idx="4">
                  <c:v>1.0100433526011561</c:v>
                </c:pt>
                <c:pt idx="5">
                  <c:v>1.0112391930835734</c:v>
                </c:pt>
                <c:pt idx="6">
                  <c:v>1.0124981939026152</c:v>
                </c:pt>
                <c:pt idx="7">
                  <c:v>1.0101519187846495</c:v>
                </c:pt>
                <c:pt idx="8">
                  <c:v>1.0136005208710122</c:v>
                </c:pt>
                <c:pt idx="9">
                  <c:v>1.0143053247597718</c:v>
                </c:pt>
                <c:pt idx="10">
                  <c:v>1.0117001300014445</c:v>
                </c:pt>
                <c:pt idx="11">
                  <c:v>1.0097241230281639</c:v>
                </c:pt>
                <c:pt idx="12">
                  <c:v>1.0077697841726621</c:v>
                </c:pt>
                <c:pt idx="13">
                  <c:v>1.009224560392044</c:v>
                </c:pt>
                <c:pt idx="14">
                  <c:v>1.0124792613431435</c:v>
                </c:pt>
                <c:pt idx="15">
                  <c:v>1.0101694915254236</c:v>
                </c:pt>
                <c:pt idx="16">
                  <c:v>1.009873873873874</c:v>
                </c:pt>
                <c:pt idx="17">
                  <c:v>1.0121828143021914</c:v>
                </c:pt>
                <c:pt idx="18">
                  <c:v>1.0162466604086937</c:v>
                </c:pt>
                <c:pt idx="19">
                  <c:v>1.0123305451398905</c:v>
                </c:pt>
                <c:pt idx="20">
                  <c:v>1.0126956647190364</c:v>
                </c:pt>
                <c:pt idx="21">
                  <c:v>1.0144123369604381</c:v>
                </c:pt>
                <c:pt idx="22">
                  <c:v>1.0007110352673492</c:v>
                </c:pt>
                <c:pt idx="23">
                  <c:v>1.0158168424093601</c:v>
                </c:pt>
                <c:pt idx="24">
                  <c:v>1.013766757964538</c:v>
                </c:pt>
                <c:pt idx="25">
                  <c:v>1.0168904287570375</c:v>
                </c:pt>
                <c:pt idx="26">
                  <c:v>1.0154034405815879</c:v>
                </c:pt>
                <c:pt idx="27">
                  <c:v>1.0190483036227718</c:v>
                </c:pt>
                <c:pt idx="28">
                  <c:v>1.0192376713803748</c:v>
                </c:pt>
                <c:pt idx="29">
                  <c:v>1.0216910453085979</c:v>
                </c:pt>
                <c:pt idx="30">
                  <c:v>1.0216419499042078</c:v>
                </c:pt>
                <c:pt idx="31">
                  <c:v>1.0187548473524644</c:v>
                </c:pt>
                <c:pt idx="32">
                  <c:v>1.0199043466028976</c:v>
                </c:pt>
                <c:pt idx="33">
                  <c:v>1.0155288192501399</c:v>
                </c:pt>
                <c:pt idx="34">
                  <c:v>1.0231088010114491</c:v>
                </c:pt>
                <c:pt idx="35">
                  <c:v>1.0118033244866602</c:v>
                </c:pt>
                <c:pt idx="36">
                  <c:v>1.0194970330601867</c:v>
                </c:pt>
                <c:pt idx="37">
                  <c:v>1.0118035551183868</c:v>
                </c:pt>
                <c:pt idx="38">
                  <c:v>1.0139662834168017</c:v>
                </c:pt>
                <c:pt idx="39">
                  <c:v>1.010378424173962</c:v>
                </c:pt>
                <c:pt idx="40">
                  <c:v>1.0064465854349676</c:v>
                </c:pt>
                <c:pt idx="41">
                  <c:v>1.0014847285067872</c:v>
                </c:pt>
                <c:pt idx="42">
                  <c:v>1.0049236477807906</c:v>
                </c:pt>
                <c:pt idx="43">
                  <c:v>0.99673504152175429</c:v>
                </c:pt>
                <c:pt idx="44">
                  <c:v>0.99700790767257963</c:v>
                </c:pt>
                <c:pt idx="45">
                  <c:v>0.99380826987403048</c:v>
                </c:pt>
                <c:pt idx="46">
                  <c:v>0.99037776193870297</c:v>
                </c:pt>
                <c:pt idx="47">
                  <c:v>0.97780605032513446</c:v>
                </c:pt>
                <c:pt idx="48">
                  <c:v>0.97464967255827062</c:v>
                </c:pt>
                <c:pt idx="49">
                  <c:v>0.97306634703518291</c:v>
                </c:pt>
                <c:pt idx="50">
                  <c:v>0.96663869072597575</c:v>
                </c:pt>
                <c:pt idx="51">
                  <c:v>0.95515413586274256</c:v>
                </c:pt>
                <c:pt idx="52">
                  <c:v>0.94398225180255124</c:v>
                </c:pt>
                <c:pt idx="53">
                  <c:v>0.93647075036174465</c:v>
                </c:pt>
                <c:pt idx="54">
                  <c:v>0.92897260273972604</c:v>
                </c:pt>
                <c:pt idx="55">
                  <c:v>0.91637749200517116</c:v>
                </c:pt>
                <c:pt idx="56">
                  <c:v>0.90737865388510097</c:v>
                </c:pt>
                <c:pt idx="57">
                  <c:v>0.86758439855784986</c:v>
                </c:pt>
                <c:pt idx="58">
                  <c:v>0.83286427018037612</c:v>
                </c:pt>
                <c:pt idx="59">
                  <c:v>0.79925210345902153</c:v>
                </c:pt>
                <c:pt idx="60">
                  <c:v>0.76356142796533111</c:v>
                </c:pt>
                <c:pt idx="61">
                  <c:v>0.73422675521821634</c:v>
                </c:pt>
                <c:pt idx="62">
                  <c:v>0.69904311736223201</c:v>
                </c:pt>
                <c:pt idx="63">
                  <c:v>0.66698548441543815</c:v>
                </c:pt>
                <c:pt idx="64">
                  <c:v>0.64052863436123353</c:v>
                </c:pt>
                <c:pt idx="65">
                  <c:v>0.61478326504205305</c:v>
                </c:pt>
                <c:pt idx="66">
                  <c:v>0.58754884359488868</c:v>
                </c:pt>
                <c:pt idx="67">
                  <c:v>0.5631862440439197</c:v>
                </c:pt>
                <c:pt idx="68">
                  <c:v>0.5397374580238119</c:v>
                </c:pt>
                <c:pt idx="69">
                  <c:v>0.52010616455506031</c:v>
                </c:pt>
                <c:pt idx="70">
                  <c:v>0.50034492953582343</c:v>
                </c:pt>
                <c:pt idx="71">
                  <c:v>0.46670819954952802</c:v>
                </c:pt>
                <c:pt idx="72">
                  <c:v>0.43323392357875118</c:v>
                </c:pt>
                <c:pt idx="73">
                  <c:v>0.3803275746017501</c:v>
                </c:pt>
                <c:pt idx="74">
                  <c:v>0.33764271760364661</c:v>
                </c:pt>
                <c:pt idx="75">
                  <c:v>0.30380261986519141</c:v>
                </c:pt>
                <c:pt idx="76">
                  <c:v>0.27602751216238886</c:v>
                </c:pt>
                <c:pt idx="77">
                  <c:v>0.22484299812413347</c:v>
                </c:pt>
                <c:pt idx="78">
                  <c:v>0.1890602409638554</c:v>
                </c:pt>
                <c:pt idx="79">
                  <c:v>0.16298768375049663</c:v>
                </c:pt>
                <c:pt idx="80">
                  <c:v>0.14441803343633627</c:v>
                </c:pt>
                <c:pt idx="81">
                  <c:v>0.11807285917047784</c:v>
                </c:pt>
                <c:pt idx="82">
                  <c:v>0.10119547145910854</c:v>
                </c:pt>
                <c:pt idx="83">
                  <c:v>8.9556340793089897E-2</c:v>
                </c:pt>
                <c:pt idx="84">
                  <c:v>8.1255886970172692E-2</c:v>
                </c:pt>
                <c:pt idx="85">
                  <c:v>7.530167685315782E-2</c:v>
                </c:pt>
                <c:pt idx="86">
                  <c:v>7.0791154025852676E-2</c:v>
                </c:pt>
                <c:pt idx="87">
                  <c:v>6.4868738684369334E-2</c:v>
                </c:pt>
                <c:pt idx="88">
                  <c:v>6.2069813176007869E-2</c:v>
                </c:pt>
                <c:pt idx="89">
                  <c:v>5.9907740512939539E-2</c:v>
                </c:pt>
                <c:pt idx="90">
                  <c:v>5.6675506145137437E-2</c:v>
                </c:pt>
                <c:pt idx="91">
                  <c:v>5.2479160594578834E-2</c:v>
                </c:pt>
                <c:pt idx="92">
                  <c:v>5.9477765469219811E-2</c:v>
                </c:pt>
                <c:pt idx="93">
                  <c:v>6.7388389206868363E-2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probe'!$A$2:$A$101</c:f>
              <c:numCache>
                <c:formatCode>0.0</c:formatCode>
                <c:ptCount val="100"/>
                <c:pt idx="0">
                  <c:v>10</c:v>
                </c:pt>
                <c:pt idx="1">
                  <c:v>12.5</c:v>
                </c:pt>
                <c:pt idx="2">
                  <c:v>15</c:v>
                </c:pt>
                <c:pt idx="3">
                  <c:v>17.5</c:v>
                </c:pt>
                <c:pt idx="4">
                  <c:v>20</c:v>
                </c:pt>
                <c:pt idx="5">
                  <c:v>22.5</c:v>
                </c:pt>
                <c:pt idx="6">
                  <c:v>25</c:v>
                </c:pt>
                <c:pt idx="7">
                  <c:v>27.5</c:v>
                </c:pt>
                <c:pt idx="8">
                  <c:v>30</c:v>
                </c:pt>
                <c:pt idx="9">
                  <c:v>35</c:v>
                </c:pt>
                <c:pt idx="10">
                  <c:v>40</c:v>
                </c:pt>
                <c:pt idx="11" formatCode="0">
                  <c:v>45</c:v>
                </c:pt>
                <c:pt idx="12" formatCode="0">
                  <c:v>51</c:v>
                </c:pt>
                <c:pt idx="13" formatCode="0">
                  <c:v>55</c:v>
                </c:pt>
                <c:pt idx="14" formatCode="0">
                  <c:v>60</c:v>
                </c:pt>
                <c:pt idx="15" formatCode="0">
                  <c:v>65</c:v>
                </c:pt>
                <c:pt idx="16" formatCode="0">
                  <c:v>70</c:v>
                </c:pt>
                <c:pt idx="17" formatCode="0">
                  <c:v>75</c:v>
                </c:pt>
                <c:pt idx="18" formatCode="0">
                  <c:v>80</c:v>
                </c:pt>
                <c:pt idx="19" formatCode="0">
                  <c:v>85</c:v>
                </c:pt>
                <c:pt idx="20" formatCode="0">
                  <c:v>90</c:v>
                </c:pt>
                <c:pt idx="21" formatCode="0">
                  <c:v>95</c:v>
                </c:pt>
                <c:pt idx="22" formatCode="0">
                  <c:v>101</c:v>
                </c:pt>
                <c:pt idx="23" formatCode="0">
                  <c:v>110</c:v>
                </c:pt>
                <c:pt idx="24" formatCode="0">
                  <c:v>120</c:v>
                </c:pt>
                <c:pt idx="25" formatCode="0">
                  <c:v>125</c:v>
                </c:pt>
                <c:pt idx="26" formatCode="0">
                  <c:v>151</c:v>
                </c:pt>
                <c:pt idx="27" formatCode="0">
                  <c:v>175</c:v>
                </c:pt>
                <c:pt idx="28" formatCode="0">
                  <c:v>201</c:v>
                </c:pt>
                <c:pt idx="29" formatCode="0">
                  <c:v>225</c:v>
                </c:pt>
                <c:pt idx="30" formatCode="0">
                  <c:v>251</c:v>
                </c:pt>
                <c:pt idx="31" formatCode="0">
                  <c:v>275</c:v>
                </c:pt>
                <c:pt idx="32" formatCode="0">
                  <c:v>301</c:v>
                </c:pt>
                <c:pt idx="33" formatCode="0">
                  <c:v>325</c:v>
                </c:pt>
                <c:pt idx="34" formatCode="0">
                  <c:v>351</c:v>
                </c:pt>
                <c:pt idx="35" formatCode="0">
                  <c:v>375</c:v>
                </c:pt>
                <c:pt idx="36" formatCode="0">
                  <c:v>401</c:v>
                </c:pt>
                <c:pt idx="37" formatCode="0">
                  <c:v>425</c:v>
                </c:pt>
                <c:pt idx="38" formatCode="0">
                  <c:v>451</c:v>
                </c:pt>
                <c:pt idx="39" formatCode="0">
                  <c:v>475</c:v>
                </c:pt>
                <c:pt idx="40" formatCode="0">
                  <c:v>501</c:v>
                </c:pt>
                <c:pt idx="41" formatCode="0">
                  <c:v>551</c:v>
                </c:pt>
                <c:pt idx="42" formatCode="0">
                  <c:v>601</c:v>
                </c:pt>
                <c:pt idx="43" formatCode="0">
                  <c:v>651</c:v>
                </c:pt>
                <c:pt idx="44" formatCode="0">
                  <c:v>701</c:v>
                </c:pt>
                <c:pt idx="45" formatCode="0">
                  <c:v>751</c:v>
                </c:pt>
                <c:pt idx="46" formatCode="0">
                  <c:v>801</c:v>
                </c:pt>
                <c:pt idx="47" formatCode="0">
                  <c:v>851</c:v>
                </c:pt>
                <c:pt idx="48" formatCode="0">
                  <c:v>901</c:v>
                </c:pt>
                <c:pt idx="49" formatCode="0">
                  <c:v>951</c:v>
                </c:pt>
                <c:pt idx="50" formatCode="0">
                  <c:v>1001</c:v>
                </c:pt>
                <c:pt idx="51" formatCode="0">
                  <c:v>1101</c:v>
                </c:pt>
                <c:pt idx="52" formatCode="0">
                  <c:v>1201</c:v>
                </c:pt>
                <c:pt idx="53" formatCode="0">
                  <c:v>1251</c:v>
                </c:pt>
                <c:pt idx="54" formatCode="0">
                  <c:v>1301</c:v>
                </c:pt>
                <c:pt idx="55" formatCode="0">
                  <c:v>1401</c:v>
                </c:pt>
                <c:pt idx="56" formatCode="0">
                  <c:v>1501</c:v>
                </c:pt>
                <c:pt idx="57" formatCode="0">
                  <c:v>1751</c:v>
                </c:pt>
                <c:pt idx="58" formatCode="0">
                  <c:v>2001</c:v>
                </c:pt>
                <c:pt idx="59" formatCode="0">
                  <c:v>2251</c:v>
                </c:pt>
                <c:pt idx="60" formatCode="0">
                  <c:v>2501</c:v>
                </c:pt>
                <c:pt idx="61" formatCode="0">
                  <c:v>2751</c:v>
                </c:pt>
                <c:pt idx="62" formatCode="0">
                  <c:v>3001</c:v>
                </c:pt>
                <c:pt idx="63" formatCode="0">
                  <c:v>3251</c:v>
                </c:pt>
                <c:pt idx="64" formatCode="0">
                  <c:v>3501</c:v>
                </c:pt>
                <c:pt idx="65" formatCode="0">
                  <c:v>3751</c:v>
                </c:pt>
                <c:pt idx="66" formatCode="0">
                  <c:v>4001</c:v>
                </c:pt>
                <c:pt idx="67" formatCode="0">
                  <c:v>4251</c:v>
                </c:pt>
                <c:pt idx="68" formatCode="0">
                  <c:v>4501</c:v>
                </c:pt>
                <c:pt idx="69" formatCode="0">
                  <c:v>4751</c:v>
                </c:pt>
                <c:pt idx="70" formatCode="0">
                  <c:v>5001</c:v>
                </c:pt>
                <c:pt idx="71" formatCode="0">
                  <c:v>5501</c:v>
                </c:pt>
                <c:pt idx="72" formatCode="0">
                  <c:v>6001</c:v>
                </c:pt>
                <c:pt idx="73" formatCode="0">
                  <c:v>7001</c:v>
                </c:pt>
                <c:pt idx="74" formatCode="0">
                  <c:v>8001</c:v>
                </c:pt>
                <c:pt idx="75" formatCode="0">
                  <c:v>9001</c:v>
                </c:pt>
                <c:pt idx="76" formatCode="0">
                  <c:v>10001</c:v>
                </c:pt>
                <c:pt idx="77" formatCode="0">
                  <c:v>12501</c:v>
                </c:pt>
                <c:pt idx="78" formatCode="0">
                  <c:v>15001</c:v>
                </c:pt>
                <c:pt idx="79" formatCode="0">
                  <c:v>17501</c:v>
                </c:pt>
                <c:pt idx="80" formatCode="0">
                  <c:v>20001</c:v>
                </c:pt>
                <c:pt idx="81" formatCode="0">
                  <c:v>25001</c:v>
                </c:pt>
                <c:pt idx="82" formatCode="0">
                  <c:v>30001</c:v>
                </c:pt>
                <c:pt idx="83" formatCode="0">
                  <c:v>35001</c:v>
                </c:pt>
                <c:pt idx="84" formatCode="0">
                  <c:v>40001</c:v>
                </c:pt>
                <c:pt idx="85" formatCode="0">
                  <c:v>45001</c:v>
                </c:pt>
                <c:pt idx="86" formatCode="0">
                  <c:v>50001</c:v>
                </c:pt>
                <c:pt idx="87" formatCode="0">
                  <c:v>60001</c:v>
                </c:pt>
                <c:pt idx="88" formatCode="0">
                  <c:v>70001</c:v>
                </c:pt>
                <c:pt idx="89" formatCode="0">
                  <c:v>80001</c:v>
                </c:pt>
                <c:pt idx="90" formatCode="0">
                  <c:v>90001</c:v>
                </c:pt>
                <c:pt idx="91" formatCode="0">
                  <c:v>100001</c:v>
                </c:pt>
                <c:pt idx="92" formatCode="0">
                  <c:v>110001</c:v>
                </c:pt>
                <c:pt idx="93" formatCode="0">
                  <c:v>120001</c:v>
                </c:pt>
              </c:numCache>
            </c:numRef>
          </c:xVal>
          <c:yVal>
            <c:numRef>
              <c:f>'1 Vpp Current probe'!$C$2:$C$101</c:f>
              <c:numCache>
                <c:formatCode>0.00</c:formatCode>
                <c:ptCount val="100"/>
                <c:pt idx="0">
                  <c:v>-0.12999999999999989</c:v>
                </c:pt>
                <c:pt idx="1">
                  <c:v>-0.49</c:v>
                </c:pt>
                <c:pt idx="2">
                  <c:v>-0.51</c:v>
                </c:pt>
                <c:pt idx="3">
                  <c:v>-0.62</c:v>
                </c:pt>
                <c:pt idx="4">
                  <c:v>-0.65</c:v>
                </c:pt>
                <c:pt idx="5">
                  <c:v>-0.55000000000000004</c:v>
                </c:pt>
                <c:pt idx="6">
                  <c:v>-0.57999999999999996</c:v>
                </c:pt>
                <c:pt idx="7">
                  <c:v>-0.65</c:v>
                </c:pt>
                <c:pt idx="8">
                  <c:v>-0.5</c:v>
                </c:pt>
                <c:pt idx="9">
                  <c:v>-0.74</c:v>
                </c:pt>
                <c:pt idx="10">
                  <c:v>-0.92</c:v>
                </c:pt>
                <c:pt idx="11">
                  <c:v>-1</c:v>
                </c:pt>
                <c:pt idx="12">
                  <c:v>-0.88</c:v>
                </c:pt>
                <c:pt idx="13">
                  <c:v>-1.1400000000000001</c:v>
                </c:pt>
                <c:pt idx="14">
                  <c:v>-1.28</c:v>
                </c:pt>
                <c:pt idx="15">
                  <c:v>-1.3399999999999999</c:v>
                </c:pt>
                <c:pt idx="16">
                  <c:v>-1.3800000000000001</c:v>
                </c:pt>
                <c:pt idx="17">
                  <c:v>-1.36</c:v>
                </c:pt>
                <c:pt idx="18">
                  <c:v>-1.48</c:v>
                </c:pt>
                <c:pt idx="19">
                  <c:v>-1.5899999999999999</c:v>
                </c:pt>
                <c:pt idx="20">
                  <c:v>-1.6600000000000001</c:v>
                </c:pt>
                <c:pt idx="21">
                  <c:v>-1.73</c:v>
                </c:pt>
                <c:pt idx="22">
                  <c:v>-1.92</c:v>
                </c:pt>
                <c:pt idx="23">
                  <c:v>-1.82</c:v>
                </c:pt>
                <c:pt idx="24">
                  <c:v>-2.29</c:v>
                </c:pt>
                <c:pt idx="25">
                  <c:v>-2.1799999999999997</c:v>
                </c:pt>
                <c:pt idx="26">
                  <c:v>-2.58</c:v>
                </c:pt>
                <c:pt idx="27">
                  <c:v>-3.17</c:v>
                </c:pt>
                <c:pt idx="28">
                  <c:v>-3.76</c:v>
                </c:pt>
                <c:pt idx="29">
                  <c:v>-4.04</c:v>
                </c:pt>
                <c:pt idx="30">
                  <c:v>-4.57</c:v>
                </c:pt>
                <c:pt idx="31">
                  <c:v>-4.88</c:v>
                </c:pt>
                <c:pt idx="32">
                  <c:v>-5.47</c:v>
                </c:pt>
                <c:pt idx="33">
                  <c:v>-5.91</c:v>
                </c:pt>
                <c:pt idx="34">
                  <c:v>-6.56</c:v>
                </c:pt>
                <c:pt idx="35">
                  <c:v>-6.92</c:v>
                </c:pt>
                <c:pt idx="36">
                  <c:v>-7.5500000000000007</c:v>
                </c:pt>
                <c:pt idx="37">
                  <c:v>-7.8900000000000006</c:v>
                </c:pt>
                <c:pt idx="38">
                  <c:v>-8.59</c:v>
                </c:pt>
                <c:pt idx="39">
                  <c:v>-8.77</c:v>
                </c:pt>
                <c:pt idx="40">
                  <c:v>-9.36</c:v>
                </c:pt>
                <c:pt idx="41">
                  <c:v>-10.33</c:v>
                </c:pt>
                <c:pt idx="42">
                  <c:v>-11.16</c:v>
                </c:pt>
                <c:pt idx="43">
                  <c:v>-12.18</c:v>
                </c:pt>
                <c:pt idx="44">
                  <c:v>-12.959999999999999</c:v>
                </c:pt>
                <c:pt idx="45">
                  <c:v>-14.079999999999998</c:v>
                </c:pt>
                <c:pt idx="46">
                  <c:v>-14.61</c:v>
                </c:pt>
                <c:pt idx="47">
                  <c:v>-15.879999999999999</c:v>
                </c:pt>
                <c:pt idx="48">
                  <c:v>-16.72</c:v>
                </c:pt>
                <c:pt idx="49">
                  <c:v>-17.46</c:v>
                </c:pt>
                <c:pt idx="50">
                  <c:v>-18.48</c:v>
                </c:pt>
                <c:pt idx="51">
                  <c:v>-20.100000000000001</c:v>
                </c:pt>
                <c:pt idx="52">
                  <c:v>-21.84</c:v>
                </c:pt>
                <c:pt idx="53">
                  <c:v>-22.560000000000002</c:v>
                </c:pt>
                <c:pt idx="54">
                  <c:v>-23.34</c:v>
                </c:pt>
                <c:pt idx="55">
                  <c:v>-24.97</c:v>
                </c:pt>
                <c:pt idx="56">
                  <c:v>-26.5</c:v>
                </c:pt>
                <c:pt idx="57">
                  <c:v>-30.02</c:v>
                </c:pt>
                <c:pt idx="58">
                  <c:v>-33.35</c:v>
                </c:pt>
                <c:pt idx="59">
                  <c:v>-36.36</c:v>
                </c:pt>
                <c:pt idx="60">
                  <c:v>-38.89</c:v>
                </c:pt>
                <c:pt idx="61">
                  <c:v>-41.37</c:v>
                </c:pt>
                <c:pt idx="62">
                  <c:v>-43.519999999999996</c:v>
                </c:pt>
                <c:pt idx="63">
                  <c:v>-45.519999999999996</c:v>
                </c:pt>
                <c:pt idx="64">
                  <c:v>-47.25</c:v>
                </c:pt>
                <c:pt idx="65">
                  <c:v>-48.92</c:v>
                </c:pt>
                <c:pt idx="66">
                  <c:v>-50.31</c:v>
                </c:pt>
                <c:pt idx="67">
                  <c:v>-51.79</c:v>
                </c:pt>
                <c:pt idx="68">
                  <c:v>-52.769999999999996</c:v>
                </c:pt>
                <c:pt idx="69">
                  <c:v>-53.81</c:v>
                </c:pt>
                <c:pt idx="70">
                  <c:v>-54.8</c:v>
                </c:pt>
                <c:pt idx="71">
                  <c:v>-56.379999999999995</c:v>
                </c:pt>
                <c:pt idx="72">
                  <c:v>-57.650000000000006</c:v>
                </c:pt>
                <c:pt idx="73">
                  <c:v>-59.629999999999995</c:v>
                </c:pt>
                <c:pt idx="74">
                  <c:v>-60.88</c:v>
                </c:pt>
                <c:pt idx="75">
                  <c:v>-61.64</c:v>
                </c:pt>
                <c:pt idx="76">
                  <c:v>-61.82</c:v>
                </c:pt>
                <c:pt idx="77">
                  <c:v>-61.510000000000005</c:v>
                </c:pt>
                <c:pt idx="78">
                  <c:v>-60.19</c:v>
                </c:pt>
                <c:pt idx="79">
                  <c:v>-58.169999999999995</c:v>
                </c:pt>
                <c:pt idx="80">
                  <c:v>-55.820000000000007</c:v>
                </c:pt>
                <c:pt idx="81">
                  <c:v>-50.639999999999993</c:v>
                </c:pt>
                <c:pt idx="82">
                  <c:v>-44.699999999999996</c:v>
                </c:pt>
                <c:pt idx="83">
                  <c:v>-38.79</c:v>
                </c:pt>
                <c:pt idx="84">
                  <c:v>-32.94</c:v>
                </c:pt>
                <c:pt idx="85">
                  <c:v>-27.240000000000002</c:v>
                </c:pt>
                <c:pt idx="86">
                  <c:v>-26.64</c:v>
                </c:pt>
                <c:pt idx="87">
                  <c:v>-10.299999999999997</c:v>
                </c:pt>
                <c:pt idx="88">
                  <c:v>-1.2299999999999969</c:v>
                </c:pt>
                <c:pt idx="89">
                  <c:v>7.4899999999999949</c:v>
                </c:pt>
                <c:pt idx="90">
                  <c:v>15.52000000000001</c:v>
                </c:pt>
                <c:pt idx="91">
                  <c:v>29.86</c:v>
                </c:pt>
                <c:pt idx="92">
                  <c:v>43.370000000000005</c:v>
                </c:pt>
                <c:pt idx="93">
                  <c:v>49.5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322729</xdr:colOff>
      <xdr:row>9</xdr:row>
      <xdr:rowOff>17930</xdr:rowOff>
    </xdr:from>
    <xdr:to>
      <xdr:col>7</xdr:col>
      <xdr:colOff>2285999</xdr:colOff>
      <xdr:row>24</xdr:row>
      <xdr:rowOff>71718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322728</xdr:colOff>
      <xdr:row>25</xdr:row>
      <xdr:rowOff>129987</xdr:rowOff>
    </xdr:from>
    <xdr:to>
      <xdr:col>7</xdr:col>
      <xdr:colOff>2268069</xdr:colOff>
      <xdr:row>41</xdr:row>
      <xdr:rowOff>4481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1"/>
  <sheetViews>
    <sheetView tabSelected="1" topLeftCell="A19" zoomScale="85" zoomScaleNormal="85" workbookViewId="0">
      <selection activeCell="H52" sqref="H52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1" x14ac:dyDescent="0.3">
      <c r="A1" s="3" t="s">
        <v>1</v>
      </c>
      <c r="B1" s="3" t="s">
        <v>4</v>
      </c>
      <c r="C1" s="3" t="s">
        <v>0</v>
      </c>
      <c r="E1" s="3"/>
      <c r="F1" s="4"/>
      <c r="G1" s="3" t="s">
        <v>6</v>
      </c>
      <c r="H1" s="3"/>
      <c r="I1" s="10" t="s">
        <v>8</v>
      </c>
      <c r="J1" s="10" t="s">
        <v>9</v>
      </c>
      <c r="N1" t="s">
        <v>11</v>
      </c>
      <c r="O1" t="s">
        <v>12</v>
      </c>
      <c r="P1" t="s">
        <v>13</v>
      </c>
      <c r="Q1" t="s">
        <v>14</v>
      </c>
      <c r="R1" t="s">
        <v>11</v>
      </c>
      <c r="S1" t="s">
        <v>15</v>
      </c>
      <c r="T1" t="s">
        <v>13</v>
      </c>
      <c r="U1" t="s">
        <v>16</v>
      </c>
    </row>
    <row r="2" spans="1:21" x14ac:dyDescent="0.3">
      <c r="A2" s="2">
        <f t="shared" ref="A2:A65" si="0">K2</f>
        <v>10</v>
      </c>
      <c r="B2" s="1">
        <f t="shared" ref="B2:B33" si="1">I2/J2</f>
        <v>1.0120783304745569</v>
      </c>
      <c r="C2" s="1">
        <f t="shared" ref="C2:C33" si="2">S2-U2</f>
        <v>-0.12999999999999989</v>
      </c>
      <c r="F2" s="4"/>
      <c r="G2" s="2">
        <v>1</v>
      </c>
      <c r="H2" s="1" t="s">
        <v>7</v>
      </c>
      <c r="I2" s="8">
        <f>O2*2.8/1000</f>
        <v>1.9825399999999997</v>
      </c>
      <c r="J2" s="8">
        <f>Q2*2.8/1000</f>
        <v>1.95888</v>
      </c>
      <c r="K2">
        <v>10</v>
      </c>
      <c r="L2">
        <v>3.0000000000000001E-3</v>
      </c>
      <c r="M2">
        <v>0</v>
      </c>
      <c r="N2">
        <v>0</v>
      </c>
      <c r="O2">
        <v>708.05</v>
      </c>
      <c r="P2">
        <v>0</v>
      </c>
      <c r="Q2">
        <v>699.6</v>
      </c>
      <c r="R2">
        <v>0</v>
      </c>
      <c r="S2">
        <v>1.98</v>
      </c>
      <c r="T2">
        <v>0</v>
      </c>
      <c r="U2">
        <v>2.11</v>
      </c>
    </row>
    <row r="3" spans="1:21" x14ac:dyDescent="0.3">
      <c r="A3" s="2">
        <f t="shared" si="0"/>
        <v>12.5</v>
      </c>
      <c r="B3" s="1">
        <f t="shared" si="1"/>
        <v>1.0253080985915493</v>
      </c>
      <c r="C3" s="1">
        <f t="shared" si="2"/>
        <v>-0.49</v>
      </c>
      <c r="F3" s="4"/>
      <c r="G3" s="3"/>
      <c r="H3" s="3"/>
      <c r="I3" s="8">
        <f t="shared" ref="I3:I66" si="3">O3*2.8/1000</f>
        <v>1.95678</v>
      </c>
      <c r="J3" s="8">
        <f t="shared" ref="J3:J66" si="4">Q3*2.8/1000</f>
        <v>1.90848</v>
      </c>
      <c r="K3">
        <v>12.5</v>
      </c>
      <c r="L3">
        <v>3.0000000000000001E-3</v>
      </c>
      <c r="M3">
        <v>0</v>
      </c>
      <c r="N3">
        <v>1</v>
      </c>
      <c r="O3">
        <v>698.85</v>
      </c>
      <c r="P3">
        <v>1</v>
      </c>
      <c r="Q3">
        <v>681.6</v>
      </c>
      <c r="R3">
        <v>1</v>
      </c>
      <c r="S3">
        <v>0.78</v>
      </c>
      <c r="T3">
        <v>1</v>
      </c>
      <c r="U3">
        <v>1.27</v>
      </c>
    </row>
    <row r="4" spans="1:21" x14ac:dyDescent="0.3">
      <c r="A4" s="2">
        <f t="shared" si="0"/>
        <v>15</v>
      </c>
      <c r="B4" s="1">
        <f t="shared" si="1"/>
        <v>1.0133583652249261</v>
      </c>
      <c r="C4" s="1">
        <f t="shared" si="2"/>
        <v>-0.51</v>
      </c>
      <c r="F4" s="4"/>
      <c r="G4" s="6" t="s">
        <v>2</v>
      </c>
      <c r="I4" s="8">
        <f t="shared" si="3"/>
        <v>1.9647600000000001</v>
      </c>
      <c r="J4" s="8">
        <f t="shared" si="4"/>
        <v>1.9388599999999998</v>
      </c>
      <c r="K4">
        <v>15</v>
      </c>
      <c r="L4">
        <v>3.0000000000000001E-3</v>
      </c>
      <c r="M4">
        <v>0</v>
      </c>
      <c r="N4">
        <v>2</v>
      </c>
      <c r="O4">
        <v>701.7</v>
      </c>
      <c r="P4">
        <v>2</v>
      </c>
      <c r="Q4">
        <v>692.45</v>
      </c>
      <c r="R4">
        <v>2</v>
      </c>
      <c r="S4">
        <v>0.4</v>
      </c>
      <c r="T4">
        <v>2</v>
      </c>
      <c r="U4">
        <v>0.91</v>
      </c>
    </row>
    <row r="5" spans="1:21" x14ac:dyDescent="0.3">
      <c r="A5" s="2">
        <f t="shared" si="0"/>
        <v>17.5</v>
      </c>
      <c r="B5" s="1">
        <f t="shared" si="1"/>
        <v>1.0136343961910257</v>
      </c>
      <c r="C5" s="1">
        <f t="shared" si="2"/>
        <v>-0.62</v>
      </c>
      <c r="F5" s="4"/>
      <c r="G5" s="1">
        <f>O2*2.319</f>
        <v>1641.9679499999997</v>
      </c>
      <c r="H5" s="1" t="s">
        <v>3</v>
      </c>
      <c r="I5" s="8">
        <f t="shared" si="3"/>
        <v>1.9671399999999997</v>
      </c>
      <c r="J5" s="8">
        <f t="shared" si="4"/>
        <v>1.9406799999999997</v>
      </c>
      <c r="K5">
        <v>17.5</v>
      </c>
      <c r="L5">
        <v>3.0000000000000001E-3</v>
      </c>
      <c r="M5">
        <v>0</v>
      </c>
      <c r="N5">
        <v>3</v>
      </c>
      <c r="O5">
        <v>702.55</v>
      </c>
      <c r="P5">
        <v>3</v>
      </c>
      <c r="Q5">
        <v>693.1</v>
      </c>
      <c r="R5">
        <v>3</v>
      </c>
      <c r="S5">
        <v>0.25</v>
      </c>
      <c r="T5">
        <v>3</v>
      </c>
      <c r="U5">
        <v>0.87</v>
      </c>
    </row>
    <row r="6" spans="1:21" x14ac:dyDescent="0.3">
      <c r="A6" s="2">
        <f t="shared" si="0"/>
        <v>20</v>
      </c>
      <c r="B6" s="1">
        <f t="shared" si="1"/>
        <v>1.0100433526011561</v>
      </c>
      <c r="C6" s="1">
        <f t="shared" si="2"/>
        <v>-0.65</v>
      </c>
      <c r="F6" s="4"/>
      <c r="G6" s="3"/>
      <c r="H6" s="3"/>
      <c r="I6" s="8">
        <f t="shared" si="3"/>
        <v>1.95706</v>
      </c>
      <c r="J6" s="8">
        <f t="shared" si="4"/>
        <v>1.9376</v>
      </c>
      <c r="K6">
        <v>20</v>
      </c>
      <c r="L6">
        <v>3.0000000000000001E-3</v>
      </c>
      <c r="M6">
        <v>0</v>
      </c>
      <c r="N6">
        <v>4</v>
      </c>
      <c r="O6">
        <v>698.95</v>
      </c>
      <c r="P6">
        <v>4</v>
      </c>
      <c r="Q6">
        <v>692</v>
      </c>
      <c r="R6">
        <v>4</v>
      </c>
      <c r="S6">
        <v>0.02</v>
      </c>
      <c r="T6">
        <v>4</v>
      </c>
      <c r="U6">
        <v>0.67</v>
      </c>
    </row>
    <row r="7" spans="1:21" x14ac:dyDescent="0.3">
      <c r="A7" s="2">
        <f t="shared" si="0"/>
        <v>22.5</v>
      </c>
      <c r="B7" s="1">
        <f t="shared" si="1"/>
        <v>1.0112391930835734</v>
      </c>
      <c r="C7" s="1">
        <f t="shared" si="2"/>
        <v>-0.55000000000000004</v>
      </c>
      <c r="F7" s="4"/>
      <c r="G7" s="6" t="s">
        <v>5</v>
      </c>
      <c r="H7" s="3"/>
      <c r="I7" s="8">
        <f t="shared" si="3"/>
        <v>1.9650399999999997</v>
      </c>
      <c r="J7" s="8">
        <f t="shared" si="4"/>
        <v>1.9431999999999998</v>
      </c>
      <c r="K7">
        <v>22.5</v>
      </c>
      <c r="L7">
        <v>3.0000000000000001E-3</v>
      </c>
      <c r="M7">
        <v>0</v>
      </c>
      <c r="N7">
        <v>5</v>
      </c>
      <c r="O7">
        <v>701.8</v>
      </c>
      <c r="P7">
        <v>5</v>
      </c>
      <c r="Q7">
        <v>694</v>
      </c>
      <c r="R7">
        <v>5</v>
      </c>
      <c r="S7">
        <v>-0.2</v>
      </c>
      <c r="T7">
        <v>5</v>
      </c>
      <c r="U7">
        <v>0.35</v>
      </c>
    </row>
    <row r="8" spans="1:21" x14ac:dyDescent="0.3">
      <c r="A8" s="2">
        <f t="shared" si="0"/>
        <v>25</v>
      </c>
      <c r="B8" s="1">
        <f t="shared" si="1"/>
        <v>1.0124981939026152</v>
      </c>
      <c r="C8" s="1">
        <f t="shared" si="2"/>
        <v>-0.57999999999999996</v>
      </c>
      <c r="G8" s="7">
        <v>0</v>
      </c>
      <c r="H8" s="3"/>
      <c r="I8" s="8">
        <f t="shared" si="3"/>
        <v>1.9621</v>
      </c>
      <c r="J8" s="8">
        <f t="shared" si="4"/>
        <v>1.9378799999999998</v>
      </c>
      <c r="K8">
        <v>25</v>
      </c>
      <c r="L8">
        <v>3.0000000000000001E-3</v>
      </c>
      <c r="M8">
        <v>0</v>
      </c>
      <c r="N8">
        <v>6</v>
      </c>
      <c r="O8">
        <v>700.75</v>
      </c>
      <c r="P8">
        <v>6</v>
      </c>
      <c r="Q8">
        <v>692.1</v>
      </c>
      <c r="R8">
        <v>6</v>
      </c>
      <c r="S8">
        <v>-0.1</v>
      </c>
      <c r="T8">
        <v>6</v>
      </c>
      <c r="U8">
        <v>0.48</v>
      </c>
    </row>
    <row r="9" spans="1:21" x14ac:dyDescent="0.3">
      <c r="A9" s="2">
        <f t="shared" si="0"/>
        <v>27.5</v>
      </c>
      <c r="B9" s="1">
        <f t="shared" si="1"/>
        <v>1.0101519187846495</v>
      </c>
      <c r="C9" s="1">
        <f t="shared" si="2"/>
        <v>-0.65</v>
      </c>
      <c r="H9" s="3"/>
      <c r="I9" s="8">
        <f t="shared" si="3"/>
        <v>1.9641999999999997</v>
      </c>
      <c r="J9" s="8">
        <f t="shared" si="4"/>
        <v>1.9444600000000001</v>
      </c>
      <c r="K9">
        <v>27.5</v>
      </c>
      <c r="L9">
        <v>3.0000000000000001E-3</v>
      </c>
      <c r="M9">
        <v>0</v>
      </c>
      <c r="N9">
        <v>7</v>
      </c>
      <c r="O9">
        <v>701.5</v>
      </c>
      <c r="P9">
        <v>7</v>
      </c>
      <c r="Q9">
        <v>694.45</v>
      </c>
      <c r="R9">
        <v>7</v>
      </c>
      <c r="S9">
        <v>-0.25</v>
      </c>
      <c r="T9">
        <v>7</v>
      </c>
      <c r="U9">
        <v>0.4</v>
      </c>
    </row>
    <row r="10" spans="1:21" x14ac:dyDescent="0.3">
      <c r="A10" s="2">
        <f t="shared" si="0"/>
        <v>30</v>
      </c>
      <c r="B10" s="1">
        <f t="shared" si="1"/>
        <v>1.0136005208710122</v>
      </c>
      <c r="C10" s="1">
        <f t="shared" si="2"/>
        <v>-0.5</v>
      </c>
      <c r="I10" s="8">
        <f t="shared" si="3"/>
        <v>1.9615399999999998</v>
      </c>
      <c r="J10" s="8">
        <f t="shared" si="4"/>
        <v>1.9352199999999997</v>
      </c>
      <c r="K10">
        <v>30</v>
      </c>
      <c r="L10">
        <v>3.0000000000000001E-3</v>
      </c>
      <c r="M10">
        <v>0</v>
      </c>
      <c r="N10">
        <v>8</v>
      </c>
      <c r="O10">
        <v>700.55</v>
      </c>
      <c r="P10">
        <v>8</v>
      </c>
      <c r="Q10">
        <v>691.15</v>
      </c>
      <c r="R10">
        <v>8</v>
      </c>
      <c r="S10">
        <v>-0.21</v>
      </c>
      <c r="T10">
        <v>8</v>
      </c>
      <c r="U10">
        <v>0.28999999999999998</v>
      </c>
    </row>
    <row r="11" spans="1:21" x14ac:dyDescent="0.3">
      <c r="A11" s="2">
        <f t="shared" si="0"/>
        <v>35</v>
      </c>
      <c r="B11" s="1">
        <f t="shared" si="1"/>
        <v>1.0143053247597718</v>
      </c>
      <c r="C11" s="1">
        <f t="shared" si="2"/>
        <v>-0.74</v>
      </c>
      <c r="I11" s="8">
        <f t="shared" si="3"/>
        <v>1.96546</v>
      </c>
      <c r="J11" s="8">
        <f t="shared" si="4"/>
        <v>1.9377399999999998</v>
      </c>
      <c r="K11">
        <v>35</v>
      </c>
      <c r="L11">
        <v>3.0000000000000001E-3</v>
      </c>
      <c r="M11">
        <v>0</v>
      </c>
      <c r="N11">
        <v>9</v>
      </c>
      <c r="O11">
        <v>701.95</v>
      </c>
      <c r="P11">
        <v>9</v>
      </c>
      <c r="Q11">
        <v>692.05</v>
      </c>
      <c r="R11">
        <v>9</v>
      </c>
      <c r="S11">
        <v>-0.37</v>
      </c>
      <c r="T11">
        <v>9</v>
      </c>
      <c r="U11">
        <v>0.37</v>
      </c>
    </row>
    <row r="12" spans="1:21" x14ac:dyDescent="0.3">
      <c r="A12" s="2">
        <f t="shared" si="0"/>
        <v>40</v>
      </c>
      <c r="B12" s="1">
        <f t="shared" si="1"/>
        <v>1.0117001300014445</v>
      </c>
      <c r="C12" s="1">
        <f t="shared" si="2"/>
        <v>-0.92</v>
      </c>
      <c r="I12" s="8">
        <f t="shared" si="3"/>
        <v>1.96112</v>
      </c>
      <c r="J12" s="8">
        <f t="shared" si="4"/>
        <v>1.9384399999999997</v>
      </c>
      <c r="K12">
        <v>40</v>
      </c>
      <c r="L12">
        <v>3.0000000000000001E-3</v>
      </c>
      <c r="M12">
        <v>0</v>
      </c>
      <c r="N12">
        <v>10</v>
      </c>
      <c r="O12">
        <v>700.4</v>
      </c>
      <c r="P12">
        <v>10</v>
      </c>
      <c r="Q12">
        <v>692.3</v>
      </c>
      <c r="R12">
        <v>10</v>
      </c>
      <c r="S12">
        <v>-0.55000000000000004</v>
      </c>
      <c r="T12">
        <v>10</v>
      </c>
      <c r="U12">
        <v>0.37</v>
      </c>
    </row>
    <row r="13" spans="1:21" x14ac:dyDescent="0.3">
      <c r="A13" s="5">
        <f t="shared" si="0"/>
        <v>45</v>
      </c>
      <c r="B13" s="1">
        <f t="shared" si="1"/>
        <v>1.0097241230281639</v>
      </c>
      <c r="C13" s="1">
        <f t="shared" si="2"/>
        <v>-1</v>
      </c>
      <c r="I13" s="8">
        <f t="shared" si="3"/>
        <v>1.9625199999999998</v>
      </c>
      <c r="J13" s="8">
        <f t="shared" si="4"/>
        <v>1.9436199999999999</v>
      </c>
      <c r="K13">
        <v>45</v>
      </c>
      <c r="L13">
        <v>3.0000000000000001E-3</v>
      </c>
      <c r="M13">
        <v>0</v>
      </c>
      <c r="N13">
        <v>11</v>
      </c>
      <c r="O13">
        <v>700.9</v>
      </c>
      <c r="P13">
        <v>11</v>
      </c>
      <c r="Q13">
        <v>694.15</v>
      </c>
      <c r="R13">
        <v>11</v>
      </c>
      <c r="S13">
        <v>-0.56000000000000005</v>
      </c>
      <c r="T13">
        <v>11</v>
      </c>
      <c r="U13">
        <v>0.44</v>
      </c>
    </row>
    <row r="14" spans="1:21" x14ac:dyDescent="0.3">
      <c r="A14" s="5">
        <f t="shared" si="0"/>
        <v>51</v>
      </c>
      <c r="B14" s="1">
        <f t="shared" si="1"/>
        <v>1.0077697841726621</v>
      </c>
      <c r="C14" s="1">
        <f t="shared" si="2"/>
        <v>-0.88</v>
      </c>
      <c r="I14" s="8">
        <f t="shared" si="3"/>
        <v>1.96112</v>
      </c>
      <c r="J14" s="8">
        <f t="shared" si="4"/>
        <v>1.9459999999999997</v>
      </c>
      <c r="K14">
        <v>51</v>
      </c>
      <c r="L14">
        <v>3.0000000000000001E-3</v>
      </c>
      <c r="M14">
        <v>0</v>
      </c>
      <c r="N14">
        <v>12</v>
      </c>
      <c r="O14">
        <v>700.4</v>
      </c>
      <c r="P14">
        <v>12</v>
      </c>
      <c r="Q14">
        <v>695</v>
      </c>
      <c r="R14">
        <v>12</v>
      </c>
      <c r="S14">
        <v>-0.64</v>
      </c>
      <c r="T14">
        <v>12</v>
      </c>
      <c r="U14">
        <v>0.24</v>
      </c>
    </row>
    <row r="15" spans="1:21" x14ac:dyDescent="0.3">
      <c r="A15" s="5">
        <f t="shared" si="0"/>
        <v>55</v>
      </c>
      <c r="B15" s="1">
        <f t="shared" si="1"/>
        <v>1.009224560392044</v>
      </c>
      <c r="C15" s="1">
        <f t="shared" si="2"/>
        <v>-1.1400000000000001</v>
      </c>
      <c r="I15" s="8">
        <f t="shared" si="3"/>
        <v>1.9605599999999999</v>
      </c>
      <c r="J15" s="8">
        <f t="shared" si="4"/>
        <v>1.9426399999999997</v>
      </c>
      <c r="K15">
        <v>55</v>
      </c>
      <c r="L15">
        <v>3.0000000000000001E-3</v>
      </c>
      <c r="M15">
        <v>0</v>
      </c>
      <c r="N15">
        <v>13</v>
      </c>
      <c r="O15">
        <v>700.2</v>
      </c>
      <c r="P15">
        <v>13</v>
      </c>
      <c r="Q15">
        <v>693.8</v>
      </c>
      <c r="R15">
        <v>13</v>
      </c>
      <c r="S15">
        <v>-0.74</v>
      </c>
      <c r="T15">
        <v>13</v>
      </c>
      <c r="U15">
        <v>0.4</v>
      </c>
    </row>
    <row r="16" spans="1:21" x14ac:dyDescent="0.3">
      <c r="A16" s="5">
        <f t="shared" si="0"/>
        <v>60</v>
      </c>
      <c r="B16" s="1">
        <f t="shared" si="1"/>
        <v>1.0124792613431435</v>
      </c>
      <c r="C16" s="1">
        <f t="shared" si="2"/>
        <v>-1.28</v>
      </c>
      <c r="I16" s="8">
        <f t="shared" si="3"/>
        <v>1.9650399999999997</v>
      </c>
      <c r="J16" s="8">
        <f t="shared" si="4"/>
        <v>1.9408199999999998</v>
      </c>
      <c r="K16">
        <v>60</v>
      </c>
      <c r="L16">
        <v>3.0000000000000001E-3</v>
      </c>
      <c r="M16">
        <v>0</v>
      </c>
      <c r="N16">
        <v>14</v>
      </c>
      <c r="O16">
        <v>701.8</v>
      </c>
      <c r="P16">
        <v>14</v>
      </c>
      <c r="Q16">
        <v>693.15</v>
      </c>
      <c r="R16">
        <v>14</v>
      </c>
      <c r="S16">
        <v>-0.76</v>
      </c>
      <c r="T16">
        <v>14</v>
      </c>
      <c r="U16">
        <v>0.52</v>
      </c>
    </row>
    <row r="17" spans="1:21" x14ac:dyDescent="0.3">
      <c r="A17" s="5">
        <f t="shared" si="0"/>
        <v>65</v>
      </c>
      <c r="B17" s="1">
        <f t="shared" si="1"/>
        <v>1.0101694915254236</v>
      </c>
      <c r="C17" s="1">
        <f t="shared" si="2"/>
        <v>-1.3399999999999999</v>
      </c>
      <c r="I17" s="8">
        <f t="shared" si="3"/>
        <v>1.9608399999999997</v>
      </c>
      <c r="J17" s="8">
        <f t="shared" si="4"/>
        <v>1.9410999999999998</v>
      </c>
      <c r="K17">
        <v>65</v>
      </c>
      <c r="L17">
        <v>3.0000000000000001E-3</v>
      </c>
      <c r="M17">
        <v>0</v>
      </c>
      <c r="N17">
        <v>15</v>
      </c>
      <c r="O17">
        <v>700.3</v>
      </c>
      <c r="P17">
        <v>15</v>
      </c>
      <c r="Q17">
        <v>693.25</v>
      </c>
      <c r="R17">
        <v>15</v>
      </c>
      <c r="S17">
        <v>-0.75</v>
      </c>
      <c r="T17">
        <v>15</v>
      </c>
      <c r="U17">
        <v>0.59</v>
      </c>
    </row>
    <row r="18" spans="1:21" x14ac:dyDescent="0.3">
      <c r="A18" s="5">
        <f t="shared" si="0"/>
        <v>70</v>
      </c>
      <c r="B18" s="1">
        <f t="shared" si="1"/>
        <v>1.009873873873874</v>
      </c>
      <c r="C18" s="1">
        <f t="shared" si="2"/>
        <v>-1.3800000000000001</v>
      </c>
      <c r="I18" s="8">
        <f t="shared" si="3"/>
        <v>1.9616799999999999</v>
      </c>
      <c r="J18" s="8">
        <f t="shared" si="4"/>
        <v>1.9424999999999997</v>
      </c>
      <c r="K18">
        <v>70</v>
      </c>
      <c r="L18">
        <v>3.0000000000000001E-3</v>
      </c>
      <c r="M18">
        <v>0</v>
      </c>
      <c r="N18">
        <v>16</v>
      </c>
      <c r="O18">
        <v>700.6</v>
      </c>
      <c r="P18">
        <v>16</v>
      </c>
      <c r="Q18">
        <v>693.75</v>
      </c>
      <c r="R18">
        <v>16</v>
      </c>
      <c r="S18">
        <v>-0.93</v>
      </c>
      <c r="T18">
        <v>16</v>
      </c>
      <c r="U18">
        <v>0.45</v>
      </c>
    </row>
    <row r="19" spans="1:21" x14ac:dyDescent="0.3">
      <c r="A19" s="5">
        <f t="shared" si="0"/>
        <v>75</v>
      </c>
      <c r="B19" s="1">
        <f t="shared" si="1"/>
        <v>1.0121828143021914</v>
      </c>
      <c r="C19" s="1">
        <f t="shared" si="2"/>
        <v>-1.36</v>
      </c>
      <c r="I19" s="8">
        <f t="shared" si="3"/>
        <v>1.9657399999999998</v>
      </c>
      <c r="J19" s="8">
        <f t="shared" si="4"/>
        <v>1.94208</v>
      </c>
      <c r="K19">
        <v>75</v>
      </c>
      <c r="L19">
        <v>3.0000000000000001E-3</v>
      </c>
      <c r="M19">
        <v>0</v>
      </c>
      <c r="N19">
        <v>17</v>
      </c>
      <c r="O19">
        <v>702.05</v>
      </c>
      <c r="P19">
        <v>17</v>
      </c>
      <c r="Q19">
        <v>693.6</v>
      </c>
      <c r="R19">
        <v>17</v>
      </c>
      <c r="S19">
        <v>-0.9</v>
      </c>
      <c r="T19">
        <v>17</v>
      </c>
      <c r="U19">
        <v>0.46</v>
      </c>
    </row>
    <row r="20" spans="1:21" x14ac:dyDescent="0.3">
      <c r="A20" s="5">
        <f t="shared" si="0"/>
        <v>80</v>
      </c>
      <c r="B20" s="1">
        <f t="shared" si="1"/>
        <v>1.0162466604086937</v>
      </c>
      <c r="C20" s="1">
        <f t="shared" si="2"/>
        <v>-1.48</v>
      </c>
      <c r="I20" s="8">
        <f t="shared" si="3"/>
        <v>1.9703599999999999</v>
      </c>
      <c r="J20" s="8">
        <f t="shared" si="4"/>
        <v>1.9388599999999998</v>
      </c>
      <c r="K20">
        <v>80</v>
      </c>
      <c r="L20">
        <v>3.0000000000000001E-3</v>
      </c>
      <c r="M20">
        <v>0</v>
      </c>
      <c r="N20">
        <v>18</v>
      </c>
      <c r="O20">
        <v>703.7</v>
      </c>
      <c r="P20">
        <v>18</v>
      </c>
      <c r="Q20">
        <v>692.45</v>
      </c>
      <c r="R20">
        <v>18</v>
      </c>
      <c r="S20">
        <v>-0.97</v>
      </c>
      <c r="T20">
        <v>18</v>
      </c>
      <c r="U20">
        <v>0.51</v>
      </c>
    </row>
    <row r="21" spans="1:21" x14ac:dyDescent="0.3">
      <c r="A21" s="5">
        <f t="shared" si="0"/>
        <v>85</v>
      </c>
      <c r="B21" s="1">
        <f t="shared" si="1"/>
        <v>1.0123305451398905</v>
      </c>
      <c r="C21" s="1">
        <f t="shared" si="2"/>
        <v>-1.5899999999999999</v>
      </c>
      <c r="I21" s="8">
        <f t="shared" si="3"/>
        <v>1.96546</v>
      </c>
      <c r="J21" s="8">
        <f t="shared" si="4"/>
        <v>1.9415199999999997</v>
      </c>
      <c r="K21">
        <v>85</v>
      </c>
      <c r="L21">
        <v>3.0000000000000001E-3</v>
      </c>
      <c r="M21">
        <v>0</v>
      </c>
      <c r="N21">
        <v>19</v>
      </c>
      <c r="O21">
        <v>701.95</v>
      </c>
      <c r="P21">
        <v>19</v>
      </c>
      <c r="Q21">
        <v>693.4</v>
      </c>
      <c r="R21">
        <v>19</v>
      </c>
      <c r="S21">
        <v>-0.97</v>
      </c>
      <c r="T21">
        <v>19</v>
      </c>
      <c r="U21">
        <v>0.62</v>
      </c>
    </row>
    <row r="22" spans="1:21" x14ac:dyDescent="0.3">
      <c r="A22" s="5">
        <f t="shared" si="0"/>
        <v>90</v>
      </c>
      <c r="B22" s="1">
        <f t="shared" si="1"/>
        <v>1.0126956647190364</v>
      </c>
      <c r="C22" s="1">
        <f t="shared" si="2"/>
        <v>-1.6600000000000001</v>
      </c>
      <c r="I22" s="8">
        <f t="shared" si="3"/>
        <v>1.96546</v>
      </c>
      <c r="J22" s="8">
        <f t="shared" si="4"/>
        <v>1.9408199999999998</v>
      </c>
      <c r="K22">
        <v>90</v>
      </c>
      <c r="L22">
        <v>3.0000000000000001E-3</v>
      </c>
      <c r="M22">
        <v>0</v>
      </c>
      <c r="N22">
        <v>20</v>
      </c>
      <c r="O22">
        <v>701.95</v>
      </c>
      <c r="P22">
        <v>20</v>
      </c>
      <c r="Q22">
        <v>693.15</v>
      </c>
      <c r="R22">
        <v>20</v>
      </c>
      <c r="S22">
        <v>-1.04</v>
      </c>
      <c r="T22">
        <v>20</v>
      </c>
      <c r="U22">
        <v>0.62</v>
      </c>
    </row>
    <row r="23" spans="1:21" x14ac:dyDescent="0.3">
      <c r="A23" s="5">
        <f t="shared" si="0"/>
        <v>95</v>
      </c>
      <c r="B23" s="1">
        <f t="shared" si="1"/>
        <v>1.0144123369604381</v>
      </c>
      <c r="C23" s="1">
        <f t="shared" si="2"/>
        <v>-1.73</v>
      </c>
      <c r="I23" s="8">
        <f t="shared" si="3"/>
        <v>1.97078</v>
      </c>
      <c r="J23" s="8">
        <f t="shared" si="4"/>
        <v>1.94278</v>
      </c>
      <c r="K23">
        <v>95</v>
      </c>
      <c r="L23">
        <v>3.0000000000000001E-3</v>
      </c>
      <c r="M23">
        <v>0</v>
      </c>
      <c r="N23">
        <v>21</v>
      </c>
      <c r="O23">
        <v>703.85</v>
      </c>
      <c r="P23">
        <v>21</v>
      </c>
      <c r="Q23">
        <v>693.85</v>
      </c>
      <c r="R23">
        <v>21</v>
      </c>
      <c r="S23">
        <v>-1.06</v>
      </c>
      <c r="T23">
        <v>21</v>
      </c>
      <c r="U23">
        <v>0.67</v>
      </c>
    </row>
    <row r="24" spans="1:21" x14ac:dyDescent="0.3">
      <c r="A24" s="5">
        <f t="shared" si="0"/>
        <v>101</v>
      </c>
      <c r="B24" s="1">
        <f t="shared" si="1"/>
        <v>1.0007110352673492</v>
      </c>
      <c r="C24" s="1">
        <f t="shared" si="2"/>
        <v>-1.92</v>
      </c>
      <c r="I24" s="8">
        <f t="shared" si="3"/>
        <v>1.9703599999999999</v>
      </c>
      <c r="J24" s="8">
        <f t="shared" si="4"/>
        <v>1.96896</v>
      </c>
      <c r="K24">
        <v>101</v>
      </c>
      <c r="L24">
        <v>3.0000000000000001E-3</v>
      </c>
      <c r="M24">
        <v>0</v>
      </c>
      <c r="N24">
        <v>22</v>
      </c>
      <c r="O24">
        <v>703.7</v>
      </c>
      <c r="P24">
        <v>22</v>
      </c>
      <c r="Q24">
        <v>703.2</v>
      </c>
      <c r="R24">
        <v>22</v>
      </c>
      <c r="S24">
        <v>-1.07</v>
      </c>
      <c r="T24">
        <v>22</v>
      </c>
      <c r="U24">
        <v>0.85</v>
      </c>
    </row>
    <row r="25" spans="1:21" x14ac:dyDescent="0.3">
      <c r="A25" s="5">
        <f t="shared" si="0"/>
        <v>110</v>
      </c>
      <c r="B25" s="1">
        <f t="shared" si="1"/>
        <v>1.0158168424093601</v>
      </c>
      <c r="C25" s="1">
        <f t="shared" si="2"/>
        <v>-1.82</v>
      </c>
      <c r="I25" s="8">
        <f t="shared" si="3"/>
        <v>1.9690999999999999</v>
      </c>
      <c r="J25" s="8">
        <f t="shared" si="4"/>
        <v>1.9384399999999997</v>
      </c>
      <c r="K25">
        <v>110</v>
      </c>
      <c r="L25">
        <v>3.0000000000000001E-3</v>
      </c>
      <c r="M25">
        <v>0</v>
      </c>
      <c r="N25">
        <v>23</v>
      </c>
      <c r="O25">
        <v>703.25</v>
      </c>
      <c r="P25">
        <v>23</v>
      </c>
      <c r="Q25">
        <v>692.3</v>
      </c>
      <c r="R25">
        <v>23</v>
      </c>
      <c r="S25">
        <v>-1.02</v>
      </c>
      <c r="T25">
        <v>23</v>
      </c>
      <c r="U25">
        <v>0.8</v>
      </c>
    </row>
    <row r="26" spans="1:21" x14ac:dyDescent="0.3">
      <c r="A26" s="5">
        <f t="shared" si="0"/>
        <v>120</v>
      </c>
      <c r="B26" s="1">
        <f t="shared" si="1"/>
        <v>1.013766757964538</v>
      </c>
      <c r="C26" s="1">
        <f t="shared" si="2"/>
        <v>-2.29</v>
      </c>
      <c r="I26" s="8">
        <f t="shared" si="3"/>
        <v>1.9690999999999999</v>
      </c>
      <c r="J26" s="8">
        <f t="shared" si="4"/>
        <v>1.9423599999999999</v>
      </c>
      <c r="K26">
        <v>120</v>
      </c>
      <c r="L26">
        <v>3.0000000000000001E-3</v>
      </c>
      <c r="M26">
        <v>0</v>
      </c>
      <c r="N26">
        <v>24</v>
      </c>
      <c r="O26">
        <v>703.25</v>
      </c>
      <c r="P26">
        <v>24</v>
      </c>
      <c r="Q26">
        <v>693.7</v>
      </c>
      <c r="R26">
        <v>24</v>
      </c>
      <c r="S26">
        <v>-1.07</v>
      </c>
      <c r="T26">
        <v>24</v>
      </c>
      <c r="U26">
        <v>1.22</v>
      </c>
    </row>
    <row r="27" spans="1:21" x14ac:dyDescent="0.3">
      <c r="A27" s="5">
        <f t="shared" si="0"/>
        <v>125</v>
      </c>
      <c r="B27" s="1">
        <f t="shared" si="1"/>
        <v>1.0168904287570375</v>
      </c>
      <c r="C27" s="1">
        <f t="shared" si="2"/>
        <v>-2.1799999999999997</v>
      </c>
      <c r="I27" s="8">
        <f t="shared" si="3"/>
        <v>1.9723199999999996</v>
      </c>
      <c r="J27" s="8">
        <f t="shared" si="4"/>
        <v>1.93956</v>
      </c>
      <c r="K27">
        <v>125</v>
      </c>
      <c r="L27">
        <v>3.0000000000000001E-3</v>
      </c>
      <c r="M27">
        <v>0</v>
      </c>
      <c r="N27">
        <v>25</v>
      </c>
      <c r="O27">
        <v>704.4</v>
      </c>
      <c r="P27">
        <v>25</v>
      </c>
      <c r="Q27">
        <v>692.7</v>
      </c>
      <c r="R27">
        <v>25</v>
      </c>
      <c r="S27">
        <v>-1.17</v>
      </c>
      <c r="T27">
        <v>25</v>
      </c>
      <c r="U27">
        <v>1.01</v>
      </c>
    </row>
    <row r="28" spans="1:21" x14ac:dyDescent="0.3">
      <c r="A28" s="5">
        <f t="shared" si="0"/>
        <v>151</v>
      </c>
      <c r="B28" s="1">
        <f t="shared" si="1"/>
        <v>1.0154034405815879</v>
      </c>
      <c r="C28" s="1">
        <f t="shared" si="2"/>
        <v>-2.58</v>
      </c>
      <c r="I28" s="8">
        <f t="shared" si="3"/>
        <v>1.97498</v>
      </c>
      <c r="J28" s="8">
        <f t="shared" si="4"/>
        <v>1.9450199999999997</v>
      </c>
      <c r="K28">
        <v>151</v>
      </c>
      <c r="L28">
        <v>3.0000000000000001E-3</v>
      </c>
      <c r="M28">
        <v>0</v>
      </c>
      <c r="N28">
        <v>26</v>
      </c>
      <c r="O28">
        <v>705.35</v>
      </c>
      <c r="P28">
        <v>26</v>
      </c>
      <c r="Q28">
        <v>694.65</v>
      </c>
      <c r="R28">
        <v>26</v>
      </c>
      <c r="S28">
        <v>-1.37</v>
      </c>
      <c r="T28">
        <v>26</v>
      </c>
      <c r="U28">
        <v>1.21</v>
      </c>
    </row>
    <row r="29" spans="1:21" x14ac:dyDescent="0.3">
      <c r="A29" s="5">
        <f t="shared" si="0"/>
        <v>175</v>
      </c>
      <c r="B29" s="1">
        <f t="shared" si="1"/>
        <v>1.0190483036227718</v>
      </c>
      <c r="C29" s="1">
        <f t="shared" si="2"/>
        <v>-3.17</v>
      </c>
      <c r="I29" s="8">
        <f t="shared" si="3"/>
        <v>1.98478</v>
      </c>
      <c r="J29" s="8">
        <f t="shared" si="4"/>
        <v>1.9476799999999999</v>
      </c>
      <c r="K29">
        <v>175</v>
      </c>
      <c r="L29">
        <v>3.0000000000000001E-3</v>
      </c>
      <c r="M29">
        <v>0</v>
      </c>
      <c r="N29">
        <v>27</v>
      </c>
      <c r="O29">
        <v>708.85</v>
      </c>
      <c r="P29">
        <v>27</v>
      </c>
      <c r="Q29">
        <v>695.6</v>
      </c>
      <c r="R29">
        <v>27</v>
      </c>
      <c r="S29">
        <v>-1.49</v>
      </c>
      <c r="T29">
        <v>27</v>
      </c>
      <c r="U29">
        <v>1.68</v>
      </c>
    </row>
    <row r="30" spans="1:21" x14ac:dyDescent="0.3">
      <c r="A30" s="5">
        <f t="shared" si="0"/>
        <v>201</v>
      </c>
      <c r="B30" s="1">
        <f t="shared" si="1"/>
        <v>1.0192376713803748</v>
      </c>
      <c r="C30" s="1">
        <f t="shared" si="2"/>
        <v>-3.76</v>
      </c>
      <c r="I30" s="8">
        <f t="shared" si="3"/>
        <v>1.98786</v>
      </c>
      <c r="J30" s="8">
        <f t="shared" si="4"/>
        <v>1.9503399999999997</v>
      </c>
      <c r="K30">
        <v>201</v>
      </c>
      <c r="L30">
        <v>3.0000000000000001E-3</v>
      </c>
      <c r="M30">
        <v>0</v>
      </c>
      <c r="N30">
        <v>28</v>
      </c>
      <c r="O30">
        <v>709.95</v>
      </c>
      <c r="P30">
        <v>28</v>
      </c>
      <c r="Q30">
        <v>696.55</v>
      </c>
      <c r="R30">
        <v>28</v>
      </c>
      <c r="S30">
        <v>-1.84</v>
      </c>
      <c r="T30">
        <v>28</v>
      </c>
      <c r="U30">
        <v>1.92</v>
      </c>
    </row>
    <row r="31" spans="1:21" x14ac:dyDescent="0.3">
      <c r="A31" s="5">
        <f t="shared" si="0"/>
        <v>225</v>
      </c>
      <c r="B31" s="1">
        <f t="shared" si="1"/>
        <v>1.0216910453085979</v>
      </c>
      <c r="C31" s="1">
        <f t="shared" si="2"/>
        <v>-4.04</v>
      </c>
      <c r="I31" s="8">
        <f t="shared" si="3"/>
        <v>2.0046599999999999</v>
      </c>
      <c r="J31" s="8">
        <f t="shared" si="4"/>
        <v>1.9621</v>
      </c>
      <c r="K31">
        <v>225</v>
      </c>
      <c r="L31">
        <v>3.0000000000000001E-3</v>
      </c>
      <c r="M31">
        <v>0</v>
      </c>
      <c r="N31">
        <v>29</v>
      </c>
      <c r="O31">
        <v>715.95</v>
      </c>
      <c r="P31">
        <v>29</v>
      </c>
      <c r="Q31">
        <v>700.75</v>
      </c>
      <c r="R31">
        <v>29</v>
      </c>
      <c r="S31">
        <v>-1.99</v>
      </c>
      <c r="T31">
        <v>29</v>
      </c>
      <c r="U31">
        <v>2.0499999999999998</v>
      </c>
    </row>
    <row r="32" spans="1:21" x14ac:dyDescent="0.3">
      <c r="A32" s="5">
        <f t="shared" si="0"/>
        <v>251</v>
      </c>
      <c r="B32" s="1">
        <f t="shared" si="1"/>
        <v>1.0216419499042078</v>
      </c>
      <c r="C32" s="1">
        <f t="shared" si="2"/>
        <v>-4.57</v>
      </c>
      <c r="I32" s="8">
        <f t="shared" si="3"/>
        <v>2.01572</v>
      </c>
      <c r="J32" s="8">
        <f t="shared" si="4"/>
        <v>1.9730199999999998</v>
      </c>
      <c r="K32">
        <v>251</v>
      </c>
      <c r="L32">
        <v>3.0000000000000001E-3</v>
      </c>
      <c r="M32">
        <v>0</v>
      </c>
      <c r="N32">
        <v>30</v>
      </c>
      <c r="O32">
        <v>719.9</v>
      </c>
      <c r="P32">
        <v>30</v>
      </c>
      <c r="Q32">
        <v>704.65</v>
      </c>
      <c r="R32">
        <v>30</v>
      </c>
      <c r="S32">
        <v>-2.3199999999999998</v>
      </c>
      <c r="T32">
        <v>30</v>
      </c>
      <c r="U32">
        <v>2.25</v>
      </c>
    </row>
    <row r="33" spans="1:21" x14ac:dyDescent="0.3">
      <c r="A33" s="5">
        <f t="shared" si="0"/>
        <v>275</v>
      </c>
      <c r="B33" s="1">
        <f t="shared" si="1"/>
        <v>1.0187548473524644</v>
      </c>
      <c r="C33" s="1">
        <f t="shared" si="2"/>
        <v>-4.88</v>
      </c>
      <c r="I33" s="8">
        <f t="shared" si="3"/>
        <v>2.0228600000000001</v>
      </c>
      <c r="J33" s="8">
        <f t="shared" si="4"/>
        <v>1.9856199999999999</v>
      </c>
      <c r="K33">
        <v>275</v>
      </c>
      <c r="L33">
        <v>3.0000000000000001E-3</v>
      </c>
      <c r="M33">
        <v>0</v>
      </c>
      <c r="N33">
        <v>31</v>
      </c>
      <c r="O33">
        <v>722.45</v>
      </c>
      <c r="P33">
        <v>31</v>
      </c>
      <c r="Q33">
        <v>709.15</v>
      </c>
      <c r="R33">
        <v>31</v>
      </c>
      <c r="S33">
        <v>-2.82</v>
      </c>
      <c r="T33">
        <v>31</v>
      </c>
      <c r="U33">
        <v>2.06</v>
      </c>
    </row>
    <row r="34" spans="1:21" x14ac:dyDescent="0.3">
      <c r="A34" s="5">
        <f t="shared" si="0"/>
        <v>301</v>
      </c>
      <c r="B34" s="1">
        <f t="shared" ref="B34:B95" si="5">I34/J34</f>
        <v>1.0199043466028976</v>
      </c>
      <c r="C34" s="1">
        <f t="shared" ref="C34:C94" si="6">S34-U34</f>
        <v>-5.47</v>
      </c>
      <c r="I34" s="8">
        <f t="shared" si="3"/>
        <v>2.0301399999999998</v>
      </c>
      <c r="J34" s="8">
        <f t="shared" si="4"/>
        <v>1.9905199999999998</v>
      </c>
      <c r="K34">
        <v>301</v>
      </c>
      <c r="L34">
        <v>3.0000000000000001E-3</v>
      </c>
      <c r="M34">
        <v>0</v>
      </c>
      <c r="N34">
        <v>32</v>
      </c>
      <c r="O34">
        <v>725.05</v>
      </c>
      <c r="P34">
        <v>32</v>
      </c>
      <c r="Q34">
        <v>710.9</v>
      </c>
      <c r="R34">
        <v>32</v>
      </c>
      <c r="S34">
        <v>-3.3</v>
      </c>
      <c r="T34">
        <v>32</v>
      </c>
      <c r="U34">
        <v>2.17</v>
      </c>
    </row>
    <row r="35" spans="1:21" x14ac:dyDescent="0.3">
      <c r="A35" s="5">
        <f t="shared" si="0"/>
        <v>325</v>
      </c>
      <c r="B35" s="1">
        <f t="shared" si="5"/>
        <v>1.0155288192501399</v>
      </c>
      <c r="C35" s="1">
        <f t="shared" si="6"/>
        <v>-5.91</v>
      </c>
      <c r="I35" s="8">
        <f t="shared" si="3"/>
        <v>2.0325199999999999</v>
      </c>
      <c r="J35" s="8">
        <f t="shared" si="4"/>
        <v>2.0014399999999997</v>
      </c>
      <c r="K35">
        <v>325</v>
      </c>
      <c r="L35">
        <v>3.0000000000000001E-3</v>
      </c>
      <c r="M35">
        <v>0</v>
      </c>
      <c r="N35">
        <v>33</v>
      </c>
      <c r="O35">
        <v>725.9</v>
      </c>
      <c r="P35">
        <v>33</v>
      </c>
      <c r="Q35">
        <v>714.8</v>
      </c>
      <c r="R35">
        <v>33</v>
      </c>
      <c r="S35">
        <v>-3.89</v>
      </c>
      <c r="T35">
        <v>33</v>
      </c>
      <c r="U35">
        <v>2.02</v>
      </c>
    </row>
    <row r="36" spans="1:21" x14ac:dyDescent="0.3">
      <c r="A36" s="5">
        <f t="shared" si="0"/>
        <v>351</v>
      </c>
      <c r="B36" s="1">
        <f t="shared" si="5"/>
        <v>1.0231088010114491</v>
      </c>
      <c r="C36" s="1">
        <f t="shared" si="6"/>
        <v>-6.56</v>
      </c>
      <c r="I36" s="8">
        <f t="shared" si="3"/>
        <v>2.0392399999999999</v>
      </c>
      <c r="J36" s="8">
        <f t="shared" si="4"/>
        <v>1.9931799999999997</v>
      </c>
      <c r="K36">
        <v>351</v>
      </c>
      <c r="L36">
        <v>3.0000000000000001E-3</v>
      </c>
      <c r="M36">
        <v>0</v>
      </c>
      <c r="N36">
        <v>34</v>
      </c>
      <c r="O36">
        <v>728.3</v>
      </c>
      <c r="P36">
        <v>34</v>
      </c>
      <c r="Q36">
        <v>711.85</v>
      </c>
      <c r="R36">
        <v>34</v>
      </c>
      <c r="S36">
        <v>-4.55</v>
      </c>
      <c r="T36">
        <v>34</v>
      </c>
      <c r="U36">
        <v>2.0099999999999998</v>
      </c>
    </row>
    <row r="37" spans="1:21" x14ac:dyDescent="0.3">
      <c r="A37" s="5">
        <f t="shared" si="0"/>
        <v>375</v>
      </c>
      <c r="B37" s="1">
        <f t="shared" si="5"/>
        <v>1.0118033244866602</v>
      </c>
      <c r="C37" s="1">
        <f t="shared" si="6"/>
        <v>-6.92</v>
      </c>
      <c r="I37" s="8">
        <f t="shared" si="3"/>
        <v>2.0281799999999999</v>
      </c>
      <c r="J37" s="8">
        <f t="shared" si="4"/>
        <v>2.0045199999999999</v>
      </c>
      <c r="K37">
        <v>375</v>
      </c>
      <c r="L37">
        <v>3.0000000000000001E-3</v>
      </c>
      <c r="M37">
        <v>0</v>
      </c>
      <c r="N37">
        <v>35</v>
      </c>
      <c r="O37">
        <v>724.35</v>
      </c>
      <c r="P37">
        <v>35</v>
      </c>
      <c r="Q37">
        <v>715.9</v>
      </c>
      <c r="R37">
        <v>35</v>
      </c>
      <c r="S37">
        <v>-5.09</v>
      </c>
      <c r="T37">
        <v>35</v>
      </c>
      <c r="U37">
        <v>1.83</v>
      </c>
    </row>
    <row r="38" spans="1:21" x14ac:dyDescent="0.3">
      <c r="A38" s="5">
        <f t="shared" si="0"/>
        <v>401</v>
      </c>
      <c r="B38" s="1">
        <f t="shared" si="5"/>
        <v>1.0194970330601867</v>
      </c>
      <c r="C38" s="1">
        <f t="shared" si="6"/>
        <v>-7.5500000000000007</v>
      </c>
      <c r="I38" s="8">
        <f t="shared" si="3"/>
        <v>2.0204800000000001</v>
      </c>
      <c r="J38" s="8">
        <f t="shared" si="4"/>
        <v>1.9818399999999996</v>
      </c>
      <c r="K38">
        <v>401</v>
      </c>
      <c r="L38">
        <v>3.0000000000000001E-3</v>
      </c>
      <c r="M38">
        <v>0</v>
      </c>
      <c r="N38">
        <v>36</v>
      </c>
      <c r="O38">
        <v>721.6</v>
      </c>
      <c r="P38">
        <v>36</v>
      </c>
      <c r="Q38">
        <v>707.8</v>
      </c>
      <c r="R38">
        <v>36</v>
      </c>
      <c r="S38">
        <v>-5.48</v>
      </c>
      <c r="T38">
        <v>36</v>
      </c>
      <c r="U38">
        <v>2.0699999999999998</v>
      </c>
    </row>
    <row r="39" spans="1:21" x14ac:dyDescent="0.3">
      <c r="A39" s="5">
        <f t="shared" si="0"/>
        <v>425</v>
      </c>
      <c r="B39" s="1">
        <f t="shared" si="5"/>
        <v>1.0118035551183868</v>
      </c>
      <c r="C39" s="1">
        <f t="shared" si="6"/>
        <v>-7.8900000000000006</v>
      </c>
      <c r="I39" s="8">
        <f t="shared" si="3"/>
        <v>2.0161399999999996</v>
      </c>
      <c r="J39" s="8">
        <f t="shared" si="4"/>
        <v>1.9926199999999998</v>
      </c>
      <c r="K39">
        <v>425</v>
      </c>
      <c r="L39">
        <v>3.0000000000000001E-3</v>
      </c>
      <c r="M39">
        <v>0</v>
      </c>
      <c r="N39">
        <v>37</v>
      </c>
      <c r="O39">
        <v>720.05</v>
      </c>
      <c r="P39">
        <v>37</v>
      </c>
      <c r="Q39">
        <v>711.65</v>
      </c>
      <c r="R39">
        <v>37</v>
      </c>
      <c r="S39">
        <v>-5.98</v>
      </c>
      <c r="T39">
        <v>37</v>
      </c>
      <c r="U39">
        <v>1.91</v>
      </c>
    </row>
    <row r="40" spans="1:21" x14ac:dyDescent="0.3">
      <c r="A40" s="5">
        <f t="shared" si="0"/>
        <v>451</v>
      </c>
      <c r="B40" s="1">
        <f t="shared" si="5"/>
        <v>1.0139662834168017</v>
      </c>
      <c r="C40" s="1">
        <f t="shared" si="6"/>
        <v>-8.59</v>
      </c>
      <c r="I40" s="8">
        <f t="shared" si="3"/>
        <v>2.0124999999999997</v>
      </c>
      <c r="J40" s="8">
        <f t="shared" si="4"/>
        <v>1.98478</v>
      </c>
      <c r="K40">
        <v>451</v>
      </c>
      <c r="L40">
        <v>3.0000000000000001E-3</v>
      </c>
      <c r="M40">
        <v>0</v>
      </c>
      <c r="N40">
        <v>38</v>
      </c>
      <c r="O40">
        <v>718.75</v>
      </c>
      <c r="P40">
        <v>38</v>
      </c>
      <c r="Q40">
        <v>708.85</v>
      </c>
      <c r="R40">
        <v>38</v>
      </c>
      <c r="S40">
        <v>-6.44</v>
      </c>
      <c r="T40">
        <v>38</v>
      </c>
      <c r="U40">
        <v>2.15</v>
      </c>
    </row>
    <row r="41" spans="1:21" x14ac:dyDescent="0.3">
      <c r="A41" s="5">
        <f t="shared" si="0"/>
        <v>475</v>
      </c>
      <c r="B41" s="1">
        <f t="shared" si="5"/>
        <v>1.010378424173962</v>
      </c>
      <c r="C41" s="1">
        <f t="shared" si="6"/>
        <v>-8.77</v>
      </c>
      <c r="I41" s="8">
        <f t="shared" si="3"/>
        <v>2.0035399999999997</v>
      </c>
      <c r="J41" s="8">
        <f t="shared" si="4"/>
        <v>1.9829600000000001</v>
      </c>
      <c r="K41">
        <v>475</v>
      </c>
      <c r="L41">
        <v>3.0000000000000001E-3</v>
      </c>
      <c r="M41">
        <v>0</v>
      </c>
      <c r="N41">
        <v>39</v>
      </c>
      <c r="O41">
        <v>715.55</v>
      </c>
      <c r="P41">
        <v>39</v>
      </c>
      <c r="Q41">
        <v>708.2</v>
      </c>
      <c r="R41">
        <v>39</v>
      </c>
      <c r="S41">
        <v>-6.8</v>
      </c>
      <c r="T41">
        <v>39</v>
      </c>
      <c r="U41">
        <v>1.97</v>
      </c>
    </row>
    <row r="42" spans="1:21" x14ac:dyDescent="0.3">
      <c r="A42" s="5">
        <f t="shared" si="0"/>
        <v>501</v>
      </c>
      <c r="B42" s="1">
        <f t="shared" si="5"/>
        <v>1.0064465854349676</v>
      </c>
      <c r="C42" s="1">
        <f t="shared" si="6"/>
        <v>-9.36</v>
      </c>
      <c r="I42" s="8">
        <f t="shared" si="3"/>
        <v>1.98898</v>
      </c>
      <c r="J42" s="8">
        <f t="shared" si="4"/>
        <v>1.9762399999999998</v>
      </c>
      <c r="K42">
        <v>501</v>
      </c>
      <c r="L42">
        <v>3.0000000000000001E-3</v>
      </c>
      <c r="M42">
        <v>0</v>
      </c>
      <c r="N42">
        <v>40</v>
      </c>
      <c r="O42">
        <v>710.35</v>
      </c>
      <c r="P42">
        <v>40</v>
      </c>
      <c r="Q42">
        <v>705.8</v>
      </c>
      <c r="R42">
        <v>40</v>
      </c>
      <c r="S42">
        <v>-7.25</v>
      </c>
      <c r="T42">
        <v>40</v>
      </c>
      <c r="U42">
        <v>2.11</v>
      </c>
    </row>
    <row r="43" spans="1:21" x14ac:dyDescent="0.3">
      <c r="A43" s="5">
        <f t="shared" si="0"/>
        <v>551</v>
      </c>
      <c r="B43" s="1">
        <f t="shared" si="5"/>
        <v>1.0014847285067872</v>
      </c>
      <c r="C43" s="1">
        <f t="shared" si="6"/>
        <v>-10.33</v>
      </c>
      <c r="G43" s="6" t="s">
        <v>10</v>
      </c>
      <c r="I43" s="8">
        <f t="shared" si="3"/>
        <v>1.9830999999999999</v>
      </c>
      <c r="J43" s="8">
        <f t="shared" si="4"/>
        <v>1.9801600000000001</v>
      </c>
      <c r="K43">
        <v>551</v>
      </c>
      <c r="L43">
        <v>3.0000000000000001E-3</v>
      </c>
      <c r="M43">
        <v>0</v>
      </c>
      <c r="N43">
        <v>41</v>
      </c>
      <c r="O43">
        <v>708.25</v>
      </c>
      <c r="P43">
        <v>41</v>
      </c>
      <c r="Q43">
        <v>707.2</v>
      </c>
      <c r="R43">
        <v>41</v>
      </c>
      <c r="S43">
        <v>-7.68</v>
      </c>
      <c r="T43">
        <v>41</v>
      </c>
      <c r="U43">
        <v>2.65</v>
      </c>
    </row>
    <row r="44" spans="1:21" x14ac:dyDescent="0.3">
      <c r="A44" s="5">
        <f t="shared" si="0"/>
        <v>601</v>
      </c>
      <c r="B44" s="1">
        <f t="shared" si="5"/>
        <v>1.0049236477807906</v>
      </c>
      <c r="C44" s="1">
        <f t="shared" si="6"/>
        <v>-11.16</v>
      </c>
      <c r="G44" s="2">
        <v>60.2</v>
      </c>
      <c r="I44" s="8">
        <f t="shared" si="3"/>
        <v>1.9716199999999999</v>
      </c>
      <c r="J44" s="8">
        <f t="shared" si="4"/>
        <v>1.9619599999999999</v>
      </c>
      <c r="K44">
        <v>601</v>
      </c>
      <c r="L44">
        <v>3.0000000000000001E-3</v>
      </c>
      <c r="M44">
        <v>0</v>
      </c>
      <c r="N44">
        <v>42</v>
      </c>
      <c r="O44">
        <v>704.15</v>
      </c>
      <c r="P44">
        <v>42</v>
      </c>
      <c r="Q44">
        <v>700.7</v>
      </c>
      <c r="R44">
        <v>42</v>
      </c>
      <c r="S44">
        <v>-8.18</v>
      </c>
      <c r="T44">
        <v>42</v>
      </c>
      <c r="U44">
        <v>2.98</v>
      </c>
    </row>
    <row r="45" spans="1:21" x14ac:dyDescent="0.3">
      <c r="A45" s="5">
        <f t="shared" si="0"/>
        <v>651</v>
      </c>
      <c r="B45" s="1">
        <f t="shared" si="5"/>
        <v>0.99673504152175429</v>
      </c>
      <c r="C45" s="1">
        <f t="shared" si="6"/>
        <v>-12.18</v>
      </c>
      <c r="I45" s="8">
        <f t="shared" si="3"/>
        <v>1.9660199999999997</v>
      </c>
      <c r="J45" s="8">
        <f t="shared" si="4"/>
        <v>1.9724600000000001</v>
      </c>
      <c r="K45">
        <v>651</v>
      </c>
      <c r="L45">
        <v>3.0000000000000001E-3</v>
      </c>
      <c r="M45">
        <v>0</v>
      </c>
      <c r="N45">
        <v>43</v>
      </c>
      <c r="O45">
        <v>702.15</v>
      </c>
      <c r="P45">
        <v>43</v>
      </c>
      <c r="Q45">
        <v>704.45</v>
      </c>
      <c r="R45">
        <v>43</v>
      </c>
      <c r="S45">
        <v>-8.7200000000000006</v>
      </c>
      <c r="T45">
        <v>43</v>
      </c>
      <c r="U45">
        <v>3.46</v>
      </c>
    </row>
    <row r="46" spans="1:21" x14ac:dyDescent="0.3">
      <c r="A46" s="5">
        <f t="shared" si="0"/>
        <v>701</v>
      </c>
      <c r="B46" s="1">
        <f t="shared" si="5"/>
        <v>0.99700790767257963</v>
      </c>
      <c r="C46" s="1">
        <f t="shared" si="6"/>
        <v>-12.959999999999999</v>
      </c>
      <c r="I46" s="8">
        <f t="shared" si="3"/>
        <v>1.9593</v>
      </c>
      <c r="J46" s="8">
        <f t="shared" si="4"/>
        <v>1.9651799999999999</v>
      </c>
      <c r="K46">
        <v>701</v>
      </c>
      <c r="L46">
        <v>3.0000000000000001E-3</v>
      </c>
      <c r="M46">
        <v>0</v>
      </c>
      <c r="N46">
        <v>44</v>
      </c>
      <c r="O46">
        <v>699.75</v>
      </c>
      <c r="P46">
        <v>44</v>
      </c>
      <c r="Q46">
        <v>701.85</v>
      </c>
      <c r="R46">
        <v>44</v>
      </c>
      <c r="S46">
        <v>-9.11</v>
      </c>
      <c r="T46">
        <v>44</v>
      </c>
      <c r="U46">
        <v>3.85</v>
      </c>
    </row>
    <row r="47" spans="1:21" x14ac:dyDescent="0.3">
      <c r="A47" s="5">
        <f t="shared" si="0"/>
        <v>751</v>
      </c>
      <c r="B47" s="1">
        <f t="shared" si="5"/>
        <v>0.99380826987403048</v>
      </c>
      <c r="C47" s="1">
        <f t="shared" si="6"/>
        <v>-14.079999999999998</v>
      </c>
      <c r="I47" s="8">
        <f t="shared" si="3"/>
        <v>1.95496</v>
      </c>
      <c r="J47" s="8">
        <f t="shared" si="4"/>
        <v>1.9671399999999997</v>
      </c>
      <c r="K47">
        <v>751</v>
      </c>
      <c r="L47">
        <v>3.0000000000000001E-3</v>
      </c>
      <c r="M47">
        <v>0</v>
      </c>
      <c r="N47">
        <v>45</v>
      </c>
      <c r="O47">
        <v>698.2</v>
      </c>
      <c r="P47">
        <v>45</v>
      </c>
      <c r="Q47">
        <v>702.55</v>
      </c>
      <c r="R47">
        <v>45</v>
      </c>
      <c r="S47">
        <v>-9.5399999999999991</v>
      </c>
      <c r="T47">
        <v>45</v>
      </c>
      <c r="U47">
        <v>4.54</v>
      </c>
    </row>
    <row r="48" spans="1:21" x14ac:dyDescent="0.3">
      <c r="A48" s="5">
        <f t="shared" si="0"/>
        <v>801</v>
      </c>
      <c r="B48" s="1">
        <f t="shared" si="5"/>
        <v>0.99037776193870297</v>
      </c>
      <c r="C48" s="1">
        <f t="shared" si="6"/>
        <v>-14.61</v>
      </c>
      <c r="I48" s="8">
        <f t="shared" si="3"/>
        <v>1.9453</v>
      </c>
      <c r="J48" s="8">
        <f t="shared" si="4"/>
        <v>1.9641999999999997</v>
      </c>
      <c r="K48">
        <v>801</v>
      </c>
      <c r="L48">
        <v>3.0000000000000001E-3</v>
      </c>
      <c r="M48">
        <v>0</v>
      </c>
      <c r="N48">
        <v>46</v>
      </c>
      <c r="O48">
        <v>694.75</v>
      </c>
      <c r="P48">
        <v>46</v>
      </c>
      <c r="Q48">
        <v>701.5</v>
      </c>
      <c r="R48">
        <v>46</v>
      </c>
      <c r="S48">
        <v>-9.99</v>
      </c>
      <c r="T48">
        <v>46</v>
      </c>
      <c r="U48">
        <v>4.62</v>
      </c>
    </row>
    <row r="49" spans="1:21" x14ac:dyDescent="0.3">
      <c r="A49" s="5">
        <f t="shared" si="0"/>
        <v>851</v>
      </c>
      <c r="B49" s="1">
        <f t="shared" si="5"/>
        <v>0.97780605032513446</v>
      </c>
      <c r="C49" s="1">
        <f t="shared" si="6"/>
        <v>-15.879999999999999</v>
      </c>
      <c r="I49" s="8">
        <f t="shared" si="3"/>
        <v>1.93676</v>
      </c>
      <c r="J49" s="8">
        <f t="shared" si="4"/>
        <v>1.9807199999999998</v>
      </c>
      <c r="K49">
        <v>851</v>
      </c>
      <c r="L49">
        <v>3.0000000000000001E-3</v>
      </c>
      <c r="M49">
        <v>0</v>
      </c>
      <c r="N49">
        <v>47</v>
      </c>
      <c r="O49">
        <v>691.7</v>
      </c>
      <c r="P49">
        <v>47</v>
      </c>
      <c r="Q49">
        <v>707.4</v>
      </c>
      <c r="R49">
        <v>47</v>
      </c>
      <c r="S49">
        <v>-10.57</v>
      </c>
      <c r="T49">
        <v>47</v>
      </c>
      <c r="U49">
        <v>5.31</v>
      </c>
    </row>
    <row r="50" spans="1:21" x14ac:dyDescent="0.3">
      <c r="A50" s="5">
        <f t="shared" si="0"/>
        <v>901</v>
      </c>
      <c r="B50" s="1">
        <f t="shared" si="5"/>
        <v>0.97464967255827062</v>
      </c>
      <c r="C50" s="1">
        <f t="shared" si="6"/>
        <v>-16.72</v>
      </c>
      <c r="I50" s="8">
        <f t="shared" si="3"/>
        <v>1.9377399999999998</v>
      </c>
      <c r="J50" s="8">
        <f t="shared" si="4"/>
        <v>1.9881399999999996</v>
      </c>
      <c r="K50">
        <v>901</v>
      </c>
      <c r="L50">
        <v>3.0000000000000001E-3</v>
      </c>
      <c r="M50">
        <v>0</v>
      </c>
      <c r="N50">
        <v>48</v>
      </c>
      <c r="O50">
        <v>692.05</v>
      </c>
      <c r="P50">
        <v>48</v>
      </c>
      <c r="Q50">
        <v>710.05</v>
      </c>
      <c r="R50">
        <v>48</v>
      </c>
      <c r="S50">
        <v>-10.98</v>
      </c>
      <c r="T50">
        <v>48</v>
      </c>
      <c r="U50">
        <v>5.74</v>
      </c>
    </row>
    <row r="51" spans="1:21" x14ac:dyDescent="0.3">
      <c r="A51" s="5">
        <f t="shared" si="0"/>
        <v>951</v>
      </c>
      <c r="B51" s="1">
        <f t="shared" si="5"/>
        <v>0.97306634703518291</v>
      </c>
      <c r="C51" s="1">
        <f t="shared" si="6"/>
        <v>-17.46</v>
      </c>
      <c r="I51" s="8">
        <f t="shared" si="3"/>
        <v>1.9321399999999997</v>
      </c>
      <c r="J51" s="8">
        <f t="shared" si="4"/>
        <v>1.9856199999999999</v>
      </c>
      <c r="K51">
        <v>951</v>
      </c>
      <c r="L51">
        <v>3.0000000000000001E-3</v>
      </c>
      <c r="M51">
        <v>0</v>
      </c>
      <c r="N51">
        <v>49</v>
      </c>
      <c r="O51">
        <v>690.05</v>
      </c>
      <c r="P51">
        <v>49</v>
      </c>
      <c r="Q51">
        <v>709.15</v>
      </c>
      <c r="R51">
        <v>49</v>
      </c>
      <c r="S51">
        <v>-11.43</v>
      </c>
      <c r="T51">
        <v>49</v>
      </c>
      <c r="U51">
        <v>6.03</v>
      </c>
    </row>
    <row r="52" spans="1:21" x14ac:dyDescent="0.3">
      <c r="A52" s="5">
        <f t="shared" si="0"/>
        <v>1001</v>
      </c>
      <c r="B52" s="1">
        <f t="shared" si="5"/>
        <v>0.96663869072597575</v>
      </c>
      <c r="C52" s="1">
        <f t="shared" si="6"/>
        <v>-18.48</v>
      </c>
      <c r="I52" s="8">
        <f t="shared" si="3"/>
        <v>1.9349399999999999</v>
      </c>
      <c r="J52" s="8">
        <f t="shared" si="4"/>
        <v>2.0017199999999997</v>
      </c>
      <c r="K52">
        <v>1001</v>
      </c>
      <c r="L52">
        <v>3.0000000000000001E-3</v>
      </c>
      <c r="M52">
        <v>0</v>
      </c>
      <c r="N52">
        <v>50</v>
      </c>
      <c r="O52">
        <v>691.05</v>
      </c>
      <c r="P52">
        <v>50</v>
      </c>
      <c r="Q52">
        <v>714.9</v>
      </c>
      <c r="R52">
        <v>50</v>
      </c>
      <c r="S52">
        <v>-12.02</v>
      </c>
      <c r="T52">
        <v>50</v>
      </c>
      <c r="U52">
        <v>6.46</v>
      </c>
    </row>
    <row r="53" spans="1:21" x14ac:dyDescent="0.3">
      <c r="A53" s="5">
        <f t="shared" si="0"/>
        <v>1101</v>
      </c>
      <c r="B53" s="1">
        <f t="shared" si="5"/>
        <v>0.95515413586274256</v>
      </c>
      <c r="C53" s="1">
        <f t="shared" si="6"/>
        <v>-20.100000000000001</v>
      </c>
      <c r="I53" s="8">
        <f t="shared" si="3"/>
        <v>1.9173</v>
      </c>
      <c r="J53" s="8">
        <f t="shared" si="4"/>
        <v>2.0073199999999995</v>
      </c>
      <c r="K53">
        <v>1101</v>
      </c>
      <c r="L53">
        <v>3.0000000000000001E-3</v>
      </c>
      <c r="M53">
        <v>0</v>
      </c>
      <c r="N53">
        <v>51</v>
      </c>
      <c r="O53">
        <v>684.75</v>
      </c>
      <c r="P53">
        <v>51</v>
      </c>
      <c r="Q53">
        <v>716.9</v>
      </c>
      <c r="R53">
        <v>51</v>
      </c>
      <c r="S53">
        <v>-12.81</v>
      </c>
      <c r="T53">
        <v>51</v>
      </c>
      <c r="U53">
        <v>7.29</v>
      </c>
    </row>
    <row r="54" spans="1:21" x14ac:dyDescent="0.3">
      <c r="A54" s="5">
        <f t="shared" si="0"/>
        <v>1201</v>
      </c>
      <c r="B54" s="1">
        <f t="shared" si="5"/>
        <v>0.94398225180255124</v>
      </c>
      <c r="C54" s="1">
        <f t="shared" si="6"/>
        <v>-21.84</v>
      </c>
      <c r="I54" s="8">
        <f t="shared" si="3"/>
        <v>1.9062399999999997</v>
      </c>
      <c r="J54" s="8">
        <f t="shared" si="4"/>
        <v>2.0193599999999998</v>
      </c>
      <c r="K54">
        <v>1201</v>
      </c>
      <c r="L54">
        <v>3.0000000000000001E-3</v>
      </c>
      <c r="M54">
        <v>0</v>
      </c>
      <c r="N54">
        <v>52</v>
      </c>
      <c r="O54">
        <v>680.8</v>
      </c>
      <c r="P54">
        <v>52</v>
      </c>
      <c r="Q54">
        <v>721.2</v>
      </c>
      <c r="R54">
        <v>52</v>
      </c>
      <c r="S54">
        <v>-13.72</v>
      </c>
      <c r="T54">
        <v>52</v>
      </c>
      <c r="U54">
        <v>8.1199999999999992</v>
      </c>
    </row>
    <row r="55" spans="1:21" x14ac:dyDescent="0.3">
      <c r="A55" s="5">
        <f t="shared" si="0"/>
        <v>1251</v>
      </c>
      <c r="B55" s="1">
        <f t="shared" si="5"/>
        <v>0.93647075036174465</v>
      </c>
      <c r="C55" s="1">
        <f t="shared" si="6"/>
        <v>-22.560000000000002</v>
      </c>
      <c r="I55" s="8">
        <f t="shared" si="3"/>
        <v>1.9027399999999999</v>
      </c>
      <c r="J55" s="8">
        <f t="shared" si="4"/>
        <v>2.0318199999999997</v>
      </c>
      <c r="K55">
        <v>1251</v>
      </c>
      <c r="L55">
        <v>3.0000000000000001E-3</v>
      </c>
      <c r="M55">
        <v>0</v>
      </c>
      <c r="N55">
        <v>53</v>
      </c>
      <c r="O55">
        <v>679.55</v>
      </c>
      <c r="P55">
        <v>53</v>
      </c>
      <c r="Q55">
        <v>725.65</v>
      </c>
      <c r="R55">
        <v>53</v>
      </c>
      <c r="S55">
        <v>-14.25</v>
      </c>
      <c r="T55">
        <v>53</v>
      </c>
      <c r="U55">
        <v>8.31</v>
      </c>
    </row>
    <row r="56" spans="1:21" x14ac:dyDescent="0.3">
      <c r="A56" s="5">
        <f t="shared" si="0"/>
        <v>1301</v>
      </c>
      <c r="B56" s="1">
        <f t="shared" si="5"/>
        <v>0.92897260273972604</v>
      </c>
      <c r="C56" s="1">
        <f t="shared" si="6"/>
        <v>-23.34</v>
      </c>
      <c r="I56" s="8">
        <f t="shared" si="3"/>
        <v>1.8988199999999997</v>
      </c>
      <c r="J56" s="8">
        <f t="shared" si="4"/>
        <v>2.0439999999999996</v>
      </c>
      <c r="K56">
        <v>1301</v>
      </c>
      <c r="L56">
        <v>3.0000000000000001E-3</v>
      </c>
      <c r="M56">
        <v>0</v>
      </c>
      <c r="N56">
        <v>54</v>
      </c>
      <c r="O56">
        <v>678.15</v>
      </c>
      <c r="P56">
        <v>54</v>
      </c>
      <c r="Q56">
        <v>730</v>
      </c>
      <c r="R56">
        <v>54</v>
      </c>
      <c r="S56">
        <v>-14.73</v>
      </c>
      <c r="T56">
        <v>54</v>
      </c>
      <c r="U56">
        <v>8.61</v>
      </c>
    </row>
    <row r="57" spans="1:21" x14ac:dyDescent="0.3">
      <c r="A57" s="5">
        <f t="shared" si="0"/>
        <v>1401</v>
      </c>
      <c r="B57" s="1">
        <f t="shared" si="5"/>
        <v>0.91637749200517116</v>
      </c>
      <c r="C57" s="1">
        <f t="shared" si="6"/>
        <v>-24.97</v>
      </c>
      <c r="I57" s="8">
        <f t="shared" si="3"/>
        <v>1.8855199999999999</v>
      </c>
      <c r="J57" s="8">
        <f t="shared" si="4"/>
        <v>2.0575799999999997</v>
      </c>
      <c r="K57">
        <v>1401</v>
      </c>
      <c r="L57">
        <v>3.0000000000000001E-3</v>
      </c>
      <c r="M57">
        <v>0</v>
      </c>
      <c r="N57">
        <v>55</v>
      </c>
      <c r="O57">
        <v>673.4</v>
      </c>
      <c r="P57">
        <v>55</v>
      </c>
      <c r="Q57">
        <v>734.85</v>
      </c>
      <c r="R57">
        <v>55</v>
      </c>
      <c r="S57">
        <v>-15.61</v>
      </c>
      <c r="T57">
        <v>55</v>
      </c>
      <c r="U57">
        <v>9.36</v>
      </c>
    </row>
    <row r="58" spans="1:21" x14ac:dyDescent="0.3">
      <c r="A58" s="5">
        <f t="shared" si="0"/>
        <v>1501</v>
      </c>
      <c r="B58" s="1">
        <f t="shared" si="5"/>
        <v>0.90737865388510097</v>
      </c>
      <c r="C58" s="1">
        <f t="shared" si="6"/>
        <v>-26.5</v>
      </c>
      <c r="I58" s="8">
        <f t="shared" si="3"/>
        <v>1.8817399999999997</v>
      </c>
      <c r="J58" s="8">
        <f t="shared" si="4"/>
        <v>2.0738199999999996</v>
      </c>
      <c r="K58">
        <v>1501</v>
      </c>
      <c r="L58">
        <v>3.0000000000000001E-3</v>
      </c>
      <c r="M58">
        <v>0</v>
      </c>
      <c r="N58">
        <v>56</v>
      </c>
      <c r="O58">
        <v>672.05</v>
      </c>
      <c r="P58">
        <v>56</v>
      </c>
      <c r="Q58">
        <v>740.65</v>
      </c>
      <c r="R58">
        <v>56</v>
      </c>
      <c r="S58">
        <v>-16.78</v>
      </c>
      <c r="T58">
        <v>56</v>
      </c>
      <c r="U58">
        <v>9.7200000000000006</v>
      </c>
    </row>
    <row r="59" spans="1:21" x14ac:dyDescent="0.3">
      <c r="A59" s="5">
        <f t="shared" si="0"/>
        <v>1751</v>
      </c>
      <c r="B59" s="1">
        <f t="shared" si="5"/>
        <v>0.86758439855784986</v>
      </c>
      <c r="C59" s="1">
        <f t="shared" si="6"/>
        <v>-30.02</v>
      </c>
      <c r="H59" s="6"/>
      <c r="I59" s="8">
        <f t="shared" si="3"/>
        <v>1.8528999999999998</v>
      </c>
      <c r="J59" s="8">
        <f t="shared" si="4"/>
        <v>2.1356999999999999</v>
      </c>
      <c r="K59">
        <v>1751</v>
      </c>
      <c r="L59">
        <v>3.0000000000000001E-3</v>
      </c>
      <c r="M59">
        <v>0</v>
      </c>
      <c r="N59">
        <v>57</v>
      </c>
      <c r="O59">
        <v>661.75</v>
      </c>
      <c r="P59">
        <v>57</v>
      </c>
      <c r="Q59">
        <v>762.75</v>
      </c>
      <c r="R59">
        <v>57</v>
      </c>
      <c r="S59">
        <v>-18.82</v>
      </c>
      <c r="T59">
        <v>57</v>
      </c>
      <c r="U59">
        <v>11.2</v>
      </c>
    </row>
    <row r="60" spans="1:21" x14ac:dyDescent="0.3">
      <c r="A60" s="5">
        <f t="shared" si="0"/>
        <v>2001</v>
      </c>
      <c r="B60" s="1">
        <f t="shared" si="5"/>
        <v>0.83286427018037612</v>
      </c>
      <c r="C60" s="1">
        <f t="shared" si="6"/>
        <v>-33.35</v>
      </c>
      <c r="I60" s="8">
        <f t="shared" si="3"/>
        <v>1.8229399999999998</v>
      </c>
      <c r="J60" s="8">
        <f t="shared" si="4"/>
        <v>2.1887599999999998</v>
      </c>
      <c r="K60">
        <v>2001</v>
      </c>
      <c r="L60">
        <v>1E-3</v>
      </c>
      <c r="M60">
        <v>0</v>
      </c>
      <c r="N60">
        <v>58</v>
      </c>
      <c r="O60">
        <v>651.04999999999995</v>
      </c>
      <c r="P60">
        <v>58</v>
      </c>
      <c r="Q60">
        <v>781.7</v>
      </c>
      <c r="R60">
        <v>58</v>
      </c>
      <c r="S60">
        <v>-20.82</v>
      </c>
      <c r="T60">
        <v>58</v>
      </c>
      <c r="U60">
        <v>12.53</v>
      </c>
    </row>
    <row r="61" spans="1:21" x14ac:dyDescent="0.3">
      <c r="A61" s="5">
        <f t="shared" si="0"/>
        <v>2251</v>
      </c>
      <c r="B61" s="1">
        <f t="shared" si="5"/>
        <v>0.79925210345902153</v>
      </c>
      <c r="C61" s="1">
        <f t="shared" si="6"/>
        <v>-36.36</v>
      </c>
      <c r="I61" s="8">
        <f t="shared" si="3"/>
        <v>1.7953599999999998</v>
      </c>
      <c r="J61" s="8">
        <f t="shared" si="4"/>
        <v>2.2462999999999997</v>
      </c>
      <c r="K61">
        <v>2251</v>
      </c>
      <c r="L61">
        <v>1E-3</v>
      </c>
      <c r="M61">
        <v>0</v>
      </c>
      <c r="N61">
        <v>59</v>
      </c>
      <c r="O61">
        <v>641.20000000000005</v>
      </c>
      <c r="P61">
        <v>59</v>
      </c>
      <c r="Q61">
        <v>802.25</v>
      </c>
      <c r="R61">
        <v>59</v>
      </c>
      <c r="S61">
        <v>-23.01</v>
      </c>
      <c r="T61">
        <v>59</v>
      </c>
      <c r="U61">
        <v>13.35</v>
      </c>
    </row>
    <row r="62" spans="1:21" x14ac:dyDescent="0.3">
      <c r="A62" s="5">
        <f t="shared" si="0"/>
        <v>2501</v>
      </c>
      <c r="B62" s="1">
        <f t="shared" si="5"/>
        <v>0.76356142796533111</v>
      </c>
      <c r="C62" s="1">
        <f t="shared" si="6"/>
        <v>-38.89</v>
      </c>
      <c r="I62" s="8">
        <f t="shared" si="3"/>
        <v>1.7637199999999997</v>
      </c>
      <c r="J62" s="8">
        <f t="shared" si="4"/>
        <v>2.30986</v>
      </c>
      <c r="K62">
        <v>2501</v>
      </c>
      <c r="L62">
        <v>1E-3</v>
      </c>
      <c r="M62">
        <v>0</v>
      </c>
      <c r="N62">
        <v>60</v>
      </c>
      <c r="O62">
        <v>629.9</v>
      </c>
      <c r="P62">
        <v>60</v>
      </c>
      <c r="Q62">
        <v>824.95</v>
      </c>
      <c r="R62">
        <v>60</v>
      </c>
      <c r="S62">
        <v>-25.17</v>
      </c>
      <c r="T62">
        <v>60</v>
      </c>
      <c r="U62">
        <v>13.72</v>
      </c>
    </row>
    <row r="63" spans="1:21" x14ac:dyDescent="0.3">
      <c r="A63" s="5">
        <f t="shared" si="0"/>
        <v>2751</v>
      </c>
      <c r="B63" s="1">
        <f t="shared" si="5"/>
        <v>0.73422675521821634</v>
      </c>
      <c r="C63" s="1">
        <f t="shared" si="6"/>
        <v>-41.37</v>
      </c>
      <c r="I63" s="8">
        <f t="shared" si="3"/>
        <v>1.7334799999999999</v>
      </c>
      <c r="J63" s="8">
        <f t="shared" si="4"/>
        <v>2.3609599999999999</v>
      </c>
      <c r="K63">
        <v>2751</v>
      </c>
      <c r="L63">
        <v>1E-3</v>
      </c>
      <c r="M63">
        <v>0</v>
      </c>
      <c r="N63">
        <v>61</v>
      </c>
      <c r="O63">
        <v>619.1</v>
      </c>
      <c r="P63">
        <v>61</v>
      </c>
      <c r="Q63">
        <v>843.2</v>
      </c>
      <c r="R63">
        <v>61</v>
      </c>
      <c r="S63">
        <v>-27</v>
      </c>
      <c r="T63">
        <v>61</v>
      </c>
      <c r="U63">
        <v>14.37</v>
      </c>
    </row>
    <row r="64" spans="1:21" x14ac:dyDescent="0.3">
      <c r="A64" s="5">
        <f t="shared" si="0"/>
        <v>3001</v>
      </c>
      <c r="B64" s="1">
        <f t="shared" si="5"/>
        <v>0.69904311736223201</v>
      </c>
      <c r="C64" s="1">
        <f t="shared" si="6"/>
        <v>-43.519999999999996</v>
      </c>
      <c r="I64" s="8">
        <f t="shared" si="3"/>
        <v>1.6977800000000001</v>
      </c>
      <c r="J64" s="8">
        <f t="shared" si="4"/>
        <v>2.4287199999999998</v>
      </c>
      <c r="K64">
        <v>3001</v>
      </c>
      <c r="L64">
        <v>1E-3</v>
      </c>
      <c r="M64">
        <v>0</v>
      </c>
      <c r="N64">
        <v>62</v>
      </c>
      <c r="O64">
        <v>606.35</v>
      </c>
      <c r="P64">
        <v>62</v>
      </c>
      <c r="Q64">
        <v>867.4</v>
      </c>
      <c r="R64">
        <v>62</v>
      </c>
      <c r="S64">
        <v>-29.09</v>
      </c>
      <c r="T64">
        <v>62</v>
      </c>
      <c r="U64">
        <v>14.43</v>
      </c>
    </row>
    <row r="65" spans="1:21" x14ac:dyDescent="0.3">
      <c r="A65" s="5">
        <f t="shared" si="0"/>
        <v>3251</v>
      </c>
      <c r="B65" s="1">
        <f t="shared" si="5"/>
        <v>0.66698548441543815</v>
      </c>
      <c r="C65" s="1">
        <f t="shared" si="6"/>
        <v>-45.519999999999996</v>
      </c>
      <c r="I65" s="8">
        <f t="shared" si="3"/>
        <v>1.6596999999999997</v>
      </c>
      <c r="J65" s="8">
        <f t="shared" si="4"/>
        <v>2.4883600000000001</v>
      </c>
      <c r="K65">
        <v>3251</v>
      </c>
      <c r="L65">
        <v>1E-3</v>
      </c>
      <c r="M65">
        <v>0</v>
      </c>
      <c r="N65">
        <v>63</v>
      </c>
      <c r="O65">
        <v>592.75</v>
      </c>
      <c r="P65">
        <v>63</v>
      </c>
      <c r="Q65">
        <v>888.7</v>
      </c>
      <c r="R65">
        <v>63</v>
      </c>
      <c r="S65">
        <v>-30.84</v>
      </c>
      <c r="T65">
        <v>63</v>
      </c>
      <c r="U65">
        <v>14.68</v>
      </c>
    </row>
    <row r="66" spans="1:21" x14ac:dyDescent="0.3">
      <c r="A66" s="5">
        <f t="shared" ref="A66:A95" si="7">K66</f>
        <v>3501</v>
      </c>
      <c r="B66" s="1">
        <f t="shared" si="5"/>
        <v>0.64052863436123353</v>
      </c>
      <c r="C66" s="1">
        <f t="shared" si="6"/>
        <v>-47.25</v>
      </c>
      <c r="I66" s="8">
        <f t="shared" si="3"/>
        <v>1.6284799999999999</v>
      </c>
      <c r="J66" s="8">
        <f t="shared" si="4"/>
        <v>2.5423999999999998</v>
      </c>
      <c r="K66">
        <v>3501</v>
      </c>
      <c r="L66">
        <v>1E-3</v>
      </c>
      <c r="M66">
        <v>0</v>
      </c>
      <c r="N66">
        <v>64</v>
      </c>
      <c r="O66">
        <v>581.6</v>
      </c>
      <c r="P66">
        <v>64</v>
      </c>
      <c r="Q66">
        <v>908</v>
      </c>
      <c r="R66">
        <v>64</v>
      </c>
      <c r="S66">
        <v>-32.729999999999997</v>
      </c>
      <c r="T66">
        <v>64</v>
      </c>
      <c r="U66">
        <v>14.52</v>
      </c>
    </row>
    <row r="67" spans="1:21" x14ac:dyDescent="0.3">
      <c r="A67" s="5">
        <f t="shared" si="7"/>
        <v>3751</v>
      </c>
      <c r="B67" s="1">
        <f t="shared" si="5"/>
        <v>0.61478326504205305</v>
      </c>
      <c r="C67" s="1">
        <f t="shared" si="6"/>
        <v>-48.92</v>
      </c>
      <c r="I67" s="8">
        <f t="shared" ref="I67:I95" si="8">O67*2.8/1000</f>
        <v>1.59642</v>
      </c>
      <c r="J67" s="8">
        <f t="shared" ref="J67:J95" si="9">Q67*2.8/1000</f>
        <v>2.5967199999999999</v>
      </c>
      <c r="K67">
        <v>3751</v>
      </c>
      <c r="L67">
        <v>1E-3</v>
      </c>
      <c r="M67">
        <v>0</v>
      </c>
      <c r="N67">
        <v>65</v>
      </c>
      <c r="O67">
        <v>570.15</v>
      </c>
      <c r="P67">
        <v>65</v>
      </c>
      <c r="Q67">
        <v>927.4</v>
      </c>
      <c r="R67">
        <v>65</v>
      </c>
      <c r="S67">
        <v>-34.19</v>
      </c>
      <c r="T67">
        <v>65</v>
      </c>
      <c r="U67">
        <v>14.73</v>
      </c>
    </row>
    <row r="68" spans="1:21" x14ac:dyDescent="0.3">
      <c r="A68" s="5">
        <f t="shared" si="7"/>
        <v>4001</v>
      </c>
      <c r="B68" s="1">
        <f t="shared" si="5"/>
        <v>0.58754884359488868</v>
      </c>
      <c r="C68" s="1">
        <f t="shared" si="6"/>
        <v>-50.31</v>
      </c>
      <c r="I68" s="8">
        <f t="shared" si="8"/>
        <v>1.5577799999999999</v>
      </c>
      <c r="J68" s="8">
        <f t="shared" si="9"/>
        <v>2.6513199999999997</v>
      </c>
      <c r="K68">
        <v>4001</v>
      </c>
      <c r="L68">
        <v>1E-3</v>
      </c>
      <c r="M68">
        <v>0</v>
      </c>
      <c r="N68">
        <v>66</v>
      </c>
      <c r="O68">
        <v>556.35</v>
      </c>
      <c r="P68">
        <v>66</v>
      </c>
      <c r="Q68">
        <v>946.9</v>
      </c>
      <c r="R68">
        <v>66</v>
      </c>
      <c r="S68">
        <v>-35.9</v>
      </c>
      <c r="T68">
        <v>66</v>
      </c>
      <c r="U68">
        <v>14.41</v>
      </c>
    </row>
    <row r="69" spans="1:21" x14ac:dyDescent="0.3">
      <c r="A69" s="5">
        <f t="shared" si="7"/>
        <v>4251</v>
      </c>
      <c r="B69" s="1">
        <f t="shared" si="5"/>
        <v>0.5631862440439197</v>
      </c>
      <c r="C69" s="1">
        <f t="shared" si="6"/>
        <v>-51.79</v>
      </c>
      <c r="I69" s="8">
        <f t="shared" si="8"/>
        <v>1.5223600000000002</v>
      </c>
      <c r="J69" s="8">
        <f t="shared" si="9"/>
        <v>2.7031199999999997</v>
      </c>
      <c r="K69">
        <v>4251</v>
      </c>
      <c r="L69">
        <v>1E-3</v>
      </c>
      <c r="M69">
        <v>0</v>
      </c>
      <c r="N69">
        <v>67</v>
      </c>
      <c r="O69">
        <v>543.70000000000005</v>
      </c>
      <c r="P69">
        <v>67</v>
      </c>
      <c r="Q69">
        <v>965.4</v>
      </c>
      <c r="R69">
        <v>67</v>
      </c>
      <c r="S69">
        <v>-37.39</v>
      </c>
      <c r="T69">
        <v>67</v>
      </c>
      <c r="U69">
        <v>14.4</v>
      </c>
    </row>
    <row r="70" spans="1:21" x14ac:dyDescent="0.3">
      <c r="A70" s="5">
        <f t="shared" si="7"/>
        <v>4501</v>
      </c>
      <c r="B70" s="1">
        <f t="shared" si="5"/>
        <v>0.5397374580238119</v>
      </c>
      <c r="C70" s="1">
        <f t="shared" si="6"/>
        <v>-52.769999999999996</v>
      </c>
      <c r="I70" s="8">
        <f t="shared" si="8"/>
        <v>1.48512</v>
      </c>
      <c r="J70" s="8">
        <f t="shared" si="9"/>
        <v>2.75156</v>
      </c>
      <c r="K70">
        <v>4501</v>
      </c>
      <c r="L70">
        <v>1E-3</v>
      </c>
      <c r="M70">
        <v>0</v>
      </c>
      <c r="N70">
        <v>68</v>
      </c>
      <c r="O70">
        <v>530.4</v>
      </c>
      <c r="P70">
        <v>68</v>
      </c>
      <c r="Q70">
        <v>982.7</v>
      </c>
      <c r="R70">
        <v>68</v>
      </c>
      <c r="S70">
        <v>-38.909999999999997</v>
      </c>
      <c r="T70">
        <v>68</v>
      </c>
      <c r="U70">
        <v>13.86</v>
      </c>
    </row>
    <row r="71" spans="1:21" x14ac:dyDescent="0.3">
      <c r="A71" s="5">
        <f t="shared" si="7"/>
        <v>4751</v>
      </c>
      <c r="B71" s="1">
        <f t="shared" si="5"/>
        <v>0.52010616455506031</v>
      </c>
      <c r="C71" s="1">
        <f t="shared" si="6"/>
        <v>-53.81</v>
      </c>
      <c r="I71" s="8">
        <f t="shared" si="8"/>
        <v>1.4540399999999998</v>
      </c>
      <c r="J71" s="8">
        <f t="shared" si="9"/>
        <v>2.7956599999999998</v>
      </c>
      <c r="K71">
        <v>4751</v>
      </c>
      <c r="L71">
        <v>1E-3</v>
      </c>
      <c r="M71">
        <v>0</v>
      </c>
      <c r="N71">
        <v>69</v>
      </c>
      <c r="O71">
        <v>519.29999999999995</v>
      </c>
      <c r="P71">
        <v>69</v>
      </c>
      <c r="Q71">
        <v>998.45</v>
      </c>
      <c r="R71">
        <v>69</v>
      </c>
      <c r="S71">
        <v>-40.26</v>
      </c>
      <c r="T71">
        <v>69</v>
      </c>
      <c r="U71">
        <v>13.55</v>
      </c>
    </row>
    <row r="72" spans="1:21" x14ac:dyDescent="0.3">
      <c r="A72" s="5">
        <f t="shared" si="7"/>
        <v>5001</v>
      </c>
      <c r="B72" s="1">
        <f t="shared" si="5"/>
        <v>0.50034492953582343</v>
      </c>
      <c r="C72" s="1">
        <f t="shared" si="6"/>
        <v>-54.8</v>
      </c>
      <c r="I72" s="8">
        <f t="shared" si="8"/>
        <v>1.4215599999999999</v>
      </c>
      <c r="J72" s="8">
        <f t="shared" si="9"/>
        <v>2.8411599999999999</v>
      </c>
      <c r="K72">
        <v>5001</v>
      </c>
      <c r="L72">
        <v>1E-3</v>
      </c>
      <c r="M72">
        <v>0</v>
      </c>
      <c r="N72">
        <v>70</v>
      </c>
      <c r="O72">
        <v>507.7</v>
      </c>
      <c r="P72">
        <v>70</v>
      </c>
      <c r="Q72">
        <v>1014.7</v>
      </c>
      <c r="R72">
        <v>70</v>
      </c>
      <c r="S72">
        <v>-41.57</v>
      </c>
      <c r="T72">
        <v>70</v>
      </c>
      <c r="U72">
        <v>13.23</v>
      </c>
    </row>
    <row r="73" spans="1:21" x14ac:dyDescent="0.3">
      <c r="A73" s="5">
        <f t="shared" si="7"/>
        <v>5501</v>
      </c>
      <c r="B73" s="1">
        <f t="shared" si="5"/>
        <v>0.46670819954952802</v>
      </c>
      <c r="C73" s="1">
        <f t="shared" si="6"/>
        <v>-56.379999999999995</v>
      </c>
      <c r="I73" s="8">
        <f t="shared" si="8"/>
        <v>1.363432</v>
      </c>
      <c r="J73" s="8">
        <f t="shared" si="9"/>
        <v>2.9213799999999996</v>
      </c>
      <c r="K73">
        <v>5501</v>
      </c>
      <c r="L73">
        <v>1E-3</v>
      </c>
      <c r="M73">
        <v>0</v>
      </c>
      <c r="N73">
        <v>71</v>
      </c>
      <c r="O73">
        <v>486.94</v>
      </c>
      <c r="P73">
        <v>71</v>
      </c>
      <c r="Q73">
        <v>1043.3499999999999</v>
      </c>
      <c r="R73">
        <v>71</v>
      </c>
      <c r="S73">
        <v>-44.04</v>
      </c>
      <c r="T73">
        <v>71</v>
      </c>
      <c r="U73">
        <v>12.34</v>
      </c>
    </row>
    <row r="74" spans="1:21" x14ac:dyDescent="0.3">
      <c r="A74" s="5">
        <f t="shared" si="7"/>
        <v>6001</v>
      </c>
      <c r="B74" s="1">
        <f t="shared" si="5"/>
        <v>0.43323392357875118</v>
      </c>
      <c r="C74" s="1">
        <f t="shared" si="6"/>
        <v>-57.650000000000006</v>
      </c>
      <c r="I74" s="8">
        <f t="shared" si="8"/>
        <v>1.3016079999999999</v>
      </c>
      <c r="J74" s="8">
        <f t="shared" si="9"/>
        <v>3.0043999999999995</v>
      </c>
      <c r="K74">
        <v>6001</v>
      </c>
      <c r="L74">
        <v>1E-3</v>
      </c>
      <c r="M74">
        <v>0</v>
      </c>
      <c r="N74">
        <v>72</v>
      </c>
      <c r="O74">
        <v>464.86</v>
      </c>
      <c r="P74">
        <v>72</v>
      </c>
      <c r="Q74">
        <v>1073</v>
      </c>
      <c r="R74">
        <v>72</v>
      </c>
      <c r="S74">
        <v>-46.2</v>
      </c>
      <c r="T74">
        <v>72</v>
      </c>
      <c r="U74">
        <v>11.45</v>
      </c>
    </row>
    <row r="75" spans="1:21" x14ac:dyDescent="0.3">
      <c r="A75" s="5">
        <f t="shared" si="7"/>
        <v>7001</v>
      </c>
      <c r="B75" s="1">
        <f t="shared" si="5"/>
        <v>0.3803275746017501</v>
      </c>
      <c r="C75" s="1">
        <f t="shared" si="6"/>
        <v>-59.629999999999995</v>
      </c>
      <c r="I75" s="8">
        <f t="shared" si="8"/>
        <v>1.1865839999999999</v>
      </c>
      <c r="J75" s="8">
        <f t="shared" si="9"/>
        <v>3.1198999999999995</v>
      </c>
      <c r="K75">
        <v>7001</v>
      </c>
      <c r="L75">
        <v>1E-3</v>
      </c>
      <c r="M75">
        <v>0</v>
      </c>
      <c r="N75">
        <v>73</v>
      </c>
      <c r="O75">
        <v>423.78</v>
      </c>
      <c r="P75">
        <v>73</v>
      </c>
      <c r="Q75">
        <v>1114.25</v>
      </c>
      <c r="R75">
        <v>73</v>
      </c>
      <c r="S75">
        <v>-50.18</v>
      </c>
      <c r="T75">
        <v>73</v>
      </c>
      <c r="U75">
        <v>9.4499999999999993</v>
      </c>
    </row>
    <row r="76" spans="1:21" x14ac:dyDescent="0.3">
      <c r="A76" s="5">
        <f t="shared" si="7"/>
        <v>8001</v>
      </c>
      <c r="B76" s="1">
        <f t="shared" si="5"/>
        <v>0.33764271760364661</v>
      </c>
      <c r="C76" s="1">
        <f t="shared" si="6"/>
        <v>-60.88</v>
      </c>
      <c r="I76" s="8">
        <f t="shared" si="8"/>
        <v>1.0888639999999998</v>
      </c>
      <c r="J76" s="8">
        <f t="shared" si="9"/>
        <v>3.2248999999999994</v>
      </c>
      <c r="K76">
        <v>8001</v>
      </c>
      <c r="L76">
        <v>1E-3</v>
      </c>
      <c r="M76">
        <v>0</v>
      </c>
      <c r="N76">
        <v>74</v>
      </c>
      <c r="O76">
        <v>388.88</v>
      </c>
      <c r="P76">
        <v>74</v>
      </c>
      <c r="Q76">
        <v>1151.75</v>
      </c>
      <c r="R76">
        <v>74</v>
      </c>
      <c r="S76">
        <v>-53.35</v>
      </c>
      <c r="T76">
        <v>74</v>
      </c>
      <c r="U76">
        <v>7.53</v>
      </c>
    </row>
    <row r="77" spans="1:21" x14ac:dyDescent="0.3">
      <c r="A77" s="5">
        <f t="shared" si="7"/>
        <v>9001</v>
      </c>
      <c r="B77" s="1">
        <f t="shared" si="5"/>
        <v>0.30380261986519141</v>
      </c>
      <c r="C77" s="1">
        <f t="shared" si="6"/>
        <v>-61.64</v>
      </c>
      <c r="I77" s="8">
        <f t="shared" si="8"/>
        <v>1.003296</v>
      </c>
      <c r="J77" s="8">
        <f t="shared" si="9"/>
        <v>3.30246</v>
      </c>
      <c r="K77">
        <v>9001</v>
      </c>
      <c r="L77">
        <v>1E-3</v>
      </c>
      <c r="M77">
        <v>0</v>
      </c>
      <c r="N77">
        <v>75</v>
      </c>
      <c r="O77">
        <v>358.32</v>
      </c>
      <c r="P77">
        <v>75</v>
      </c>
      <c r="Q77">
        <v>1179.45</v>
      </c>
      <c r="R77">
        <v>75</v>
      </c>
      <c r="S77">
        <v>-55.85</v>
      </c>
      <c r="T77">
        <v>75</v>
      </c>
      <c r="U77">
        <v>5.79</v>
      </c>
    </row>
    <row r="78" spans="1:21" x14ac:dyDescent="0.3">
      <c r="A78" s="5">
        <f t="shared" si="7"/>
        <v>10001</v>
      </c>
      <c r="B78" s="1">
        <f t="shared" si="5"/>
        <v>0.27602751216238886</v>
      </c>
      <c r="C78" s="1">
        <f t="shared" si="6"/>
        <v>-61.82</v>
      </c>
      <c r="I78" s="8">
        <f t="shared" si="8"/>
        <v>0.92142399999999991</v>
      </c>
      <c r="J78" s="8">
        <f t="shared" si="9"/>
        <v>3.3381599999999998</v>
      </c>
      <c r="K78">
        <v>10001</v>
      </c>
      <c r="L78">
        <v>1E-3</v>
      </c>
      <c r="M78">
        <v>0</v>
      </c>
      <c r="N78">
        <v>76</v>
      </c>
      <c r="O78">
        <v>329.08</v>
      </c>
      <c r="P78">
        <v>76</v>
      </c>
      <c r="Q78">
        <v>1192.2</v>
      </c>
      <c r="R78">
        <v>76</v>
      </c>
      <c r="S78">
        <v>-58.14</v>
      </c>
      <c r="T78">
        <v>76</v>
      </c>
      <c r="U78">
        <v>3.68</v>
      </c>
    </row>
    <row r="79" spans="1:21" x14ac:dyDescent="0.3">
      <c r="A79" s="5">
        <f t="shared" si="7"/>
        <v>12501</v>
      </c>
      <c r="B79" s="1">
        <f t="shared" si="5"/>
        <v>0.22484299812413347</v>
      </c>
      <c r="C79" s="1">
        <f t="shared" si="6"/>
        <v>-61.510000000000005</v>
      </c>
      <c r="I79" s="8">
        <f t="shared" si="8"/>
        <v>0.77190400000000003</v>
      </c>
      <c r="J79" s="8">
        <f t="shared" si="9"/>
        <v>3.4330799999999995</v>
      </c>
      <c r="K79">
        <v>12501</v>
      </c>
      <c r="L79">
        <v>1E-3</v>
      </c>
      <c r="M79">
        <v>0</v>
      </c>
      <c r="N79">
        <v>77</v>
      </c>
      <c r="O79">
        <v>275.68</v>
      </c>
      <c r="P79">
        <v>77</v>
      </c>
      <c r="Q79">
        <v>1226.0999999999999</v>
      </c>
      <c r="R79">
        <v>77</v>
      </c>
      <c r="S79">
        <v>-61.99</v>
      </c>
      <c r="T79">
        <v>77</v>
      </c>
      <c r="U79">
        <v>-0.48</v>
      </c>
    </row>
    <row r="80" spans="1:21" x14ac:dyDescent="0.3">
      <c r="A80" s="5">
        <f t="shared" si="7"/>
        <v>15001</v>
      </c>
      <c r="B80" s="1">
        <f t="shared" si="5"/>
        <v>0.1890602409638554</v>
      </c>
      <c r="C80" s="1">
        <f t="shared" si="6"/>
        <v>-60.19</v>
      </c>
      <c r="I80" s="8">
        <f t="shared" si="8"/>
        <v>0.65906399999999998</v>
      </c>
      <c r="J80" s="8">
        <f>Q80*2.8/1</f>
        <v>3.4860000000000002</v>
      </c>
      <c r="K80">
        <v>15001</v>
      </c>
      <c r="L80">
        <v>1E-3</v>
      </c>
      <c r="M80">
        <v>0</v>
      </c>
      <c r="N80">
        <v>78</v>
      </c>
      <c r="O80">
        <v>235.38</v>
      </c>
      <c r="P80">
        <v>78</v>
      </c>
      <c r="Q80">
        <v>1.2450000000000001</v>
      </c>
      <c r="R80">
        <v>78</v>
      </c>
      <c r="S80">
        <v>-64.38</v>
      </c>
      <c r="T80">
        <v>78</v>
      </c>
      <c r="U80">
        <v>-4.1900000000000004</v>
      </c>
    </row>
    <row r="81" spans="1:21" x14ac:dyDescent="0.3">
      <c r="A81" s="5">
        <f t="shared" si="7"/>
        <v>17501</v>
      </c>
      <c r="B81" s="1">
        <f t="shared" si="5"/>
        <v>0.16298768375049663</v>
      </c>
      <c r="C81" s="1">
        <f t="shared" si="6"/>
        <v>-58.169999999999995</v>
      </c>
      <c r="I81" s="8">
        <f t="shared" si="8"/>
        <v>0.57433599999999996</v>
      </c>
      <c r="J81" s="8">
        <f t="shared" ref="J81:J92" si="10">Q81*2.8/1</f>
        <v>3.5237999999999996</v>
      </c>
      <c r="K81">
        <v>17501</v>
      </c>
      <c r="L81">
        <v>1E-3</v>
      </c>
      <c r="M81">
        <v>0</v>
      </c>
      <c r="N81">
        <v>79</v>
      </c>
      <c r="O81">
        <v>205.12</v>
      </c>
      <c r="P81">
        <v>79</v>
      </c>
      <c r="Q81">
        <v>1.2585</v>
      </c>
      <c r="R81">
        <v>79</v>
      </c>
      <c r="S81">
        <v>-65.52</v>
      </c>
      <c r="T81">
        <v>79</v>
      </c>
      <c r="U81">
        <v>-7.35</v>
      </c>
    </row>
    <row r="82" spans="1:21" x14ac:dyDescent="0.3">
      <c r="A82" s="5">
        <f t="shared" si="7"/>
        <v>20001</v>
      </c>
      <c r="B82" s="1">
        <f t="shared" si="5"/>
        <v>0.14441803343633627</v>
      </c>
      <c r="C82" s="1">
        <f t="shared" si="6"/>
        <v>-55.820000000000007</v>
      </c>
      <c r="I82" s="8">
        <f t="shared" si="8"/>
        <v>0.51035600000000003</v>
      </c>
      <c r="J82" s="8">
        <f t="shared" si="10"/>
        <v>3.5338799999999999</v>
      </c>
      <c r="K82">
        <v>20001</v>
      </c>
      <c r="L82">
        <v>1E-3</v>
      </c>
      <c r="M82">
        <v>0</v>
      </c>
      <c r="N82">
        <v>80</v>
      </c>
      <c r="O82">
        <v>182.27</v>
      </c>
      <c r="P82">
        <v>80</v>
      </c>
      <c r="Q82">
        <v>1.2621</v>
      </c>
      <c r="R82">
        <v>80</v>
      </c>
      <c r="S82">
        <v>-65.73</v>
      </c>
      <c r="T82">
        <v>80</v>
      </c>
      <c r="U82">
        <v>-9.91</v>
      </c>
    </row>
    <row r="83" spans="1:21" x14ac:dyDescent="0.3">
      <c r="A83" s="5">
        <f t="shared" si="7"/>
        <v>25001</v>
      </c>
      <c r="B83" s="1">
        <f t="shared" si="5"/>
        <v>0.11807285917047784</v>
      </c>
      <c r="C83" s="1">
        <f t="shared" si="6"/>
        <v>-50.639999999999993</v>
      </c>
      <c r="I83" s="8">
        <f t="shared" si="8"/>
        <v>0.41927199999999998</v>
      </c>
      <c r="J83" s="8">
        <f t="shared" si="10"/>
        <v>3.5509599999999999</v>
      </c>
      <c r="K83">
        <v>25001</v>
      </c>
      <c r="L83">
        <v>1E-3</v>
      </c>
      <c r="M83">
        <v>0</v>
      </c>
      <c r="N83">
        <v>81</v>
      </c>
      <c r="O83">
        <v>149.74</v>
      </c>
      <c r="P83">
        <v>81</v>
      </c>
      <c r="Q83">
        <v>1.2682</v>
      </c>
      <c r="R83">
        <v>81</v>
      </c>
      <c r="S83">
        <v>-66.069999999999993</v>
      </c>
      <c r="T83">
        <v>81</v>
      </c>
      <c r="U83">
        <v>-15.43</v>
      </c>
    </row>
    <row r="84" spans="1:21" x14ac:dyDescent="0.3">
      <c r="A84" s="5">
        <f t="shared" si="7"/>
        <v>30001</v>
      </c>
      <c r="B84" s="1">
        <f t="shared" si="5"/>
        <v>0.10119547145910854</v>
      </c>
      <c r="C84" s="1">
        <f t="shared" si="6"/>
        <v>-44.699999999999996</v>
      </c>
      <c r="I84" s="8">
        <f t="shared" si="8"/>
        <v>0.35789599999999994</v>
      </c>
      <c r="J84" s="8">
        <f t="shared" si="10"/>
        <v>3.5366799999999996</v>
      </c>
      <c r="K84">
        <v>30001</v>
      </c>
      <c r="L84">
        <v>1E-3</v>
      </c>
      <c r="M84">
        <v>0</v>
      </c>
      <c r="N84">
        <v>82</v>
      </c>
      <c r="O84">
        <v>127.82</v>
      </c>
      <c r="P84">
        <v>82</v>
      </c>
      <c r="Q84">
        <v>1.2630999999999999</v>
      </c>
      <c r="R84">
        <v>82</v>
      </c>
      <c r="S84">
        <v>-64.88</v>
      </c>
      <c r="T84">
        <v>82</v>
      </c>
      <c r="U84">
        <v>-20.18</v>
      </c>
    </row>
    <row r="85" spans="1:21" x14ac:dyDescent="0.3">
      <c r="A85" s="5">
        <f t="shared" si="7"/>
        <v>35001</v>
      </c>
      <c r="B85" s="1">
        <f t="shared" si="5"/>
        <v>8.9556340793089897E-2</v>
      </c>
      <c r="C85" s="1">
        <f t="shared" si="6"/>
        <v>-38.79</v>
      </c>
      <c r="I85" s="8">
        <f t="shared" si="8"/>
        <v>0.31933999999999996</v>
      </c>
      <c r="J85" s="8">
        <f t="shared" si="10"/>
        <v>3.5657999999999999</v>
      </c>
      <c r="K85">
        <v>35001</v>
      </c>
      <c r="L85">
        <v>1E-3</v>
      </c>
      <c r="M85">
        <v>0</v>
      </c>
      <c r="N85">
        <v>83</v>
      </c>
      <c r="O85">
        <v>114.05</v>
      </c>
      <c r="P85">
        <v>83</v>
      </c>
      <c r="Q85">
        <v>1.2735000000000001</v>
      </c>
      <c r="R85">
        <v>83</v>
      </c>
      <c r="S85">
        <v>-63.08</v>
      </c>
      <c r="T85">
        <v>83</v>
      </c>
      <c r="U85">
        <v>-24.29</v>
      </c>
    </row>
    <row r="86" spans="1:21" x14ac:dyDescent="0.3">
      <c r="A86" s="5">
        <f t="shared" si="7"/>
        <v>40001</v>
      </c>
      <c r="B86" s="1">
        <f t="shared" si="5"/>
        <v>8.1255886970172692E-2</v>
      </c>
      <c r="C86" s="1">
        <f t="shared" si="6"/>
        <v>-32.94</v>
      </c>
      <c r="I86" s="8">
        <f t="shared" si="8"/>
        <v>0.289856</v>
      </c>
      <c r="J86" s="8">
        <f t="shared" si="10"/>
        <v>3.5671999999999997</v>
      </c>
      <c r="K86">
        <v>40001</v>
      </c>
      <c r="L86">
        <v>1E-3</v>
      </c>
      <c r="M86">
        <v>0</v>
      </c>
      <c r="N86">
        <v>84</v>
      </c>
      <c r="O86">
        <v>103.52</v>
      </c>
      <c r="P86">
        <v>84</v>
      </c>
      <c r="Q86">
        <v>1.274</v>
      </c>
      <c r="R86">
        <v>84</v>
      </c>
      <c r="S86">
        <v>-62</v>
      </c>
      <c r="T86">
        <v>84</v>
      </c>
      <c r="U86">
        <v>-29.06</v>
      </c>
    </row>
    <row r="87" spans="1:21" x14ac:dyDescent="0.3">
      <c r="A87" s="5">
        <f t="shared" si="7"/>
        <v>45001</v>
      </c>
      <c r="B87" s="1">
        <f t="shared" si="5"/>
        <v>7.530167685315782E-2</v>
      </c>
      <c r="C87" s="1">
        <f t="shared" si="6"/>
        <v>-27.240000000000002</v>
      </c>
      <c r="I87" s="8">
        <f t="shared" si="8"/>
        <v>0.26907999999999999</v>
      </c>
      <c r="J87" s="8">
        <f t="shared" si="10"/>
        <v>3.5733599999999996</v>
      </c>
      <c r="K87">
        <v>45001</v>
      </c>
      <c r="L87">
        <v>1E-3</v>
      </c>
      <c r="M87">
        <v>0</v>
      </c>
      <c r="N87">
        <v>85</v>
      </c>
      <c r="O87">
        <v>96.1</v>
      </c>
      <c r="P87">
        <v>85</v>
      </c>
      <c r="Q87">
        <v>1.2762</v>
      </c>
      <c r="R87">
        <v>85</v>
      </c>
      <c r="S87">
        <v>-59.85</v>
      </c>
      <c r="T87">
        <v>85</v>
      </c>
      <c r="U87">
        <v>-32.61</v>
      </c>
    </row>
    <row r="88" spans="1:21" x14ac:dyDescent="0.3">
      <c r="A88" s="5">
        <f t="shared" si="7"/>
        <v>50001</v>
      </c>
      <c r="B88" s="1">
        <f t="shared" si="5"/>
        <v>7.0791154025852676E-2</v>
      </c>
      <c r="C88" s="1">
        <f t="shared" si="6"/>
        <v>-26.64</v>
      </c>
      <c r="I88" s="8">
        <f t="shared" si="8"/>
        <v>0.254548</v>
      </c>
      <c r="J88" s="8">
        <f t="shared" si="10"/>
        <v>3.5957599999999998</v>
      </c>
      <c r="K88">
        <v>50001</v>
      </c>
      <c r="L88">
        <v>1E-3</v>
      </c>
      <c r="M88">
        <v>0</v>
      </c>
      <c r="N88">
        <v>86</v>
      </c>
      <c r="O88">
        <v>90.91</v>
      </c>
      <c r="P88">
        <v>86</v>
      </c>
      <c r="Q88">
        <v>1.2842</v>
      </c>
      <c r="R88">
        <v>86</v>
      </c>
      <c r="S88">
        <v>-58.42</v>
      </c>
      <c r="T88">
        <v>86</v>
      </c>
      <c r="U88">
        <v>-31.78</v>
      </c>
    </row>
    <row r="89" spans="1:21" x14ac:dyDescent="0.3">
      <c r="A89" s="5">
        <f t="shared" si="7"/>
        <v>60001</v>
      </c>
      <c r="B89" s="1">
        <f t="shared" si="5"/>
        <v>6.4868738684369334E-2</v>
      </c>
      <c r="C89" s="1">
        <f t="shared" si="6"/>
        <v>-10.299999999999997</v>
      </c>
      <c r="I89" s="8">
        <f t="shared" si="8"/>
        <v>0.24077199999999996</v>
      </c>
      <c r="J89" s="8">
        <f t="shared" si="10"/>
        <v>3.7116799999999994</v>
      </c>
      <c r="K89">
        <v>60001</v>
      </c>
      <c r="L89">
        <v>1E-3</v>
      </c>
      <c r="M89">
        <v>0</v>
      </c>
      <c r="N89">
        <v>87</v>
      </c>
      <c r="O89">
        <v>85.99</v>
      </c>
      <c r="P89">
        <v>87</v>
      </c>
      <c r="Q89">
        <v>1.3255999999999999</v>
      </c>
      <c r="R89">
        <v>87</v>
      </c>
      <c r="S89">
        <v>-55.37</v>
      </c>
      <c r="T89">
        <v>87</v>
      </c>
      <c r="U89">
        <v>-45.07</v>
      </c>
    </row>
    <row r="90" spans="1:21" x14ac:dyDescent="0.3">
      <c r="A90" s="5">
        <f t="shared" si="7"/>
        <v>70001</v>
      </c>
      <c r="B90" s="1">
        <f t="shared" si="5"/>
        <v>6.2069813176007869E-2</v>
      </c>
      <c r="C90" s="1">
        <f t="shared" si="6"/>
        <v>-1.2299999999999969</v>
      </c>
      <c r="I90" s="8">
        <f t="shared" si="8"/>
        <v>0.24744999999999998</v>
      </c>
      <c r="J90" s="8">
        <f t="shared" si="10"/>
        <v>3.9866399999999995</v>
      </c>
      <c r="K90">
        <v>70001</v>
      </c>
      <c r="L90">
        <v>1E-3</v>
      </c>
      <c r="M90">
        <v>0</v>
      </c>
      <c r="N90">
        <v>88</v>
      </c>
      <c r="O90">
        <v>88.375</v>
      </c>
      <c r="P90">
        <v>88</v>
      </c>
      <c r="Q90">
        <v>1.4238</v>
      </c>
      <c r="R90">
        <v>88</v>
      </c>
      <c r="S90">
        <v>-53.65</v>
      </c>
      <c r="T90">
        <v>88</v>
      </c>
      <c r="U90">
        <v>-52.42</v>
      </c>
    </row>
    <row r="91" spans="1:21" x14ac:dyDescent="0.3">
      <c r="A91" s="5">
        <f t="shared" si="7"/>
        <v>80001</v>
      </c>
      <c r="B91" s="1">
        <f t="shared" si="5"/>
        <v>5.9907740512939539E-2</v>
      </c>
      <c r="C91" s="1">
        <f t="shared" si="6"/>
        <v>7.4899999999999949</v>
      </c>
      <c r="I91" s="8">
        <f t="shared" si="8"/>
        <v>0.28908600000000001</v>
      </c>
      <c r="J91" s="8">
        <f t="shared" si="10"/>
        <v>4.82552</v>
      </c>
      <c r="K91">
        <v>80001</v>
      </c>
      <c r="L91">
        <v>1E-3</v>
      </c>
      <c r="M91">
        <v>0</v>
      </c>
      <c r="N91">
        <v>89</v>
      </c>
      <c r="O91">
        <v>103.245</v>
      </c>
      <c r="P91">
        <v>89</v>
      </c>
      <c r="Q91">
        <v>1.7234</v>
      </c>
      <c r="R91">
        <v>89</v>
      </c>
      <c r="S91">
        <v>-57.67</v>
      </c>
      <c r="T91">
        <v>89</v>
      </c>
      <c r="U91">
        <v>-65.16</v>
      </c>
    </row>
    <row r="92" spans="1:21" x14ac:dyDescent="0.3">
      <c r="A92" s="5">
        <f t="shared" si="7"/>
        <v>90001</v>
      </c>
      <c r="B92" s="1">
        <f t="shared" si="5"/>
        <v>5.6675506145137437E-2</v>
      </c>
      <c r="C92" s="1">
        <f t="shared" si="6"/>
        <v>15.52000000000001</v>
      </c>
      <c r="I92" s="8">
        <f t="shared" si="8"/>
        <v>0.31117800000000001</v>
      </c>
      <c r="J92" s="8">
        <f t="shared" si="10"/>
        <v>5.4905200000000001</v>
      </c>
      <c r="K92">
        <v>90001</v>
      </c>
      <c r="L92">
        <v>1E-3</v>
      </c>
      <c r="M92">
        <v>0</v>
      </c>
      <c r="N92">
        <v>90</v>
      </c>
      <c r="O92">
        <v>111.13500000000001</v>
      </c>
      <c r="P92">
        <v>90</v>
      </c>
      <c r="Q92">
        <v>1.9609000000000001</v>
      </c>
      <c r="R92">
        <v>90</v>
      </c>
      <c r="S92">
        <v>-91.91</v>
      </c>
      <c r="T92">
        <v>90</v>
      </c>
      <c r="U92">
        <v>-107.43</v>
      </c>
    </row>
    <row r="93" spans="1:21" x14ac:dyDescent="0.3">
      <c r="A93" s="5">
        <f t="shared" si="7"/>
        <v>100001</v>
      </c>
      <c r="B93" s="1">
        <f t="shared" si="5"/>
        <v>5.2479160594578834E-2</v>
      </c>
      <c r="C93" s="1">
        <f t="shared" si="6"/>
        <v>29.86</v>
      </c>
      <c r="I93" s="8">
        <f t="shared" si="8"/>
        <v>0.12603919999999999</v>
      </c>
      <c r="J93" s="8">
        <f t="shared" si="9"/>
        <v>2.4016999999999999</v>
      </c>
      <c r="K93">
        <v>100001</v>
      </c>
      <c r="L93">
        <v>1E-3</v>
      </c>
      <c r="M93">
        <v>0</v>
      </c>
      <c r="N93">
        <v>91</v>
      </c>
      <c r="O93">
        <v>45.014000000000003</v>
      </c>
      <c r="P93">
        <v>91</v>
      </c>
      <c r="Q93">
        <v>857.75</v>
      </c>
      <c r="R93">
        <v>91</v>
      </c>
      <c r="S93">
        <v>-99.01</v>
      </c>
      <c r="T93">
        <v>91</v>
      </c>
      <c r="U93">
        <v>-128.87</v>
      </c>
    </row>
    <row r="94" spans="1:21" x14ac:dyDescent="0.3">
      <c r="A94" s="5">
        <f t="shared" si="7"/>
        <v>110001</v>
      </c>
      <c r="B94" s="1">
        <f t="shared" si="5"/>
        <v>5.9477765469219811E-2</v>
      </c>
      <c r="C94" s="1">
        <f t="shared" si="6"/>
        <v>43.370000000000005</v>
      </c>
      <c r="I94" s="8">
        <f t="shared" si="8"/>
        <v>0.1052352</v>
      </c>
      <c r="J94" s="8">
        <f t="shared" si="9"/>
        <v>1.76932</v>
      </c>
      <c r="K94">
        <v>110001</v>
      </c>
      <c r="L94">
        <v>1E-3</v>
      </c>
      <c r="M94">
        <v>0</v>
      </c>
      <c r="N94">
        <v>92</v>
      </c>
      <c r="O94">
        <v>37.584000000000003</v>
      </c>
      <c r="P94">
        <v>92</v>
      </c>
      <c r="Q94">
        <v>631.9</v>
      </c>
      <c r="R94">
        <v>92</v>
      </c>
      <c r="S94">
        <v>-69.709999999999994</v>
      </c>
      <c r="T94">
        <v>92</v>
      </c>
      <c r="U94">
        <v>-113.08</v>
      </c>
    </row>
    <row r="95" spans="1:21" x14ac:dyDescent="0.3">
      <c r="A95" s="5">
        <f t="shared" si="7"/>
        <v>120001</v>
      </c>
      <c r="B95" s="1">
        <f t="shared" si="5"/>
        <v>6.7388389206868363E-2</v>
      </c>
      <c r="C95" s="1">
        <f>S95-U95</f>
        <v>49.5</v>
      </c>
      <c r="I95" s="8">
        <f t="shared" si="8"/>
        <v>0.1153824</v>
      </c>
      <c r="J95" s="8">
        <f t="shared" si="9"/>
        <v>1.7121999999999997</v>
      </c>
      <c r="K95">
        <v>120001</v>
      </c>
      <c r="L95">
        <v>1E-3</v>
      </c>
      <c r="M95">
        <v>0</v>
      </c>
      <c r="N95">
        <v>93</v>
      </c>
      <c r="O95">
        <v>41.207999999999998</v>
      </c>
      <c r="P95">
        <v>93</v>
      </c>
      <c r="Q95">
        <v>611.5</v>
      </c>
      <c r="R95">
        <v>93</v>
      </c>
      <c r="S95">
        <v>-58.19</v>
      </c>
      <c r="T95">
        <v>93</v>
      </c>
      <c r="U95">
        <v>-107.69</v>
      </c>
    </row>
    <row r="96" spans="1:21" x14ac:dyDescent="0.3">
      <c r="I96" s="8"/>
      <c r="J96" s="8"/>
    </row>
    <row r="97" spans="9:10" x14ac:dyDescent="0.3">
      <c r="I97" s="8"/>
      <c r="J97" s="8"/>
    </row>
    <row r="98" spans="9:10" x14ac:dyDescent="0.3">
      <c r="I98" s="8"/>
      <c r="J98" s="8"/>
    </row>
    <row r="99" spans="9:10" x14ac:dyDescent="0.3">
      <c r="I99" s="8"/>
      <c r="J99" s="8"/>
    </row>
    <row r="100" spans="9:10" x14ac:dyDescent="0.3">
      <c r="I100" s="8"/>
      <c r="J100" s="8"/>
    </row>
    <row r="101" spans="9:10" x14ac:dyDescent="0.3">
      <c r="I101" s="8"/>
      <c r="J101" s="8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2023-05-17T10:16:45Z</dcterms:modified>
</cp:coreProperties>
</file>