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29"/>
  <workbookPr/>
  <mc:AlternateContent xmlns:mc="http://schemas.openxmlformats.org/markup-compatibility/2006">
    <mc:Choice Requires="x15">
      <x15ac:absPath xmlns:x15ac="http://schemas.microsoft.com/office/spreadsheetml/2010/11/ac" url="E:\University\Master\SET\Thesis\Measurements\New COMPLETE\IBC 1 gen 3 NEW\Stage 1 uploaded\combined\C-V dark (30-45-60)\"/>
    </mc:Choice>
  </mc:AlternateContent>
  <xr:revisionPtr revIDLastSave="0" documentId="13_ncr:1_{9BC409E4-199B-4494-8178-1D97828C7677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1 Vpp Current probe" sheetId="8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00" i="8" l="1"/>
  <c r="J86" i="8" l="1"/>
  <c r="J87" i="8"/>
  <c r="J88" i="8"/>
  <c r="I95" i="8"/>
  <c r="J95" i="8"/>
  <c r="I96" i="8"/>
  <c r="J96" i="8"/>
  <c r="I97" i="8"/>
  <c r="J97" i="8"/>
  <c r="I98" i="8"/>
  <c r="J98" i="8"/>
  <c r="I99" i="8"/>
  <c r="J99" i="8"/>
  <c r="B99" i="8" s="1"/>
  <c r="I100" i="8"/>
  <c r="C95" i="8"/>
  <c r="C96" i="8"/>
  <c r="C97" i="8"/>
  <c r="C98" i="8"/>
  <c r="C99" i="8"/>
  <c r="C100" i="8"/>
  <c r="A3" i="8"/>
  <c r="A4" i="8"/>
  <c r="A5" i="8"/>
  <c r="A6" i="8"/>
  <c r="A7" i="8"/>
  <c r="A8" i="8"/>
  <c r="A9" i="8"/>
  <c r="A10" i="8"/>
  <c r="A11" i="8"/>
  <c r="A12" i="8"/>
  <c r="A13" i="8"/>
  <c r="A14" i="8"/>
  <c r="A15" i="8"/>
  <c r="A16" i="8"/>
  <c r="A17" i="8"/>
  <c r="A18" i="8"/>
  <c r="A19" i="8"/>
  <c r="A20" i="8"/>
  <c r="A21" i="8"/>
  <c r="A22" i="8"/>
  <c r="A23" i="8"/>
  <c r="A24" i="8"/>
  <c r="A25" i="8"/>
  <c r="A26" i="8"/>
  <c r="A27" i="8"/>
  <c r="A28" i="8"/>
  <c r="A29" i="8"/>
  <c r="A30" i="8"/>
  <c r="A31" i="8"/>
  <c r="A32" i="8"/>
  <c r="A33" i="8"/>
  <c r="A34" i="8"/>
  <c r="A35" i="8"/>
  <c r="A36" i="8"/>
  <c r="A37" i="8"/>
  <c r="A38" i="8"/>
  <c r="A39" i="8"/>
  <c r="A40" i="8"/>
  <c r="A41" i="8"/>
  <c r="A42" i="8"/>
  <c r="A43" i="8"/>
  <c r="A44" i="8"/>
  <c r="A45" i="8"/>
  <c r="A46" i="8"/>
  <c r="A47" i="8"/>
  <c r="A48" i="8"/>
  <c r="A49" i="8"/>
  <c r="A50" i="8"/>
  <c r="A51" i="8"/>
  <c r="A52" i="8"/>
  <c r="A53" i="8"/>
  <c r="A54" i="8"/>
  <c r="A55" i="8"/>
  <c r="A56" i="8"/>
  <c r="A57" i="8"/>
  <c r="A58" i="8"/>
  <c r="A59" i="8"/>
  <c r="A60" i="8"/>
  <c r="A61" i="8"/>
  <c r="A62" i="8"/>
  <c r="A63" i="8"/>
  <c r="A64" i="8"/>
  <c r="A65" i="8"/>
  <c r="A66" i="8"/>
  <c r="A67" i="8"/>
  <c r="A68" i="8"/>
  <c r="A69" i="8"/>
  <c r="A70" i="8"/>
  <c r="A71" i="8"/>
  <c r="A72" i="8"/>
  <c r="A73" i="8"/>
  <c r="A74" i="8"/>
  <c r="A75" i="8"/>
  <c r="A76" i="8"/>
  <c r="A77" i="8"/>
  <c r="A78" i="8"/>
  <c r="A79" i="8"/>
  <c r="A80" i="8"/>
  <c r="A81" i="8"/>
  <c r="A82" i="8"/>
  <c r="A83" i="8"/>
  <c r="A84" i="8"/>
  <c r="A85" i="8"/>
  <c r="A86" i="8"/>
  <c r="A87" i="8"/>
  <c r="A88" i="8"/>
  <c r="A89" i="8"/>
  <c r="A90" i="8"/>
  <c r="A91" i="8"/>
  <c r="A92" i="8"/>
  <c r="A93" i="8"/>
  <c r="A94" i="8"/>
  <c r="A95" i="8"/>
  <c r="A96" i="8"/>
  <c r="A97" i="8"/>
  <c r="A98" i="8"/>
  <c r="A99" i="8"/>
  <c r="A100" i="8"/>
  <c r="B95" i="8" l="1"/>
  <c r="B98" i="8"/>
  <c r="B97" i="8"/>
  <c r="B96" i="8"/>
  <c r="B100" i="8"/>
  <c r="J73" i="8" l="1"/>
  <c r="J74" i="8"/>
  <c r="J75" i="8"/>
  <c r="J76" i="8"/>
  <c r="J77" i="8"/>
  <c r="J78" i="8"/>
  <c r="J79" i="8"/>
  <c r="J80" i="8"/>
  <c r="J81" i="8"/>
  <c r="J82" i="8"/>
  <c r="J83" i="8"/>
  <c r="J84" i="8"/>
  <c r="J85" i="8"/>
  <c r="J89" i="8"/>
  <c r="J90" i="8"/>
  <c r="J91" i="8"/>
  <c r="J92" i="8"/>
  <c r="J93" i="8"/>
  <c r="J94" i="8"/>
  <c r="I73" i="8"/>
  <c r="I74" i="8"/>
  <c r="I75" i="8"/>
  <c r="I76" i="8"/>
  <c r="I77" i="8"/>
  <c r="I78" i="8"/>
  <c r="I79" i="8"/>
  <c r="I80" i="8"/>
  <c r="I81" i="8"/>
  <c r="I82" i="8"/>
  <c r="I83" i="8"/>
  <c r="I84" i="8"/>
  <c r="I85" i="8"/>
  <c r="I86" i="8"/>
  <c r="I87" i="8"/>
  <c r="I88" i="8"/>
  <c r="I89" i="8"/>
  <c r="I90" i="8"/>
  <c r="I91" i="8"/>
  <c r="I92" i="8"/>
  <c r="I93" i="8"/>
  <c r="I94" i="8"/>
  <c r="C73" i="8"/>
  <c r="C74" i="8"/>
  <c r="C75" i="8"/>
  <c r="C76" i="8"/>
  <c r="C77" i="8"/>
  <c r="C78" i="8"/>
  <c r="C79" i="8"/>
  <c r="C80" i="8"/>
  <c r="C81" i="8"/>
  <c r="C82" i="8"/>
  <c r="C83" i="8"/>
  <c r="C84" i="8"/>
  <c r="C85" i="8"/>
  <c r="C86" i="8"/>
  <c r="C87" i="8"/>
  <c r="C88" i="8"/>
  <c r="C89" i="8"/>
  <c r="C90" i="8"/>
  <c r="C91" i="8"/>
  <c r="C92" i="8"/>
  <c r="C93" i="8"/>
  <c r="C94" i="8"/>
  <c r="B92" i="8" l="1"/>
  <c r="B83" i="8"/>
  <c r="B75" i="8"/>
  <c r="B79" i="8"/>
  <c r="B91" i="8"/>
  <c r="B84" i="8"/>
  <c r="B93" i="8"/>
  <c r="B85" i="8"/>
  <c r="B77" i="8"/>
  <c r="B80" i="8"/>
  <c r="B88" i="8"/>
  <c r="B87" i="8"/>
  <c r="B74" i="8"/>
  <c r="B76" i="8"/>
  <c r="B82" i="8"/>
  <c r="B89" i="8"/>
  <c r="B81" i="8"/>
  <c r="B73" i="8"/>
  <c r="B90" i="8"/>
  <c r="B94" i="8"/>
  <c r="B86" i="8"/>
  <c r="B78" i="8"/>
  <c r="J4" i="8"/>
  <c r="J5" i="8"/>
  <c r="J6" i="8"/>
  <c r="J7" i="8"/>
  <c r="J8" i="8"/>
  <c r="J9" i="8"/>
  <c r="J10" i="8"/>
  <c r="J11" i="8"/>
  <c r="J12" i="8"/>
  <c r="J13" i="8"/>
  <c r="J14" i="8"/>
  <c r="J15" i="8"/>
  <c r="J16" i="8"/>
  <c r="J17" i="8"/>
  <c r="J18" i="8"/>
  <c r="J19" i="8"/>
  <c r="J20" i="8"/>
  <c r="J21" i="8"/>
  <c r="J22" i="8"/>
  <c r="J23" i="8"/>
  <c r="J24" i="8"/>
  <c r="J25" i="8"/>
  <c r="J26" i="8"/>
  <c r="J27" i="8"/>
  <c r="J28" i="8"/>
  <c r="J29" i="8"/>
  <c r="J30" i="8"/>
  <c r="J31" i="8"/>
  <c r="J32" i="8"/>
  <c r="J33" i="8"/>
  <c r="J34" i="8"/>
  <c r="J35" i="8"/>
  <c r="J36" i="8"/>
  <c r="J37" i="8"/>
  <c r="J38" i="8"/>
  <c r="J39" i="8"/>
  <c r="J40" i="8"/>
  <c r="J41" i="8"/>
  <c r="J42" i="8"/>
  <c r="J43" i="8"/>
  <c r="J44" i="8"/>
  <c r="J45" i="8"/>
  <c r="J46" i="8"/>
  <c r="J47" i="8"/>
  <c r="J48" i="8"/>
  <c r="J49" i="8"/>
  <c r="J50" i="8"/>
  <c r="J51" i="8"/>
  <c r="J52" i="8"/>
  <c r="J53" i="8"/>
  <c r="J54" i="8"/>
  <c r="J55" i="8"/>
  <c r="J56" i="8"/>
  <c r="J57" i="8"/>
  <c r="J58" i="8"/>
  <c r="J59" i="8"/>
  <c r="J60" i="8"/>
  <c r="J61" i="8"/>
  <c r="J62" i="8"/>
  <c r="J63" i="8"/>
  <c r="J64" i="8"/>
  <c r="J65" i="8"/>
  <c r="J66" i="8"/>
  <c r="J67" i="8"/>
  <c r="J68" i="8"/>
  <c r="J69" i="8"/>
  <c r="J70" i="8"/>
  <c r="J71" i="8"/>
  <c r="J72" i="8"/>
  <c r="I2" i="8"/>
  <c r="A2" i="8"/>
  <c r="C70" i="8"/>
  <c r="C71" i="8"/>
  <c r="C72" i="8"/>
  <c r="I70" i="8"/>
  <c r="I71" i="8"/>
  <c r="I72" i="8"/>
  <c r="B72" i="8" l="1"/>
  <c r="B71" i="8"/>
  <c r="B70" i="8"/>
  <c r="C63" i="8"/>
  <c r="I63" i="8"/>
  <c r="B63" i="8" s="1"/>
  <c r="C64" i="8"/>
  <c r="I64" i="8"/>
  <c r="C65" i="8"/>
  <c r="I65" i="8"/>
  <c r="C66" i="8"/>
  <c r="I66" i="8"/>
  <c r="C67" i="8"/>
  <c r="I67" i="8"/>
  <c r="C68" i="8"/>
  <c r="I68" i="8"/>
  <c r="C69" i="8"/>
  <c r="I69" i="8"/>
  <c r="B66" i="8" l="1"/>
  <c r="B68" i="8"/>
  <c r="B64" i="8"/>
  <c r="B69" i="8"/>
  <c r="B67" i="8"/>
  <c r="B65" i="8"/>
  <c r="I56" i="8" l="1"/>
  <c r="I57" i="8"/>
  <c r="I58" i="8"/>
  <c r="I59" i="8"/>
  <c r="I60" i="8"/>
  <c r="I61" i="8"/>
  <c r="I62" i="8"/>
  <c r="C56" i="8"/>
  <c r="C57" i="8"/>
  <c r="C58" i="8"/>
  <c r="C59" i="8"/>
  <c r="C60" i="8"/>
  <c r="C61" i="8"/>
  <c r="C62" i="8"/>
  <c r="B62" i="8" l="1"/>
  <c r="B59" i="8"/>
  <c r="B57" i="8"/>
  <c r="B58" i="8"/>
  <c r="B56" i="8"/>
  <c r="B61" i="8"/>
  <c r="B60" i="8"/>
  <c r="J3" i="8" l="1"/>
  <c r="J2" i="8"/>
  <c r="I3" i="8"/>
  <c r="I4" i="8"/>
  <c r="I5" i="8"/>
  <c r="I6" i="8"/>
  <c r="I7" i="8"/>
  <c r="I8" i="8"/>
  <c r="I9" i="8"/>
  <c r="I10" i="8"/>
  <c r="I11" i="8"/>
  <c r="I12" i="8"/>
  <c r="I13" i="8"/>
  <c r="I14" i="8"/>
  <c r="I15" i="8"/>
  <c r="I16" i="8"/>
  <c r="I17" i="8"/>
  <c r="I18" i="8"/>
  <c r="I19" i="8"/>
  <c r="I20" i="8"/>
  <c r="I21" i="8"/>
  <c r="I22" i="8"/>
  <c r="I23" i="8"/>
  <c r="I24" i="8"/>
  <c r="I25" i="8"/>
  <c r="I26" i="8"/>
  <c r="I27" i="8"/>
  <c r="I28" i="8"/>
  <c r="I29" i="8"/>
  <c r="I30" i="8"/>
  <c r="I31" i="8"/>
  <c r="I32" i="8"/>
  <c r="I33" i="8"/>
  <c r="I34" i="8"/>
  <c r="I35" i="8"/>
  <c r="I36" i="8"/>
  <c r="I37" i="8"/>
  <c r="I38" i="8"/>
  <c r="I39" i="8"/>
  <c r="I40" i="8"/>
  <c r="I41" i="8"/>
  <c r="I42" i="8"/>
  <c r="I43" i="8"/>
  <c r="I44" i="8"/>
  <c r="I45" i="8"/>
  <c r="I46" i="8"/>
  <c r="I47" i="8"/>
  <c r="I48" i="8"/>
  <c r="I49" i="8"/>
  <c r="I50" i="8"/>
  <c r="I51" i="8"/>
  <c r="I52" i="8"/>
  <c r="I53" i="8"/>
  <c r="I54" i="8"/>
  <c r="I55" i="8"/>
  <c r="C48" i="8"/>
  <c r="C49" i="8"/>
  <c r="C50" i="8"/>
  <c r="C51" i="8"/>
  <c r="C52" i="8"/>
  <c r="C53" i="8"/>
  <c r="C54" i="8"/>
  <c r="C55" i="8"/>
  <c r="B54" i="8" l="1"/>
  <c r="B49" i="8"/>
  <c r="B53" i="8"/>
  <c r="B55" i="8"/>
  <c r="B50" i="8"/>
  <c r="B51" i="8"/>
  <c r="B52" i="8"/>
  <c r="B48" i="8"/>
  <c r="B2" i="8" l="1"/>
  <c r="C43" i="8"/>
  <c r="C44" i="8"/>
  <c r="C45" i="8"/>
  <c r="C46" i="8"/>
  <c r="C47" i="8"/>
  <c r="C42" i="8"/>
  <c r="C41" i="8" l="1"/>
  <c r="C40" i="8"/>
  <c r="C39" i="8"/>
  <c r="C38" i="8"/>
  <c r="C37" i="8"/>
  <c r="C36" i="8"/>
  <c r="C35" i="8"/>
  <c r="C34" i="8"/>
  <c r="C33" i="8"/>
  <c r="C32" i="8"/>
  <c r="C31" i="8"/>
  <c r="C30" i="8"/>
  <c r="C29" i="8"/>
  <c r="C28" i="8"/>
  <c r="C27" i="8"/>
  <c r="C26" i="8"/>
  <c r="C25" i="8"/>
  <c r="C24" i="8"/>
  <c r="C23" i="8"/>
  <c r="C22" i="8"/>
  <c r="C21" i="8"/>
  <c r="C20" i="8"/>
  <c r="C19" i="8"/>
  <c r="C18" i="8"/>
  <c r="C17" i="8"/>
  <c r="C16" i="8"/>
  <c r="C15" i="8"/>
  <c r="C14" i="8"/>
  <c r="C13" i="8"/>
  <c r="C12" i="8"/>
  <c r="C11" i="8"/>
  <c r="C10" i="8"/>
  <c r="C9" i="8"/>
  <c r="C8" i="8"/>
  <c r="C7" i="8"/>
  <c r="C6" i="8"/>
  <c r="C5" i="8"/>
  <c r="C4" i="8"/>
  <c r="C3" i="8"/>
  <c r="C2" i="8"/>
  <c r="B46" i="8" l="1"/>
  <c r="B42" i="8"/>
  <c r="B34" i="8"/>
  <c r="B18" i="8"/>
  <c r="B26" i="8"/>
  <c r="B5" i="8"/>
  <c r="B13" i="8"/>
  <c r="B21" i="8"/>
  <c r="B29" i="8"/>
  <c r="B37" i="8"/>
  <c r="B45" i="8"/>
  <c r="B6" i="8"/>
  <c r="B15" i="8"/>
  <c r="B23" i="8"/>
  <c r="B39" i="8"/>
  <c r="B31" i="8"/>
  <c r="B47" i="8"/>
  <c r="B9" i="8"/>
  <c r="B14" i="8"/>
  <c r="B22" i="8"/>
  <c r="B30" i="8"/>
  <c r="B38" i="8"/>
  <c r="B20" i="8"/>
  <c r="B28" i="8"/>
  <c r="B36" i="8"/>
  <c r="B44" i="8"/>
  <c r="B10" i="8"/>
  <c r="B12" i="8"/>
  <c r="B16" i="8"/>
  <c r="B24" i="8"/>
  <c r="B32" i="8"/>
  <c r="B40" i="8"/>
  <c r="B4" i="8"/>
  <c r="B8" i="8"/>
  <c r="B11" i="8"/>
  <c r="B19" i="8"/>
  <c r="B27" i="8"/>
  <c r="B35" i="8"/>
  <c r="B43" i="8"/>
  <c r="B3" i="8"/>
  <c r="B7" i="8"/>
  <c r="B17" i="8"/>
  <c r="B25" i="8"/>
  <c r="B33" i="8"/>
  <c r="B41" i="8"/>
</calcChain>
</file>

<file path=xl/sharedStrings.xml><?xml version="1.0" encoding="utf-8"?>
<sst xmlns="http://schemas.openxmlformats.org/spreadsheetml/2006/main" count="16" uniqueCount="14">
  <si>
    <t>Ph (deg)</t>
  </si>
  <si>
    <t>f (Hz)</t>
  </si>
  <si>
    <t>Z (Ohm)</t>
  </si>
  <si>
    <t>Time - Voltage</t>
  </si>
  <si>
    <t>Amplitude - Voltage</t>
  </si>
  <si>
    <t>Time - Current</t>
  </si>
  <si>
    <t>Amplitude - Current</t>
  </si>
  <si>
    <t>Phase  - Voltage</t>
  </si>
  <si>
    <t>Phase  - Current</t>
  </si>
  <si>
    <t>Vpp</t>
  </si>
  <si>
    <t>Ipp</t>
  </si>
  <si>
    <t>Temp center (deg)</t>
  </si>
  <si>
    <t>Time - Bias Voltage</t>
  </si>
  <si>
    <t>Bias Voltage  - Bias Voltage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</si>
</sst>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2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1" fontId="0" fillId="0" borderId="0" xfId="0" applyNumberFormat="1" applyAlignment="1">
      <alignment horizontal="center"/>
    </xf>
    <xf numFmtId="2" fontId="1" fillId="0" borderId="0" xfId="0" applyNumberFormat="1" applyFont="1" applyAlignment="1">
      <alignment horizontal="center"/>
    </xf>
    <xf numFmtId="165" fontId="0" fillId="0" borderId="0" xfId="0" applyNumberFormat="1" applyAlignment="1">
      <alignment horizontal="center"/>
    </xf>
    <xf numFmtId="0" fontId="2" fillId="0" borderId="0" xfId="0" applyFont="1" applyAlignment="1">
      <alignment horizontal="center"/>
    </xf>
    <xf numFmtId="2" fontId="2" fillId="0" borderId="0" xfId="0" applyNumberFormat="1" applyFont="1" applyAlignment="1">
      <alignment horizontal="center"/>
    </xf>
    <xf numFmtId="0" fontId="3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Impedance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Current probe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'1 Vpp Current probe'!$A$2:$A$158</c:f>
              <c:numCache>
                <c:formatCode>0.0</c:formatCode>
                <c:ptCount val="157"/>
                <c:pt idx="0">
                  <c:v>5</c:v>
                </c:pt>
                <c:pt idx="1">
                  <c:v>6</c:v>
                </c:pt>
                <c:pt idx="2">
                  <c:v>7</c:v>
                </c:pt>
                <c:pt idx="3">
                  <c:v>8</c:v>
                </c:pt>
                <c:pt idx="4">
                  <c:v>9</c:v>
                </c:pt>
                <c:pt idx="5">
                  <c:v>10</c:v>
                </c:pt>
                <c:pt idx="6">
                  <c:v>12</c:v>
                </c:pt>
                <c:pt idx="7">
                  <c:v>15</c:v>
                </c:pt>
                <c:pt idx="8">
                  <c:v>17</c:v>
                </c:pt>
                <c:pt idx="9">
                  <c:v>20</c:v>
                </c:pt>
                <c:pt idx="10">
                  <c:v>25</c:v>
                </c:pt>
                <c:pt idx="11">
                  <c:v>30</c:v>
                </c:pt>
                <c:pt idx="12">
                  <c:v>31</c:v>
                </c:pt>
                <c:pt idx="13">
                  <c:v>32</c:v>
                </c:pt>
                <c:pt idx="14">
                  <c:v>33</c:v>
                </c:pt>
                <c:pt idx="15">
                  <c:v>34</c:v>
                </c:pt>
                <c:pt idx="16">
                  <c:v>35</c:v>
                </c:pt>
                <c:pt idx="17">
                  <c:v>36</c:v>
                </c:pt>
                <c:pt idx="18">
                  <c:v>37</c:v>
                </c:pt>
                <c:pt idx="19">
                  <c:v>38</c:v>
                </c:pt>
                <c:pt idx="20">
                  <c:v>41</c:v>
                </c:pt>
                <c:pt idx="21">
                  <c:v>43</c:v>
                </c:pt>
                <c:pt idx="22">
                  <c:v>45</c:v>
                </c:pt>
                <c:pt idx="23">
                  <c:v>47</c:v>
                </c:pt>
                <c:pt idx="24">
                  <c:v>51</c:v>
                </c:pt>
                <c:pt idx="25">
                  <c:v>52</c:v>
                </c:pt>
                <c:pt idx="26">
                  <c:v>54</c:v>
                </c:pt>
                <c:pt idx="27">
                  <c:v>56</c:v>
                </c:pt>
                <c:pt idx="28">
                  <c:v>58</c:v>
                </c:pt>
                <c:pt idx="29">
                  <c:v>61</c:v>
                </c:pt>
                <c:pt idx="30">
                  <c:v>63</c:v>
                </c:pt>
                <c:pt idx="31">
                  <c:v>65</c:v>
                </c:pt>
                <c:pt idx="32">
                  <c:v>67</c:v>
                </c:pt>
                <c:pt idx="33">
                  <c:v>69</c:v>
                </c:pt>
                <c:pt idx="34">
                  <c:v>71</c:v>
                </c:pt>
                <c:pt idx="35">
                  <c:v>73</c:v>
                </c:pt>
                <c:pt idx="36">
                  <c:v>75</c:v>
                </c:pt>
                <c:pt idx="37">
                  <c:v>77</c:v>
                </c:pt>
                <c:pt idx="38">
                  <c:v>81</c:v>
                </c:pt>
                <c:pt idx="39">
                  <c:v>85</c:v>
                </c:pt>
                <c:pt idx="40">
                  <c:v>91</c:v>
                </c:pt>
                <c:pt idx="41">
                  <c:v>95</c:v>
                </c:pt>
                <c:pt idx="42">
                  <c:v>101</c:v>
                </c:pt>
                <c:pt idx="43">
                  <c:v>105</c:v>
                </c:pt>
                <c:pt idx="44">
                  <c:v>111</c:v>
                </c:pt>
                <c:pt idx="45">
                  <c:v>115</c:v>
                </c:pt>
                <c:pt idx="46">
                  <c:v>121</c:v>
                </c:pt>
                <c:pt idx="47">
                  <c:v>125</c:v>
                </c:pt>
                <c:pt idx="48">
                  <c:v>131</c:v>
                </c:pt>
                <c:pt idx="49">
                  <c:v>135</c:v>
                </c:pt>
                <c:pt idx="50">
                  <c:v>141</c:v>
                </c:pt>
                <c:pt idx="51">
                  <c:v>145</c:v>
                </c:pt>
                <c:pt idx="52">
                  <c:v>151</c:v>
                </c:pt>
                <c:pt idx="53">
                  <c:v>155</c:v>
                </c:pt>
                <c:pt idx="54">
                  <c:v>161</c:v>
                </c:pt>
                <c:pt idx="55">
                  <c:v>165</c:v>
                </c:pt>
                <c:pt idx="56">
                  <c:v>171</c:v>
                </c:pt>
                <c:pt idx="57">
                  <c:v>173</c:v>
                </c:pt>
                <c:pt idx="58">
                  <c:v>175</c:v>
                </c:pt>
                <c:pt idx="59">
                  <c:v>201</c:v>
                </c:pt>
                <c:pt idx="60">
                  <c:v>225</c:v>
                </c:pt>
                <c:pt idx="61">
                  <c:v>251</c:v>
                </c:pt>
                <c:pt idx="62">
                  <c:v>275</c:v>
                </c:pt>
                <c:pt idx="63">
                  <c:v>301</c:v>
                </c:pt>
                <c:pt idx="64">
                  <c:v>325</c:v>
                </c:pt>
                <c:pt idx="65">
                  <c:v>351</c:v>
                </c:pt>
                <c:pt idx="66">
                  <c:v>375</c:v>
                </c:pt>
                <c:pt idx="67">
                  <c:v>401</c:v>
                </c:pt>
                <c:pt idx="68">
                  <c:v>425</c:v>
                </c:pt>
                <c:pt idx="69">
                  <c:v>451</c:v>
                </c:pt>
                <c:pt idx="70">
                  <c:v>475</c:v>
                </c:pt>
                <c:pt idx="71">
                  <c:v>501</c:v>
                </c:pt>
                <c:pt idx="72">
                  <c:v>525</c:v>
                </c:pt>
                <c:pt idx="73">
                  <c:v>551</c:v>
                </c:pt>
                <c:pt idx="74">
                  <c:v>575</c:v>
                </c:pt>
                <c:pt idx="75">
                  <c:v>601</c:v>
                </c:pt>
                <c:pt idx="76">
                  <c:v>625</c:v>
                </c:pt>
                <c:pt idx="77">
                  <c:v>651</c:v>
                </c:pt>
                <c:pt idx="78">
                  <c:v>675</c:v>
                </c:pt>
                <c:pt idx="79">
                  <c:v>701</c:v>
                </c:pt>
                <c:pt idx="80">
                  <c:v>725</c:v>
                </c:pt>
                <c:pt idx="81">
                  <c:v>751</c:v>
                </c:pt>
                <c:pt idx="82">
                  <c:v>801</c:v>
                </c:pt>
                <c:pt idx="83">
                  <c:v>851</c:v>
                </c:pt>
                <c:pt idx="84">
                  <c:v>901</c:v>
                </c:pt>
                <c:pt idx="85">
                  <c:v>951</c:v>
                </c:pt>
                <c:pt idx="86">
                  <c:v>1001</c:v>
                </c:pt>
                <c:pt idx="87">
                  <c:v>1501</c:v>
                </c:pt>
                <c:pt idx="88">
                  <c:v>2001</c:v>
                </c:pt>
                <c:pt idx="89">
                  <c:v>2501</c:v>
                </c:pt>
                <c:pt idx="90">
                  <c:v>3001</c:v>
                </c:pt>
                <c:pt idx="91">
                  <c:v>3501</c:v>
                </c:pt>
                <c:pt idx="92">
                  <c:v>4001</c:v>
                </c:pt>
                <c:pt idx="93">
                  <c:v>5001</c:v>
                </c:pt>
                <c:pt idx="94">
                  <c:v>6001</c:v>
                </c:pt>
                <c:pt idx="95">
                  <c:v>7001</c:v>
                </c:pt>
                <c:pt idx="96">
                  <c:v>8001</c:v>
                </c:pt>
                <c:pt idx="97">
                  <c:v>9001</c:v>
                </c:pt>
                <c:pt idx="98">
                  <c:v>10001</c:v>
                </c:pt>
              </c:numCache>
            </c:numRef>
          </c:xVal>
          <c:yVal>
            <c:numRef>
              <c:f>'1 Vpp Current probe'!$B$2:$B$158</c:f>
              <c:numCache>
                <c:formatCode>0.0000</c:formatCode>
                <c:ptCount val="157"/>
                <c:pt idx="0">
                  <c:v>8.0339541783418497E-2</c:v>
                </c:pt>
                <c:pt idx="1">
                  <c:v>7.905668617346491E-2</c:v>
                </c:pt>
                <c:pt idx="2">
                  <c:v>7.8762384278057498E-2</c:v>
                </c:pt>
                <c:pt idx="3">
                  <c:v>7.9171435479970978E-2</c:v>
                </c:pt>
                <c:pt idx="4">
                  <c:v>7.8872657986662431E-2</c:v>
                </c:pt>
                <c:pt idx="5">
                  <c:v>7.7967228686772749E-2</c:v>
                </c:pt>
                <c:pt idx="6">
                  <c:v>7.8443332539115243E-2</c:v>
                </c:pt>
                <c:pt idx="7">
                  <c:v>7.8217091550424861E-2</c:v>
                </c:pt>
                <c:pt idx="8">
                  <c:v>7.808066315957278E-2</c:v>
                </c:pt>
                <c:pt idx="9">
                  <c:v>7.7992499800526596E-2</c:v>
                </c:pt>
                <c:pt idx="10">
                  <c:v>7.7765576509906897E-2</c:v>
                </c:pt>
                <c:pt idx="11">
                  <c:v>7.7518910741301059E-2</c:v>
                </c:pt>
                <c:pt idx="12">
                  <c:v>7.7063694267515914E-2</c:v>
                </c:pt>
                <c:pt idx="13">
                  <c:v>7.6795025113609194E-2</c:v>
                </c:pt>
                <c:pt idx="14">
                  <c:v>7.7203647416413376E-2</c:v>
                </c:pt>
                <c:pt idx="15">
                  <c:v>7.6740340276673563E-2</c:v>
                </c:pt>
                <c:pt idx="16">
                  <c:v>7.6561157944965791E-2</c:v>
                </c:pt>
                <c:pt idx="17">
                  <c:v>7.6531165311653118E-2</c:v>
                </c:pt>
                <c:pt idx="18">
                  <c:v>7.6100358422939066E-2</c:v>
                </c:pt>
                <c:pt idx="19">
                  <c:v>7.6321473951715374E-2</c:v>
                </c:pt>
                <c:pt idx="20">
                  <c:v>7.553581343697946E-2</c:v>
                </c:pt>
                <c:pt idx="21">
                  <c:v>7.5273793486013152E-2</c:v>
                </c:pt>
                <c:pt idx="22">
                  <c:v>7.4909033129419225E-2</c:v>
                </c:pt>
                <c:pt idx="23">
                  <c:v>7.503373819163292E-2</c:v>
                </c:pt>
                <c:pt idx="24">
                  <c:v>7.3956218274111668E-2</c:v>
                </c:pt>
                <c:pt idx="25">
                  <c:v>7.3838111832726108E-2</c:v>
                </c:pt>
                <c:pt idx="26">
                  <c:v>7.3764089538021924E-2</c:v>
                </c:pt>
                <c:pt idx="27">
                  <c:v>7.3119098627310974E-2</c:v>
                </c:pt>
                <c:pt idx="28">
                  <c:v>7.3340198019801975E-2</c:v>
                </c:pt>
                <c:pt idx="29">
                  <c:v>7.256623171213919E-2</c:v>
                </c:pt>
                <c:pt idx="30">
                  <c:v>7.2149739377665431E-2</c:v>
                </c:pt>
                <c:pt idx="31">
                  <c:v>7.1481101554485921E-2</c:v>
                </c:pt>
                <c:pt idx="32">
                  <c:v>7.1813087062909467E-2</c:v>
                </c:pt>
                <c:pt idx="33">
                  <c:v>7.1088999447208409E-2</c:v>
                </c:pt>
                <c:pt idx="34">
                  <c:v>7.0369378593368517E-2</c:v>
                </c:pt>
                <c:pt idx="35">
                  <c:v>7.0075519194461908E-2</c:v>
                </c:pt>
                <c:pt idx="36">
                  <c:v>6.9471858741920231E-2</c:v>
                </c:pt>
                <c:pt idx="37">
                  <c:v>6.9127527338525688E-2</c:v>
                </c:pt>
                <c:pt idx="38">
                  <c:v>6.7820080069079192E-2</c:v>
                </c:pt>
                <c:pt idx="39">
                  <c:v>6.778798586572439E-2</c:v>
                </c:pt>
                <c:pt idx="40">
                  <c:v>6.636549019607843E-2</c:v>
                </c:pt>
                <c:pt idx="41">
                  <c:v>6.5483972344437452E-2</c:v>
                </c:pt>
                <c:pt idx="42">
                  <c:v>6.4098912277956027E-2</c:v>
                </c:pt>
                <c:pt idx="43">
                  <c:v>6.313817330210772E-2</c:v>
                </c:pt>
                <c:pt idx="44">
                  <c:v>6.1792931263166109E-2</c:v>
                </c:pt>
                <c:pt idx="45">
                  <c:v>6.0898823895942047E-2</c:v>
                </c:pt>
                <c:pt idx="46">
                  <c:v>5.9703116499572544E-2</c:v>
                </c:pt>
                <c:pt idx="47">
                  <c:v>5.8981784212984591E-2</c:v>
                </c:pt>
                <c:pt idx="48">
                  <c:v>5.7576039726877713E-2</c:v>
                </c:pt>
                <c:pt idx="49">
                  <c:v>5.667957255691497E-2</c:v>
                </c:pt>
                <c:pt idx="50">
                  <c:v>5.5938637948400094E-2</c:v>
                </c:pt>
                <c:pt idx="51">
                  <c:v>5.509095131202104E-2</c:v>
                </c:pt>
                <c:pt idx="52">
                  <c:v>5.3546946006315946E-2</c:v>
                </c:pt>
                <c:pt idx="53">
                  <c:v>5.3162762022194825E-2</c:v>
                </c:pt>
                <c:pt idx="54">
                  <c:v>5.18425925925926E-2</c:v>
                </c:pt>
                <c:pt idx="55">
                  <c:v>5.1254341952913944E-2</c:v>
                </c:pt>
                <c:pt idx="56">
                  <c:v>5.0372193171331896E-2</c:v>
                </c:pt>
                <c:pt idx="57">
                  <c:v>4.9775929775929782E-2</c:v>
                </c:pt>
                <c:pt idx="58">
                  <c:v>4.9478468530929826E-2</c:v>
                </c:pt>
                <c:pt idx="59">
                  <c:v>4.537657546879803E-2</c:v>
                </c:pt>
                <c:pt idx="60">
                  <c:v>4.2165216063521145E-2</c:v>
                </c:pt>
                <c:pt idx="61">
                  <c:v>3.8778066289903768E-2</c:v>
                </c:pt>
                <c:pt idx="62">
                  <c:v>3.6086824529447482E-2</c:v>
                </c:pt>
                <c:pt idx="63">
                  <c:v>3.3851761846901585E-2</c:v>
                </c:pt>
                <c:pt idx="64">
                  <c:v>3.1530303030303027E-2</c:v>
                </c:pt>
                <c:pt idx="65">
                  <c:v>2.9659297395517866E-2</c:v>
                </c:pt>
                <c:pt idx="66">
                  <c:v>2.8143685518487838E-2</c:v>
                </c:pt>
                <c:pt idx="67">
                  <c:v>2.6468078736621513E-2</c:v>
                </c:pt>
                <c:pt idx="68">
                  <c:v>2.5356176735798017E-2</c:v>
                </c:pt>
                <c:pt idx="69">
                  <c:v>2.3964988404279193E-2</c:v>
                </c:pt>
                <c:pt idx="70">
                  <c:v>2.289369342410414E-2</c:v>
                </c:pt>
                <c:pt idx="71">
                  <c:v>2.1762061732094697E-2</c:v>
                </c:pt>
                <c:pt idx="72">
                  <c:v>2.0966826060968318E-2</c:v>
                </c:pt>
                <c:pt idx="73">
                  <c:v>2.0088079420765841E-2</c:v>
                </c:pt>
                <c:pt idx="74">
                  <c:v>1.9467822707227744E-2</c:v>
                </c:pt>
                <c:pt idx="75">
                  <c:v>1.8695555059191425E-2</c:v>
                </c:pt>
                <c:pt idx="76">
                  <c:v>1.806384092098378E-2</c:v>
                </c:pt>
                <c:pt idx="77">
                  <c:v>1.7603479304139174E-2</c:v>
                </c:pt>
                <c:pt idx="78">
                  <c:v>1.7068759342301947E-2</c:v>
                </c:pt>
                <c:pt idx="79">
                  <c:v>1.6585909631391203E-2</c:v>
                </c:pt>
                <c:pt idx="80">
                  <c:v>1.6158386253268583E-2</c:v>
                </c:pt>
                <c:pt idx="81">
                  <c:v>1.5537699008711329E-2</c:v>
                </c:pt>
                <c:pt idx="82">
                  <c:v>1.4592878203674301E-2</c:v>
                </c:pt>
                <c:pt idx="83">
                  <c:v>1.3966488842136901E-2</c:v>
                </c:pt>
                <c:pt idx="84">
                  <c:v>1.3388634486900385E-2</c:v>
                </c:pt>
                <c:pt idx="85">
                  <c:v>1.2811587693689645E-2</c:v>
                </c:pt>
                <c:pt idx="86">
                  <c:v>1.2283807095177379E-2</c:v>
                </c:pt>
                <c:pt idx="87">
                  <c:v>9.1794285714285728E-3</c:v>
                </c:pt>
                <c:pt idx="88">
                  <c:v>8.2024353120243535E-3</c:v>
                </c:pt>
                <c:pt idx="89">
                  <c:v>7.8144171779141094E-3</c:v>
                </c:pt>
                <c:pt idx="90">
                  <c:v>7.7490147592921737E-3</c:v>
                </c:pt>
                <c:pt idx="91">
                  <c:v>8.1839876828329484E-3</c:v>
                </c:pt>
                <c:pt idx="92">
                  <c:v>8.1816068799876029E-3</c:v>
                </c:pt>
                <c:pt idx="93">
                  <c:v>9.0305455105024243E-3</c:v>
                </c:pt>
                <c:pt idx="94">
                  <c:v>9.7699386503067483E-3</c:v>
                </c:pt>
                <c:pt idx="95">
                  <c:v>1.0674621385956861E-2</c:v>
                </c:pt>
                <c:pt idx="96">
                  <c:v>1.171704865605726E-2</c:v>
                </c:pt>
                <c:pt idx="97">
                  <c:v>1.262091202210963E-2</c:v>
                </c:pt>
                <c:pt idx="98">
                  <c:v>1.3973025048169557E-2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EF4E-43A7-A9B2-47D756684D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8281480"/>
        <c:axId val="408287712"/>
        <c:extLst/>
      </c:scatterChart>
      <c:valAx>
        <c:axId val="4082814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Frequency (Hz)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408287712"/>
        <c:crosses val="autoZero"/>
        <c:crossBetween val="midCat"/>
      </c:valAx>
      <c:valAx>
        <c:axId val="4082877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Z</a:t>
                </a:r>
                <a:r>
                  <a:rPr lang="en-GB" baseline="0"/>
                  <a:t> (Ohm)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</c:title>
        <c:numFmt formatCode="0.0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40828148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'1 Vpp Current probe'!$A$2:$A$158</c:f>
              <c:numCache>
                <c:formatCode>0.0</c:formatCode>
                <c:ptCount val="157"/>
                <c:pt idx="0">
                  <c:v>5</c:v>
                </c:pt>
                <c:pt idx="1">
                  <c:v>6</c:v>
                </c:pt>
                <c:pt idx="2">
                  <c:v>7</c:v>
                </c:pt>
                <c:pt idx="3">
                  <c:v>8</c:v>
                </c:pt>
                <c:pt idx="4">
                  <c:v>9</c:v>
                </c:pt>
                <c:pt idx="5">
                  <c:v>10</c:v>
                </c:pt>
                <c:pt idx="6">
                  <c:v>12</c:v>
                </c:pt>
                <c:pt idx="7">
                  <c:v>15</c:v>
                </c:pt>
                <c:pt idx="8">
                  <c:v>17</c:v>
                </c:pt>
                <c:pt idx="9">
                  <c:v>20</c:v>
                </c:pt>
                <c:pt idx="10">
                  <c:v>25</c:v>
                </c:pt>
                <c:pt idx="11">
                  <c:v>30</c:v>
                </c:pt>
                <c:pt idx="12">
                  <c:v>31</c:v>
                </c:pt>
                <c:pt idx="13">
                  <c:v>32</c:v>
                </c:pt>
                <c:pt idx="14">
                  <c:v>33</c:v>
                </c:pt>
                <c:pt idx="15">
                  <c:v>34</c:v>
                </c:pt>
                <c:pt idx="16">
                  <c:v>35</c:v>
                </c:pt>
                <c:pt idx="17">
                  <c:v>36</c:v>
                </c:pt>
                <c:pt idx="18">
                  <c:v>37</c:v>
                </c:pt>
                <c:pt idx="19">
                  <c:v>38</c:v>
                </c:pt>
                <c:pt idx="20">
                  <c:v>41</c:v>
                </c:pt>
                <c:pt idx="21">
                  <c:v>43</c:v>
                </c:pt>
                <c:pt idx="22">
                  <c:v>45</c:v>
                </c:pt>
                <c:pt idx="23">
                  <c:v>47</c:v>
                </c:pt>
                <c:pt idx="24">
                  <c:v>51</c:v>
                </c:pt>
                <c:pt idx="25">
                  <c:v>52</c:v>
                </c:pt>
                <c:pt idx="26">
                  <c:v>54</c:v>
                </c:pt>
                <c:pt idx="27">
                  <c:v>56</c:v>
                </c:pt>
                <c:pt idx="28">
                  <c:v>58</c:v>
                </c:pt>
                <c:pt idx="29">
                  <c:v>61</c:v>
                </c:pt>
                <c:pt idx="30">
                  <c:v>63</c:v>
                </c:pt>
                <c:pt idx="31">
                  <c:v>65</c:v>
                </c:pt>
                <c:pt idx="32">
                  <c:v>67</c:v>
                </c:pt>
                <c:pt idx="33">
                  <c:v>69</c:v>
                </c:pt>
                <c:pt idx="34">
                  <c:v>71</c:v>
                </c:pt>
                <c:pt idx="35">
                  <c:v>73</c:v>
                </c:pt>
                <c:pt idx="36">
                  <c:v>75</c:v>
                </c:pt>
                <c:pt idx="37">
                  <c:v>77</c:v>
                </c:pt>
                <c:pt idx="38">
                  <c:v>81</c:v>
                </c:pt>
                <c:pt idx="39">
                  <c:v>85</c:v>
                </c:pt>
                <c:pt idx="40">
                  <c:v>91</c:v>
                </c:pt>
                <c:pt idx="41">
                  <c:v>95</c:v>
                </c:pt>
                <c:pt idx="42">
                  <c:v>101</c:v>
                </c:pt>
                <c:pt idx="43">
                  <c:v>105</c:v>
                </c:pt>
                <c:pt idx="44">
                  <c:v>111</c:v>
                </c:pt>
                <c:pt idx="45">
                  <c:v>115</c:v>
                </c:pt>
                <c:pt idx="46">
                  <c:v>121</c:v>
                </c:pt>
                <c:pt idx="47">
                  <c:v>125</c:v>
                </c:pt>
                <c:pt idx="48">
                  <c:v>131</c:v>
                </c:pt>
                <c:pt idx="49">
                  <c:v>135</c:v>
                </c:pt>
                <c:pt idx="50">
                  <c:v>141</c:v>
                </c:pt>
                <c:pt idx="51">
                  <c:v>145</c:v>
                </c:pt>
                <c:pt idx="52">
                  <c:v>151</c:v>
                </c:pt>
                <c:pt idx="53">
                  <c:v>155</c:v>
                </c:pt>
                <c:pt idx="54">
                  <c:v>161</c:v>
                </c:pt>
                <c:pt idx="55">
                  <c:v>165</c:v>
                </c:pt>
                <c:pt idx="56">
                  <c:v>171</c:v>
                </c:pt>
                <c:pt idx="57">
                  <c:v>173</c:v>
                </c:pt>
                <c:pt idx="58">
                  <c:v>175</c:v>
                </c:pt>
                <c:pt idx="59">
                  <c:v>201</c:v>
                </c:pt>
                <c:pt idx="60">
                  <c:v>225</c:v>
                </c:pt>
                <c:pt idx="61">
                  <c:v>251</c:v>
                </c:pt>
                <c:pt idx="62">
                  <c:v>275</c:v>
                </c:pt>
                <c:pt idx="63">
                  <c:v>301</c:v>
                </c:pt>
                <c:pt idx="64">
                  <c:v>325</c:v>
                </c:pt>
                <c:pt idx="65">
                  <c:v>351</c:v>
                </c:pt>
                <c:pt idx="66">
                  <c:v>375</c:v>
                </c:pt>
                <c:pt idx="67">
                  <c:v>401</c:v>
                </c:pt>
                <c:pt idx="68">
                  <c:v>425</c:v>
                </c:pt>
                <c:pt idx="69">
                  <c:v>451</c:v>
                </c:pt>
                <c:pt idx="70">
                  <c:v>475</c:v>
                </c:pt>
                <c:pt idx="71">
                  <c:v>501</c:v>
                </c:pt>
                <c:pt idx="72">
                  <c:v>525</c:v>
                </c:pt>
                <c:pt idx="73">
                  <c:v>551</c:v>
                </c:pt>
                <c:pt idx="74">
                  <c:v>575</c:v>
                </c:pt>
                <c:pt idx="75">
                  <c:v>601</c:v>
                </c:pt>
                <c:pt idx="76">
                  <c:v>625</c:v>
                </c:pt>
                <c:pt idx="77">
                  <c:v>651</c:v>
                </c:pt>
                <c:pt idx="78">
                  <c:v>675</c:v>
                </c:pt>
                <c:pt idx="79">
                  <c:v>701</c:v>
                </c:pt>
                <c:pt idx="80">
                  <c:v>725</c:v>
                </c:pt>
                <c:pt idx="81">
                  <c:v>751</c:v>
                </c:pt>
                <c:pt idx="82">
                  <c:v>801</c:v>
                </c:pt>
                <c:pt idx="83">
                  <c:v>851</c:v>
                </c:pt>
                <c:pt idx="84">
                  <c:v>901</c:v>
                </c:pt>
                <c:pt idx="85">
                  <c:v>951</c:v>
                </c:pt>
                <c:pt idx="86">
                  <c:v>1001</c:v>
                </c:pt>
                <c:pt idx="87">
                  <c:v>1501</c:v>
                </c:pt>
                <c:pt idx="88">
                  <c:v>2001</c:v>
                </c:pt>
                <c:pt idx="89">
                  <c:v>2501</c:v>
                </c:pt>
                <c:pt idx="90">
                  <c:v>3001</c:v>
                </c:pt>
                <c:pt idx="91">
                  <c:v>3501</c:v>
                </c:pt>
                <c:pt idx="92">
                  <c:v>4001</c:v>
                </c:pt>
                <c:pt idx="93">
                  <c:v>5001</c:v>
                </c:pt>
                <c:pt idx="94">
                  <c:v>6001</c:v>
                </c:pt>
                <c:pt idx="95">
                  <c:v>7001</c:v>
                </c:pt>
                <c:pt idx="96">
                  <c:v>8001</c:v>
                </c:pt>
                <c:pt idx="97">
                  <c:v>9001</c:v>
                </c:pt>
                <c:pt idx="98">
                  <c:v>10001</c:v>
                </c:pt>
              </c:numCache>
            </c:numRef>
          </c:xVal>
          <c:yVal>
            <c:numRef>
              <c:f>'1 Vpp Current probe'!$C$2:$C$158</c:f>
              <c:numCache>
                <c:formatCode>0.00</c:formatCode>
                <c:ptCount val="157"/>
                <c:pt idx="0">
                  <c:v>-2</c:v>
                </c:pt>
                <c:pt idx="1">
                  <c:v>-1.8900000000000001</c:v>
                </c:pt>
                <c:pt idx="2">
                  <c:v>-2.85</c:v>
                </c:pt>
                <c:pt idx="3">
                  <c:v>-3.67</c:v>
                </c:pt>
                <c:pt idx="4">
                  <c:v>-3.41</c:v>
                </c:pt>
                <c:pt idx="5">
                  <c:v>-3.8</c:v>
                </c:pt>
                <c:pt idx="6">
                  <c:v>-4.8699999999999992</c:v>
                </c:pt>
                <c:pt idx="7">
                  <c:v>-5.98</c:v>
                </c:pt>
                <c:pt idx="8">
                  <c:v>-6.41</c:v>
                </c:pt>
                <c:pt idx="9">
                  <c:v>-7.4300000000000006</c:v>
                </c:pt>
                <c:pt idx="10">
                  <c:v>-9.4499999999999993</c:v>
                </c:pt>
                <c:pt idx="11">
                  <c:v>-10.98</c:v>
                </c:pt>
                <c:pt idx="12">
                  <c:v>-11.370000000000001</c:v>
                </c:pt>
                <c:pt idx="13">
                  <c:v>-11.9</c:v>
                </c:pt>
                <c:pt idx="14">
                  <c:v>-12.02</c:v>
                </c:pt>
                <c:pt idx="15">
                  <c:v>-12.79</c:v>
                </c:pt>
                <c:pt idx="16">
                  <c:v>-12.68</c:v>
                </c:pt>
                <c:pt idx="17">
                  <c:v>-13.3</c:v>
                </c:pt>
                <c:pt idx="18">
                  <c:v>-13.719999999999999</c:v>
                </c:pt>
                <c:pt idx="19">
                  <c:v>-14.01</c:v>
                </c:pt>
                <c:pt idx="20">
                  <c:v>-14.889999999999999</c:v>
                </c:pt>
                <c:pt idx="21">
                  <c:v>-15.58</c:v>
                </c:pt>
                <c:pt idx="22">
                  <c:v>-16.48</c:v>
                </c:pt>
                <c:pt idx="23">
                  <c:v>-16.990000000000002</c:v>
                </c:pt>
                <c:pt idx="24">
                  <c:v>-18.25</c:v>
                </c:pt>
                <c:pt idx="25">
                  <c:v>-18.5</c:v>
                </c:pt>
                <c:pt idx="26">
                  <c:v>-19.350000000000001</c:v>
                </c:pt>
                <c:pt idx="27">
                  <c:v>-19.979999999999997</c:v>
                </c:pt>
                <c:pt idx="28">
                  <c:v>-20.580000000000002</c:v>
                </c:pt>
                <c:pt idx="29">
                  <c:v>-21.78</c:v>
                </c:pt>
                <c:pt idx="30">
                  <c:v>-22.13</c:v>
                </c:pt>
                <c:pt idx="31">
                  <c:v>-22.89</c:v>
                </c:pt>
                <c:pt idx="32">
                  <c:v>-23.46</c:v>
                </c:pt>
                <c:pt idx="33">
                  <c:v>-23.98</c:v>
                </c:pt>
                <c:pt idx="34">
                  <c:v>-24.36</c:v>
                </c:pt>
                <c:pt idx="35">
                  <c:v>-25.13</c:v>
                </c:pt>
                <c:pt idx="36">
                  <c:v>-25.669999999999998</c:v>
                </c:pt>
                <c:pt idx="37">
                  <c:v>-26.25</c:v>
                </c:pt>
                <c:pt idx="38">
                  <c:v>-27.57</c:v>
                </c:pt>
                <c:pt idx="39">
                  <c:v>-28.15</c:v>
                </c:pt>
                <c:pt idx="40">
                  <c:v>-29.89</c:v>
                </c:pt>
                <c:pt idx="41">
                  <c:v>-30.759999999999998</c:v>
                </c:pt>
                <c:pt idx="42">
                  <c:v>-31.83</c:v>
                </c:pt>
                <c:pt idx="43">
                  <c:v>-32.83</c:v>
                </c:pt>
                <c:pt idx="44">
                  <c:v>-34.26</c:v>
                </c:pt>
                <c:pt idx="45">
                  <c:v>-34.85</c:v>
                </c:pt>
                <c:pt idx="46">
                  <c:v>-36.51</c:v>
                </c:pt>
                <c:pt idx="47">
                  <c:v>-37.11</c:v>
                </c:pt>
                <c:pt idx="48">
                  <c:v>-38.299999999999997</c:v>
                </c:pt>
                <c:pt idx="49">
                  <c:v>-39.059999999999995</c:v>
                </c:pt>
                <c:pt idx="50">
                  <c:v>-39.840000000000003</c:v>
                </c:pt>
                <c:pt idx="51">
                  <c:v>-40.840000000000003</c:v>
                </c:pt>
                <c:pt idx="52">
                  <c:v>-41.79</c:v>
                </c:pt>
                <c:pt idx="53">
                  <c:v>-41.82</c:v>
                </c:pt>
                <c:pt idx="54">
                  <c:v>-42.54</c:v>
                </c:pt>
                <c:pt idx="55">
                  <c:v>-43.3</c:v>
                </c:pt>
                <c:pt idx="56">
                  <c:v>-44.25</c:v>
                </c:pt>
                <c:pt idx="57">
                  <c:v>-44.67</c:v>
                </c:pt>
                <c:pt idx="58">
                  <c:v>-44.940000000000005</c:v>
                </c:pt>
                <c:pt idx="59">
                  <c:v>-47.25</c:v>
                </c:pt>
                <c:pt idx="60">
                  <c:v>-49.66</c:v>
                </c:pt>
                <c:pt idx="61">
                  <c:v>-51.6</c:v>
                </c:pt>
                <c:pt idx="62">
                  <c:v>-52.04</c:v>
                </c:pt>
                <c:pt idx="63">
                  <c:v>-53.559999999999995</c:v>
                </c:pt>
                <c:pt idx="64">
                  <c:v>-53.980000000000004</c:v>
                </c:pt>
                <c:pt idx="65">
                  <c:v>-54.580000000000005</c:v>
                </c:pt>
                <c:pt idx="66">
                  <c:v>-55.31</c:v>
                </c:pt>
                <c:pt idx="67">
                  <c:v>-55.410000000000004</c:v>
                </c:pt>
                <c:pt idx="68">
                  <c:v>-55.269999999999996</c:v>
                </c:pt>
                <c:pt idx="69">
                  <c:v>-55.389999999999993</c:v>
                </c:pt>
                <c:pt idx="70">
                  <c:v>-55.74</c:v>
                </c:pt>
                <c:pt idx="71">
                  <c:v>-56.13</c:v>
                </c:pt>
                <c:pt idx="72">
                  <c:v>-55.080000000000005</c:v>
                </c:pt>
                <c:pt idx="73">
                  <c:v>-54.97</c:v>
                </c:pt>
                <c:pt idx="74">
                  <c:v>-54.800000000000004</c:v>
                </c:pt>
                <c:pt idx="75">
                  <c:v>-53.819999999999993</c:v>
                </c:pt>
                <c:pt idx="76">
                  <c:v>-53.28</c:v>
                </c:pt>
                <c:pt idx="77">
                  <c:v>-53.88</c:v>
                </c:pt>
                <c:pt idx="78">
                  <c:v>-52.52</c:v>
                </c:pt>
                <c:pt idx="79">
                  <c:v>-51.699999999999996</c:v>
                </c:pt>
                <c:pt idx="80">
                  <c:v>-51.550000000000004</c:v>
                </c:pt>
                <c:pt idx="81">
                  <c:v>-51.5</c:v>
                </c:pt>
                <c:pt idx="82">
                  <c:v>-49.54</c:v>
                </c:pt>
                <c:pt idx="83">
                  <c:v>-48.42</c:v>
                </c:pt>
                <c:pt idx="84">
                  <c:v>-47.379999999999995</c:v>
                </c:pt>
                <c:pt idx="85">
                  <c:v>-45.97</c:v>
                </c:pt>
                <c:pt idx="86">
                  <c:v>-45.37</c:v>
                </c:pt>
                <c:pt idx="87">
                  <c:v>-30.279999999999998</c:v>
                </c:pt>
                <c:pt idx="88">
                  <c:v>-18.149999999999999</c:v>
                </c:pt>
                <c:pt idx="89">
                  <c:v>-6.7899999999999991</c:v>
                </c:pt>
                <c:pt idx="90">
                  <c:v>0.55000000000000027</c:v>
                </c:pt>
                <c:pt idx="91">
                  <c:v>9.08</c:v>
                </c:pt>
                <c:pt idx="92">
                  <c:v>15.01</c:v>
                </c:pt>
                <c:pt idx="93">
                  <c:v>28.700000000000003</c:v>
                </c:pt>
                <c:pt idx="94">
                  <c:v>33.450000000000003</c:v>
                </c:pt>
                <c:pt idx="95">
                  <c:v>39.04</c:v>
                </c:pt>
                <c:pt idx="96">
                  <c:v>41.98</c:v>
                </c:pt>
                <c:pt idx="97">
                  <c:v>47.150000000000006</c:v>
                </c:pt>
                <c:pt idx="98">
                  <c:v>49.099999999999994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186-4FBA-BAA9-76DB97351A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2099016"/>
        <c:axId val="442094096"/>
      </c:scatterChart>
      <c:valAx>
        <c:axId val="4420990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442094096"/>
        <c:crosses val="autoZero"/>
        <c:crossBetween val="midCat"/>
      </c:valAx>
      <c:valAx>
        <c:axId val="4420940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44209901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451037</xdr:colOff>
      <xdr:row>1</xdr:row>
      <xdr:rowOff>44823</xdr:rowOff>
    </xdr:from>
    <xdr:to>
      <xdr:col>7</xdr:col>
      <xdr:colOff>2399067</xdr:colOff>
      <xdr:row>17</xdr:row>
      <xdr:rowOff>168760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459777</xdr:colOff>
      <xdr:row>19</xdr:row>
      <xdr:rowOff>164278</xdr:rowOff>
    </xdr:from>
    <xdr:to>
      <xdr:col>7</xdr:col>
      <xdr:colOff>2407023</xdr:colOff>
      <xdr:row>35</xdr:row>
      <xdr:rowOff>42581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158"/>
  <sheetViews>
    <sheetView tabSelected="1" topLeftCell="A97" zoomScale="85" zoomScaleNormal="85" workbookViewId="0">
      <selection activeCell="F111" sqref="F111"/>
    </sheetView>
  </sheetViews>
  <sheetFormatPr defaultRowHeight="14.4" x14ac:dyDescent="0.3"/>
  <cols>
    <col min="1" max="1" width="8.88671875" style="5"/>
    <col min="2" max="2" width="13.33203125" style="1" customWidth="1"/>
    <col min="3" max="3" width="8.88671875" style="1"/>
    <col min="5" max="6" width="8.88671875" style="1"/>
    <col min="7" max="7" width="20.5546875" style="1" customWidth="1"/>
    <col min="8" max="8" width="39.21875" style="1" customWidth="1"/>
    <col min="9" max="10" width="13.77734375" style="9" customWidth="1"/>
    <col min="14" max="14" width="10.5546875" bestFit="1" customWidth="1"/>
    <col min="15" max="15" width="14.88671875" bestFit="1" customWidth="1"/>
    <col min="16" max="16" width="10.5546875" bestFit="1" customWidth="1"/>
    <col min="17" max="17" width="14.88671875" bestFit="1" customWidth="1"/>
    <col min="18" max="18" width="10.5546875" bestFit="1" customWidth="1"/>
    <col min="19" max="19" width="14.88671875" bestFit="1" customWidth="1"/>
    <col min="20" max="20" width="10.5546875" bestFit="1" customWidth="1"/>
    <col min="21" max="21" width="14.88671875" bestFit="1" customWidth="1"/>
  </cols>
  <sheetData>
    <row r="1" spans="1:23" x14ac:dyDescent="0.3">
      <c r="A1" s="3" t="s">
        <v>1</v>
      </c>
      <c r="B1" s="3" t="s">
        <v>2</v>
      </c>
      <c r="C1" s="3" t="s">
        <v>0</v>
      </c>
      <c r="E1" s="3"/>
      <c r="F1" s="4"/>
      <c r="G1" s="3"/>
      <c r="H1" s="3"/>
      <c r="I1" s="10" t="s">
        <v>9</v>
      </c>
      <c r="J1" s="10" t="s">
        <v>10</v>
      </c>
      <c r="N1" t="s">
        <v>3</v>
      </c>
      <c r="O1" t="s">
        <v>4</v>
      </c>
      <c r="P1" t="s">
        <v>5</v>
      </c>
      <c r="Q1" t="s">
        <v>6</v>
      </c>
      <c r="R1" t="s">
        <v>3</v>
      </c>
      <c r="S1" t="s">
        <v>7</v>
      </c>
      <c r="T1" t="s">
        <v>5</v>
      </c>
      <c r="U1" t="s">
        <v>8</v>
      </c>
      <c r="V1" t="s">
        <v>12</v>
      </c>
      <c r="W1" t="s">
        <v>13</v>
      </c>
    </row>
    <row r="2" spans="1:23" x14ac:dyDescent="0.3">
      <c r="A2" s="2">
        <f>K2</f>
        <v>5</v>
      </c>
      <c r="B2" s="7">
        <f t="shared" ref="B2:B14" si="0">I2/J2</f>
        <v>8.0339541783418497E-2</v>
      </c>
      <c r="C2" s="1">
        <f t="shared" ref="C2:C14" si="1">S2-U2</f>
        <v>-2</v>
      </c>
      <c r="F2" s="4"/>
      <c r="G2" s="2"/>
      <c r="I2" s="8">
        <f>O2*2.8/1000</f>
        <v>0.1364776</v>
      </c>
      <c r="J2" s="8">
        <f>Q2*2.8/1000</f>
        <v>1.69876</v>
      </c>
      <c r="K2">
        <v>5</v>
      </c>
      <c r="L2">
        <v>2E-3</v>
      </c>
      <c r="M2">
        <v>0</v>
      </c>
      <c r="N2">
        <v>0</v>
      </c>
      <c r="O2">
        <v>48.741999999999997</v>
      </c>
      <c r="P2">
        <v>0</v>
      </c>
      <c r="Q2">
        <v>606.70000000000005</v>
      </c>
      <c r="R2">
        <v>0</v>
      </c>
      <c r="S2">
        <v>3.3</v>
      </c>
      <c r="T2">
        <v>0</v>
      </c>
      <c r="U2">
        <v>5.3</v>
      </c>
      <c r="V2">
        <v>0</v>
      </c>
      <c r="W2">
        <v>0.62511000000000005</v>
      </c>
    </row>
    <row r="3" spans="1:23" x14ac:dyDescent="0.3">
      <c r="A3" s="2">
        <f t="shared" ref="A3:A47" si="2">K3</f>
        <v>6</v>
      </c>
      <c r="B3" s="7">
        <f t="shared" si="0"/>
        <v>7.905668617346491E-2</v>
      </c>
      <c r="C3" s="1">
        <f t="shared" si="1"/>
        <v>-1.8900000000000001</v>
      </c>
      <c r="F3" s="4"/>
      <c r="G3" s="6"/>
      <c r="I3" s="8">
        <f t="shared" ref="I3:I47" si="3">O3*2.8/1000</f>
        <v>0.12671679999999999</v>
      </c>
      <c r="J3" s="8">
        <f t="shared" ref="J3:J47" si="4">Q3*2.8/1000</f>
        <v>1.6028600000000002</v>
      </c>
      <c r="K3">
        <v>6</v>
      </c>
      <c r="L3">
        <v>2E-3</v>
      </c>
      <c r="M3">
        <v>0</v>
      </c>
      <c r="N3">
        <v>1</v>
      </c>
      <c r="O3">
        <v>45.256</v>
      </c>
      <c r="P3">
        <v>1</v>
      </c>
      <c r="Q3">
        <v>572.45000000000005</v>
      </c>
      <c r="R3">
        <v>1</v>
      </c>
      <c r="S3">
        <v>-2.33</v>
      </c>
      <c r="T3">
        <v>1</v>
      </c>
      <c r="U3">
        <v>-0.44</v>
      </c>
      <c r="V3">
        <v>1</v>
      </c>
      <c r="W3">
        <v>0.62507299999999999</v>
      </c>
    </row>
    <row r="4" spans="1:23" x14ac:dyDescent="0.3">
      <c r="A4" s="2">
        <f t="shared" si="2"/>
        <v>7</v>
      </c>
      <c r="B4" s="7">
        <f t="shared" si="0"/>
        <v>7.8762384278057498E-2</v>
      </c>
      <c r="C4" s="1">
        <f t="shared" si="1"/>
        <v>-2.85</v>
      </c>
      <c r="F4" s="4"/>
      <c r="G4" s="3"/>
      <c r="H4" s="3"/>
      <c r="I4" s="8">
        <f t="shared" si="3"/>
        <v>0.13578319999999999</v>
      </c>
      <c r="J4" s="8">
        <f t="shared" si="4"/>
        <v>1.7239599999999999</v>
      </c>
      <c r="K4">
        <v>7</v>
      </c>
      <c r="L4">
        <v>2E-3</v>
      </c>
      <c r="M4">
        <v>0</v>
      </c>
      <c r="N4">
        <v>2</v>
      </c>
      <c r="O4">
        <v>48.494</v>
      </c>
      <c r="P4">
        <v>2</v>
      </c>
      <c r="Q4">
        <v>615.70000000000005</v>
      </c>
      <c r="R4">
        <v>2</v>
      </c>
      <c r="S4">
        <v>0.42</v>
      </c>
      <c r="T4">
        <v>2</v>
      </c>
      <c r="U4">
        <v>3.27</v>
      </c>
      <c r="V4">
        <v>2</v>
      </c>
      <c r="W4">
        <v>0.62517900000000004</v>
      </c>
    </row>
    <row r="5" spans="1:23" x14ac:dyDescent="0.3">
      <c r="A5" s="2">
        <f t="shared" si="2"/>
        <v>8</v>
      </c>
      <c r="B5" s="7">
        <f t="shared" si="0"/>
        <v>7.9171435479970978E-2</v>
      </c>
      <c r="C5" s="1">
        <f t="shared" si="1"/>
        <v>-3.67</v>
      </c>
      <c r="G5" s="7"/>
      <c r="H5" s="3"/>
      <c r="I5" s="8">
        <f t="shared" si="3"/>
        <v>0.13751919999999998</v>
      </c>
      <c r="J5" s="8">
        <f t="shared" si="4"/>
        <v>1.73698</v>
      </c>
      <c r="K5">
        <v>8</v>
      </c>
      <c r="L5">
        <v>2E-3</v>
      </c>
      <c r="M5">
        <v>0</v>
      </c>
      <c r="N5">
        <v>3</v>
      </c>
      <c r="O5">
        <v>49.113999999999997</v>
      </c>
      <c r="P5">
        <v>3</v>
      </c>
      <c r="Q5">
        <v>620.35</v>
      </c>
      <c r="R5">
        <v>3</v>
      </c>
      <c r="S5">
        <v>-1.42</v>
      </c>
      <c r="T5">
        <v>3</v>
      </c>
      <c r="U5">
        <v>2.25</v>
      </c>
      <c r="V5">
        <v>3</v>
      </c>
      <c r="W5">
        <v>0.62525900000000001</v>
      </c>
    </row>
    <row r="6" spans="1:23" x14ac:dyDescent="0.3">
      <c r="A6" s="2">
        <f t="shared" si="2"/>
        <v>9</v>
      </c>
      <c r="B6" s="7">
        <f t="shared" si="0"/>
        <v>7.8872657986662431E-2</v>
      </c>
      <c r="C6" s="1">
        <f t="shared" si="1"/>
        <v>-3.41</v>
      </c>
      <c r="I6" s="8">
        <f t="shared" si="3"/>
        <v>0.13908719999999999</v>
      </c>
      <c r="J6" s="8">
        <f t="shared" si="4"/>
        <v>1.7634399999999999</v>
      </c>
      <c r="K6">
        <v>9</v>
      </c>
      <c r="L6">
        <v>2E-3</v>
      </c>
      <c r="M6">
        <v>0</v>
      </c>
      <c r="N6">
        <v>4</v>
      </c>
      <c r="O6">
        <v>49.673999999999999</v>
      </c>
      <c r="P6">
        <v>4</v>
      </c>
      <c r="Q6">
        <v>629.79999999999995</v>
      </c>
      <c r="R6">
        <v>4</v>
      </c>
      <c r="S6">
        <v>-2.4300000000000002</v>
      </c>
      <c r="T6">
        <v>4</v>
      </c>
      <c r="U6">
        <v>0.98</v>
      </c>
      <c r="V6">
        <v>4</v>
      </c>
      <c r="W6">
        <v>0.625162</v>
      </c>
    </row>
    <row r="7" spans="1:23" x14ac:dyDescent="0.3">
      <c r="A7" s="2">
        <f t="shared" si="2"/>
        <v>10</v>
      </c>
      <c r="B7" s="7">
        <f t="shared" si="0"/>
        <v>7.7967228686772749E-2</v>
      </c>
      <c r="C7" s="1">
        <f t="shared" si="1"/>
        <v>-3.8</v>
      </c>
      <c r="I7" s="8">
        <f t="shared" si="3"/>
        <v>0.1378944</v>
      </c>
      <c r="J7" s="8">
        <f t="shared" si="4"/>
        <v>1.7686199999999999</v>
      </c>
      <c r="K7">
        <v>10</v>
      </c>
      <c r="L7">
        <v>2E-3</v>
      </c>
      <c r="M7">
        <v>0</v>
      </c>
      <c r="N7">
        <v>5</v>
      </c>
      <c r="O7">
        <v>49.247999999999998</v>
      </c>
      <c r="P7">
        <v>5</v>
      </c>
      <c r="Q7">
        <v>631.65</v>
      </c>
      <c r="R7">
        <v>5</v>
      </c>
      <c r="S7">
        <v>-2.66</v>
      </c>
      <c r="T7">
        <v>5</v>
      </c>
      <c r="U7">
        <v>1.1399999999999999</v>
      </c>
      <c r="V7">
        <v>5</v>
      </c>
      <c r="W7">
        <v>0.62526499999999996</v>
      </c>
    </row>
    <row r="8" spans="1:23" x14ac:dyDescent="0.3">
      <c r="A8" s="2">
        <f t="shared" si="2"/>
        <v>12</v>
      </c>
      <c r="B8" s="7">
        <f t="shared" si="0"/>
        <v>7.8443332539115243E-2</v>
      </c>
      <c r="C8" s="1">
        <f t="shared" si="1"/>
        <v>-4.8699999999999992</v>
      </c>
      <c r="I8" s="8">
        <f t="shared" si="3"/>
        <v>0.13827519999999999</v>
      </c>
      <c r="J8" s="8">
        <f t="shared" si="4"/>
        <v>1.7627399999999998</v>
      </c>
      <c r="K8">
        <v>12</v>
      </c>
      <c r="L8">
        <v>2E-3</v>
      </c>
      <c r="M8">
        <v>0</v>
      </c>
      <c r="N8">
        <v>6</v>
      </c>
      <c r="O8">
        <v>49.384</v>
      </c>
      <c r="P8">
        <v>6</v>
      </c>
      <c r="Q8">
        <v>629.54999999999995</v>
      </c>
      <c r="R8">
        <v>6</v>
      </c>
      <c r="S8">
        <v>-2.2999999999999998</v>
      </c>
      <c r="T8">
        <v>6</v>
      </c>
      <c r="U8">
        <v>2.57</v>
      </c>
      <c r="V8">
        <v>6</v>
      </c>
      <c r="W8">
        <v>0.62538199999999999</v>
      </c>
    </row>
    <row r="9" spans="1:23" x14ac:dyDescent="0.3">
      <c r="A9" s="2">
        <f t="shared" si="2"/>
        <v>15</v>
      </c>
      <c r="B9" s="7">
        <f t="shared" si="0"/>
        <v>7.8217091550424861E-2</v>
      </c>
      <c r="C9" s="1">
        <f t="shared" si="1"/>
        <v>-5.98</v>
      </c>
      <c r="I9" s="8">
        <f t="shared" si="3"/>
        <v>0.13659519999999997</v>
      </c>
      <c r="J9" s="8">
        <f t="shared" si="4"/>
        <v>1.7463600000000001</v>
      </c>
      <c r="K9">
        <v>15</v>
      </c>
      <c r="L9">
        <v>2E-3</v>
      </c>
      <c r="M9">
        <v>0</v>
      </c>
      <c r="N9">
        <v>7</v>
      </c>
      <c r="O9">
        <v>48.783999999999999</v>
      </c>
      <c r="P9">
        <v>7</v>
      </c>
      <c r="Q9">
        <v>623.70000000000005</v>
      </c>
      <c r="R9">
        <v>7</v>
      </c>
      <c r="S9">
        <v>-5</v>
      </c>
      <c r="T9">
        <v>7</v>
      </c>
      <c r="U9">
        <v>0.98</v>
      </c>
      <c r="V9">
        <v>7</v>
      </c>
      <c r="W9">
        <v>0.62526000000000004</v>
      </c>
    </row>
    <row r="10" spans="1:23" x14ac:dyDescent="0.3">
      <c r="A10" s="2">
        <f t="shared" si="2"/>
        <v>17</v>
      </c>
      <c r="B10" s="7">
        <f t="shared" si="0"/>
        <v>7.808066315957278E-2</v>
      </c>
      <c r="C10" s="1">
        <f t="shared" si="1"/>
        <v>-6.41</v>
      </c>
      <c r="I10" s="8">
        <f t="shared" si="3"/>
        <v>0.13714399999999999</v>
      </c>
      <c r="J10" s="8">
        <f t="shared" si="4"/>
        <v>1.7564399999999998</v>
      </c>
      <c r="K10">
        <v>17</v>
      </c>
      <c r="L10">
        <v>2E-3</v>
      </c>
      <c r="M10">
        <v>0</v>
      </c>
      <c r="N10">
        <v>8</v>
      </c>
      <c r="O10">
        <v>48.98</v>
      </c>
      <c r="P10">
        <v>8</v>
      </c>
      <c r="Q10">
        <v>627.29999999999995</v>
      </c>
      <c r="R10">
        <v>8</v>
      </c>
      <c r="S10">
        <v>-5.57</v>
      </c>
      <c r="T10">
        <v>8</v>
      </c>
      <c r="U10">
        <v>0.84</v>
      </c>
      <c r="V10">
        <v>8</v>
      </c>
      <c r="W10">
        <v>0.62522599999999995</v>
      </c>
    </row>
    <row r="11" spans="1:23" x14ac:dyDescent="0.3">
      <c r="A11" s="2">
        <f t="shared" si="2"/>
        <v>20</v>
      </c>
      <c r="B11" s="7">
        <f t="shared" si="0"/>
        <v>7.7992499800526596E-2</v>
      </c>
      <c r="C11" s="1">
        <f t="shared" si="1"/>
        <v>-7.4300000000000006</v>
      </c>
      <c r="I11" s="8">
        <f t="shared" si="3"/>
        <v>0.13684719999999997</v>
      </c>
      <c r="J11" s="8">
        <f t="shared" si="4"/>
        <v>1.7546199999999998</v>
      </c>
      <c r="K11">
        <v>20</v>
      </c>
      <c r="L11">
        <v>2E-3</v>
      </c>
      <c r="M11">
        <v>0</v>
      </c>
      <c r="N11">
        <v>9</v>
      </c>
      <c r="O11">
        <v>48.874000000000002</v>
      </c>
      <c r="P11">
        <v>9</v>
      </c>
      <c r="Q11">
        <v>626.65</v>
      </c>
      <c r="R11">
        <v>9</v>
      </c>
      <c r="S11">
        <v>-6.53</v>
      </c>
      <c r="T11">
        <v>9</v>
      </c>
      <c r="U11">
        <v>0.9</v>
      </c>
      <c r="V11">
        <v>9</v>
      </c>
      <c r="W11">
        <v>0.62531700000000001</v>
      </c>
    </row>
    <row r="12" spans="1:23" x14ac:dyDescent="0.3">
      <c r="A12" s="2">
        <f t="shared" si="2"/>
        <v>25</v>
      </c>
      <c r="B12" s="7">
        <f t="shared" si="0"/>
        <v>7.7765576509906897E-2</v>
      </c>
      <c r="C12" s="1">
        <f t="shared" si="1"/>
        <v>-9.4499999999999993</v>
      </c>
      <c r="I12" s="8">
        <f t="shared" si="3"/>
        <v>0.1368192</v>
      </c>
      <c r="J12" s="8">
        <f t="shared" si="4"/>
        <v>1.7593799999999999</v>
      </c>
      <c r="K12">
        <v>25</v>
      </c>
      <c r="L12">
        <v>2E-3</v>
      </c>
      <c r="M12">
        <v>0</v>
      </c>
      <c r="N12">
        <v>10</v>
      </c>
      <c r="O12">
        <v>48.863999999999997</v>
      </c>
      <c r="P12">
        <v>10</v>
      </c>
      <c r="Q12">
        <v>628.35</v>
      </c>
      <c r="R12">
        <v>10</v>
      </c>
      <c r="S12">
        <v>-8.41</v>
      </c>
      <c r="T12">
        <v>10</v>
      </c>
      <c r="U12">
        <v>1.04</v>
      </c>
      <c r="V12">
        <v>10</v>
      </c>
      <c r="W12">
        <v>0.62532200000000004</v>
      </c>
    </row>
    <row r="13" spans="1:23" x14ac:dyDescent="0.3">
      <c r="A13" s="2">
        <f t="shared" si="2"/>
        <v>30</v>
      </c>
      <c r="B13" s="7">
        <f t="shared" si="0"/>
        <v>7.7518910741301059E-2</v>
      </c>
      <c r="C13" s="1">
        <f t="shared" si="1"/>
        <v>-10.98</v>
      </c>
      <c r="I13" s="8">
        <f t="shared" si="3"/>
        <v>0.13629839999999999</v>
      </c>
      <c r="J13" s="8">
        <f t="shared" si="4"/>
        <v>1.7582599999999999</v>
      </c>
      <c r="K13">
        <v>30</v>
      </c>
      <c r="L13">
        <v>2E-3</v>
      </c>
      <c r="M13">
        <v>0</v>
      </c>
      <c r="N13">
        <v>11</v>
      </c>
      <c r="O13">
        <v>48.677999999999997</v>
      </c>
      <c r="P13">
        <v>11</v>
      </c>
      <c r="Q13">
        <v>627.95000000000005</v>
      </c>
      <c r="R13">
        <v>11</v>
      </c>
      <c r="S13">
        <v>-10.18</v>
      </c>
      <c r="T13">
        <v>11</v>
      </c>
      <c r="U13">
        <v>0.8</v>
      </c>
      <c r="V13">
        <v>11</v>
      </c>
      <c r="W13">
        <v>0.62532699999999997</v>
      </c>
    </row>
    <row r="14" spans="1:23" x14ac:dyDescent="0.3">
      <c r="A14" s="2">
        <f t="shared" si="2"/>
        <v>31</v>
      </c>
      <c r="B14" s="7">
        <f t="shared" si="0"/>
        <v>7.7063694267515914E-2</v>
      </c>
      <c r="C14" s="1">
        <f t="shared" si="1"/>
        <v>-11.370000000000001</v>
      </c>
      <c r="I14" s="8">
        <f t="shared" si="3"/>
        <v>0.13550879999999998</v>
      </c>
      <c r="J14" s="8">
        <f t="shared" si="4"/>
        <v>1.7584</v>
      </c>
      <c r="K14">
        <v>31</v>
      </c>
      <c r="L14">
        <v>2E-3</v>
      </c>
      <c r="M14">
        <v>0</v>
      </c>
      <c r="N14">
        <v>12</v>
      </c>
      <c r="O14">
        <v>48.396000000000001</v>
      </c>
      <c r="P14">
        <v>12</v>
      </c>
      <c r="Q14">
        <v>628</v>
      </c>
      <c r="R14">
        <v>12</v>
      </c>
      <c r="S14">
        <v>-10.72</v>
      </c>
      <c r="T14">
        <v>12</v>
      </c>
      <c r="U14">
        <v>0.65</v>
      </c>
      <c r="V14">
        <v>12</v>
      </c>
      <c r="W14">
        <v>0.62531700000000001</v>
      </c>
    </row>
    <row r="15" spans="1:23" x14ac:dyDescent="0.3">
      <c r="A15" s="2">
        <f t="shared" si="2"/>
        <v>32</v>
      </c>
      <c r="B15" s="7">
        <f t="shared" ref="B15:B47" si="5">I15/J15</f>
        <v>7.6795025113609194E-2</v>
      </c>
      <c r="C15" s="1">
        <f t="shared" ref="C15:C47" si="6">S15-U15</f>
        <v>-11.9</v>
      </c>
      <c r="I15" s="8">
        <f t="shared" si="3"/>
        <v>0.13485359999999999</v>
      </c>
      <c r="J15" s="8">
        <f t="shared" si="4"/>
        <v>1.7560199999999997</v>
      </c>
      <c r="K15">
        <v>32</v>
      </c>
      <c r="L15">
        <v>2E-3</v>
      </c>
      <c r="M15">
        <v>0</v>
      </c>
      <c r="N15">
        <v>13</v>
      </c>
      <c r="O15">
        <v>48.161999999999999</v>
      </c>
      <c r="P15">
        <v>13</v>
      </c>
      <c r="Q15">
        <v>627.15</v>
      </c>
      <c r="R15">
        <v>13</v>
      </c>
      <c r="S15">
        <v>-11.21</v>
      </c>
      <c r="T15">
        <v>13</v>
      </c>
      <c r="U15">
        <v>0.69</v>
      </c>
      <c r="V15">
        <v>13</v>
      </c>
      <c r="W15">
        <v>0.62530399999999997</v>
      </c>
    </row>
    <row r="16" spans="1:23" x14ac:dyDescent="0.3">
      <c r="A16" s="2">
        <f t="shared" si="2"/>
        <v>33</v>
      </c>
      <c r="B16" s="7">
        <f t="shared" si="5"/>
        <v>7.7203647416413376E-2</v>
      </c>
      <c r="C16" s="1">
        <f t="shared" si="6"/>
        <v>-12.02</v>
      </c>
      <c r="I16" s="8">
        <f t="shared" si="3"/>
        <v>0.135128</v>
      </c>
      <c r="J16" s="8">
        <f t="shared" si="4"/>
        <v>1.7502800000000001</v>
      </c>
      <c r="K16">
        <v>33</v>
      </c>
      <c r="L16">
        <v>2E-3</v>
      </c>
      <c r="M16">
        <v>0</v>
      </c>
      <c r="N16">
        <v>14</v>
      </c>
      <c r="O16">
        <v>48.26</v>
      </c>
      <c r="P16">
        <v>14</v>
      </c>
      <c r="Q16">
        <v>625.1</v>
      </c>
      <c r="R16">
        <v>14</v>
      </c>
      <c r="S16">
        <v>-11.44</v>
      </c>
      <c r="T16">
        <v>14</v>
      </c>
      <c r="U16">
        <v>0.57999999999999996</v>
      </c>
      <c r="V16">
        <v>14</v>
      </c>
      <c r="W16">
        <v>0.62534400000000001</v>
      </c>
    </row>
    <row r="17" spans="1:23" x14ac:dyDescent="0.3">
      <c r="A17" s="2">
        <f t="shared" si="2"/>
        <v>34</v>
      </c>
      <c r="B17" s="7">
        <f t="shared" si="5"/>
        <v>7.6740340276673563E-2</v>
      </c>
      <c r="C17" s="1">
        <f t="shared" si="6"/>
        <v>-12.79</v>
      </c>
      <c r="I17" s="8">
        <f t="shared" si="3"/>
        <v>0.13513359999999999</v>
      </c>
      <c r="J17" s="8">
        <f t="shared" si="4"/>
        <v>1.7609199999999998</v>
      </c>
      <c r="K17">
        <v>34</v>
      </c>
      <c r="L17">
        <v>2E-3</v>
      </c>
      <c r="M17">
        <v>0</v>
      </c>
      <c r="N17">
        <v>15</v>
      </c>
      <c r="O17">
        <v>48.262</v>
      </c>
      <c r="P17">
        <v>15</v>
      </c>
      <c r="Q17">
        <v>628.9</v>
      </c>
      <c r="R17">
        <v>15</v>
      </c>
      <c r="S17">
        <v>-12.02</v>
      </c>
      <c r="T17">
        <v>15</v>
      </c>
      <c r="U17">
        <v>0.77</v>
      </c>
      <c r="V17">
        <v>15</v>
      </c>
      <c r="W17">
        <v>0.62535300000000005</v>
      </c>
    </row>
    <row r="18" spans="1:23" x14ac:dyDescent="0.3">
      <c r="A18" s="2">
        <f t="shared" si="2"/>
        <v>35</v>
      </c>
      <c r="B18" s="7">
        <f t="shared" si="5"/>
        <v>7.6561157944965791E-2</v>
      </c>
      <c r="C18" s="1">
        <f t="shared" si="6"/>
        <v>-12.68</v>
      </c>
      <c r="I18" s="8">
        <f t="shared" si="3"/>
        <v>0.13477519999999998</v>
      </c>
      <c r="J18" s="8">
        <f t="shared" si="4"/>
        <v>1.7603600000000001</v>
      </c>
      <c r="K18">
        <v>35</v>
      </c>
      <c r="L18">
        <v>2E-3</v>
      </c>
      <c r="M18">
        <v>0</v>
      </c>
      <c r="N18">
        <v>16</v>
      </c>
      <c r="O18">
        <v>48.134</v>
      </c>
      <c r="P18">
        <v>16</v>
      </c>
      <c r="Q18">
        <v>628.70000000000005</v>
      </c>
      <c r="R18">
        <v>16</v>
      </c>
      <c r="S18">
        <v>-12</v>
      </c>
      <c r="T18">
        <v>16</v>
      </c>
      <c r="U18">
        <v>0.68</v>
      </c>
      <c r="V18">
        <v>16</v>
      </c>
      <c r="W18">
        <v>0.62537600000000004</v>
      </c>
    </row>
    <row r="19" spans="1:23" x14ac:dyDescent="0.3">
      <c r="A19" s="2">
        <f t="shared" si="2"/>
        <v>36</v>
      </c>
      <c r="B19" s="7">
        <f t="shared" si="5"/>
        <v>7.6531165311653118E-2</v>
      </c>
      <c r="C19" s="1">
        <f t="shared" si="6"/>
        <v>-13.3</v>
      </c>
      <c r="I19" s="8">
        <f t="shared" si="3"/>
        <v>0.1344224</v>
      </c>
      <c r="J19" s="8">
        <f t="shared" si="4"/>
        <v>1.7564399999999998</v>
      </c>
      <c r="K19">
        <v>36</v>
      </c>
      <c r="L19">
        <v>2E-3</v>
      </c>
      <c r="M19">
        <v>0</v>
      </c>
      <c r="N19">
        <v>17</v>
      </c>
      <c r="O19">
        <v>48.008000000000003</v>
      </c>
      <c r="P19">
        <v>17</v>
      </c>
      <c r="Q19">
        <v>627.29999999999995</v>
      </c>
      <c r="R19">
        <v>17</v>
      </c>
      <c r="S19">
        <v>-12.58</v>
      </c>
      <c r="T19">
        <v>17</v>
      </c>
      <c r="U19">
        <v>0.72</v>
      </c>
      <c r="V19">
        <v>17</v>
      </c>
      <c r="W19">
        <v>0.62536000000000003</v>
      </c>
    </row>
    <row r="20" spans="1:23" x14ac:dyDescent="0.3">
      <c r="A20" s="2">
        <f t="shared" si="2"/>
        <v>37</v>
      </c>
      <c r="B20" s="7">
        <f t="shared" si="5"/>
        <v>7.6100358422939066E-2</v>
      </c>
      <c r="C20" s="1">
        <f t="shared" si="6"/>
        <v>-13.719999999999999</v>
      </c>
      <c r="I20" s="8">
        <f t="shared" si="3"/>
        <v>0.13376159999999998</v>
      </c>
      <c r="J20" s="8">
        <f t="shared" si="4"/>
        <v>1.7576999999999998</v>
      </c>
      <c r="K20">
        <v>37</v>
      </c>
      <c r="L20">
        <v>2E-3</v>
      </c>
      <c r="M20">
        <v>0</v>
      </c>
      <c r="N20">
        <v>18</v>
      </c>
      <c r="O20">
        <v>47.771999999999998</v>
      </c>
      <c r="P20">
        <v>18</v>
      </c>
      <c r="Q20">
        <v>627.75</v>
      </c>
      <c r="R20">
        <v>18</v>
      </c>
      <c r="S20">
        <v>-12.93</v>
      </c>
      <c r="T20">
        <v>18</v>
      </c>
      <c r="U20">
        <v>0.79</v>
      </c>
      <c r="V20">
        <v>18</v>
      </c>
      <c r="W20">
        <v>0.62537200000000004</v>
      </c>
    </row>
    <row r="21" spans="1:23" x14ac:dyDescent="0.3">
      <c r="A21" s="2">
        <f t="shared" si="2"/>
        <v>38</v>
      </c>
      <c r="B21" s="7">
        <f t="shared" si="5"/>
        <v>7.6321473951715374E-2</v>
      </c>
      <c r="C21" s="1">
        <f t="shared" si="6"/>
        <v>-14.01</v>
      </c>
      <c r="I21" s="8">
        <f t="shared" si="3"/>
        <v>0.13454559999999999</v>
      </c>
      <c r="J21" s="8">
        <f t="shared" si="4"/>
        <v>1.7628799999999998</v>
      </c>
      <c r="K21">
        <v>38</v>
      </c>
      <c r="L21">
        <v>2E-3</v>
      </c>
      <c r="M21">
        <v>0</v>
      </c>
      <c r="N21">
        <v>19</v>
      </c>
      <c r="O21">
        <v>48.052</v>
      </c>
      <c r="P21">
        <v>19</v>
      </c>
      <c r="Q21">
        <v>629.6</v>
      </c>
      <c r="R21">
        <v>19</v>
      </c>
      <c r="S21">
        <v>-13.07</v>
      </c>
      <c r="T21">
        <v>19</v>
      </c>
      <c r="U21">
        <v>0.94</v>
      </c>
      <c r="V21">
        <v>19</v>
      </c>
      <c r="W21">
        <v>0.62543000000000004</v>
      </c>
    </row>
    <row r="22" spans="1:23" x14ac:dyDescent="0.3">
      <c r="A22" s="2">
        <f t="shared" si="2"/>
        <v>41</v>
      </c>
      <c r="B22" s="7">
        <f t="shared" si="5"/>
        <v>7.553581343697946E-2</v>
      </c>
      <c r="C22" s="1">
        <f t="shared" si="6"/>
        <v>-14.889999999999999</v>
      </c>
      <c r="I22" s="8">
        <f t="shared" si="3"/>
        <v>0.1333192</v>
      </c>
      <c r="J22" s="8">
        <f t="shared" si="4"/>
        <v>1.76498</v>
      </c>
      <c r="K22">
        <v>41</v>
      </c>
      <c r="L22">
        <v>2E-3</v>
      </c>
      <c r="M22">
        <v>0</v>
      </c>
      <c r="N22">
        <v>20</v>
      </c>
      <c r="O22">
        <v>47.613999999999997</v>
      </c>
      <c r="P22">
        <v>20</v>
      </c>
      <c r="Q22">
        <v>630.35</v>
      </c>
      <c r="R22">
        <v>20</v>
      </c>
      <c r="S22">
        <v>-13.94</v>
      </c>
      <c r="T22">
        <v>20</v>
      </c>
      <c r="U22">
        <v>0.95</v>
      </c>
      <c r="V22">
        <v>20</v>
      </c>
      <c r="W22">
        <v>0.62538700000000003</v>
      </c>
    </row>
    <row r="23" spans="1:23" x14ac:dyDescent="0.3">
      <c r="A23" s="2">
        <f t="shared" si="2"/>
        <v>43</v>
      </c>
      <c r="B23" s="7">
        <f t="shared" si="5"/>
        <v>7.5273793486013152E-2</v>
      </c>
      <c r="C23" s="1">
        <f t="shared" si="6"/>
        <v>-15.58</v>
      </c>
      <c r="I23" s="8">
        <f t="shared" si="3"/>
        <v>0.1329832</v>
      </c>
      <c r="J23" s="8">
        <f t="shared" si="4"/>
        <v>1.7666600000000001</v>
      </c>
      <c r="K23">
        <v>43</v>
      </c>
      <c r="L23">
        <v>2E-3</v>
      </c>
      <c r="M23">
        <v>0</v>
      </c>
      <c r="N23">
        <v>21</v>
      </c>
      <c r="O23">
        <v>47.494</v>
      </c>
      <c r="P23">
        <v>21</v>
      </c>
      <c r="Q23">
        <v>630.95000000000005</v>
      </c>
      <c r="R23">
        <v>21</v>
      </c>
      <c r="S23">
        <v>-14.9</v>
      </c>
      <c r="T23">
        <v>21</v>
      </c>
      <c r="U23">
        <v>0.68</v>
      </c>
      <c r="V23">
        <v>21</v>
      </c>
      <c r="W23">
        <v>0.62543599999999999</v>
      </c>
    </row>
    <row r="24" spans="1:23" x14ac:dyDescent="0.3">
      <c r="A24" s="2">
        <f t="shared" si="2"/>
        <v>45</v>
      </c>
      <c r="B24" s="7">
        <f t="shared" si="5"/>
        <v>7.4909033129419225E-2</v>
      </c>
      <c r="C24" s="1">
        <f t="shared" si="6"/>
        <v>-16.48</v>
      </c>
      <c r="I24" s="8">
        <f t="shared" si="3"/>
        <v>0.13200319999999999</v>
      </c>
      <c r="J24" s="8">
        <f t="shared" si="4"/>
        <v>1.7621800000000001</v>
      </c>
      <c r="K24">
        <v>45</v>
      </c>
      <c r="L24">
        <v>2E-3</v>
      </c>
      <c r="M24">
        <v>0</v>
      </c>
      <c r="N24">
        <v>22</v>
      </c>
      <c r="O24">
        <v>47.143999999999998</v>
      </c>
      <c r="P24">
        <v>22</v>
      </c>
      <c r="Q24">
        <v>629.35</v>
      </c>
      <c r="R24">
        <v>22</v>
      </c>
      <c r="S24">
        <v>-15.62</v>
      </c>
      <c r="T24">
        <v>22</v>
      </c>
      <c r="U24">
        <v>0.86</v>
      </c>
      <c r="V24">
        <v>22</v>
      </c>
      <c r="W24">
        <v>0.62536000000000003</v>
      </c>
    </row>
    <row r="25" spans="1:23" x14ac:dyDescent="0.3">
      <c r="A25" s="2">
        <f t="shared" si="2"/>
        <v>47</v>
      </c>
      <c r="B25" s="7">
        <f t="shared" si="5"/>
        <v>7.503373819163292E-2</v>
      </c>
      <c r="C25" s="1">
        <f t="shared" si="6"/>
        <v>-16.990000000000002</v>
      </c>
      <c r="I25" s="8">
        <f t="shared" si="3"/>
        <v>0.13232799999999997</v>
      </c>
      <c r="J25" s="8">
        <f t="shared" si="4"/>
        <v>1.7635799999999999</v>
      </c>
      <c r="K25">
        <v>47</v>
      </c>
      <c r="L25">
        <v>2E-3</v>
      </c>
      <c r="M25">
        <v>0</v>
      </c>
      <c r="N25">
        <v>23</v>
      </c>
      <c r="O25">
        <v>47.26</v>
      </c>
      <c r="P25">
        <v>23</v>
      </c>
      <c r="Q25">
        <v>629.85</v>
      </c>
      <c r="R25">
        <v>23</v>
      </c>
      <c r="S25">
        <v>-16.100000000000001</v>
      </c>
      <c r="T25">
        <v>23</v>
      </c>
      <c r="U25">
        <v>0.89</v>
      </c>
      <c r="V25">
        <v>23</v>
      </c>
      <c r="W25">
        <v>0.62534999999999996</v>
      </c>
    </row>
    <row r="26" spans="1:23" x14ac:dyDescent="0.3">
      <c r="A26" s="2">
        <f t="shared" si="2"/>
        <v>51</v>
      </c>
      <c r="B26" s="7">
        <f t="shared" si="5"/>
        <v>7.3956218274111668E-2</v>
      </c>
      <c r="C26" s="1">
        <f t="shared" si="6"/>
        <v>-18.25</v>
      </c>
      <c r="I26" s="8">
        <f t="shared" si="3"/>
        <v>0.13054159999999998</v>
      </c>
      <c r="J26" s="8">
        <f t="shared" si="4"/>
        <v>1.7651199999999998</v>
      </c>
      <c r="K26">
        <v>51</v>
      </c>
      <c r="L26">
        <v>2E-3</v>
      </c>
      <c r="M26">
        <v>0</v>
      </c>
      <c r="N26">
        <v>24</v>
      </c>
      <c r="O26">
        <v>46.622</v>
      </c>
      <c r="P26">
        <v>24</v>
      </c>
      <c r="Q26">
        <v>630.4</v>
      </c>
      <c r="R26">
        <v>24</v>
      </c>
      <c r="S26">
        <v>-17.399999999999999</v>
      </c>
      <c r="T26">
        <v>24</v>
      </c>
      <c r="U26">
        <v>0.85</v>
      </c>
      <c r="V26">
        <v>24</v>
      </c>
      <c r="W26">
        <v>0.62536800000000003</v>
      </c>
    </row>
    <row r="27" spans="1:23" x14ac:dyDescent="0.3">
      <c r="A27" s="2">
        <f t="shared" si="2"/>
        <v>52</v>
      </c>
      <c r="B27" s="7">
        <f t="shared" si="5"/>
        <v>7.3838111832726108E-2</v>
      </c>
      <c r="C27" s="1">
        <f t="shared" si="6"/>
        <v>-18.5</v>
      </c>
      <c r="I27" s="8">
        <f t="shared" si="3"/>
        <v>0.13051919999999997</v>
      </c>
      <c r="J27" s="8">
        <f t="shared" si="4"/>
        <v>1.7676399999999999</v>
      </c>
      <c r="K27">
        <v>52</v>
      </c>
      <c r="L27">
        <v>2E-3</v>
      </c>
      <c r="M27">
        <v>0</v>
      </c>
      <c r="N27">
        <v>25</v>
      </c>
      <c r="O27">
        <v>46.613999999999997</v>
      </c>
      <c r="P27">
        <v>25</v>
      </c>
      <c r="Q27">
        <v>631.29999999999995</v>
      </c>
      <c r="R27">
        <v>25</v>
      </c>
      <c r="S27">
        <v>-17.559999999999999</v>
      </c>
      <c r="T27">
        <v>25</v>
      </c>
      <c r="U27">
        <v>0.94</v>
      </c>
      <c r="V27">
        <v>25</v>
      </c>
      <c r="W27">
        <v>0.62537500000000001</v>
      </c>
    </row>
    <row r="28" spans="1:23" x14ac:dyDescent="0.3">
      <c r="A28" s="2">
        <f t="shared" si="2"/>
        <v>54</v>
      </c>
      <c r="B28" s="7">
        <f t="shared" si="5"/>
        <v>7.3764089538021924E-2</v>
      </c>
      <c r="C28" s="1">
        <f t="shared" si="6"/>
        <v>-19.350000000000001</v>
      </c>
      <c r="I28" s="8">
        <f t="shared" si="3"/>
        <v>0.1300992</v>
      </c>
      <c r="J28" s="8">
        <f t="shared" si="4"/>
        <v>1.7637199999999997</v>
      </c>
      <c r="K28">
        <v>54</v>
      </c>
      <c r="L28">
        <v>2E-3</v>
      </c>
      <c r="M28">
        <v>0</v>
      </c>
      <c r="N28">
        <v>26</v>
      </c>
      <c r="O28">
        <v>46.463999999999999</v>
      </c>
      <c r="P28">
        <v>26</v>
      </c>
      <c r="Q28">
        <v>629.9</v>
      </c>
      <c r="R28">
        <v>26</v>
      </c>
      <c r="S28">
        <v>-18.440000000000001</v>
      </c>
      <c r="T28">
        <v>26</v>
      </c>
      <c r="U28">
        <v>0.91</v>
      </c>
      <c r="V28">
        <v>26</v>
      </c>
      <c r="W28">
        <v>0.62542200000000003</v>
      </c>
    </row>
    <row r="29" spans="1:23" x14ac:dyDescent="0.3">
      <c r="A29" s="2">
        <f t="shared" si="2"/>
        <v>56</v>
      </c>
      <c r="B29" s="7">
        <f t="shared" si="5"/>
        <v>7.3119098627310974E-2</v>
      </c>
      <c r="C29" s="1">
        <f t="shared" si="6"/>
        <v>-19.979999999999997</v>
      </c>
      <c r="I29" s="8">
        <f t="shared" si="3"/>
        <v>0.12901280000000001</v>
      </c>
      <c r="J29" s="8">
        <f t="shared" si="4"/>
        <v>1.7644199999999999</v>
      </c>
      <c r="K29">
        <v>56</v>
      </c>
      <c r="L29">
        <v>2E-3</v>
      </c>
      <c r="M29">
        <v>0</v>
      </c>
      <c r="N29">
        <v>27</v>
      </c>
      <c r="O29">
        <v>46.076000000000001</v>
      </c>
      <c r="P29">
        <v>27</v>
      </c>
      <c r="Q29">
        <v>630.15</v>
      </c>
      <c r="R29">
        <v>27</v>
      </c>
      <c r="S29">
        <v>-19.079999999999998</v>
      </c>
      <c r="T29">
        <v>27</v>
      </c>
      <c r="U29">
        <v>0.9</v>
      </c>
      <c r="V29">
        <v>27</v>
      </c>
      <c r="W29">
        <v>0.62536800000000003</v>
      </c>
    </row>
    <row r="30" spans="1:23" x14ac:dyDescent="0.3">
      <c r="A30" s="2">
        <f t="shared" si="2"/>
        <v>58</v>
      </c>
      <c r="B30" s="7">
        <f t="shared" si="5"/>
        <v>7.3340198019801975E-2</v>
      </c>
      <c r="C30" s="1">
        <f t="shared" si="6"/>
        <v>-20.580000000000002</v>
      </c>
      <c r="I30" s="8">
        <f t="shared" si="3"/>
        <v>0.12962879999999999</v>
      </c>
      <c r="J30" s="8">
        <f t="shared" si="4"/>
        <v>1.7675000000000001</v>
      </c>
      <c r="K30">
        <v>58</v>
      </c>
      <c r="L30">
        <v>2E-3</v>
      </c>
      <c r="M30">
        <v>0</v>
      </c>
      <c r="N30">
        <v>28</v>
      </c>
      <c r="O30">
        <v>46.295999999999999</v>
      </c>
      <c r="P30">
        <v>28</v>
      </c>
      <c r="Q30">
        <v>631.25</v>
      </c>
      <c r="R30">
        <v>28</v>
      </c>
      <c r="S30">
        <v>-19.55</v>
      </c>
      <c r="T30">
        <v>28</v>
      </c>
      <c r="U30">
        <v>1.03</v>
      </c>
      <c r="V30">
        <v>28</v>
      </c>
      <c r="W30">
        <v>0.62540200000000001</v>
      </c>
    </row>
    <row r="31" spans="1:23" x14ac:dyDescent="0.3">
      <c r="A31" s="2">
        <f t="shared" si="2"/>
        <v>61</v>
      </c>
      <c r="B31" s="7">
        <f t="shared" si="5"/>
        <v>7.256623171213919E-2</v>
      </c>
      <c r="C31" s="1">
        <f t="shared" si="6"/>
        <v>-21.78</v>
      </c>
      <c r="I31" s="8">
        <f t="shared" si="3"/>
        <v>0.12846399999999999</v>
      </c>
      <c r="J31" s="8">
        <f t="shared" si="4"/>
        <v>1.7703</v>
      </c>
      <c r="K31">
        <v>61</v>
      </c>
      <c r="L31">
        <v>2E-3</v>
      </c>
      <c r="M31">
        <v>0</v>
      </c>
      <c r="N31">
        <v>29</v>
      </c>
      <c r="O31">
        <v>45.88</v>
      </c>
      <c r="P31">
        <v>29</v>
      </c>
      <c r="Q31">
        <v>632.25</v>
      </c>
      <c r="R31">
        <v>29</v>
      </c>
      <c r="S31">
        <v>-20.69</v>
      </c>
      <c r="T31">
        <v>29</v>
      </c>
      <c r="U31">
        <v>1.0900000000000001</v>
      </c>
      <c r="V31">
        <v>29</v>
      </c>
      <c r="W31">
        <v>0.62537100000000001</v>
      </c>
    </row>
    <row r="32" spans="1:23" x14ac:dyDescent="0.3">
      <c r="A32" s="2">
        <f t="shared" si="2"/>
        <v>63</v>
      </c>
      <c r="B32" s="7">
        <f t="shared" si="5"/>
        <v>7.2149739377665431E-2</v>
      </c>
      <c r="C32" s="1">
        <f t="shared" si="6"/>
        <v>-22.13</v>
      </c>
      <c r="I32" s="8">
        <f t="shared" si="3"/>
        <v>0.12789839999999997</v>
      </c>
      <c r="J32" s="8">
        <f t="shared" si="4"/>
        <v>1.77268</v>
      </c>
      <c r="K32">
        <v>63</v>
      </c>
      <c r="L32">
        <v>2E-3</v>
      </c>
      <c r="M32">
        <v>0</v>
      </c>
      <c r="N32">
        <v>30</v>
      </c>
      <c r="O32">
        <v>45.677999999999997</v>
      </c>
      <c r="P32">
        <v>30</v>
      </c>
      <c r="Q32">
        <v>633.1</v>
      </c>
      <c r="R32">
        <v>30</v>
      </c>
      <c r="S32">
        <v>-21.18</v>
      </c>
      <c r="T32">
        <v>30</v>
      </c>
      <c r="U32">
        <v>0.95</v>
      </c>
      <c r="V32">
        <v>30</v>
      </c>
      <c r="W32">
        <v>0.62540899999999999</v>
      </c>
    </row>
    <row r="33" spans="1:23" x14ac:dyDescent="0.3">
      <c r="A33" s="2">
        <f t="shared" si="2"/>
        <v>65</v>
      </c>
      <c r="B33" s="7">
        <f t="shared" si="5"/>
        <v>7.1481101554485921E-2</v>
      </c>
      <c r="C33" s="1">
        <f t="shared" si="6"/>
        <v>-22.89</v>
      </c>
      <c r="I33" s="8">
        <f t="shared" si="3"/>
        <v>0.1268232</v>
      </c>
      <c r="J33" s="8">
        <f t="shared" si="4"/>
        <v>1.7742199999999999</v>
      </c>
      <c r="K33">
        <v>65</v>
      </c>
      <c r="L33">
        <v>2E-3</v>
      </c>
      <c r="M33">
        <v>0</v>
      </c>
      <c r="N33">
        <v>31</v>
      </c>
      <c r="O33">
        <v>45.293999999999997</v>
      </c>
      <c r="P33">
        <v>31</v>
      </c>
      <c r="Q33">
        <v>633.65</v>
      </c>
      <c r="R33">
        <v>31</v>
      </c>
      <c r="S33">
        <v>-21.81</v>
      </c>
      <c r="T33">
        <v>31</v>
      </c>
      <c r="U33">
        <v>1.08</v>
      </c>
      <c r="V33">
        <v>31</v>
      </c>
      <c r="W33">
        <v>0.62538000000000005</v>
      </c>
    </row>
    <row r="34" spans="1:23" x14ac:dyDescent="0.3">
      <c r="A34" s="2">
        <f t="shared" si="2"/>
        <v>67</v>
      </c>
      <c r="B34" s="7">
        <f t="shared" si="5"/>
        <v>7.1813087062909467E-2</v>
      </c>
      <c r="C34" s="1">
        <f t="shared" si="6"/>
        <v>-23.46</v>
      </c>
      <c r="I34" s="8">
        <f t="shared" si="3"/>
        <v>0.12737200000000001</v>
      </c>
      <c r="J34" s="8">
        <f t="shared" si="4"/>
        <v>1.77366</v>
      </c>
      <c r="K34">
        <v>67</v>
      </c>
      <c r="L34">
        <v>2E-3</v>
      </c>
      <c r="M34">
        <v>0</v>
      </c>
      <c r="N34">
        <v>32</v>
      </c>
      <c r="O34">
        <v>45.49</v>
      </c>
      <c r="P34">
        <v>32</v>
      </c>
      <c r="Q34">
        <v>633.45000000000005</v>
      </c>
      <c r="R34">
        <v>32</v>
      </c>
      <c r="S34">
        <v>-22.39</v>
      </c>
      <c r="T34">
        <v>32</v>
      </c>
      <c r="U34">
        <v>1.07</v>
      </c>
      <c r="V34">
        <v>32</v>
      </c>
      <c r="W34">
        <v>0.62536700000000001</v>
      </c>
    </row>
    <row r="35" spans="1:23" x14ac:dyDescent="0.3">
      <c r="A35" s="2">
        <f t="shared" si="2"/>
        <v>69</v>
      </c>
      <c r="B35" s="7">
        <f t="shared" si="5"/>
        <v>7.1088999447208409E-2</v>
      </c>
      <c r="C35" s="1">
        <f t="shared" si="6"/>
        <v>-23.98</v>
      </c>
      <c r="I35" s="8">
        <f t="shared" si="3"/>
        <v>0.126028</v>
      </c>
      <c r="J35" s="8">
        <f t="shared" si="4"/>
        <v>1.7728199999999998</v>
      </c>
      <c r="K35">
        <v>69</v>
      </c>
      <c r="L35">
        <v>2E-3</v>
      </c>
      <c r="M35">
        <v>0</v>
      </c>
      <c r="N35">
        <v>33</v>
      </c>
      <c r="O35">
        <v>45.01</v>
      </c>
      <c r="P35">
        <v>33</v>
      </c>
      <c r="Q35">
        <v>633.15</v>
      </c>
      <c r="R35">
        <v>33</v>
      </c>
      <c r="S35">
        <v>-22.87</v>
      </c>
      <c r="T35">
        <v>33</v>
      </c>
      <c r="U35">
        <v>1.1100000000000001</v>
      </c>
      <c r="V35">
        <v>33</v>
      </c>
      <c r="W35">
        <v>0.62544299999999997</v>
      </c>
    </row>
    <row r="36" spans="1:23" x14ac:dyDescent="0.3">
      <c r="A36" s="2">
        <f t="shared" si="2"/>
        <v>71</v>
      </c>
      <c r="B36" s="7">
        <f t="shared" si="5"/>
        <v>7.0369378593368517E-2</v>
      </c>
      <c r="C36" s="1">
        <f t="shared" si="6"/>
        <v>-24.36</v>
      </c>
      <c r="I36" s="8">
        <f t="shared" si="3"/>
        <v>0.12508720000000001</v>
      </c>
      <c r="J36" s="8">
        <f t="shared" si="4"/>
        <v>1.7775799999999999</v>
      </c>
      <c r="K36">
        <v>71</v>
      </c>
      <c r="L36">
        <v>2E-3</v>
      </c>
      <c r="M36">
        <v>0</v>
      </c>
      <c r="N36">
        <v>34</v>
      </c>
      <c r="O36">
        <v>44.673999999999999</v>
      </c>
      <c r="P36">
        <v>34</v>
      </c>
      <c r="Q36">
        <v>634.85</v>
      </c>
      <c r="R36">
        <v>34</v>
      </c>
      <c r="S36">
        <v>-23.45</v>
      </c>
      <c r="T36">
        <v>34</v>
      </c>
      <c r="U36">
        <v>0.91</v>
      </c>
      <c r="V36">
        <v>34</v>
      </c>
      <c r="W36">
        <v>0.62543899999999997</v>
      </c>
    </row>
    <row r="37" spans="1:23" x14ac:dyDescent="0.3">
      <c r="A37" s="2">
        <f t="shared" si="2"/>
        <v>73</v>
      </c>
      <c r="B37" s="7">
        <f t="shared" si="5"/>
        <v>7.0075519194461908E-2</v>
      </c>
      <c r="C37" s="1">
        <f t="shared" si="6"/>
        <v>-25.13</v>
      </c>
      <c r="I37" s="8">
        <f t="shared" si="3"/>
        <v>0.12471199999999999</v>
      </c>
      <c r="J37" s="8">
        <f t="shared" si="4"/>
        <v>1.7796800000000002</v>
      </c>
      <c r="K37">
        <v>73</v>
      </c>
      <c r="L37">
        <v>2E-3</v>
      </c>
      <c r="M37">
        <v>0</v>
      </c>
      <c r="N37">
        <v>35</v>
      </c>
      <c r="O37">
        <v>44.54</v>
      </c>
      <c r="P37">
        <v>35</v>
      </c>
      <c r="Q37">
        <v>635.6</v>
      </c>
      <c r="R37">
        <v>35</v>
      </c>
      <c r="S37">
        <v>-24.13</v>
      </c>
      <c r="T37">
        <v>35</v>
      </c>
      <c r="U37">
        <v>1</v>
      </c>
      <c r="V37">
        <v>35</v>
      </c>
      <c r="W37">
        <v>0.625444</v>
      </c>
    </row>
    <row r="38" spans="1:23" x14ac:dyDescent="0.3">
      <c r="A38" s="2">
        <f t="shared" si="2"/>
        <v>75</v>
      </c>
      <c r="B38" s="7">
        <f t="shared" si="5"/>
        <v>6.9471858741920231E-2</v>
      </c>
      <c r="C38" s="1">
        <f t="shared" si="6"/>
        <v>-25.669999999999998</v>
      </c>
      <c r="G38" s="6" t="s">
        <v>11</v>
      </c>
      <c r="I38" s="8">
        <f t="shared" si="3"/>
        <v>0.1233848</v>
      </c>
      <c r="J38" s="8">
        <f t="shared" si="4"/>
        <v>1.7760399999999998</v>
      </c>
      <c r="K38">
        <v>75</v>
      </c>
      <c r="L38">
        <v>2E-3</v>
      </c>
      <c r="M38">
        <v>0</v>
      </c>
      <c r="N38">
        <v>36</v>
      </c>
      <c r="O38">
        <v>44.066000000000003</v>
      </c>
      <c r="P38">
        <v>36</v>
      </c>
      <c r="Q38">
        <v>634.29999999999995</v>
      </c>
      <c r="R38">
        <v>36</v>
      </c>
      <c r="S38">
        <v>-24.63</v>
      </c>
      <c r="T38">
        <v>36</v>
      </c>
      <c r="U38">
        <v>1.04</v>
      </c>
      <c r="V38">
        <v>36</v>
      </c>
      <c r="W38">
        <v>0.62540200000000001</v>
      </c>
    </row>
    <row r="39" spans="1:23" x14ac:dyDescent="0.3">
      <c r="A39" s="2">
        <f t="shared" si="2"/>
        <v>77</v>
      </c>
      <c r="B39" s="7">
        <f t="shared" si="5"/>
        <v>6.9127527338525688E-2</v>
      </c>
      <c r="C39" s="1">
        <f t="shared" si="6"/>
        <v>-26.25</v>
      </c>
      <c r="G39" s="2">
        <v>45</v>
      </c>
      <c r="I39" s="8">
        <f t="shared" si="3"/>
        <v>0.12301519999999998</v>
      </c>
      <c r="J39" s="8">
        <f t="shared" si="4"/>
        <v>1.7795399999999997</v>
      </c>
      <c r="K39">
        <v>77</v>
      </c>
      <c r="L39">
        <v>2E-3</v>
      </c>
      <c r="M39">
        <v>0</v>
      </c>
      <c r="N39">
        <v>37</v>
      </c>
      <c r="O39">
        <v>43.933999999999997</v>
      </c>
      <c r="P39">
        <v>37</v>
      </c>
      <c r="Q39">
        <v>635.54999999999995</v>
      </c>
      <c r="R39">
        <v>37</v>
      </c>
      <c r="S39">
        <v>-25.14</v>
      </c>
      <c r="T39">
        <v>37</v>
      </c>
      <c r="U39">
        <v>1.1100000000000001</v>
      </c>
      <c r="V39">
        <v>37</v>
      </c>
      <c r="W39">
        <v>0.62539299999999998</v>
      </c>
    </row>
    <row r="40" spans="1:23" x14ac:dyDescent="0.3">
      <c r="A40" s="2">
        <f t="shared" si="2"/>
        <v>81</v>
      </c>
      <c r="B40" s="7">
        <f t="shared" si="5"/>
        <v>6.7820080069079192E-2</v>
      </c>
      <c r="C40" s="1">
        <f t="shared" si="6"/>
        <v>-27.57</v>
      </c>
      <c r="H40" s="6"/>
      <c r="I40" s="8">
        <f t="shared" si="3"/>
        <v>0.12095439999999999</v>
      </c>
      <c r="J40" s="8">
        <f t="shared" si="4"/>
        <v>1.78346</v>
      </c>
      <c r="K40">
        <v>81</v>
      </c>
      <c r="L40">
        <v>2E-3</v>
      </c>
      <c r="M40">
        <v>0</v>
      </c>
      <c r="N40">
        <v>38</v>
      </c>
      <c r="O40">
        <v>43.198</v>
      </c>
      <c r="P40">
        <v>38</v>
      </c>
      <c r="Q40">
        <v>636.95000000000005</v>
      </c>
      <c r="R40">
        <v>38</v>
      </c>
      <c r="S40">
        <v>-26.36</v>
      </c>
      <c r="T40">
        <v>38</v>
      </c>
      <c r="U40">
        <v>1.21</v>
      </c>
      <c r="V40">
        <v>38</v>
      </c>
      <c r="W40">
        <v>0.62546900000000005</v>
      </c>
    </row>
    <row r="41" spans="1:23" x14ac:dyDescent="0.3">
      <c r="A41" s="2">
        <f t="shared" si="2"/>
        <v>85</v>
      </c>
      <c r="B41" s="7">
        <f t="shared" si="5"/>
        <v>6.778798586572439E-2</v>
      </c>
      <c r="C41" s="1">
        <f t="shared" si="6"/>
        <v>-28.15</v>
      </c>
      <c r="I41" s="8">
        <f t="shared" si="3"/>
        <v>0.1208592</v>
      </c>
      <c r="J41" s="8">
        <f t="shared" si="4"/>
        <v>1.7828999999999999</v>
      </c>
      <c r="K41">
        <v>85</v>
      </c>
      <c r="L41">
        <v>2E-3</v>
      </c>
      <c r="M41">
        <v>0</v>
      </c>
      <c r="N41">
        <v>39</v>
      </c>
      <c r="O41">
        <v>43.164000000000001</v>
      </c>
      <c r="P41">
        <v>39</v>
      </c>
      <c r="Q41">
        <v>636.75</v>
      </c>
      <c r="R41">
        <v>39</v>
      </c>
      <c r="S41">
        <v>-27.06</v>
      </c>
      <c r="T41">
        <v>39</v>
      </c>
      <c r="U41">
        <v>1.0900000000000001</v>
      </c>
      <c r="V41">
        <v>39</v>
      </c>
      <c r="W41">
        <v>0.62544900000000003</v>
      </c>
    </row>
    <row r="42" spans="1:23" x14ac:dyDescent="0.3">
      <c r="A42" s="2">
        <f t="shared" si="2"/>
        <v>91</v>
      </c>
      <c r="B42" s="7">
        <f t="shared" si="5"/>
        <v>6.636549019607843E-2</v>
      </c>
      <c r="C42" s="1">
        <f t="shared" si="6"/>
        <v>-29.89</v>
      </c>
      <c r="I42" s="8">
        <f t="shared" si="3"/>
        <v>0.11846239999999998</v>
      </c>
      <c r="J42" s="8">
        <f t="shared" si="4"/>
        <v>1.7849999999999999</v>
      </c>
      <c r="K42">
        <v>91</v>
      </c>
      <c r="L42">
        <v>2E-3</v>
      </c>
      <c r="M42">
        <v>0</v>
      </c>
      <c r="N42">
        <v>40</v>
      </c>
      <c r="O42">
        <v>42.308</v>
      </c>
      <c r="P42">
        <v>40</v>
      </c>
      <c r="Q42">
        <v>637.5</v>
      </c>
      <c r="R42">
        <v>40</v>
      </c>
      <c r="S42">
        <v>-28.75</v>
      </c>
      <c r="T42">
        <v>40</v>
      </c>
      <c r="U42">
        <v>1.1399999999999999</v>
      </c>
      <c r="V42">
        <v>40</v>
      </c>
      <c r="W42">
        <v>0.62542299999999995</v>
      </c>
    </row>
    <row r="43" spans="1:23" x14ac:dyDescent="0.3">
      <c r="A43" s="2">
        <f t="shared" si="2"/>
        <v>95</v>
      </c>
      <c r="B43" s="7">
        <f t="shared" si="5"/>
        <v>6.5483972344437452E-2</v>
      </c>
      <c r="C43" s="1">
        <f t="shared" si="6"/>
        <v>-30.759999999999998</v>
      </c>
      <c r="I43" s="8">
        <f t="shared" si="3"/>
        <v>0.11668719999999999</v>
      </c>
      <c r="J43" s="8">
        <f t="shared" si="4"/>
        <v>1.7819199999999999</v>
      </c>
      <c r="K43">
        <v>95</v>
      </c>
      <c r="L43">
        <v>2E-3</v>
      </c>
      <c r="M43">
        <v>0</v>
      </c>
      <c r="N43">
        <v>41</v>
      </c>
      <c r="O43">
        <v>41.673999999999999</v>
      </c>
      <c r="P43">
        <v>41</v>
      </c>
      <c r="Q43">
        <v>636.4</v>
      </c>
      <c r="R43">
        <v>41</v>
      </c>
      <c r="S43">
        <v>-29.68</v>
      </c>
      <c r="T43">
        <v>41</v>
      </c>
      <c r="U43">
        <v>1.08</v>
      </c>
      <c r="V43">
        <v>41</v>
      </c>
      <c r="W43">
        <v>0.62541000000000002</v>
      </c>
    </row>
    <row r="44" spans="1:23" x14ac:dyDescent="0.3">
      <c r="A44" s="2">
        <f t="shared" si="2"/>
        <v>101</v>
      </c>
      <c r="B44" s="7">
        <f t="shared" si="5"/>
        <v>6.4098912277956027E-2</v>
      </c>
      <c r="C44" s="1">
        <f t="shared" si="6"/>
        <v>-31.83</v>
      </c>
      <c r="I44" s="8">
        <f t="shared" si="3"/>
        <v>0.1146768</v>
      </c>
      <c r="J44" s="8">
        <f t="shared" si="4"/>
        <v>1.7890599999999999</v>
      </c>
      <c r="K44">
        <v>101</v>
      </c>
      <c r="L44">
        <v>2E-3</v>
      </c>
      <c r="M44">
        <v>0</v>
      </c>
      <c r="N44">
        <v>42</v>
      </c>
      <c r="O44">
        <v>40.956000000000003</v>
      </c>
      <c r="P44">
        <v>42</v>
      </c>
      <c r="Q44">
        <v>638.95000000000005</v>
      </c>
      <c r="R44">
        <v>42</v>
      </c>
      <c r="S44">
        <v>-31.24</v>
      </c>
      <c r="T44">
        <v>42</v>
      </c>
      <c r="U44">
        <v>0.59</v>
      </c>
      <c r="V44">
        <v>42</v>
      </c>
      <c r="W44">
        <v>0.62542799999999998</v>
      </c>
    </row>
    <row r="45" spans="1:23" x14ac:dyDescent="0.3">
      <c r="A45" s="2">
        <f t="shared" si="2"/>
        <v>105</v>
      </c>
      <c r="B45" s="7">
        <f t="shared" si="5"/>
        <v>6.313817330210772E-2</v>
      </c>
      <c r="C45" s="1">
        <f t="shared" si="6"/>
        <v>-32.83</v>
      </c>
      <c r="I45" s="8">
        <f t="shared" si="3"/>
        <v>0.11323199999999999</v>
      </c>
      <c r="J45" s="8">
        <f t="shared" si="4"/>
        <v>1.7933999999999999</v>
      </c>
      <c r="K45">
        <v>105</v>
      </c>
      <c r="L45">
        <v>2E-3</v>
      </c>
      <c r="M45">
        <v>0</v>
      </c>
      <c r="N45">
        <v>43</v>
      </c>
      <c r="O45">
        <v>40.44</v>
      </c>
      <c r="P45">
        <v>43</v>
      </c>
      <c r="Q45">
        <v>640.5</v>
      </c>
      <c r="R45">
        <v>43</v>
      </c>
      <c r="S45">
        <v>-31.65</v>
      </c>
      <c r="T45">
        <v>43</v>
      </c>
      <c r="U45">
        <v>1.18</v>
      </c>
      <c r="V45">
        <v>43</v>
      </c>
      <c r="W45">
        <v>0.62540499999999999</v>
      </c>
    </row>
    <row r="46" spans="1:23" x14ac:dyDescent="0.3">
      <c r="A46" s="2">
        <f t="shared" si="2"/>
        <v>111</v>
      </c>
      <c r="B46" s="7">
        <f t="shared" si="5"/>
        <v>6.1792931263166109E-2</v>
      </c>
      <c r="C46" s="1">
        <f t="shared" si="6"/>
        <v>-34.26</v>
      </c>
      <c r="I46" s="8">
        <f t="shared" si="3"/>
        <v>0.11087999999999999</v>
      </c>
      <c r="J46" s="8">
        <f t="shared" si="4"/>
        <v>1.7943799999999999</v>
      </c>
      <c r="K46">
        <v>111</v>
      </c>
      <c r="L46">
        <v>2E-3</v>
      </c>
      <c r="M46">
        <v>0</v>
      </c>
      <c r="N46">
        <v>44</v>
      </c>
      <c r="O46">
        <v>39.6</v>
      </c>
      <c r="P46">
        <v>44</v>
      </c>
      <c r="Q46">
        <v>640.85</v>
      </c>
      <c r="R46">
        <v>44</v>
      </c>
      <c r="S46">
        <v>-33</v>
      </c>
      <c r="T46">
        <v>44</v>
      </c>
      <c r="U46">
        <v>1.26</v>
      </c>
      <c r="V46">
        <v>44</v>
      </c>
      <c r="W46">
        <v>0.62545700000000004</v>
      </c>
    </row>
    <row r="47" spans="1:23" x14ac:dyDescent="0.3">
      <c r="A47" s="2">
        <f t="shared" si="2"/>
        <v>115</v>
      </c>
      <c r="B47" s="7">
        <f t="shared" si="5"/>
        <v>6.0898823895942047E-2</v>
      </c>
      <c r="C47" s="1">
        <f t="shared" si="6"/>
        <v>-34.85</v>
      </c>
      <c r="I47" s="8">
        <f t="shared" si="3"/>
        <v>0.1094632</v>
      </c>
      <c r="J47" s="8">
        <f t="shared" si="4"/>
        <v>1.7974600000000001</v>
      </c>
      <c r="K47">
        <v>115</v>
      </c>
      <c r="L47">
        <v>2E-3</v>
      </c>
      <c r="M47">
        <v>0</v>
      </c>
      <c r="N47">
        <v>45</v>
      </c>
      <c r="O47">
        <v>39.094000000000001</v>
      </c>
      <c r="P47">
        <v>45</v>
      </c>
      <c r="Q47">
        <v>641.95000000000005</v>
      </c>
      <c r="R47">
        <v>45</v>
      </c>
      <c r="S47">
        <v>-33.65</v>
      </c>
      <c r="T47">
        <v>45</v>
      </c>
      <c r="U47">
        <v>1.2</v>
      </c>
      <c r="V47">
        <v>45</v>
      </c>
      <c r="W47">
        <v>0.62546000000000002</v>
      </c>
    </row>
    <row r="48" spans="1:23" x14ac:dyDescent="0.3">
      <c r="A48" s="2">
        <f t="shared" ref="A48:A100" si="7">K48</f>
        <v>121</v>
      </c>
      <c r="B48" s="7">
        <f t="shared" ref="B48:B55" si="8">I48/J48</f>
        <v>5.9703116499572544E-2</v>
      </c>
      <c r="C48" s="1">
        <f t="shared" ref="C48:C55" si="9">S48-U48</f>
        <v>-36.51</v>
      </c>
      <c r="I48" s="8">
        <f t="shared" ref="I48:I62" si="10">O48*2.8/1000</f>
        <v>0.10754799999999999</v>
      </c>
      <c r="J48" s="8">
        <f t="shared" ref="J48:J94" si="11">Q48*2.8/1000</f>
        <v>1.80138</v>
      </c>
      <c r="K48">
        <v>121</v>
      </c>
      <c r="L48">
        <v>2E-3</v>
      </c>
      <c r="M48">
        <v>0</v>
      </c>
      <c r="N48">
        <v>46</v>
      </c>
      <c r="O48">
        <v>38.409999999999997</v>
      </c>
      <c r="P48">
        <v>46</v>
      </c>
      <c r="Q48">
        <v>643.35</v>
      </c>
      <c r="R48">
        <v>46</v>
      </c>
      <c r="S48">
        <v>-35.32</v>
      </c>
      <c r="T48">
        <v>46</v>
      </c>
      <c r="U48">
        <v>1.19</v>
      </c>
      <c r="V48">
        <v>46</v>
      </c>
      <c r="W48">
        <v>0.62549600000000005</v>
      </c>
    </row>
    <row r="49" spans="1:23" x14ac:dyDescent="0.3">
      <c r="A49" s="2">
        <f t="shared" si="7"/>
        <v>125</v>
      </c>
      <c r="B49" s="7">
        <f t="shared" si="8"/>
        <v>5.8981784212984591E-2</v>
      </c>
      <c r="C49" s="1">
        <f t="shared" si="9"/>
        <v>-37.11</v>
      </c>
      <c r="I49" s="8">
        <f t="shared" si="10"/>
        <v>0.10607519999999999</v>
      </c>
      <c r="J49" s="8">
        <f t="shared" si="11"/>
        <v>1.7984399999999998</v>
      </c>
      <c r="K49">
        <v>125</v>
      </c>
      <c r="L49">
        <v>2E-3</v>
      </c>
      <c r="M49">
        <v>0</v>
      </c>
      <c r="N49">
        <v>47</v>
      </c>
      <c r="O49">
        <v>37.884</v>
      </c>
      <c r="P49">
        <v>47</v>
      </c>
      <c r="Q49">
        <v>642.29999999999995</v>
      </c>
      <c r="R49">
        <v>47</v>
      </c>
      <c r="S49">
        <v>-35.93</v>
      </c>
      <c r="T49">
        <v>47</v>
      </c>
      <c r="U49">
        <v>1.18</v>
      </c>
      <c r="V49">
        <v>47</v>
      </c>
      <c r="W49">
        <v>0.62548000000000004</v>
      </c>
    </row>
    <row r="50" spans="1:23" x14ac:dyDescent="0.3">
      <c r="A50" s="2">
        <f t="shared" si="7"/>
        <v>131</v>
      </c>
      <c r="B50" s="7">
        <f t="shared" si="8"/>
        <v>5.7576039726877713E-2</v>
      </c>
      <c r="C50" s="1">
        <f t="shared" si="9"/>
        <v>-38.299999999999997</v>
      </c>
      <c r="I50" s="8">
        <f t="shared" si="10"/>
        <v>0.10388559999999998</v>
      </c>
      <c r="J50" s="8">
        <f t="shared" si="11"/>
        <v>1.8043199999999997</v>
      </c>
      <c r="K50">
        <v>131</v>
      </c>
      <c r="L50">
        <v>2E-3</v>
      </c>
      <c r="M50">
        <v>0</v>
      </c>
      <c r="N50">
        <v>48</v>
      </c>
      <c r="O50">
        <v>37.101999999999997</v>
      </c>
      <c r="P50">
        <v>48</v>
      </c>
      <c r="Q50">
        <v>644.4</v>
      </c>
      <c r="R50">
        <v>48</v>
      </c>
      <c r="S50">
        <v>-37.07</v>
      </c>
      <c r="T50">
        <v>48</v>
      </c>
      <c r="U50">
        <v>1.23</v>
      </c>
      <c r="V50">
        <v>48</v>
      </c>
      <c r="W50">
        <v>0.62542200000000003</v>
      </c>
    </row>
    <row r="51" spans="1:23" x14ac:dyDescent="0.3">
      <c r="A51" s="2">
        <f t="shared" si="7"/>
        <v>135</v>
      </c>
      <c r="B51" s="7">
        <f t="shared" si="8"/>
        <v>5.667957255691497E-2</v>
      </c>
      <c r="C51" s="1">
        <f t="shared" si="9"/>
        <v>-39.059999999999995</v>
      </c>
      <c r="I51" s="8">
        <f t="shared" si="10"/>
        <v>0.10247439999999999</v>
      </c>
      <c r="J51" s="8">
        <f t="shared" si="11"/>
        <v>1.80796</v>
      </c>
      <c r="K51">
        <v>135</v>
      </c>
      <c r="L51">
        <v>2E-3</v>
      </c>
      <c r="M51">
        <v>0</v>
      </c>
      <c r="N51">
        <v>49</v>
      </c>
      <c r="O51">
        <v>36.597999999999999</v>
      </c>
      <c r="P51">
        <v>49</v>
      </c>
      <c r="Q51">
        <v>645.70000000000005</v>
      </c>
      <c r="R51">
        <v>49</v>
      </c>
      <c r="S51">
        <v>-37.729999999999997</v>
      </c>
      <c r="T51">
        <v>49</v>
      </c>
      <c r="U51">
        <v>1.33</v>
      </c>
      <c r="V51">
        <v>49</v>
      </c>
      <c r="W51">
        <v>0.62551500000000004</v>
      </c>
    </row>
    <row r="52" spans="1:23" x14ac:dyDescent="0.3">
      <c r="A52" s="2">
        <f t="shared" si="7"/>
        <v>141</v>
      </c>
      <c r="B52" s="7">
        <f t="shared" si="8"/>
        <v>5.5938637948400094E-2</v>
      </c>
      <c r="C52" s="1">
        <f t="shared" si="9"/>
        <v>-39.840000000000003</v>
      </c>
      <c r="I52" s="8">
        <f t="shared" si="10"/>
        <v>0.10108</v>
      </c>
      <c r="J52" s="8">
        <f t="shared" si="11"/>
        <v>1.80698</v>
      </c>
      <c r="K52">
        <v>141</v>
      </c>
      <c r="L52">
        <v>2E-3</v>
      </c>
      <c r="M52">
        <v>0</v>
      </c>
      <c r="N52">
        <v>50</v>
      </c>
      <c r="O52">
        <v>36.1</v>
      </c>
      <c r="P52">
        <v>50</v>
      </c>
      <c r="Q52">
        <v>645.35</v>
      </c>
      <c r="R52">
        <v>50</v>
      </c>
      <c r="S52">
        <v>-38.64</v>
      </c>
      <c r="T52">
        <v>50</v>
      </c>
      <c r="U52">
        <v>1.2</v>
      </c>
      <c r="V52">
        <v>50</v>
      </c>
      <c r="W52">
        <v>0.62551400000000001</v>
      </c>
    </row>
    <row r="53" spans="1:23" x14ac:dyDescent="0.3">
      <c r="A53" s="2">
        <f t="shared" si="7"/>
        <v>145</v>
      </c>
      <c r="B53" s="7">
        <f t="shared" si="8"/>
        <v>5.509095131202104E-2</v>
      </c>
      <c r="C53" s="1">
        <f t="shared" si="9"/>
        <v>-40.840000000000003</v>
      </c>
      <c r="I53" s="8">
        <f t="shared" si="10"/>
        <v>9.9640799999999988E-2</v>
      </c>
      <c r="J53" s="8">
        <f t="shared" si="11"/>
        <v>1.8086600000000002</v>
      </c>
      <c r="K53">
        <v>145</v>
      </c>
      <c r="L53">
        <v>2E-3</v>
      </c>
      <c r="M53">
        <v>0</v>
      </c>
      <c r="N53">
        <v>51</v>
      </c>
      <c r="O53">
        <v>35.585999999999999</v>
      </c>
      <c r="P53">
        <v>51</v>
      </c>
      <c r="Q53">
        <v>645.95000000000005</v>
      </c>
      <c r="R53">
        <v>51</v>
      </c>
      <c r="S53">
        <v>-39.630000000000003</v>
      </c>
      <c r="T53">
        <v>51</v>
      </c>
      <c r="U53">
        <v>1.21</v>
      </c>
      <c r="V53">
        <v>51</v>
      </c>
      <c r="W53">
        <v>0.62546500000000005</v>
      </c>
    </row>
    <row r="54" spans="1:23" x14ac:dyDescent="0.3">
      <c r="A54" s="2">
        <f t="shared" si="7"/>
        <v>151</v>
      </c>
      <c r="B54" s="7">
        <f t="shared" si="8"/>
        <v>5.3546946006315946E-2</v>
      </c>
      <c r="C54" s="1">
        <f t="shared" si="9"/>
        <v>-41.79</v>
      </c>
      <c r="I54" s="8">
        <f t="shared" si="10"/>
        <v>9.7327999999999984E-2</v>
      </c>
      <c r="J54" s="8">
        <f t="shared" si="11"/>
        <v>1.8176199999999998</v>
      </c>
      <c r="K54">
        <v>151</v>
      </c>
      <c r="L54">
        <v>2E-3</v>
      </c>
      <c r="M54">
        <v>0</v>
      </c>
      <c r="N54">
        <v>52</v>
      </c>
      <c r="O54">
        <v>34.76</v>
      </c>
      <c r="P54">
        <v>52</v>
      </c>
      <c r="Q54">
        <v>649.15</v>
      </c>
      <c r="R54">
        <v>52</v>
      </c>
      <c r="S54">
        <v>-40.4</v>
      </c>
      <c r="T54">
        <v>52</v>
      </c>
      <c r="U54">
        <v>1.39</v>
      </c>
      <c r="V54">
        <v>52</v>
      </c>
      <c r="W54">
        <v>0.62551699999999999</v>
      </c>
    </row>
    <row r="55" spans="1:23" x14ac:dyDescent="0.3">
      <c r="A55" s="2">
        <f t="shared" si="7"/>
        <v>155</v>
      </c>
      <c r="B55" s="7">
        <f t="shared" si="8"/>
        <v>5.3162762022194825E-2</v>
      </c>
      <c r="C55" s="1">
        <f t="shared" si="9"/>
        <v>-41.82</v>
      </c>
      <c r="I55" s="8">
        <f t="shared" si="10"/>
        <v>9.6577599999999986E-2</v>
      </c>
      <c r="J55" s="8">
        <f t="shared" si="11"/>
        <v>1.8166399999999996</v>
      </c>
      <c r="K55">
        <v>155</v>
      </c>
      <c r="L55">
        <v>2E-3</v>
      </c>
      <c r="M55">
        <v>0</v>
      </c>
      <c r="N55">
        <v>53</v>
      </c>
      <c r="O55">
        <v>34.491999999999997</v>
      </c>
      <c r="P55">
        <v>53</v>
      </c>
      <c r="Q55">
        <v>648.79999999999995</v>
      </c>
      <c r="R55">
        <v>53</v>
      </c>
      <c r="S55">
        <v>-40.56</v>
      </c>
      <c r="T55">
        <v>53</v>
      </c>
      <c r="U55">
        <v>1.26</v>
      </c>
      <c r="V55">
        <v>53</v>
      </c>
      <c r="W55">
        <v>0.62556500000000004</v>
      </c>
    </row>
    <row r="56" spans="1:23" x14ac:dyDescent="0.3">
      <c r="A56" s="2">
        <f t="shared" si="7"/>
        <v>161</v>
      </c>
      <c r="B56" s="7">
        <f t="shared" ref="B56:B62" si="12">I56/J56</f>
        <v>5.18425925925926E-2</v>
      </c>
      <c r="C56" s="1">
        <f t="shared" ref="C56:C62" si="13">S56-U56</f>
        <v>-42.54</v>
      </c>
      <c r="I56" s="8">
        <f t="shared" si="10"/>
        <v>9.40632E-2</v>
      </c>
      <c r="J56" s="8">
        <f t="shared" si="11"/>
        <v>1.8143999999999998</v>
      </c>
      <c r="K56">
        <v>161</v>
      </c>
      <c r="L56">
        <v>2E-3</v>
      </c>
      <c r="M56">
        <v>0</v>
      </c>
      <c r="N56">
        <v>54</v>
      </c>
      <c r="O56">
        <v>33.594000000000001</v>
      </c>
      <c r="P56">
        <v>54</v>
      </c>
      <c r="Q56">
        <v>648</v>
      </c>
      <c r="R56">
        <v>54</v>
      </c>
      <c r="S56">
        <v>-41.49</v>
      </c>
      <c r="T56">
        <v>54</v>
      </c>
      <c r="U56">
        <v>1.05</v>
      </c>
      <c r="V56">
        <v>54</v>
      </c>
      <c r="W56">
        <v>0.62549399999999999</v>
      </c>
    </row>
    <row r="57" spans="1:23" x14ac:dyDescent="0.3">
      <c r="A57" s="2">
        <f t="shared" si="7"/>
        <v>165</v>
      </c>
      <c r="B57" s="7">
        <f t="shared" si="12"/>
        <v>5.1254341952913944E-2</v>
      </c>
      <c r="C57" s="1">
        <f t="shared" si="13"/>
        <v>-43.3</v>
      </c>
      <c r="I57" s="8">
        <f t="shared" si="10"/>
        <v>9.2960000000000015E-2</v>
      </c>
      <c r="J57" s="8">
        <f t="shared" si="11"/>
        <v>1.8136999999999999</v>
      </c>
      <c r="K57">
        <v>165</v>
      </c>
      <c r="L57">
        <v>2E-3</v>
      </c>
      <c r="M57">
        <v>0</v>
      </c>
      <c r="N57">
        <v>55</v>
      </c>
      <c r="O57">
        <v>33.200000000000003</v>
      </c>
      <c r="P57">
        <v>55</v>
      </c>
      <c r="Q57">
        <v>647.75</v>
      </c>
      <c r="R57">
        <v>55</v>
      </c>
      <c r="S57">
        <v>-42.15</v>
      </c>
      <c r="T57">
        <v>55</v>
      </c>
      <c r="U57">
        <v>1.1499999999999999</v>
      </c>
      <c r="V57">
        <v>55</v>
      </c>
      <c r="W57">
        <v>0.62546599999999997</v>
      </c>
    </row>
    <row r="58" spans="1:23" x14ac:dyDescent="0.3">
      <c r="A58" s="2">
        <f t="shared" si="7"/>
        <v>171</v>
      </c>
      <c r="B58" s="7">
        <f t="shared" si="12"/>
        <v>5.0372193171331896E-2</v>
      </c>
      <c r="C58" s="1">
        <f t="shared" si="13"/>
        <v>-44.25</v>
      </c>
      <c r="I58" s="8">
        <f t="shared" si="10"/>
        <v>9.1705599999999998E-2</v>
      </c>
      <c r="J58" s="8">
        <f t="shared" si="11"/>
        <v>1.82056</v>
      </c>
      <c r="K58">
        <v>171</v>
      </c>
      <c r="L58">
        <v>2E-3</v>
      </c>
      <c r="M58">
        <v>0</v>
      </c>
      <c r="N58">
        <v>56</v>
      </c>
      <c r="O58">
        <v>32.752000000000002</v>
      </c>
      <c r="P58">
        <v>56</v>
      </c>
      <c r="Q58">
        <v>650.20000000000005</v>
      </c>
      <c r="R58">
        <v>56</v>
      </c>
      <c r="S58">
        <v>-43.15</v>
      </c>
      <c r="T58">
        <v>56</v>
      </c>
      <c r="U58">
        <v>1.1000000000000001</v>
      </c>
      <c r="V58">
        <v>56</v>
      </c>
      <c r="W58">
        <v>0.62546800000000002</v>
      </c>
    </row>
    <row r="59" spans="1:23" x14ac:dyDescent="0.3">
      <c r="A59" s="2">
        <f t="shared" si="7"/>
        <v>173</v>
      </c>
      <c r="B59" s="7">
        <f t="shared" si="12"/>
        <v>4.9775929775929782E-2</v>
      </c>
      <c r="C59" s="1">
        <f t="shared" si="13"/>
        <v>-44.67</v>
      </c>
      <c r="I59" s="8">
        <f t="shared" si="10"/>
        <v>9.0501600000000001E-2</v>
      </c>
      <c r="J59" s="8">
        <f t="shared" si="11"/>
        <v>1.8181799999999999</v>
      </c>
      <c r="K59">
        <v>173</v>
      </c>
      <c r="L59">
        <v>2E-3</v>
      </c>
      <c r="M59">
        <v>0</v>
      </c>
      <c r="N59">
        <v>57</v>
      </c>
      <c r="O59">
        <v>32.322000000000003</v>
      </c>
      <c r="P59">
        <v>57</v>
      </c>
      <c r="Q59">
        <v>649.35</v>
      </c>
      <c r="R59">
        <v>57</v>
      </c>
      <c r="S59">
        <v>-43.47</v>
      </c>
      <c r="T59">
        <v>57</v>
      </c>
      <c r="U59">
        <v>1.2</v>
      </c>
      <c r="V59">
        <v>57</v>
      </c>
      <c r="W59">
        <v>0.62548300000000001</v>
      </c>
    </row>
    <row r="60" spans="1:23" x14ac:dyDescent="0.3">
      <c r="A60" s="2">
        <f t="shared" si="7"/>
        <v>175</v>
      </c>
      <c r="B60" s="7">
        <f t="shared" si="12"/>
        <v>4.9478468530929826E-2</v>
      </c>
      <c r="C60" s="1">
        <f t="shared" si="13"/>
        <v>-44.940000000000005</v>
      </c>
      <c r="I60" s="8">
        <f t="shared" si="10"/>
        <v>8.9919199999999991E-2</v>
      </c>
      <c r="J60" s="8">
        <f t="shared" si="11"/>
        <v>1.8173399999999997</v>
      </c>
      <c r="K60">
        <v>175</v>
      </c>
      <c r="L60">
        <v>2E-3</v>
      </c>
      <c r="M60">
        <v>0</v>
      </c>
      <c r="N60">
        <v>58</v>
      </c>
      <c r="O60">
        <v>32.113999999999997</v>
      </c>
      <c r="P60">
        <v>58</v>
      </c>
      <c r="Q60">
        <v>649.04999999999995</v>
      </c>
      <c r="R60">
        <v>58</v>
      </c>
      <c r="S60">
        <v>-43.67</v>
      </c>
      <c r="T60">
        <v>58</v>
      </c>
      <c r="U60">
        <v>1.27</v>
      </c>
      <c r="V60">
        <v>58</v>
      </c>
      <c r="W60">
        <v>0.62549999999999994</v>
      </c>
    </row>
    <row r="61" spans="1:23" x14ac:dyDescent="0.3">
      <c r="A61" s="2">
        <f t="shared" si="7"/>
        <v>201</v>
      </c>
      <c r="B61" s="7">
        <f t="shared" si="12"/>
        <v>4.537657546879803E-2</v>
      </c>
      <c r="C61" s="1">
        <f t="shared" si="13"/>
        <v>-47.25</v>
      </c>
      <c r="I61" s="8">
        <f t="shared" si="10"/>
        <v>8.2661599999999988E-2</v>
      </c>
      <c r="J61" s="8">
        <f t="shared" si="11"/>
        <v>1.8216799999999997</v>
      </c>
      <c r="K61">
        <v>201</v>
      </c>
      <c r="L61">
        <v>2E-3</v>
      </c>
      <c r="M61">
        <v>0</v>
      </c>
      <c r="N61">
        <v>59</v>
      </c>
      <c r="O61">
        <v>29.521999999999998</v>
      </c>
      <c r="P61">
        <v>59</v>
      </c>
      <c r="Q61">
        <v>650.6</v>
      </c>
      <c r="R61">
        <v>59</v>
      </c>
      <c r="S61">
        <v>-46.46</v>
      </c>
      <c r="T61">
        <v>59</v>
      </c>
      <c r="U61">
        <v>0.79</v>
      </c>
      <c r="V61">
        <v>59</v>
      </c>
      <c r="W61">
        <v>0.62549299999999997</v>
      </c>
    </row>
    <row r="62" spans="1:23" x14ac:dyDescent="0.3">
      <c r="A62" s="2">
        <f t="shared" si="7"/>
        <v>225</v>
      </c>
      <c r="B62" s="7">
        <f t="shared" si="12"/>
        <v>4.2165216063521145E-2</v>
      </c>
      <c r="C62" s="1">
        <f t="shared" si="13"/>
        <v>-49.66</v>
      </c>
      <c r="I62" s="8">
        <f t="shared" si="10"/>
        <v>7.7319199999999991E-2</v>
      </c>
      <c r="J62" s="8">
        <f t="shared" si="11"/>
        <v>1.8337199999999998</v>
      </c>
      <c r="K62">
        <v>225</v>
      </c>
      <c r="L62">
        <v>2E-3</v>
      </c>
      <c r="M62">
        <v>0</v>
      </c>
      <c r="N62">
        <v>60</v>
      </c>
      <c r="O62">
        <v>27.614000000000001</v>
      </c>
      <c r="P62">
        <v>60</v>
      </c>
      <c r="Q62">
        <v>654.9</v>
      </c>
      <c r="R62">
        <v>60</v>
      </c>
      <c r="S62">
        <v>-48.62</v>
      </c>
      <c r="T62">
        <v>60</v>
      </c>
      <c r="U62">
        <v>1.04</v>
      </c>
      <c r="V62">
        <v>60</v>
      </c>
      <c r="W62">
        <v>0.62551299999999999</v>
      </c>
    </row>
    <row r="63" spans="1:23" x14ac:dyDescent="0.3">
      <c r="A63" s="2">
        <f t="shared" si="7"/>
        <v>251</v>
      </c>
      <c r="B63" s="7">
        <f t="shared" ref="B63:B69" si="14">I63/J63</f>
        <v>3.8778066289903768E-2</v>
      </c>
      <c r="C63" s="1">
        <f t="shared" ref="C63:C69" si="15">S63-U63</f>
        <v>-51.6</v>
      </c>
      <c r="I63" s="8">
        <f t="shared" ref="I63:I94" si="16">O63*2.8/1000</f>
        <v>7.1086399999999994E-2</v>
      </c>
      <c r="J63" s="8">
        <f t="shared" si="11"/>
        <v>1.8331600000000001</v>
      </c>
      <c r="K63">
        <v>251</v>
      </c>
      <c r="L63">
        <v>2E-3</v>
      </c>
      <c r="M63">
        <v>0</v>
      </c>
      <c r="N63">
        <v>61</v>
      </c>
      <c r="O63">
        <v>25.388000000000002</v>
      </c>
      <c r="P63">
        <v>61</v>
      </c>
      <c r="Q63">
        <v>654.70000000000005</v>
      </c>
      <c r="R63">
        <v>61</v>
      </c>
      <c r="S63">
        <v>-50.92</v>
      </c>
      <c r="T63">
        <v>61</v>
      </c>
      <c r="U63">
        <v>0.68</v>
      </c>
      <c r="V63">
        <v>61</v>
      </c>
      <c r="W63">
        <v>0.62552700000000006</v>
      </c>
    </row>
    <row r="64" spans="1:23" x14ac:dyDescent="0.3">
      <c r="A64" s="2">
        <f t="shared" si="7"/>
        <v>275</v>
      </c>
      <c r="B64" s="7">
        <f t="shared" si="14"/>
        <v>3.6086824529447482E-2</v>
      </c>
      <c r="C64" s="1">
        <f t="shared" si="15"/>
        <v>-52.04</v>
      </c>
      <c r="I64" s="8">
        <f t="shared" si="16"/>
        <v>6.6567199999999993E-2</v>
      </c>
      <c r="J64" s="8">
        <f t="shared" si="11"/>
        <v>1.8446399999999996</v>
      </c>
      <c r="K64">
        <v>275</v>
      </c>
      <c r="L64">
        <v>2E-3</v>
      </c>
      <c r="M64">
        <v>0</v>
      </c>
      <c r="N64">
        <v>62</v>
      </c>
      <c r="O64">
        <v>23.774000000000001</v>
      </c>
      <c r="P64">
        <v>62</v>
      </c>
      <c r="Q64">
        <v>658.8</v>
      </c>
      <c r="R64">
        <v>62</v>
      </c>
      <c r="S64">
        <v>-51.39</v>
      </c>
      <c r="T64">
        <v>62</v>
      </c>
      <c r="U64">
        <v>0.65</v>
      </c>
      <c r="V64">
        <v>62</v>
      </c>
      <c r="W64">
        <v>0.62553199999999998</v>
      </c>
    </row>
    <row r="65" spans="1:23" x14ac:dyDescent="0.3">
      <c r="A65" s="2">
        <f t="shared" si="7"/>
        <v>301</v>
      </c>
      <c r="B65" s="7">
        <f t="shared" si="14"/>
        <v>3.3851761846901585E-2</v>
      </c>
      <c r="C65" s="1">
        <f t="shared" si="15"/>
        <v>-53.559999999999995</v>
      </c>
      <c r="I65" s="8">
        <f t="shared" si="16"/>
        <v>6.2406400000000001E-2</v>
      </c>
      <c r="J65" s="8">
        <f t="shared" si="11"/>
        <v>1.8435199999999998</v>
      </c>
      <c r="K65">
        <v>301</v>
      </c>
      <c r="L65">
        <v>2E-3</v>
      </c>
      <c r="M65">
        <v>0</v>
      </c>
      <c r="N65">
        <v>63</v>
      </c>
      <c r="O65">
        <v>22.288</v>
      </c>
      <c r="P65">
        <v>63</v>
      </c>
      <c r="Q65">
        <v>658.4</v>
      </c>
      <c r="R65">
        <v>63</v>
      </c>
      <c r="S65">
        <v>-52.8</v>
      </c>
      <c r="T65">
        <v>63</v>
      </c>
      <c r="U65">
        <v>0.76</v>
      </c>
      <c r="V65">
        <v>63</v>
      </c>
      <c r="W65">
        <v>0.62552799999999997</v>
      </c>
    </row>
    <row r="66" spans="1:23" x14ac:dyDescent="0.3">
      <c r="A66" s="2">
        <f t="shared" si="7"/>
        <v>325</v>
      </c>
      <c r="B66" s="7">
        <f t="shared" si="14"/>
        <v>3.1530303030303027E-2</v>
      </c>
      <c r="C66" s="1">
        <f t="shared" si="15"/>
        <v>-53.980000000000004</v>
      </c>
      <c r="I66" s="8">
        <f t="shared" si="16"/>
        <v>5.8267999999999993E-2</v>
      </c>
      <c r="J66" s="8">
        <f t="shared" si="11"/>
        <v>1.8479999999999999</v>
      </c>
      <c r="K66">
        <v>325</v>
      </c>
      <c r="L66">
        <v>2E-3</v>
      </c>
      <c r="M66">
        <v>0</v>
      </c>
      <c r="N66">
        <v>64</v>
      </c>
      <c r="O66">
        <v>20.81</v>
      </c>
      <c r="P66">
        <v>64</v>
      </c>
      <c r="Q66">
        <v>660</v>
      </c>
      <c r="R66">
        <v>64</v>
      </c>
      <c r="S66">
        <v>-53.35</v>
      </c>
      <c r="T66">
        <v>64</v>
      </c>
      <c r="U66">
        <v>0.63</v>
      </c>
      <c r="V66">
        <v>64</v>
      </c>
      <c r="W66">
        <v>0.62554100000000001</v>
      </c>
    </row>
    <row r="67" spans="1:23" x14ac:dyDescent="0.3">
      <c r="A67" s="2">
        <f t="shared" si="7"/>
        <v>351</v>
      </c>
      <c r="B67" s="7">
        <f t="shared" si="14"/>
        <v>2.9659297395517866E-2</v>
      </c>
      <c r="C67" s="1">
        <f t="shared" si="15"/>
        <v>-54.580000000000005</v>
      </c>
      <c r="I67" s="8">
        <f t="shared" si="16"/>
        <v>5.4843599999999992E-2</v>
      </c>
      <c r="J67" s="8">
        <f t="shared" si="11"/>
        <v>1.8491199999999999</v>
      </c>
      <c r="K67">
        <v>351</v>
      </c>
      <c r="L67">
        <v>2E-3</v>
      </c>
      <c r="M67">
        <v>0</v>
      </c>
      <c r="N67">
        <v>65</v>
      </c>
      <c r="O67">
        <v>19.587</v>
      </c>
      <c r="P67">
        <v>65</v>
      </c>
      <c r="Q67">
        <v>660.4</v>
      </c>
      <c r="R67">
        <v>65</v>
      </c>
      <c r="S67">
        <v>-54.02</v>
      </c>
      <c r="T67">
        <v>65</v>
      </c>
      <c r="U67">
        <v>0.56000000000000005</v>
      </c>
      <c r="V67">
        <v>65</v>
      </c>
      <c r="W67">
        <v>0.62559100000000001</v>
      </c>
    </row>
    <row r="68" spans="1:23" x14ac:dyDescent="0.3">
      <c r="A68" s="2">
        <f t="shared" si="7"/>
        <v>375</v>
      </c>
      <c r="B68" s="7">
        <f t="shared" si="14"/>
        <v>2.8143685518487838E-2</v>
      </c>
      <c r="C68" s="1">
        <f t="shared" si="15"/>
        <v>-55.31</v>
      </c>
      <c r="I68" s="8">
        <f t="shared" si="16"/>
        <v>5.2320800000000001E-2</v>
      </c>
      <c r="J68" s="8">
        <f t="shared" si="11"/>
        <v>1.8590599999999999</v>
      </c>
      <c r="K68">
        <v>375</v>
      </c>
      <c r="L68">
        <v>2E-3</v>
      </c>
      <c r="M68">
        <v>0</v>
      </c>
      <c r="N68">
        <v>66</v>
      </c>
      <c r="O68">
        <v>18.686</v>
      </c>
      <c r="P68">
        <v>66</v>
      </c>
      <c r="Q68">
        <v>663.95</v>
      </c>
      <c r="R68">
        <v>66</v>
      </c>
      <c r="S68">
        <v>-54.96</v>
      </c>
      <c r="T68">
        <v>66</v>
      </c>
      <c r="U68">
        <v>0.35</v>
      </c>
      <c r="V68">
        <v>66</v>
      </c>
      <c r="W68">
        <v>0.62555499999999997</v>
      </c>
    </row>
    <row r="69" spans="1:23" x14ac:dyDescent="0.3">
      <c r="A69" s="2">
        <f t="shared" si="7"/>
        <v>401</v>
      </c>
      <c r="B69" s="7">
        <f t="shared" si="14"/>
        <v>2.6468078736621513E-2</v>
      </c>
      <c r="C69" s="1">
        <f t="shared" si="15"/>
        <v>-55.410000000000004</v>
      </c>
      <c r="I69" s="8">
        <f t="shared" si="16"/>
        <v>4.9509599999999994E-2</v>
      </c>
      <c r="J69" s="8">
        <f t="shared" si="11"/>
        <v>1.8705399999999996</v>
      </c>
      <c r="K69">
        <v>401</v>
      </c>
      <c r="L69">
        <v>2E-3</v>
      </c>
      <c r="M69">
        <v>0</v>
      </c>
      <c r="N69">
        <v>67</v>
      </c>
      <c r="O69">
        <v>17.681999999999999</v>
      </c>
      <c r="P69">
        <v>67</v>
      </c>
      <c r="Q69">
        <v>668.05</v>
      </c>
      <c r="R69">
        <v>67</v>
      </c>
      <c r="S69">
        <v>-54.89</v>
      </c>
      <c r="T69">
        <v>67</v>
      </c>
      <c r="U69">
        <v>0.52</v>
      </c>
      <c r="V69">
        <v>67</v>
      </c>
      <c r="W69">
        <v>0.62554399999999999</v>
      </c>
    </row>
    <row r="70" spans="1:23" x14ac:dyDescent="0.3">
      <c r="A70" s="2">
        <f t="shared" si="7"/>
        <v>425</v>
      </c>
      <c r="B70" s="7">
        <f t="shared" ref="B70:B72" si="17">I70/J70</f>
        <v>2.5356176735798017E-2</v>
      </c>
      <c r="C70" s="1">
        <f t="shared" ref="C70:C72" si="18">S70-U70</f>
        <v>-55.269999999999996</v>
      </c>
      <c r="I70" s="8">
        <f t="shared" si="16"/>
        <v>4.7241600000000002E-2</v>
      </c>
      <c r="J70" s="8">
        <f t="shared" si="11"/>
        <v>1.8631199999999999</v>
      </c>
      <c r="K70">
        <v>425</v>
      </c>
      <c r="L70">
        <v>2E-3</v>
      </c>
      <c r="M70">
        <v>0</v>
      </c>
      <c r="N70">
        <v>68</v>
      </c>
      <c r="O70">
        <v>16.872</v>
      </c>
      <c r="P70">
        <v>68</v>
      </c>
      <c r="Q70">
        <v>665.4</v>
      </c>
      <c r="R70">
        <v>68</v>
      </c>
      <c r="S70">
        <v>-54.91</v>
      </c>
      <c r="T70">
        <v>68</v>
      </c>
      <c r="U70">
        <v>0.36</v>
      </c>
      <c r="V70">
        <v>68</v>
      </c>
      <c r="W70">
        <v>0.62554299999999996</v>
      </c>
    </row>
    <row r="71" spans="1:23" x14ac:dyDescent="0.3">
      <c r="A71" s="2">
        <f t="shared" si="7"/>
        <v>451</v>
      </c>
      <c r="B71" s="7">
        <f t="shared" si="17"/>
        <v>2.3964988404279193E-2</v>
      </c>
      <c r="C71" s="1">
        <f t="shared" si="18"/>
        <v>-55.389999999999993</v>
      </c>
      <c r="I71" s="8">
        <f t="shared" si="16"/>
        <v>4.4847599999999994E-2</v>
      </c>
      <c r="J71" s="8">
        <f t="shared" si="11"/>
        <v>1.8713799999999998</v>
      </c>
      <c r="K71">
        <v>451</v>
      </c>
      <c r="L71">
        <v>2E-3</v>
      </c>
      <c r="M71">
        <v>0</v>
      </c>
      <c r="N71">
        <v>69</v>
      </c>
      <c r="O71">
        <v>16.016999999999999</v>
      </c>
      <c r="P71">
        <v>69</v>
      </c>
      <c r="Q71">
        <v>668.35</v>
      </c>
      <c r="R71">
        <v>69</v>
      </c>
      <c r="S71">
        <v>-55.41</v>
      </c>
      <c r="T71">
        <v>69</v>
      </c>
      <c r="U71">
        <v>-0.02</v>
      </c>
      <c r="V71">
        <v>69</v>
      </c>
      <c r="W71">
        <v>0.62554200000000004</v>
      </c>
    </row>
    <row r="72" spans="1:23" x14ac:dyDescent="0.3">
      <c r="A72" s="2">
        <f t="shared" si="7"/>
        <v>475</v>
      </c>
      <c r="B72" s="7">
        <f t="shared" si="17"/>
        <v>2.289369342410414E-2</v>
      </c>
      <c r="C72" s="1">
        <f t="shared" si="18"/>
        <v>-55.74</v>
      </c>
      <c r="I72" s="8">
        <f t="shared" si="16"/>
        <v>4.28428E-2</v>
      </c>
      <c r="J72" s="8">
        <f t="shared" si="11"/>
        <v>1.8713799999999998</v>
      </c>
      <c r="K72">
        <v>475</v>
      </c>
      <c r="L72">
        <v>2E-3</v>
      </c>
      <c r="M72">
        <v>0</v>
      </c>
      <c r="N72">
        <v>70</v>
      </c>
      <c r="O72">
        <v>15.301</v>
      </c>
      <c r="P72">
        <v>70</v>
      </c>
      <c r="Q72">
        <v>668.35</v>
      </c>
      <c r="R72">
        <v>70</v>
      </c>
      <c r="S72">
        <v>-55.59</v>
      </c>
      <c r="T72">
        <v>70</v>
      </c>
      <c r="U72">
        <v>0.15</v>
      </c>
      <c r="V72">
        <v>70</v>
      </c>
      <c r="W72">
        <v>0.625556</v>
      </c>
    </row>
    <row r="73" spans="1:23" x14ac:dyDescent="0.3">
      <c r="A73" s="2">
        <f t="shared" si="7"/>
        <v>501</v>
      </c>
      <c r="B73" s="7">
        <f t="shared" ref="B73:B94" si="19">I73/J73</f>
        <v>2.1762061732094697E-2</v>
      </c>
      <c r="C73" s="1">
        <f t="shared" ref="C73:C94" si="20">S73-U73</f>
        <v>-56.13</v>
      </c>
      <c r="I73" s="8">
        <f t="shared" si="16"/>
        <v>4.0667199999999994E-2</v>
      </c>
      <c r="J73" s="8">
        <f t="shared" si="11"/>
        <v>1.8687199999999997</v>
      </c>
      <c r="K73">
        <v>501</v>
      </c>
      <c r="L73">
        <v>2E-3</v>
      </c>
      <c r="M73">
        <v>0</v>
      </c>
      <c r="N73">
        <v>71</v>
      </c>
      <c r="O73">
        <v>14.523999999999999</v>
      </c>
      <c r="P73">
        <v>71</v>
      </c>
      <c r="Q73">
        <v>667.4</v>
      </c>
      <c r="R73">
        <v>71</v>
      </c>
      <c r="S73">
        <v>-56.1</v>
      </c>
      <c r="T73">
        <v>71</v>
      </c>
      <c r="U73">
        <v>0.03</v>
      </c>
      <c r="V73">
        <v>71</v>
      </c>
      <c r="W73">
        <v>0.62557099999999999</v>
      </c>
    </row>
    <row r="74" spans="1:23" x14ac:dyDescent="0.3">
      <c r="A74" s="2">
        <f t="shared" si="7"/>
        <v>525</v>
      </c>
      <c r="B74" s="7">
        <f t="shared" si="19"/>
        <v>2.0966826060968318E-2</v>
      </c>
      <c r="C74" s="1">
        <f t="shared" si="20"/>
        <v>-55.080000000000005</v>
      </c>
      <c r="I74" s="8">
        <f t="shared" si="16"/>
        <v>3.9286799999999997E-2</v>
      </c>
      <c r="J74" s="8">
        <f t="shared" si="11"/>
        <v>1.8737600000000001</v>
      </c>
      <c r="K74">
        <v>525</v>
      </c>
      <c r="L74">
        <v>2E-3</v>
      </c>
      <c r="M74">
        <v>0</v>
      </c>
      <c r="N74">
        <v>72</v>
      </c>
      <c r="O74">
        <v>14.031000000000001</v>
      </c>
      <c r="P74">
        <v>72</v>
      </c>
      <c r="Q74">
        <v>669.2</v>
      </c>
      <c r="R74">
        <v>72</v>
      </c>
      <c r="S74">
        <v>-55.34</v>
      </c>
      <c r="T74">
        <v>72</v>
      </c>
      <c r="U74">
        <v>-0.26</v>
      </c>
      <c r="V74">
        <v>72</v>
      </c>
      <c r="W74">
        <v>0.62556</v>
      </c>
    </row>
    <row r="75" spans="1:23" x14ac:dyDescent="0.3">
      <c r="A75" s="2">
        <f t="shared" si="7"/>
        <v>551</v>
      </c>
      <c r="B75" s="7">
        <f t="shared" si="19"/>
        <v>2.0088079420765841E-2</v>
      </c>
      <c r="C75" s="1">
        <f t="shared" si="20"/>
        <v>-54.97</v>
      </c>
      <c r="I75" s="8">
        <f t="shared" si="16"/>
        <v>3.7676799999999996E-2</v>
      </c>
      <c r="J75" s="8">
        <f t="shared" si="11"/>
        <v>1.87558</v>
      </c>
      <c r="K75">
        <v>551</v>
      </c>
      <c r="L75">
        <v>2E-3</v>
      </c>
      <c r="M75">
        <v>0</v>
      </c>
      <c r="N75">
        <v>73</v>
      </c>
      <c r="O75">
        <v>13.456</v>
      </c>
      <c r="P75">
        <v>73</v>
      </c>
      <c r="Q75">
        <v>669.85</v>
      </c>
      <c r="R75">
        <v>73</v>
      </c>
      <c r="S75">
        <v>-55.17</v>
      </c>
      <c r="T75">
        <v>73</v>
      </c>
      <c r="U75">
        <v>-0.2</v>
      </c>
      <c r="V75">
        <v>73</v>
      </c>
      <c r="W75">
        <v>0.625587</v>
      </c>
    </row>
    <row r="76" spans="1:23" x14ac:dyDescent="0.3">
      <c r="A76" s="2">
        <f t="shared" si="7"/>
        <v>575</v>
      </c>
      <c r="B76" s="7">
        <f t="shared" si="19"/>
        <v>1.9467822707227744E-2</v>
      </c>
      <c r="C76" s="1">
        <f t="shared" si="20"/>
        <v>-54.800000000000004</v>
      </c>
      <c r="I76" s="8">
        <f t="shared" si="16"/>
        <v>3.6464400000000001E-2</v>
      </c>
      <c r="J76" s="8">
        <f t="shared" si="11"/>
        <v>1.8730599999999999</v>
      </c>
      <c r="K76">
        <v>575</v>
      </c>
      <c r="L76">
        <v>2E-3</v>
      </c>
      <c r="M76">
        <v>0</v>
      </c>
      <c r="N76">
        <v>74</v>
      </c>
      <c r="O76">
        <v>13.023</v>
      </c>
      <c r="P76">
        <v>74</v>
      </c>
      <c r="Q76">
        <v>668.95</v>
      </c>
      <c r="R76">
        <v>74</v>
      </c>
      <c r="S76">
        <v>-55.38</v>
      </c>
      <c r="T76">
        <v>74</v>
      </c>
      <c r="U76">
        <v>-0.57999999999999996</v>
      </c>
      <c r="V76">
        <v>74</v>
      </c>
      <c r="W76">
        <v>0.62559699999999996</v>
      </c>
    </row>
    <row r="77" spans="1:23" x14ac:dyDescent="0.3">
      <c r="A77" s="2">
        <f t="shared" si="7"/>
        <v>601</v>
      </c>
      <c r="B77" s="7">
        <f t="shared" si="19"/>
        <v>1.8695555059191425E-2</v>
      </c>
      <c r="C77" s="1">
        <f t="shared" si="20"/>
        <v>-53.819999999999993</v>
      </c>
      <c r="I77" s="8">
        <f t="shared" si="16"/>
        <v>3.5153999999999998E-2</v>
      </c>
      <c r="J77" s="8">
        <f t="shared" si="11"/>
        <v>1.8803399999999997</v>
      </c>
      <c r="K77">
        <v>601</v>
      </c>
      <c r="L77">
        <v>2E-3</v>
      </c>
      <c r="M77">
        <v>0</v>
      </c>
      <c r="N77">
        <v>75</v>
      </c>
      <c r="O77">
        <v>12.555</v>
      </c>
      <c r="P77">
        <v>75</v>
      </c>
      <c r="Q77">
        <v>671.55</v>
      </c>
      <c r="R77">
        <v>75</v>
      </c>
      <c r="S77">
        <v>-55.41</v>
      </c>
      <c r="T77">
        <v>75</v>
      </c>
      <c r="U77">
        <v>-1.59</v>
      </c>
      <c r="V77">
        <v>75</v>
      </c>
      <c r="W77">
        <v>0.62556299999999998</v>
      </c>
    </row>
    <row r="78" spans="1:23" x14ac:dyDescent="0.3">
      <c r="A78" s="2">
        <f t="shared" si="7"/>
        <v>625</v>
      </c>
      <c r="B78" s="7">
        <f t="shared" si="19"/>
        <v>1.806384092098378E-2</v>
      </c>
      <c r="C78" s="1">
        <f t="shared" si="20"/>
        <v>-53.28</v>
      </c>
      <c r="I78" s="8">
        <f t="shared" si="16"/>
        <v>3.3829600000000001E-2</v>
      </c>
      <c r="J78" s="8">
        <f t="shared" si="11"/>
        <v>1.8727799999999999</v>
      </c>
      <c r="K78">
        <v>625</v>
      </c>
      <c r="L78">
        <v>2E-3</v>
      </c>
      <c r="M78">
        <v>0</v>
      </c>
      <c r="N78">
        <v>76</v>
      </c>
      <c r="O78">
        <v>12.082000000000001</v>
      </c>
      <c r="P78">
        <v>76</v>
      </c>
      <c r="Q78">
        <v>668.85</v>
      </c>
      <c r="R78">
        <v>76</v>
      </c>
      <c r="S78">
        <v>-54.09</v>
      </c>
      <c r="T78">
        <v>76</v>
      </c>
      <c r="U78">
        <v>-0.81</v>
      </c>
      <c r="V78">
        <v>76</v>
      </c>
      <c r="W78">
        <v>0.62559699999999996</v>
      </c>
    </row>
    <row r="79" spans="1:23" x14ac:dyDescent="0.3">
      <c r="A79" s="2">
        <f t="shared" si="7"/>
        <v>651</v>
      </c>
      <c r="B79" s="7">
        <f t="shared" si="19"/>
        <v>1.7603479304139174E-2</v>
      </c>
      <c r="C79" s="1">
        <f t="shared" si="20"/>
        <v>-53.88</v>
      </c>
      <c r="I79" s="8">
        <f t="shared" si="16"/>
        <v>3.2866399999999997E-2</v>
      </c>
      <c r="J79" s="8">
        <f t="shared" si="11"/>
        <v>1.8670399999999998</v>
      </c>
      <c r="K79">
        <v>651</v>
      </c>
      <c r="L79">
        <v>2E-3</v>
      </c>
      <c r="M79">
        <v>0</v>
      </c>
      <c r="N79">
        <v>77</v>
      </c>
      <c r="O79">
        <v>11.738</v>
      </c>
      <c r="P79">
        <v>77</v>
      </c>
      <c r="Q79">
        <v>666.8</v>
      </c>
      <c r="R79">
        <v>77</v>
      </c>
      <c r="S79">
        <v>-54.68</v>
      </c>
      <c r="T79">
        <v>77</v>
      </c>
      <c r="U79">
        <v>-0.8</v>
      </c>
      <c r="V79">
        <v>77</v>
      </c>
      <c r="W79">
        <v>0.62557799999999997</v>
      </c>
    </row>
    <row r="80" spans="1:23" x14ac:dyDescent="0.3">
      <c r="A80" s="2">
        <f t="shared" si="7"/>
        <v>675</v>
      </c>
      <c r="B80" s="7">
        <f t="shared" si="19"/>
        <v>1.7068759342301947E-2</v>
      </c>
      <c r="C80" s="1">
        <f t="shared" si="20"/>
        <v>-52.52</v>
      </c>
      <c r="I80" s="8">
        <f t="shared" si="16"/>
        <v>3.19732E-2</v>
      </c>
      <c r="J80" s="8">
        <f t="shared" si="11"/>
        <v>1.8731999999999998</v>
      </c>
      <c r="K80">
        <v>675</v>
      </c>
      <c r="L80">
        <v>2E-3</v>
      </c>
      <c r="M80">
        <v>0</v>
      </c>
      <c r="N80">
        <v>78</v>
      </c>
      <c r="O80">
        <v>11.419</v>
      </c>
      <c r="P80">
        <v>78</v>
      </c>
      <c r="Q80">
        <v>669</v>
      </c>
      <c r="R80">
        <v>78</v>
      </c>
      <c r="S80">
        <v>-53.5</v>
      </c>
      <c r="T80">
        <v>78</v>
      </c>
      <c r="U80">
        <v>-0.98</v>
      </c>
      <c r="V80">
        <v>78</v>
      </c>
      <c r="W80">
        <v>0.62556999999999996</v>
      </c>
    </row>
    <row r="81" spans="1:23" x14ac:dyDescent="0.3">
      <c r="A81" s="2">
        <f t="shared" si="7"/>
        <v>701</v>
      </c>
      <c r="B81" s="7">
        <f t="shared" si="19"/>
        <v>1.6585909631391203E-2</v>
      </c>
      <c r="C81" s="1">
        <f t="shared" si="20"/>
        <v>-51.699999999999996</v>
      </c>
      <c r="I81" s="8">
        <f t="shared" si="16"/>
        <v>3.1245200000000001E-2</v>
      </c>
      <c r="J81" s="8">
        <f t="shared" si="11"/>
        <v>1.8838399999999997</v>
      </c>
      <c r="K81">
        <v>701</v>
      </c>
      <c r="L81">
        <v>2E-3</v>
      </c>
      <c r="M81">
        <v>0</v>
      </c>
      <c r="N81">
        <v>79</v>
      </c>
      <c r="O81">
        <v>11.159000000000001</v>
      </c>
      <c r="P81">
        <v>79</v>
      </c>
      <c r="Q81">
        <v>672.8</v>
      </c>
      <c r="R81">
        <v>79</v>
      </c>
      <c r="S81">
        <v>-52.69</v>
      </c>
      <c r="T81">
        <v>79</v>
      </c>
      <c r="U81">
        <v>-0.99</v>
      </c>
      <c r="V81">
        <v>79</v>
      </c>
      <c r="W81">
        <v>0.62558100000000005</v>
      </c>
    </row>
    <row r="82" spans="1:23" x14ac:dyDescent="0.3">
      <c r="A82" s="2">
        <f t="shared" si="7"/>
        <v>725</v>
      </c>
      <c r="B82" s="7">
        <f t="shared" si="19"/>
        <v>1.6158386253268583E-2</v>
      </c>
      <c r="C82" s="1">
        <f t="shared" si="20"/>
        <v>-51.550000000000004</v>
      </c>
      <c r="I82" s="8">
        <f t="shared" si="16"/>
        <v>3.0279199999999999E-2</v>
      </c>
      <c r="J82" s="8">
        <f t="shared" si="11"/>
        <v>1.8738999999999999</v>
      </c>
      <c r="K82">
        <v>725</v>
      </c>
      <c r="L82">
        <v>2E-3</v>
      </c>
      <c r="M82">
        <v>0</v>
      </c>
      <c r="N82">
        <v>80</v>
      </c>
      <c r="O82">
        <v>10.814</v>
      </c>
      <c r="P82">
        <v>80</v>
      </c>
      <c r="Q82">
        <v>669.25</v>
      </c>
      <c r="R82">
        <v>80</v>
      </c>
      <c r="S82">
        <v>-52.71</v>
      </c>
      <c r="T82">
        <v>80</v>
      </c>
      <c r="U82">
        <v>-1.1599999999999999</v>
      </c>
      <c r="V82">
        <v>80</v>
      </c>
      <c r="W82">
        <v>0.62556500000000004</v>
      </c>
    </row>
    <row r="83" spans="1:23" x14ac:dyDescent="0.3">
      <c r="A83" s="2">
        <f t="shared" si="7"/>
        <v>751</v>
      </c>
      <c r="B83" s="7">
        <f t="shared" si="19"/>
        <v>1.5537699008711329E-2</v>
      </c>
      <c r="C83" s="1">
        <f t="shared" si="20"/>
        <v>-51.5</v>
      </c>
      <c r="I83" s="8">
        <f t="shared" si="16"/>
        <v>2.8966000000000002E-2</v>
      </c>
      <c r="J83" s="8">
        <f t="shared" si="11"/>
        <v>1.8642399999999997</v>
      </c>
      <c r="K83">
        <v>751</v>
      </c>
      <c r="L83">
        <v>2E-3</v>
      </c>
      <c r="M83">
        <v>0</v>
      </c>
      <c r="N83">
        <v>81</v>
      </c>
      <c r="O83">
        <v>10.345000000000001</v>
      </c>
      <c r="P83">
        <v>81</v>
      </c>
      <c r="Q83">
        <v>665.8</v>
      </c>
      <c r="R83">
        <v>81</v>
      </c>
      <c r="S83">
        <v>-52.55</v>
      </c>
      <c r="T83">
        <v>81</v>
      </c>
      <c r="U83">
        <v>-1.05</v>
      </c>
      <c r="V83">
        <v>81</v>
      </c>
      <c r="W83">
        <v>0.62561900000000004</v>
      </c>
    </row>
    <row r="84" spans="1:23" x14ac:dyDescent="0.3">
      <c r="A84" s="2">
        <f t="shared" si="7"/>
        <v>801</v>
      </c>
      <c r="B84" s="7">
        <f t="shared" si="19"/>
        <v>1.4592878203674301E-2</v>
      </c>
      <c r="C84" s="1">
        <f t="shared" si="20"/>
        <v>-49.54</v>
      </c>
      <c r="I84" s="8">
        <f t="shared" si="16"/>
        <v>2.7022799999999996E-2</v>
      </c>
      <c r="J84" s="8">
        <f t="shared" si="11"/>
        <v>1.85178</v>
      </c>
      <c r="K84">
        <v>801</v>
      </c>
      <c r="L84">
        <v>2E-3</v>
      </c>
      <c r="M84">
        <v>0</v>
      </c>
      <c r="N84">
        <v>82</v>
      </c>
      <c r="O84">
        <v>9.6509999999999998</v>
      </c>
      <c r="P84">
        <v>82</v>
      </c>
      <c r="Q84">
        <v>661.35</v>
      </c>
      <c r="R84">
        <v>82</v>
      </c>
      <c r="S84">
        <v>-50.75</v>
      </c>
      <c r="T84">
        <v>82</v>
      </c>
      <c r="U84">
        <v>-1.21</v>
      </c>
      <c r="V84">
        <v>82</v>
      </c>
      <c r="W84">
        <v>0.62556999999999996</v>
      </c>
    </row>
    <row r="85" spans="1:23" x14ac:dyDescent="0.3">
      <c r="A85" s="2">
        <f t="shared" si="7"/>
        <v>851</v>
      </c>
      <c r="B85" s="7">
        <f t="shared" si="19"/>
        <v>1.3966488842136901E-2</v>
      </c>
      <c r="C85" s="1">
        <f t="shared" si="20"/>
        <v>-48.42</v>
      </c>
      <c r="I85" s="8">
        <f t="shared" si="16"/>
        <v>2.60232E-2</v>
      </c>
      <c r="J85" s="8">
        <f t="shared" si="11"/>
        <v>1.8632599999999999</v>
      </c>
      <c r="K85">
        <v>851</v>
      </c>
      <c r="L85">
        <v>2E-3</v>
      </c>
      <c r="M85">
        <v>0</v>
      </c>
      <c r="N85">
        <v>83</v>
      </c>
      <c r="O85">
        <v>9.2940000000000005</v>
      </c>
      <c r="P85">
        <v>83</v>
      </c>
      <c r="Q85">
        <v>665.45</v>
      </c>
      <c r="R85">
        <v>83</v>
      </c>
      <c r="S85">
        <v>-49.9</v>
      </c>
      <c r="T85">
        <v>83</v>
      </c>
      <c r="U85">
        <v>-1.48</v>
      </c>
      <c r="V85">
        <v>83</v>
      </c>
      <c r="W85">
        <v>0.62566999999999995</v>
      </c>
    </row>
    <row r="86" spans="1:23" x14ac:dyDescent="0.3">
      <c r="A86" s="2">
        <f t="shared" si="7"/>
        <v>901</v>
      </c>
      <c r="B86" s="7">
        <f t="shared" si="19"/>
        <v>1.3388634486900385E-2</v>
      </c>
      <c r="C86" s="1">
        <f t="shared" si="20"/>
        <v>-47.379999999999995</v>
      </c>
      <c r="I86" s="8">
        <f t="shared" si="16"/>
        <v>2.4969000000000002E-2</v>
      </c>
      <c r="J86" s="8">
        <f t="shared" si="11"/>
        <v>1.8649399999999998</v>
      </c>
      <c r="K86">
        <v>901</v>
      </c>
      <c r="L86">
        <v>2E-3</v>
      </c>
      <c r="M86">
        <v>0</v>
      </c>
      <c r="N86">
        <v>84</v>
      </c>
      <c r="O86">
        <v>8.9175000000000004</v>
      </c>
      <c r="P86">
        <v>84</v>
      </c>
      <c r="Q86">
        <v>666.05</v>
      </c>
      <c r="R86">
        <v>84</v>
      </c>
      <c r="S86">
        <v>-49.12</v>
      </c>
      <c r="T86">
        <v>84</v>
      </c>
      <c r="U86">
        <v>-1.74</v>
      </c>
      <c r="V86">
        <v>84</v>
      </c>
      <c r="W86">
        <v>0.62567399999999995</v>
      </c>
    </row>
    <row r="87" spans="1:23" x14ac:dyDescent="0.3">
      <c r="A87" s="2">
        <f t="shared" si="7"/>
        <v>951</v>
      </c>
      <c r="B87" s="7">
        <f t="shared" si="19"/>
        <v>1.2811587693689645E-2</v>
      </c>
      <c r="C87" s="1">
        <f t="shared" si="20"/>
        <v>-45.97</v>
      </c>
      <c r="I87" s="8">
        <f t="shared" si="16"/>
        <v>2.3960999999999996E-2</v>
      </c>
      <c r="J87" s="8">
        <f t="shared" si="11"/>
        <v>1.87026</v>
      </c>
      <c r="K87">
        <v>951</v>
      </c>
      <c r="L87">
        <v>2E-3</v>
      </c>
      <c r="M87">
        <v>0</v>
      </c>
      <c r="N87">
        <v>85</v>
      </c>
      <c r="O87">
        <v>8.5574999999999992</v>
      </c>
      <c r="P87">
        <v>85</v>
      </c>
      <c r="Q87">
        <v>667.95</v>
      </c>
      <c r="R87">
        <v>85</v>
      </c>
      <c r="S87">
        <v>-47.87</v>
      </c>
      <c r="T87">
        <v>85</v>
      </c>
      <c r="U87">
        <v>-1.9</v>
      </c>
      <c r="V87">
        <v>85</v>
      </c>
      <c r="W87">
        <v>0.62557700000000005</v>
      </c>
    </row>
    <row r="88" spans="1:23" x14ac:dyDescent="0.3">
      <c r="A88" s="2">
        <f t="shared" si="7"/>
        <v>1001</v>
      </c>
      <c r="B88" s="7">
        <f t="shared" si="19"/>
        <v>1.2283807095177379E-2</v>
      </c>
      <c r="C88" s="1">
        <f t="shared" si="20"/>
        <v>-45.37</v>
      </c>
      <c r="I88" s="8">
        <f t="shared" si="16"/>
        <v>2.2929199999999997E-2</v>
      </c>
      <c r="J88" s="8">
        <f t="shared" si="11"/>
        <v>1.8666199999999999</v>
      </c>
      <c r="K88">
        <v>1001</v>
      </c>
      <c r="L88">
        <v>2E-3</v>
      </c>
      <c r="M88">
        <v>0</v>
      </c>
      <c r="N88">
        <v>86</v>
      </c>
      <c r="O88">
        <v>8.1890000000000001</v>
      </c>
      <c r="P88">
        <v>86</v>
      </c>
      <c r="Q88">
        <v>666.65</v>
      </c>
      <c r="R88">
        <v>86</v>
      </c>
      <c r="S88">
        <v>-47.61</v>
      </c>
      <c r="T88">
        <v>86</v>
      </c>
      <c r="U88">
        <v>-2.2400000000000002</v>
      </c>
      <c r="V88">
        <v>86</v>
      </c>
      <c r="W88">
        <v>0.62565400000000004</v>
      </c>
    </row>
    <row r="89" spans="1:23" x14ac:dyDescent="0.3">
      <c r="A89" s="2">
        <f t="shared" si="7"/>
        <v>1501</v>
      </c>
      <c r="B89" s="7">
        <f t="shared" si="19"/>
        <v>9.1794285714285728E-3</v>
      </c>
      <c r="C89" s="1">
        <f t="shared" si="20"/>
        <v>-30.279999999999998</v>
      </c>
      <c r="I89" s="8">
        <f t="shared" si="16"/>
        <v>1.6867199999999999E-2</v>
      </c>
      <c r="J89" s="8">
        <f t="shared" si="11"/>
        <v>1.8374999999999997</v>
      </c>
      <c r="K89">
        <v>1501</v>
      </c>
      <c r="L89">
        <v>2E-3</v>
      </c>
      <c r="M89">
        <v>0</v>
      </c>
      <c r="N89">
        <v>87</v>
      </c>
      <c r="O89">
        <v>6.024</v>
      </c>
      <c r="P89">
        <v>87</v>
      </c>
      <c r="Q89">
        <v>656.25</v>
      </c>
      <c r="R89">
        <v>87</v>
      </c>
      <c r="S89">
        <v>-32.65</v>
      </c>
      <c r="T89">
        <v>87</v>
      </c>
      <c r="U89">
        <v>-2.37</v>
      </c>
      <c r="V89">
        <v>87</v>
      </c>
      <c r="W89">
        <v>0.625583</v>
      </c>
    </row>
    <row r="90" spans="1:23" x14ac:dyDescent="0.3">
      <c r="A90" s="2">
        <f t="shared" si="7"/>
        <v>2001</v>
      </c>
      <c r="B90" s="7">
        <f t="shared" si="19"/>
        <v>8.2024353120243535E-3</v>
      </c>
      <c r="C90" s="1">
        <f t="shared" si="20"/>
        <v>-18.149999999999999</v>
      </c>
      <c r="I90" s="8">
        <f t="shared" si="16"/>
        <v>1.5089200000000001E-2</v>
      </c>
      <c r="J90" s="8">
        <f t="shared" si="11"/>
        <v>1.8395999999999999</v>
      </c>
      <c r="K90">
        <v>2001</v>
      </c>
      <c r="L90">
        <v>2E-3</v>
      </c>
      <c r="M90">
        <v>0</v>
      </c>
      <c r="N90">
        <v>88</v>
      </c>
      <c r="O90">
        <v>5.3890000000000002</v>
      </c>
      <c r="P90">
        <v>88</v>
      </c>
      <c r="Q90">
        <v>657</v>
      </c>
      <c r="R90">
        <v>88</v>
      </c>
      <c r="S90">
        <v>-20.9</v>
      </c>
      <c r="T90">
        <v>88</v>
      </c>
      <c r="U90">
        <v>-2.75</v>
      </c>
      <c r="V90">
        <v>88</v>
      </c>
      <c r="W90">
        <v>0.62559399999999998</v>
      </c>
    </row>
    <row r="91" spans="1:23" x14ac:dyDescent="0.3">
      <c r="A91" s="2">
        <f t="shared" si="7"/>
        <v>2501</v>
      </c>
      <c r="B91" s="7">
        <f t="shared" si="19"/>
        <v>7.8144171779141094E-3</v>
      </c>
      <c r="C91" s="1">
        <f t="shared" si="20"/>
        <v>-6.7899999999999991</v>
      </c>
      <c r="I91" s="8">
        <f t="shared" si="16"/>
        <v>1.4265999999999997E-2</v>
      </c>
      <c r="J91" s="8">
        <f t="shared" si="11"/>
        <v>1.8255999999999999</v>
      </c>
      <c r="K91">
        <v>2501</v>
      </c>
      <c r="L91">
        <v>2E-3</v>
      </c>
      <c r="M91">
        <v>0</v>
      </c>
      <c r="N91">
        <v>89</v>
      </c>
      <c r="O91">
        <v>5.0949999999999998</v>
      </c>
      <c r="P91">
        <v>89</v>
      </c>
      <c r="Q91">
        <v>652</v>
      </c>
      <c r="R91">
        <v>89</v>
      </c>
      <c r="S91">
        <v>-10.029999999999999</v>
      </c>
      <c r="T91">
        <v>89</v>
      </c>
      <c r="U91">
        <v>-3.24</v>
      </c>
      <c r="V91">
        <v>89</v>
      </c>
      <c r="W91">
        <v>0.62558899999999995</v>
      </c>
    </row>
    <row r="92" spans="1:23" x14ac:dyDescent="0.3">
      <c r="A92" s="2">
        <f t="shared" si="7"/>
        <v>3001</v>
      </c>
      <c r="B92" s="7">
        <f t="shared" si="19"/>
        <v>7.7490147592921737E-3</v>
      </c>
      <c r="C92" s="1">
        <f t="shared" si="20"/>
        <v>0.55000000000000027</v>
      </c>
      <c r="I92" s="8">
        <f t="shared" si="16"/>
        <v>1.40392E-2</v>
      </c>
      <c r="J92" s="8">
        <f t="shared" si="11"/>
        <v>1.8117399999999997</v>
      </c>
      <c r="K92">
        <v>3001</v>
      </c>
      <c r="L92">
        <v>2E-3</v>
      </c>
      <c r="M92">
        <v>0</v>
      </c>
      <c r="N92">
        <v>90</v>
      </c>
      <c r="O92">
        <v>5.0140000000000002</v>
      </c>
      <c r="P92">
        <v>90</v>
      </c>
      <c r="Q92">
        <v>647.04999999999995</v>
      </c>
      <c r="R92">
        <v>90</v>
      </c>
      <c r="S92">
        <v>-2.57</v>
      </c>
      <c r="T92">
        <v>90</v>
      </c>
      <c r="U92">
        <v>-3.12</v>
      </c>
      <c r="V92">
        <v>90</v>
      </c>
      <c r="W92">
        <v>0.62564799999999998</v>
      </c>
    </row>
    <row r="93" spans="1:23" x14ac:dyDescent="0.3">
      <c r="A93" s="2">
        <f t="shared" si="7"/>
        <v>3501</v>
      </c>
      <c r="B93" s="7">
        <f t="shared" si="19"/>
        <v>8.1839876828329484E-3</v>
      </c>
      <c r="C93" s="1">
        <f t="shared" si="20"/>
        <v>9.08</v>
      </c>
      <c r="I93" s="8">
        <f t="shared" si="16"/>
        <v>1.48834E-2</v>
      </c>
      <c r="J93" s="8">
        <f t="shared" si="11"/>
        <v>1.8186</v>
      </c>
      <c r="K93">
        <v>3501</v>
      </c>
      <c r="L93">
        <v>2E-3</v>
      </c>
      <c r="M93">
        <v>0</v>
      </c>
      <c r="N93">
        <v>91</v>
      </c>
      <c r="O93">
        <v>5.3155000000000001</v>
      </c>
      <c r="P93">
        <v>91</v>
      </c>
      <c r="Q93">
        <v>649.5</v>
      </c>
      <c r="R93">
        <v>91</v>
      </c>
      <c r="S93">
        <v>5.41</v>
      </c>
      <c r="T93">
        <v>91</v>
      </c>
      <c r="U93">
        <v>-3.67</v>
      </c>
      <c r="V93">
        <v>91</v>
      </c>
      <c r="W93">
        <v>0.62558999999999998</v>
      </c>
    </row>
    <row r="94" spans="1:23" x14ac:dyDescent="0.3">
      <c r="A94" s="2">
        <f t="shared" si="7"/>
        <v>4001</v>
      </c>
      <c r="B94" s="7">
        <f t="shared" si="19"/>
        <v>8.1816068799876029E-3</v>
      </c>
      <c r="C94" s="1">
        <f t="shared" si="20"/>
        <v>15.01</v>
      </c>
      <c r="I94" s="8">
        <f t="shared" si="16"/>
        <v>1.4783999999999999E-2</v>
      </c>
      <c r="J94" s="8">
        <f t="shared" si="11"/>
        <v>1.80698</v>
      </c>
      <c r="K94">
        <v>4001</v>
      </c>
      <c r="L94">
        <v>2E-3</v>
      </c>
      <c r="M94">
        <v>0</v>
      </c>
      <c r="N94">
        <v>92</v>
      </c>
      <c r="O94">
        <v>5.28</v>
      </c>
      <c r="P94">
        <v>92</v>
      </c>
      <c r="Q94">
        <v>645.35</v>
      </c>
      <c r="R94">
        <v>92</v>
      </c>
      <c r="S94">
        <v>11.19</v>
      </c>
      <c r="T94">
        <v>92</v>
      </c>
      <c r="U94">
        <v>-3.82</v>
      </c>
      <c r="V94">
        <v>92</v>
      </c>
      <c r="W94">
        <v>0.62558000000000002</v>
      </c>
    </row>
    <row r="95" spans="1:23" x14ac:dyDescent="0.3">
      <c r="A95" s="2">
        <f t="shared" si="7"/>
        <v>5001</v>
      </c>
      <c r="B95" s="7">
        <f t="shared" ref="B95:B100" si="21">I95/J95</f>
        <v>9.0305455105024243E-3</v>
      </c>
      <c r="C95" s="1">
        <f t="shared" ref="C95:C100" si="22">S95-U95</f>
        <v>28.700000000000003</v>
      </c>
      <c r="I95" s="8">
        <f t="shared" ref="I95:I100" si="23">O95*2.8/1000</f>
        <v>1.64318E-2</v>
      </c>
      <c r="J95" s="8">
        <f t="shared" ref="J95:J99" si="24">Q95*2.8/1000</f>
        <v>1.81958</v>
      </c>
      <c r="K95">
        <v>5001</v>
      </c>
      <c r="L95">
        <v>2E-3</v>
      </c>
      <c r="M95">
        <v>0</v>
      </c>
      <c r="N95">
        <v>93</v>
      </c>
      <c r="O95">
        <v>5.8685</v>
      </c>
      <c r="P95">
        <v>93</v>
      </c>
      <c r="Q95">
        <v>649.85</v>
      </c>
      <c r="R95">
        <v>93</v>
      </c>
      <c r="S95">
        <v>24.1</v>
      </c>
      <c r="T95">
        <v>93</v>
      </c>
      <c r="U95">
        <v>-4.5999999999999996</v>
      </c>
      <c r="V95">
        <v>93</v>
      </c>
      <c r="W95">
        <v>0.625579</v>
      </c>
    </row>
    <row r="96" spans="1:23" x14ac:dyDescent="0.3">
      <c r="A96" s="2">
        <f t="shared" si="7"/>
        <v>6001</v>
      </c>
      <c r="B96" s="7">
        <f t="shared" si="21"/>
        <v>9.7699386503067483E-3</v>
      </c>
      <c r="C96" s="1">
        <f t="shared" si="22"/>
        <v>33.450000000000003</v>
      </c>
      <c r="I96" s="8">
        <f t="shared" si="23"/>
        <v>1.7835999999999998E-2</v>
      </c>
      <c r="J96" s="8">
        <f t="shared" si="24"/>
        <v>1.8255999999999999</v>
      </c>
      <c r="K96">
        <v>6001</v>
      </c>
      <c r="L96">
        <v>2E-3</v>
      </c>
      <c r="M96">
        <v>0</v>
      </c>
      <c r="N96">
        <v>94</v>
      </c>
      <c r="O96">
        <v>6.37</v>
      </c>
      <c r="P96">
        <v>94</v>
      </c>
      <c r="Q96">
        <v>652</v>
      </c>
      <c r="R96">
        <v>94</v>
      </c>
      <c r="S96">
        <v>28.34</v>
      </c>
      <c r="T96">
        <v>94</v>
      </c>
      <c r="U96">
        <v>-5.1100000000000003</v>
      </c>
      <c r="V96">
        <v>94</v>
      </c>
      <c r="W96">
        <v>0.62559200000000004</v>
      </c>
    </row>
    <row r="97" spans="1:23" x14ac:dyDescent="0.3">
      <c r="A97" s="2">
        <f t="shared" si="7"/>
        <v>7001</v>
      </c>
      <c r="B97" s="7">
        <f t="shared" si="21"/>
        <v>1.0674621385956861E-2</v>
      </c>
      <c r="C97" s="1">
        <f t="shared" si="22"/>
        <v>39.04</v>
      </c>
      <c r="I97" s="8">
        <f t="shared" si="23"/>
        <v>1.9538400000000001E-2</v>
      </c>
      <c r="J97" s="8">
        <f t="shared" si="24"/>
        <v>1.83036</v>
      </c>
      <c r="K97">
        <v>7001</v>
      </c>
      <c r="L97">
        <v>2E-3</v>
      </c>
      <c r="M97">
        <v>0</v>
      </c>
      <c r="N97">
        <v>95</v>
      </c>
      <c r="O97">
        <v>6.9779999999999998</v>
      </c>
      <c r="P97">
        <v>95</v>
      </c>
      <c r="Q97">
        <v>653.70000000000005</v>
      </c>
      <c r="R97">
        <v>95</v>
      </c>
      <c r="S97">
        <v>33.14</v>
      </c>
      <c r="T97">
        <v>95</v>
      </c>
      <c r="U97">
        <v>-5.9</v>
      </c>
      <c r="V97">
        <v>95</v>
      </c>
      <c r="W97">
        <v>0.62559100000000001</v>
      </c>
    </row>
    <row r="98" spans="1:23" x14ac:dyDescent="0.3">
      <c r="A98" s="2">
        <f t="shared" si="7"/>
        <v>8001</v>
      </c>
      <c r="B98" s="7">
        <f t="shared" si="21"/>
        <v>1.171704865605726E-2</v>
      </c>
      <c r="C98" s="1">
        <f t="shared" si="22"/>
        <v>41.98</v>
      </c>
      <c r="I98" s="8">
        <f t="shared" si="23"/>
        <v>2.1543199999999998E-2</v>
      </c>
      <c r="J98" s="8">
        <f t="shared" si="24"/>
        <v>1.8386199999999999</v>
      </c>
      <c r="K98">
        <v>8001</v>
      </c>
      <c r="L98">
        <v>2E-3</v>
      </c>
      <c r="M98">
        <v>0</v>
      </c>
      <c r="N98">
        <v>96</v>
      </c>
      <c r="O98">
        <v>7.694</v>
      </c>
      <c r="P98">
        <v>96</v>
      </c>
      <c r="Q98">
        <v>656.65</v>
      </c>
      <c r="R98">
        <v>96</v>
      </c>
      <c r="S98">
        <v>35.01</v>
      </c>
      <c r="T98">
        <v>96</v>
      </c>
      <c r="U98">
        <v>-6.97</v>
      </c>
      <c r="V98">
        <v>96</v>
      </c>
      <c r="W98">
        <v>0.62560499999999997</v>
      </c>
    </row>
    <row r="99" spans="1:23" x14ac:dyDescent="0.3">
      <c r="A99" s="2">
        <f t="shared" si="7"/>
        <v>9001</v>
      </c>
      <c r="B99" s="7">
        <f t="shared" si="21"/>
        <v>1.262091202210963E-2</v>
      </c>
      <c r="C99" s="1">
        <f t="shared" si="22"/>
        <v>47.150000000000006</v>
      </c>
      <c r="I99" s="8">
        <f t="shared" si="23"/>
        <v>2.3016000000000002E-2</v>
      </c>
      <c r="J99" s="8">
        <f t="shared" si="24"/>
        <v>1.8236399999999997</v>
      </c>
      <c r="K99">
        <v>9001</v>
      </c>
      <c r="L99">
        <v>2E-3</v>
      </c>
      <c r="M99">
        <v>0</v>
      </c>
      <c r="N99">
        <v>97</v>
      </c>
      <c r="O99">
        <v>8.2200000000000006</v>
      </c>
      <c r="P99">
        <v>97</v>
      </c>
      <c r="Q99">
        <v>651.29999999999995</v>
      </c>
      <c r="R99">
        <v>97</v>
      </c>
      <c r="S99">
        <v>39.520000000000003</v>
      </c>
      <c r="T99">
        <v>97</v>
      </c>
      <c r="U99">
        <v>-7.63</v>
      </c>
      <c r="V99">
        <v>97</v>
      </c>
      <c r="W99">
        <v>0.62564600000000004</v>
      </c>
    </row>
    <row r="100" spans="1:23" x14ac:dyDescent="0.3">
      <c r="A100" s="2">
        <f t="shared" si="7"/>
        <v>10001</v>
      </c>
      <c r="B100" s="7">
        <f t="shared" si="21"/>
        <v>1.3973025048169557E-2</v>
      </c>
      <c r="C100" s="1">
        <f t="shared" si="22"/>
        <v>49.099999999999994</v>
      </c>
      <c r="I100" s="8">
        <f t="shared" si="23"/>
        <v>2.5381999999999998E-2</v>
      </c>
      <c r="J100" s="8">
        <f>Q100*2.8/1000</f>
        <v>1.8164999999999998</v>
      </c>
      <c r="K100">
        <v>10001</v>
      </c>
      <c r="L100">
        <v>2E-3</v>
      </c>
      <c r="M100">
        <v>0</v>
      </c>
      <c r="N100">
        <v>98</v>
      </c>
      <c r="O100">
        <v>9.0649999999999995</v>
      </c>
      <c r="P100">
        <v>98</v>
      </c>
      <c r="Q100">
        <v>648.75</v>
      </c>
      <c r="R100">
        <v>98</v>
      </c>
      <c r="S100">
        <v>40.659999999999997</v>
      </c>
      <c r="T100">
        <v>98</v>
      </c>
      <c r="U100">
        <v>-8.44</v>
      </c>
      <c r="V100">
        <v>98</v>
      </c>
      <c r="W100">
        <v>0.62558400000000003</v>
      </c>
    </row>
    <row r="101" spans="1:23" x14ac:dyDescent="0.3">
      <c r="A101" s="2"/>
      <c r="B101" s="7"/>
      <c r="I101" s="8"/>
      <c r="J101" s="8"/>
    </row>
    <row r="102" spans="1:23" x14ac:dyDescent="0.3">
      <c r="A102" s="2"/>
      <c r="B102" s="7"/>
      <c r="I102" s="8"/>
      <c r="J102" s="8"/>
    </row>
    <row r="103" spans="1:23" x14ac:dyDescent="0.3">
      <c r="A103" s="2"/>
      <c r="B103" s="7"/>
      <c r="I103" s="8"/>
      <c r="J103" s="8"/>
    </row>
    <row r="104" spans="1:23" x14ac:dyDescent="0.3">
      <c r="A104" s="2"/>
      <c r="B104" s="7"/>
      <c r="I104" s="8"/>
      <c r="J104" s="8"/>
    </row>
    <row r="105" spans="1:23" x14ac:dyDescent="0.3">
      <c r="A105" s="2"/>
      <c r="B105" s="7"/>
      <c r="I105" s="8"/>
      <c r="J105" s="8"/>
    </row>
    <row r="106" spans="1:23" x14ac:dyDescent="0.3">
      <c r="A106" s="2"/>
      <c r="B106" s="7"/>
      <c r="I106" s="8"/>
      <c r="J106" s="8"/>
    </row>
    <row r="107" spans="1:23" x14ac:dyDescent="0.3">
      <c r="A107" s="2"/>
      <c r="B107" s="7"/>
      <c r="I107" s="8"/>
      <c r="J107" s="8"/>
    </row>
    <row r="108" spans="1:23" x14ac:dyDescent="0.3">
      <c r="A108" s="2"/>
      <c r="B108" s="7"/>
      <c r="I108" s="8"/>
      <c r="J108" s="8"/>
    </row>
    <row r="109" spans="1:23" x14ac:dyDescent="0.3">
      <c r="A109" s="2"/>
      <c r="B109" s="7"/>
      <c r="I109" s="8"/>
      <c r="J109" s="8"/>
    </row>
    <row r="110" spans="1:23" x14ac:dyDescent="0.3">
      <c r="A110" s="2"/>
      <c r="B110" s="7"/>
      <c r="I110" s="8"/>
      <c r="J110" s="8"/>
    </row>
    <row r="111" spans="1:23" x14ac:dyDescent="0.3">
      <c r="A111" s="2"/>
      <c r="B111" s="7"/>
      <c r="I111" s="8"/>
      <c r="J111" s="8"/>
    </row>
    <row r="112" spans="1:23" x14ac:dyDescent="0.3">
      <c r="A112" s="2"/>
      <c r="B112" s="7"/>
      <c r="I112" s="8"/>
      <c r="J112" s="8"/>
    </row>
    <row r="113" spans="1:10" x14ac:dyDescent="0.3">
      <c r="A113" s="2"/>
      <c r="B113" s="7"/>
      <c r="I113" s="8"/>
      <c r="J113" s="8"/>
    </row>
    <row r="114" spans="1:10" x14ac:dyDescent="0.3">
      <c r="A114" s="2"/>
      <c r="B114" s="7"/>
      <c r="I114" s="8"/>
      <c r="J114" s="8"/>
    </row>
    <row r="115" spans="1:10" x14ac:dyDescent="0.3">
      <c r="A115" s="2"/>
      <c r="B115" s="7"/>
      <c r="I115" s="8"/>
      <c r="J115" s="8"/>
    </row>
    <row r="116" spans="1:10" x14ac:dyDescent="0.3">
      <c r="A116" s="2"/>
      <c r="B116" s="7"/>
      <c r="I116" s="8"/>
      <c r="J116" s="8"/>
    </row>
    <row r="117" spans="1:10" x14ac:dyDescent="0.3">
      <c r="A117" s="2"/>
      <c r="B117" s="7"/>
      <c r="I117" s="8"/>
      <c r="J117" s="8"/>
    </row>
    <row r="118" spans="1:10" x14ac:dyDescent="0.3">
      <c r="A118" s="2"/>
      <c r="B118" s="7"/>
      <c r="I118" s="8"/>
      <c r="J118" s="8"/>
    </row>
    <row r="119" spans="1:10" x14ac:dyDescent="0.3">
      <c r="A119" s="2"/>
      <c r="B119" s="7"/>
      <c r="I119" s="8"/>
      <c r="J119" s="8"/>
    </row>
    <row r="120" spans="1:10" x14ac:dyDescent="0.3">
      <c r="A120" s="2"/>
      <c r="B120" s="7"/>
      <c r="I120" s="8"/>
      <c r="J120" s="8"/>
    </row>
    <row r="121" spans="1:10" x14ac:dyDescent="0.3">
      <c r="A121" s="2"/>
      <c r="B121" s="7"/>
      <c r="I121" s="8"/>
      <c r="J121" s="8"/>
    </row>
    <row r="122" spans="1:10" x14ac:dyDescent="0.3">
      <c r="A122" s="2"/>
      <c r="B122" s="7"/>
      <c r="I122" s="8"/>
      <c r="J122" s="8"/>
    </row>
    <row r="123" spans="1:10" x14ac:dyDescent="0.3">
      <c r="A123" s="2"/>
      <c r="B123" s="7"/>
      <c r="I123" s="8"/>
      <c r="J123" s="8"/>
    </row>
    <row r="124" spans="1:10" x14ac:dyDescent="0.3">
      <c r="A124" s="2"/>
      <c r="B124" s="7"/>
      <c r="I124" s="8"/>
      <c r="J124" s="8"/>
    </row>
    <row r="125" spans="1:10" x14ac:dyDescent="0.3">
      <c r="A125" s="2"/>
      <c r="B125" s="7"/>
      <c r="I125" s="8"/>
      <c r="J125" s="8"/>
    </row>
    <row r="126" spans="1:10" x14ac:dyDescent="0.3">
      <c r="A126" s="2"/>
      <c r="B126" s="7"/>
      <c r="I126" s="8"/>
      <c r="J126" s="8"/>
    </row>
    <row r="127" spans="1:10" x14ac:dyDescent="0.3">
      <c r="A127" s="2"/>
      <c r="B127" s="7"/>
      <c r="I127" s="8"/>
      <c r="J127" s="8"/>
    </row>
    <row r="128" spans="1:10" x14ac:dyDescent="0.3">
      <c r="A128" s="2"/>
      <c r="B128" s="7"/>
      <c r="I128" s="8"/>
      <c r="J128" s="8"/>
    </row>
    <row r="129" spans="1:10" x14ac:dyDescent="0.3">
      <c r="A129" s="2"/>
      <c r="B129" s="7"/>
      <c r="I129" s="8"/>
      <c r="J129" s="8"/>
    </row>
    <row r="130" spans="1:10" x14ac:dyDescent="0.3">
      <c r="A130" s="2"/>
      <c r="B130" s="7"/>
      <c r="I130" s="8"/>
      <c r="J130" s="8"/>
    </row>
    <row r="131" spans="1:10" x14ac:dyDescent="0.3">
      <c r="A131" s="2"/>
      <c r="B131" s="7"/>
      <c r="I131" s="8"/>
      <c r="J131" s="8"/>
    </row>
    <row r="132" spans="1:10" x14ac:dyDescent="0.3">
      <c r="A132" s="2"/>
      <c r="B132" s="7"/>
      <c r="I132" s="8"/>
      <c r="J132" s="8"/>
    </row>
    <row r="133" spans="1:10" x14ac:dyDescent="0.3">
      <c r="A133" s="2"/>
      <c r="B133" s="7"/>
      <c r="I133" s="8"/>
      <c r="J133" s="8"/>
    </row>
    <row r="134" spans="1:10" x14ac:dyDescent="0.3">
      <c r="A134" s="2"/>
      <c r="B134" s="7"/>
      <c r="I134" s="8"/>
      <c r="J134" s="8"/>
    </row>
    <row r="135" spans="1:10" x14ac:dyDescent="0.3">
      <c r="A135" s="2"/>
      <c r="B135" s="7"/>
      <c r="I135" s="8"/>
      <c r="J135" s="8"/>
    </row>
    <row r="136" spans="1:10" x14ac:dyDescent="0.3">
      <c r="A136" s="2"/>
      <c r="B136" s="7"/>
      <c r="I136" s="8"/>
      <c r="J136" s="8"/>
    </row>
    <row r="137" spans="1:10" x14ac:dyDescent="0.3">
      <c r="A137" s="2"/>
      <c r="B137" s="7"/>
      <c r="I137" s="8"/>
      <c r="J137" s="8"/>
    </row>
    <row r="138" spans="1:10" x14ac:dyDescent="0.3">
      <c r="A138" s="2"/>
      <c r="B138" s="7"/>
      <c r="I138" s="8"/>
      <c r="J138" s="8"/>
    </row>
    <row r="139" spans="1:10" x14ac:dyDescent="0.3">
      <c r="A139" s="2"/>
      <c r="B139" s="7"/>
      <c r="I139" s="8"/>
      <c r="J139" s="8"/>
    </row>
    <row r="140" spans="1:10" x14ac:dyDescent="0.3">
      <c r="A140" s="2"/>
      <c r="B140" s="7"/>
      <c r="I140" s="8"/>
      <c r="J140" s="8"/>
    </row>
    <row r="141" spans="1:10" x14ac:dyDescent="0.3">
      <c r="A141" s="2"/>
      <c r="B141" s="7"/>
      <c r="I141" s="8"/>
      <c r="J141" s="8"/>
    </row>
    <row r="142" spans="1:10" x14ac:dyDescent="0.3">
      <c r="A142" s="2"/>
      <c r="B142" s="7"/>
      <c r="I142" s="8"/>
      <c r="J142" s="8"/>
    </row>
    <row r="143" spans="1:10" x14ac:dyDescent="0.3">
      <c r="A143" s="2"/>
      <c r="B143" s="7"/>
      <c r="I143" s="8"/>
      <c r="J143" s="8"/>
    </row>
    <row r="144" spans="1:10" x14ac:dyDescent="0.3">
      <c r="A144" s="2"/>
      <c r="B144" s="7"/>
      <c r="I144" s="8"/>
      <c r="J144" s="8"/>
    </row>
    <row r="145" spans="1:10" x14ac:dyDescent="0.3">
      <c r="A145" s="2"/>
      <c r="B145" s="7"/>
      <c r="I145" s="8"/>
      <c r="J145" s="8"/>
    </row>
    <row r="146" spans="1:10" x14ac:dyDescent="0.3">
      <c r="A146" s="2"/>
      <c r="B146" s="7"/>
      <c r="I146" s="8"/>
      <c r="J146" s="8"/>
    </row>
    <row r="147" spans="1:10" x14ac:dyDescent="0.3">
      <c r="A147" s="2"/>
      <c r="B147" s="7"/>
      <c r="I147" s="8"/>
      <c r="J147" s="8"/>
    </row>
    <row r="148" spans="1:10" x14ac:dyDescent="0.3">
      <c r="A148" s="2"/>
      <c r="B148" s="7"/>
      <c r="I148" s="8"/>
      <c r="J148" s="8"/>
    </row>
    <row r="149" spans="1:10" x14ac:dyDescent="0.3">
      <c r="A149" s="2"/>
      <c r="B149" s="7"/>
      <c r="I149" s="8"/>
      <c r="J149" s="8"/>
    </row>
    <row r="150" spans="1:10" x14ac:dyDescent="0.3">
      <c r="A150" s="2"/>
      <c r="B150" s="7"/>
      <c r="I150" s="8"/>
      <c r="J150" s="8"/>
    </row>
    <row r="151" spans="1:10" x14ac:dyDescent="0.3">
      <c r="A151" s="2"/>
      <c r="B151" s="7"/>
      <c r="I151" s="8"/>
      <c r="J151" s="8"/>
    </row>
    <row r="152" spans="1:10" x14ac:dyDescent="0.3">
      <c r="A152" s="2"/>
      <c r="B152" s="7"/>
      <c r="I152" s="8"/>
      <c r="J152" s="8"/>
    </row>
    <row r="153" spans="1:10" x14ac:dyDescent="0.3">
      <c r="A153" s="2"/>
      <c r="B153" s="7"/>
      <c r="I153" s="8"/>
      <c r="J153" s="8"/>
    </row>
    <row r="154" spans="1:10" x14ac:dyDescent="0.3">
      <c r="A154" s="2"/>
      <c r="B154" s="7"/>
      <c r="I154" s="8"/>
      <c r="J154" s="8"/>
    </row>
    <row r="155" spans="1:10" x14ac:dyDescent="0.3">
      <c r="A155" s="2"/>
      <c r="B155" s="7"/>
      <c r="I155" s="8"/>
      <c r="J155" s="8"/>
    </row>
    <row r="156" spans="1:10" x14ac:dyDescent="0.3">
      <c r="A156" s="2"/>
      <c r="B156" s="7"/>
      <c r="I156" s="8"/>
      <c r="J156" s="8"/>
    </row>
    <row r="157" spans="1:10" x14ac:dyDescent="0.3">
      <c r="A157" s="2"/>
      <c r="B157" s="7"/>
      <c r="I157" s="8"/>
      <c r="J157" s="8"/>
    </row>
    <row r="158" spans="1:10" x14ac:dyDescent="0.3">
      <c r="A158" s="2"/>
      <c r="B158" s="7"/>
      <c r="I158" s="8"/>
      <c r="J158" s="8"/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 Vpp Current probe</vt:lpstr>
    </vt:vector>
  </TitlesOfParts>
  <Company>TU Delft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Local Administrator</dc:creator>
  <cp:lastModifiedBy>salim maher</cp:lastModifiedBy>
  <dcterms:created xsi:type="dcterms:W3CDTF">2022-07-28T13:26:44Z</dcterms:created>
  <dcterms:modified xsi:type="dcterms:W3CDTF">2023-08-29T14:21:13Z</dcterms:modified>
</cp:coreProperties>
</file>