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8" l="1"/>
  <c r="C69" i="8"/>
  <c r="J68" i="8"/>
  <c r="J69" i="8"/>
  <c r="J70" i="8"/>
  <c r="J62" i="8"/>
  <c r="J63" i="8"/>
  <c r="J64" i="8"/>
  <c r="J65" i="8"/>
  <c r="J66" i="8"/>
  <c r="J67" i="8"/>
  <c r="J6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2" i="8"/>
  <c r="J52" i="8" l="1"/>
  <c r="J53" i="8"/>
  <c r="J54" i="8"/>
  <c r="J55" i="8"/>
  <c r="J56" i="8"/>
  <c r="J57" i="8"/>
  <c r="J58" i="8"/>
  <c r="J59" i="8"/>
  <c r="J60" i="8"/>
  <c r="J51" i="8"/>
  <c r="A67" i="8" l="1"/>
  <c r="C67" i="8"/>
  <c r="A68" i="8"/>
  <c r="C68" i="8"/>
  <c r="A69" i="8"/>
  <c r="A70" i="8"/>
  <c r="J43" i="8"/>
  <c r="J44" i="8"/>
  <c r="J45" i="8"/>
  <c r="J46" i="8"/>
  <c r="J47" i="8"/>
  <c r="J48" i="8"/>
  <c r="J49" i="8"/>
  <c r="J50" i="8"/>
  <c r="B68" i="8" l="1"/>
  <c r="B67" i="8"/>
  <c r="B70" i="8"/>
  <c r="B69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<sst xmlns="http://schemas.openxmlformats.org/spreadsheetml/2006/main" count="20" uniqueCount="18">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</sst>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probe'!$A$2:$A$74</c:f>
              <c:numCache>
                <c:formatCode>0</c:formatCode>
                <c:ptCount val="7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probe'!$J$2:$J$74</c:f>
              <c:numCache>
                <c:formatCode>General</c:formatCode>
                <c:ptCount val="73"/>
                <c:pt idx="0">
                  <c:v>0.50565199999999999</c:v>
                </c:pt>
                <c:pt idx="1">
                  <c:v>0.51254</c:v>
                </c:pt>
                <c:pt idx="2">
                  <c:v>0.50573599999999996</c:v>
                </c:pt>
                <c:pt idx="3">
                  <c:v>0.50254399999999988</c:v>
                </c:pt>
                <c:pt idx="4">
                  <c:v>0.50609999999999999</c:v>
                </c:pt>
                <c:pt idx="5">
                  <c:v>0.50514799999999993</c:v>
                </c:pt>
                <c:pt idx="6">
                  <c:v>0.50217999999999996</c:v>
                </c:pt>
                <c:pt idx="7">
                  <c:v>0.50559599999999993</c:v>
                </c:pt>
                <c:pt idx="8">
                  <c:v>0.50111600000000001</c:v>
                </c:pt>
                <c:pt idx="9">
                  <c:v>0.49994</c:v>
                </c:pt>
                <c:pt idx="10">
                  <c:v>0.50304799999999994</c:v>
                </c:pt>
                <c:pt idx="11">
                  <c:v>0.50035999999999992</c:v>
                </c:pt>
                <c:pt idx="12">
                  <c:v>0.50024799999999991</c:v>
                </c:pt>
                <c:pt idx="13">
                  <c:v>0.50178800000000001</c:v>
                </c:pt>
                <c:pt idx="14">
                  <c:v>0.50444800000000001</c:v>
                </c:pt>
                <c:pt idx="15">
                  <c:v>0.50791999999999993</c:v>
                </c:pt>
                <c:pt idx="16">
                  <c:v>0.52066000000000001</c:v>
                </c:pt>
                <c:pt idx="17">
                  <c:v>0.51561999999999997</c:v>
                </c:pt>
                <c:pt idx="18">
                  <c:v>0.53689999999999993</c:v>
                </c:pt>
                <c:pt idx="19">
                  <c:v>0.53479999999999994</c:v>
                </c:pt>
                <c:pt idx="20">
                  <c:v>0.54023199999999993</c:v>
                </c:pt>
                <c:pt idx="21">
                  <c:v>0.54913599999999996</c:v>
                </c:pt>
                <c:pt idx="22">
                  <c:v>0.55607999999999991</c:v>
                </c:pt>
                <c:pt idx="23">
                  <c:v>0.56778399999999996</c:v>
                </c:pt>
                <c:pt idx="24">
                  <c:v>0.57525999999999988</c:v>
                </c:pt>
                <c:pt idx="25">
                  <c:v>0.58419199999999993</c:v>
                </c:pt>
                <c:pt idx="26">
                  <c:v>0.61272400000000005</c:v>
                </c:pt>
                <c:pt idx="27">
                  <c:v>0.64539999999999997</c:v>
                </c:pt>
                <c:pt idx="28">
                  <c:v>0.66760399999999998</c:v>
                </c:pt>
                <c:pt idx="29">
                  <c:v>0.68891199999999997</c:v>
                </c:pt>
                <c:pt idx="30">
                  <c:v>0.71153599999999995</c:v>
                </c:pt>
                <c:pt idx="31">
                  <c:v>0.74569599999999991</c:v>
                </c:pt>
                <c:pt idx="32">
                  <c:v>0.78556799999999993</c:v>
                </c:pt>
                <c:pt idx="33">
                  <c:v>0.812504</c:v>
                </c:pt>
                <c:pt idx="34">
                  <c:v>0.83445599999999986</c:v>
                </c:pt>
                <c:pt idx="35">
                  <c:v>0.85976799999999987</c:v>
                </c:pt>
                <c:pt idx="36">
                  <c:v>0.89191200000000004</c:v>
                </c:pt>
                <c:pt idx="37">
                  <c:v>0.91492799999999985</c:v>
                </c:pt>
                <c:pt idx="38">
                  <c:v>0.93346399999999996</c:v>
                </c:pt>
                <c:pt idx="39">
                  <c:v>0.95933599999999986</c:v>
                </c:pt>
                <c:pt idx="40">
                  <c:v>0.98403199999999991</c:v>
                </c:pt>
                <c:pt idx="41">
                  <c:v>1.0033519999999998</c:v>
                </c:pt>
                <c:pt idx="42">
                  <c:v>1.0246319999999998</c:v>
                </c:pt>
                <c:pt idx="43">
                  <c:v>1.0526319999999998</c:v>
                </c:pt>
                <c:pt idx="44">
                  <c:v>1.0975439999999999</c:v>
                </c:pt>
                <c:pt idx="45">
                  <c:v>1.1235279999999999</c:v>
                </c:pt>
                <c:pt idx="46">
                  <c:v>1.16984</c:v>
                </c:pt>
                <c:pt idx="47">
                  <c:v>1.211616</c:v>
                </c:pt>
                <c:pt idx="48">
                  <c:v>1.2565839999999999</c:v>
                </c:pt>
                <c:pt idx="49">
                  <c:v>1.2913599999999998</c:v>
                </c:pt>
                <c:pt idx="50">
                  <c:v>1.3315680000000001</c:v>
                </c:pt>
                <c:pt idx="51">
                  <c:v>1.380064</c:v>
                </c:pt>
                <c:pt idx="52">
                  <c:v>1.59012</c:v>
                </c:pt>
                <c:pt idx="53">
                  <c:v>1.78556</c:v>
                </c:pt>
                <c:pt idx="54">
                  <c:v>1.9825399999999997</c:v>
                </c:pt>
                <c:pt idx="55">
                  <c:v>2.18736</c:v>
                </c:pt>
                <c:pt idx="56">
                  <c:v>2.57348</c:v>
                </c:pt>
                <c:pt idx="57">
                  <c:v>2.9464399999999995</c:v>
                </c:pt>
                <c:pt idx="58">
                  <c:v>3.2954599999999998</c:v>
                </c:pt>
                <c:pt idx="59">
                  <c:v>3.6777999999999995</c:v>
                </c:pt>
                <c:pt idx="60">
                  <c:v>4.0807199999999995</c:v>
                </c:pt>
                <c:pt idx="61">
                  <c:v>4.3380399999999995</c:v>
                </c:pt>
                <c:pt idx="62">
                  <c:v>5.2687599999999994</c:v>
                </c:pt>
                <c:pt idx="63">
                  <c:v>6.2442799999999998</c:v>
                </c:pt>
                <c:pt idx="64">
                  <c:v>7.7084000000000001</c:v>
                </c:pt>
                <c:pt idx="65">
                  <c:v>11.786319999999998</c:v>
                </c:pt>
                <c:pt idx="66">
                  <c:v>39.113199999999999</c:v>
                </c:pt>
                <c:pt idx="67">
                  <c:v>10.342079999999999</c:v>
                </c:pt>
                <c:pt idx="68">
                  <c:v>7.7946399999999993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probe'!$A$2:$A$74</c:f>
              <c:numCache>
                <c:formatCode>0</c:formatCode>
                <c:ptCount val="7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probe'!$B$2:$B$74</c:f>
              <c:numCache>
                <c:formatCode>0.00</c:formatCode>
                <c:ptCount val="73"/>
                <c:pt idx="0">
                  <c:v>18.462816324270445</c:v>
                </c:pt>
                <c:pt idx="1">
                  <c:v>18.473641081671673</c:v>
                </c:pt>
                <c:pt idx="2">
                  <c:v>18.416565164433617</c:v>
                </c:pt>
                <c:pt idx="3">
                  <c:v>18.535770002228663</c:v>
                </c:pt>
                <c:pt idx="4">
                  <c:v>18.383402489626555</c:v>
                </c:pt>
                <c:pt idx="5">
                  <c:v>18.416939194057981</c:v>
                </c:pt>
                <c:pt idx="6">
                  <c:v>18.521327014218013</c:v>
                </c:pt>
                <c:pt idx="7">
                  <c:v>18.384006202580718</c:v>
                </c:pt>
                <c:pt idx="8">
                  <c:v>18.528244957255403</c:v>
                </c:pt>
                <c:pt idx="9">
                  <c:v>18.557266872024641</c:v>
                </c:pt>
                <c:pt idx="10">
                  <c:v>18.415896693754874</c:v>
                </c:pt>
                <c:pt idx="11">
                  <c:v>18.480134303301625</c:v>
                </c:pt>
                <c:pt idx="12">
                  <c:v>18.470838464121794</c:v>
                </c:pt>
                <c:pt idx="13">
                  <c:v>18.413034986886888</c:v>
                </c:pt>
                <c:pt idx="14">
                  <c:v>18.34702486678508</c:v>
                </c:pt>
                <c:pt idx="15">
                  <c:v>18.234840132304303</c:v>
                </c:pt>
                <c:pt idx="16">
                  <c:v>17.86071524603388</c:v>
                </c:pt>
                <c:pt idx="17">
                  <c:v>18.017920173771383</c:v>
                </c:pt>
                <c:pt idx="18">
                  <c:v>17.304823989569755</c:v>
                </c:pt>
                <c:pt idx="19">
                  <c:v>17.404188481675391</c:v>
                </c:pt>
                <c:pt idx="20">
                  <c:v>17.20120244635638</c:v>
                </c:pt>
                <c:pt idx="21">
                  <c:v>16.887619824597184</c:v>
                </c:pt>
                <c:pt idx="22">
                  <c:v>16.669687814702922</c:v>
                </c:pt>
                <c:pt idx="23">
                  <c:v>16.327053950093699</c:v>
                </c:pt>
                <c:pt idx="24">
                  <c:v>16.114869798004381</c:v>
                </c:pt>
                <c:pt idx="25">
                  <c:v>15.839723926380369</c:v>
                </c:pt>
                <c:pt idx="26">
                  <c:v>15.087510853173693</c:v>
                </c:pt>
                <c:pt idx="27">
                  <c:v>14.308893709327547</c:v>
                </c:pt>
                <c:pt idx="28">
                  <c:v>13.803632093276851</c:v>
                </c:pt>
                <c:pt idx="29">
                  <c:v>13.351487562997887</c:v>
                </c:pt>
                <c:pt idx="30">
                  <c:v>12.915945222729418</c:v>
                </c:pt>
                <c:pt idx="31">
                  <c:v>12.321267647942326</c:v>
                </c:pt>
                <c:pt idx="32">
                  <c:v>11.675933846592528</c:v>
                </c:pt>
                <c:pt idx="33">
                  <c:v>11.265421462540493</c:v>
                </c:pt>
                <c:pt idx="34">
                  <c:v>10.959667136433799</c:v>
                </c:pt>
                <c:pt idx="35">
                  <c:v>10.627238976095876</c:v>
                </c:pt>
                <c:pt idx="36">
                  <c:v>10.226031267658692</c:v>
                </c:pt>
                <c:pt idx="37">
                  <c:v>9.9504223283143585</c:v>
                </c:pt>
                <c:pt idx="38">
                  <c:v>9.7360369548263233</c:v>
                </c:pt>
                <c:pt idx="39">
                  <c:v>9.4652968303076293</c:v>
                </c:pt>
                <c:pt idx="40">
                  <c:v>9.2180742089688135</c:v>
                </c:pt>
                <c:pt idx="41">
                  <c:v>9.0361109560752375</c:v>
                </c:pt>
                <c:pt idx="42">
                  <c:v>8.8446193365032535</c:v>
                </c:pt>
                <c:pt idx="43">
                  <c:v>8.5933925626429755</c:v>
                </c:pt>
                <c:pt idx="44">
                  <c:v>8.2259298943823662</c:v>
                </c:pt>
                <c:pt idx="45">
                  <c:v>8.0351891541643834</c:v>
                </c:pt>
                <c:pt idx="46">
                  <c:v>7.7032072762087118</c:v>
                </c:pt>
                <c:pt idx="47">
                  <c:v>7.4214272508781649</c:v>
                </c:pt>
                <c:pt idx="48">
                  <c:v>7.1487142920807525</c:v>
                </c:pt>
                <c:pt idx="49">
                  <c:v>6.9488291413703394</c:v>
                </c:pt>
                <c:pt idx="50">
                  <c:v>6.7474135755740585</c:v>
                </c:pt>
                <c:pt idx="51">
                  <c:v>6.5025969810095763</c:v>
                </c:pt>
                <c:pt idx="52">
                  <c:v>5.6094382813875683</c:v>
                </c:pt>
                <c:pt idx="53">
                  <c:v>4.9791437980241486</c:v>
                </c:pt>
                <c:pt idx="54">
                  <c:v>4.4756726219899727</c:v>
                </c:pt>
                <c:pt idx="55">
                  <c:v>4.0509472606246799</c:v>
                </c:pt>
                <c:pt idx="56">
                  <c:v>3.428136220215428</c:v>
                </c:pt>
                <c:pt idx="57">
                  <c:v>2.9999049700655709</c:v>
                </c:pt>
                <c:pt idx="58">
                  <c:v>2.6920429924805642</c:v>
                </c:pt>
                <c:pt idx="59">
                  <c:v>2.432889227255425</c:v>
                </c:pt>
                <c:pt idx="60">
                  <c:v>2.2195690956497875</c:v>
                </c:pt>
                <c:pt idx="61">
                  <c:v>2.1028851739495256</c:v>
                </c:pt>
                <c:pt idx="62">
                  <c:v>1.815167136100335</c:v>
                </c:pt>
                <c:pt idx="63">
                  <c:v>1.6271019236805524</c:v>
                </c:pt>
                <c:pt idx="64">
                  <c:v>1.4485288775880856</c:v>
                </c:pt>
                <c:pt idx="65">
                  <c:v>1.3180025656863212</c:v>
                </c:pt>
                <c:pt idx="66">
                  <c:v>1.1743145536545208</c:v>
                </c:pt>
                <c:pt idx="67">
                  <c:v>1.0754277669482348</c:v>
                </c:pt>
                <c:pt idx="68">
                  <c:v>0.98139234140383658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probe'!$A$2:$A$74</c:f>
              <c:numCache>
                <c:formatCode>0</c:formatCode>
                <c:ptCount val="7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51</c:v>
                </c:pt>
                <c:pt idx="6">
                  <c:v>75</c:v>
                </c:pt>
                <c:pt idx="7">
                  <c:v>101</c:v>
                </c:pt>
                <c:pt idx="8">
                  <c:v>151</c:v>
                </c:pt>
                <c:pt idx="9">
                  <c:v>201</c:v>
                </c:pt>
                <c:pt idx="10">
                  <c:v>251</c:v>
                </c:pt>
                <c:pt idx="11">
                  <c:v>301</c:v>
                </c:pt>
                <c:pt idx="12">
                  <c:v>351</c:v>
                </c:pt>
                <c:pt idx="13">
                  <c:v>401</c:v>
                </c:pt>
                <c:pt idx="14">
                  <c:v>451</c:v>
                </c:pt>
                <c:pt idx="15">
                  <c:v>501</c:v>
                </c:pt>
                <c:pt idx="16">
                  <c:v>601</c:v>
                </c:pt>
                <c:pt idx="17">
                  <c:v>701</c:v>
                </c:pt>
                <c:pt idx="18">
                  <c:v>801</c:v>
                </c:pt>
                <c:pt idx="19">
                  <c:v>901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1301</c:v>
                </c:pt>
                <c:pt idx="24">
                  <c:v>1401</c:v>
                </c:pt>
                <c:pt idx="25">
                  <c:v>1501</c:v>
                </c:pt>
                <c:pt idx="26">
                  <c:v>1751</c:v>
                </c:pt>
                <c:pt idx="27">
                  <c:v>2001</c:v>
                </c:pt>
                <c:pt idx="28">
                  <c:v>2251</c:v>
                </c:pt>
                <c:pt idx="29">
                  <c:v>2501</c:v>
                </c:pt>
                <c:pt idx="30">
                  <c:v>2751</c:v>
                </c:pt>
                <c:pt idx="31">
                  <c:v>3001</c:v>
                </c:pt>
                <c:pt idx="32">
                  <c:v>3251</c:v>
                </c:pt>
                <c:pt idx="33">
                  <c:v>3501</c:v>
                </c:pt>
                <c:pt idx="34">
                  <c:v>3751</c:v>
                </c:pt>
                <c:pt idx="35">
                  <c:v>4001</c:v>
                </c:pt>
                <c:pt idx="36">
                  <c:v>4251</c:v>
                </c:pt>
                <c:pt idx="37">
                  <c:v>4501</c:v>
                </c:pt>
                <c:pt idx="38">
                  <c:v>4751</c:v>
                </c:pt>
                <c:pt idx="39">
                  <c:v>5001</c:v>
                </c:pt>
                <c:pt idx="40">
                  <c:v>5251</c:v>
                </c:pt>
                <c:pt idx="41">
                  <c:v>5501</c:v>
                </c:pt>
                <c:pt idx="42">
                  <c:v>5751</c:v>
                </c:pt>
                <c:pt idx="43">
                  <c:v>6001</c:v>
                </c:pt>
                <c:pt idx="44">
                  <c:v>6501</c:v>
                </c:pt>
                <c:pt idx="45">
                  <c:v>7001</c:v>
                </c:pt>
                <c:pt idx="46">
                  <c:v>7501</c:v>
                </c:pt>
                <c:pt idx="47">
                  <c:v>8001</c:v>
                </c:pt>
                <c:pt idx="48">
                  <c:v>8501</c:v>
                </c:pt>
                <c:pt idx="49">
                  <c:v>9001</c:v>
                </c:pt>
                <c:pt idx="50">
                  <c:v>9501</c:v>
                </c:pt>
                <c:pt idx="51">
                  <c:v>10001</c:v>
                </c:pt>
                <c:pt idx="52">
                  <c:v>12501</c:v>
                </c:pt>
                <c:pt idx="53">
                  <c:v>15001</c:v>
                </c:pt>
                <c:pt idx="54">
                  <c:v>17501</c:v>
                </c:pt>
                <c:pt idx="55">
                  <c:v>20001</c:v>
                </c:pt>
                <c:pt idx="56">
                  <c:v>25001</c:v>
                </c:pt>
                <c:pt idx="57">
                  <c:v>30001</c:v>
                </c:pt>
                <c:pt idx="58">
                  <c:v>35001</c:v>
                </c:pt>
                <c:pt idx="59">
                  <c:v>40001</c:v>
                </c:pt>
                <c:pt idx="60">
                  <c:v>45001</c:v>
                </c:pt>
                <c:pt idx="61">
                  <c:v>50001</c:v>
                </c:pt>
                <c:pt idx="62">
                  <c:v>60001</c:v>
                </c:pt>
                <c:pt idx="63">
                  <c:v>70001</c:v>
                </c:pt>
                <c:pt idx="64">
                  <c:v>80001</c:v>
                </c:pt>
                <c:pt idx="65">
                  <c:v>90001</c:v>
                </c:pt>
                <c:pt idx="66">
                  <c:v>100001</c:v>
                </c:pt>
                <c:pt idx="67">
                  <c:v>110001</c:v>
                </c:pt>
                <c:pt idx="68">
                  <c:v>120001</c:v>
                </c:pt>
              </c:numCache>
            </c:numRef>
          </c:xVal>
          <c:yVal>
            <c:numRef>
              <c:f>'1 Vpp Current probe'!$C$2:$C$74</c:f>
              <c:numCache>
                <c:formatCode>0.00</c:formatCode>
                <c:ptCount val="73"/>
                <c:pt idx="0">
                  <c:v>-0.30999999999999983</c:v>
                </c:pt>
                <c:pt idx="1">
                  <c:v>-0.17000000000000015</c:v>
                </c:pt>
                <c:pt idx="2">
                  <c:v>-0.73</c:v>
                </c:pt>
                <c:pt idx="3">
                  <c:v>-0.3</c:v>
                </c:pt>
                <c:pt idx="4">
                  <c:v>-0.4</c:v>
                </c:pt>
                <c:pt idx="5">
                  <c:v>-1.1400000000000001</c:v>
                </c:pt>
                <c:pt idx="6">
                  <c:v>-1.48</c:v>
                </c:pt>
                <c:pt idx="7">
                  <c:v>-2.0499999999999998</c:v>
                </c:pt>
                <c:pt idx="8">
                  <c:v>-2.81</c:v>
                </c:pt>
                <c:pt idx="9">
                  <c:v>-3.84</c:v>
                </c:pt>
                <c:pt idx="10">
                  <c:v>-4.8100000000000005</c:v>
                </c:pt>
                <c:pt idx="11">
                  <c:v>-5.93</c:v>
                </c:pt>
                <c:pt idx="12">
                  <c:v>-6.8000000000000007</c:v>
                </c:pt>
                <c:pt idx="13">
                  <c:v>-8.73</c:v>
                </c:pt>
                <c:pt idx="14">
                  <c:v>-9.0399999999999991</c:v>
                </c:pt>
                <c:pt idx="15">
                  <c:v>-10</c:v>
                </c:pt>
                <c:pt idx="16">
                  <c:v>-12.05</c:v>
                </c:pt>
                <c:pt idx="17">
                  <c:v>-13.54</c:v>
                </c:pt>
                <c:pt idx="18">
                  <c:v>-16.169999999999998</c:v>
                </c:pt>
                <c:pt idx="19">
                  <c:v>-17.61</c:v>
                </c:pt>
                <c:pt idx="20">
                  <c:v>-19.100000000000001</c:v>
                </c:pt>
                <c:pt idx="21">
                  <c:v>-20.91</c:v>
                </c:pt>
                <c:pt idx="22">
                  <c:v>-22.09</c:v>
                </c:pt>
                <c:pt idx="23">
                  <c:v>-23.720000000000002</c:v>
                </c:pt>
                <c:pt idx="24">
                  <c:v>-24.509999999999998</c:v>
                </c:pt>
                <c:pt idx="25">
                  <c:v>-25.950000000000003</c:v>
                </c:pt>
                <c:pt idx="26">
                  <c:v>-28.89</c:v>
                </c:pt>
                <c:pt idx="27">
                  <c:v>-31.369999999999997</c:v>
                </c:pt>
                <c:pt idx="28">
                  <c:v>-32.979999999999997</c:v>
                </c:pt>
                <c:pt idx="29">
                  <c:v>-34.65</c:v>
                </c:pt>
                <c:pt idx="30">
                  <c:v>-36.54</c:v>
                </c:pt>
                <c:pt idx="31">
                  <c:v>-38.75</c:v>
                </c:pt>
                <c:pt idx="32">
                  <c:v>-40.160000000000004</c:v>
                </c:pt>
                <c:pt idx="33">
                  <c:v>-40.690000000000005</c:v>
                </c:pt>
                <c:pt idx="34">
                  <c:v>-41.15</c:v>
                </c:pt>
                <c:pt idx="35">
                  <c:v>-41.79</c:v>
                </c:pt>
                <c:pt idx="36">
                  <c:v>-42.660000000000004</c:v>
                </c:pt>
                <c:pt idx="37">
                  <c:v>-43.38</c:v>
                </c:pt>
                <c:pt idx="38">
                  <c:v>-43.89</c:v>
                </c:pt>
                <c:pt idx="39">
                  <c:v>-44.660000000000004</c:v>
                </c:pt>
                <c:pt idx="40">
                  <c:v>-44.67</c:v>
                </c:pt>
                <c:pt idx="41">
                  <c:v>-45.55</c:v>
                </c:pt>
                <c:pt idx="42">
                  <c:v>-46.2</c:v>
                </c:pt>
                <c:pt idx="43">
                  <c:v>-46.709999999999994</c:v>
                </c:pt>
                <c:pt idx="44">
                  <c:v>-47.62</c:v>
                </c:pt>
                <c:pt idx="45">
                  <c:v>-48.44</c:v>
                </c:pt>
                <c:pt idx="46">
                  <c:v>-49.269999999999996</c:v>
                </c:pt>
                <c:pt idx="47">
                  <c:v>-50.21</c:v>
                </c:pt>
                <c:pt idx="48">
                  <c:v>-51.06</c:v>
                </c:pt>
                <c:pt idx="49">
                  <c:v>-51.87</c:v>
                </c:pt>
                <c:pt idx="50">
                  <c:v>-52.56</c:v>
                </c:pt>
                <c:pt idx="51">
                  <c:v>-53.16</c:v>
                </c:pt>
                <c:pt idx="52">
                  <c:v>-55.870000000000005</c:v>
                </c:pt>
                <c:pt idx="53">
                  <c:v>-57.75</c:v>
                </c:pt>
                <c:pt idx="54">
                  <c:v>-59.25</c:v>
                </c:pt>
                <c:pt idx="55">
                  <c:v>-60.290000000000006</c:v>
                </c:pt>
                <c:pt idx="56">
                  <c:v>-61.980000000000004</c:v>
                </c:pt>
                <c:pt idx="57">
                  <c:v>-62.76</c:v>
                </c:pt>
                <c:pt idx="58">
                  <c:v>-63.540000000000006</c:v>
                </c:pt>
                <c:pt idx="59">
                  <c:v>-64.08</c:v>
                </c:pt>
                <c:pt idx="60">
                  <c:v>-64.900000000000006</c:v>
                </c:pt>
                <c:pt idx="61">
                  <c:v>-66.300000000000011</c:v>
                </c:pt>
                <c:pt idx="62">
                  <c:v>-66.67</c:v>
                </c:pt>
                <c:pt idx="63">
                  <c:v>-67.81</c:v>
                </c:pt>
                <c:pt idx="64">
                  <c:v>-68.58</c:v>
                </c:pt>
                <c:pt idx="65">
                  <c:v>-71.069999999999993</c:v>
                </c:pt>
                <c:pt idx="66">
                  <c:v>-70.77000000000001</c:v>
                </c:pt>
                <c:pt idx="67">
                  <c:v>-71.490000000000009</c:v>
                </c:pt>
                <c:pt idx="68">
                  <c:v>-72.420000000000016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topLeftCell="A29" zoomScale="85" zoomScaleNormal="85" workbookViewId="0">
      <selection activeCell="I83" sqref="I8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5">
        <f t="shared" ref="A2:A65" si="0">K2</f>
        <v>5</v>
      </c>
      <c r="B2" s="1">
        <f t="shared" ref="B2:B33" si="1">I2/J2</f>
        <v>18.462816324270445</v>
      </c>
      <c r="C2" s="1">
        <f t="shared" ref="C2:C33" si="2">S2-U2</f>
        <v>-0.30999999999999983</v>
      </c>
      <c r="F2" s="4"/>
      <c r="G2" s="2">
        <v>13.085000000000001</v>
      </c>
      <c r="H2" s="1" t="s">
        <v>13</v>
      </c>
      <c r="I2" s="8">
        <f>O2*2.8/1</f>
        <v>9.3357599999999987</v>
      </c>
      <c r="J2" s="8">
        <f>Q2*2.8/1000</f>
        <v>0.50565199999999999</v>
      </c>
      <c r="K2">
        <v>5</v>
      </c>
      <c r="L2">
        <v>0.01</v>
      </c>
      <c r="M2">
        <v>0</v>
      </c>
      <c r="N2">
        <v>0</v>
      </c>
      <c r="O2">
        <v>3.3342000000000001</v>
      </c>
      <c r="P2">
        <v>0</v>
      </c>
      <c r="Q2">
        <v>180.59</v>
      </c>
      <c r="R2">
        <v>0</v>
      </c>
      <c r="S2">
        <v>1.7</v>
      </c>
      <c r="T2">
        <v>0</v>
      </c>
      <c r="U2">
        <v>2.0099999999999998</v>
      </c>
    </row>
    <row r="3" spans="1:21" x14ac:dyDescent="0.3">
      <c r="A3" s="5">
        <f t="shared" si="0"/>
        <v>10</v>
      </c>
      <c r="B3" s="1">
        <f t="shared" si="1"/>
        <v>18.473641081671673</v>
      </c>
      <c r="C3" s="1">
        <f t="shared" si="2"/>
        <v>-0.17000000000000015</v>
      </c>
      <c r="F3" s="4"/>
      <c r="G3" s="3"/>
      <c r="H3" s="3"/>
      <c r="I3" s="8">
        <f t="shared" ref="I3:I66" si="3">O3*2.8/1</f>
        <v>9.4684799999999996</v>
      </c>
      <c r="J3" s="8">
        <f t="shared" ref="J3:J50" si="4">Q3*2.8/1000</f>
        <v>0.51254</v>
      </c>
      <c r="K3">
        <v>10</v>
      </c>
      <c r="L3">
        <v>0.01</v>
      </c>
      <c r="M3">
        <v>0</v>
      </c>
      <c r="N3">
        <v>1</v>
      </c>
      <c r="O3">
        <v>3.3816000000000002</v>
      </c>
      <c r="P3">
        <v>1</v>
      </c>
      <c r="Q3">
        <v>183.05</v>
      </c>
      <c r="R3">
        <v>1</v>
      </c>
      <c r="S3">
        <v>1.4</v>
      </c>
      <c r="T3">
        <v>1</v>
      </c>
      <c r="U3">
        <v>1.57</v>
      </c>
    </row>
    <row r="4" spans="1:21" x14ac:dyDescent="0.3">
      <c r="A4" s="5">
        <f t="shared" si="0"/>
        <v>15</v>
      </c>
      <c r="B4" s="1">
        <f t="shared" si="1"/>
        <v>18.416565164433617</v>
      </c>
      <c r="C4" s="1">
        <f t="shared" si="2"/>
        <v>-0.73</v>
      </c>
      <c r="F4" s="4"/>
      <c r="G4" s="6" t="s">
        <v>2</v>
      </c>
      <c r="I4" s="8">
        <f t="shared" si="3"/>
        <v>9.3139199999999995</v>
      </c>
      <c r="J4" s="8">
        <f t="shared" si="4"/>
        <v>0.50573599999999996</v>
      </c>
      <c r="K4">
        <v>15</v>
      </c>
      <c r="L4">
        <v>0.01</v>
      </c>
      <c r="M4">
        <v>0</v>
      </c>
      <c r="N4">
        <v>2</v>
      </c>
      <c r="O4">
        <v>3.3264</v>
      </c>
      <c r="P4">
        <v>2</v>
      </c>
      <c r="Q4">
        <v>180.62</v>
      </c>
      <c r="R4">
        <v>2</v>
      </c>
      <c r="S4">
        <v>0.28999999999999998</v>
      </c>
      <c r="T4">
        <v>2</v>
      </c>
      <c r="U4">
        <v>1.02</v>
      </c>
    </row>
    <row r="5" spans="1:21" x14ac:dyDescent="0.3">
      <c r="A5" s="5">
        <f t="shared" si="0"/>
        <v>20</v>
      </c>
      <c r="B5" s="1">
        <f t="shared" si="1"/>
        <v>18.535770002228663</v>
      </c>
      <c r="C5" s="1">
        <f t="shared" si="2"/>
        <v>-0.3</v>
      </c>
      <c r="F5" s="4"/>
      <c r="G5" s="1">
        <f>O2*2.319</f>
        <v>7.7320098000000002</v>
      </c>
      <c r="H5" s="1" t="s">
        <v>3</v>
      </c>
      <c r="I5" s="8">
        <f t="shared" si="3"/>
        <v>9.3150399999999998</v>
      </c>
      <c r="J5" s="8">
        <f t="shared" si="4"/>
        <v>0.50254399999999988</v>
      </c>
      <c r="K5">
        <v>20</v>
      </c>
      <c r="L5">
        <v>0.01</v>
      </c>
      <c r="M5">
        <v>0</v>
      </c>
      <c r="N5">
        <v>3</v>
      </c>
      <c r="O5">
        <v>3.3268</v>
      </c>
      <c r="P5">
        <v>3</v>
      </c>
      <c r="Q5">
        <v>179.48</v>
      </c>
      <c r="R5">
        <v>3</v>
      </c>
      <c r="S5">
        <v>0.11</v>
      </c>
      <c r="T5">
        <v>3</v>
      </c>
      <c r="U5">
        <v>0.41</v>
      </c>
    </row>
    <row r="6" spans="1:21" x14ac:dyDescent="0.3">
      <c r="A6" s="5">
        <f t="shared" si="0"/>
        <v>25</v>
      </c>
      <c r="B6" s="1">
        <f t="shared" si="1"/>
        <v>18.383402489626555</v>
      </c>
      <c r="C6" s="1">
        <f t="shared" si="2"/>
        <v>-0.4</v>
      </c>
      <c r="F6" s="4"/>
      <c r="G6" s="3"/>
      <c r="H6" s="3"/>
      <c r="I6" s="8">
        <f t="shared" si="3"/>
        <v>9.3038399999999992</v>
      </c>
      <c r="J6" s="8">
        <f t="shared" si="4"/>
        <v>0.50609999999999999</v>
      </c>
      <c r="K6">
        <v>25</v>
      </c>
      <c r="L6">
        <v>0.01</v>
      </c>
      <c r="M6">
        <v>0</v>
      </c>
      <c r="N6">
        <v>4</v>
      </c>
      <c r="O6">
        <v>3.3228</v>
      </c>
      <c r="P6">
        <v>4</v>
      </c>
      <c r="Q6">
        <v>180.75</v>
      </c>
      <c r="R6">
        <v>4</v>
      </c>
      <c r="S6">
        <v>-0.16</v>
      </c>
      <c r="T6">
        <v>4</v>
      </c>
      <c r="U6">
        <v>0.24</v>
      </c>
    </row>
    <row r="7" spans="1:21" x14ac:dyDescent="0.3">
      <c r="A7" s="5">
        <f t="shared" si="0"/>
        <v>51</v>
      </c>
      <c r="B7" s="1">
        <f t="shared" si="1"/>
        <v>18.416939194057981</v>
      </c>
      <c r="C7" s="1">
        <f t="shared" si="2"/>
        <v>-1.1400000000000001</v>
      </c>
      <c r="F7" s="4"/>
      <c r="G7" s="6" t="s">
        <v>5</v>
      </c>
      <c r="H7" s="3"/>
      <c r="I7" s="8">
        <f t="shared" si="3"/>
        <v>9.3032799999999991</v>
      </c>
      <c r="J7" s="8">
        <f t="shared" si="4"/>
        <v>0.50514799999999993</v>
      </c>
      <c r="K7">
        <v>51</v>
      </c>
      <c r="L7">
        <v>0.01</v>
      </c>
      <c r="M7">
        <v>0</v>
      </c>
      <c r="N7">
        <v>5</v>
      </c>
      <c r="O7">
        <v>3.3226</v>
      </c>
      <c r="P7">
        <v>5</v>
      </c>
      <c r="Q7">
        <v>180.41</v>
      </c>
      <c r="R7">
        <v>5</v>
      </c>
      <c r="S7">
        <v>-0.61</v>
      </c>
      <c r="T7">
        <v>5</v>
      </c>
      <c r="U7">
        <v>0.53</v>
      </c>
    </row>
    <row r="8" spans="1:21" x14ac:dyDescent="0.3">
      <c r="A8" s="5">
        <f t="shared" si="0"/>
        <v>75</v>
      </c>
      <c r="B8" s="1">
        <f t="shared" si="1"/>
        <v>18.521327014218013</v>
      </c>
      <c r="C8" s="1">
        <f t="shared" si="2"/>
        <v>-1.48</v>
      </c>
      <c r="G8" s="7">
        <v>0</v>
      </c>
      <c r="H8" s="3"/>
      <c r="I8" s="8">
        <f t="shared" si="3"/>
        <v>9.3010400000000004</v>
      </c>
      <c r="J8" s="8">
        <f t="shared" si="4"/>
        <v>0.50217999999999996</v>
      </c>
      <c r="K8">
        <v>75</v>
      </c>
      <c r="L8">
        <v>0.01</v>
      </c>
      <c r="M8">
        <v>0</v>
      </c>
      <c r="N8">
        <v>6</v>
      </c>
      <c r="O8">
        <v>3.3218000000000001</v>
      </c>
      <c r="P8">
        <v>6</v>
      </c>
      <c r="Q8">
        <v>179.35</v>
      </c>
      <c r="R8">
        <v>6</v>
      </c>
      <c r="S8">
        <v>-0.75</v>
      </c>
      <c r="T8">
        <v>6</v>
      </c>
      <c r="U8">
        <v>0.73</v>
      </c>
    </row>
    <row r="9" spans="1:21" x14ac:dyDescent="0.3">
      <c r="A9" s="5">
        <f t="shared" si="0"/>
        <v>101</v>
      </c>
      <c r="B9" s="1">
        <f t="shared" si="1"/>
        <v>18.384006202580718</v>
      </c>
      <c r="C9" s="1">
        <f t="shared" si="2"/>
        <v>-2.0499999999999998</v>
      </c>
      <c r="H9" s="3"/>
      <c r="I9" s="8">
        <f t="shared" si="3"/>
        <v>9.2948799999999991</v>
      </c>
      <c r="J9" s="8">
        <f t="shared" si="4"/>
        <v>0.50559599999999993</v>
      </c>
      <c r="K9">
        <v>101</v>
      </c>
      <c r="L9">
        <v>0.01</v>
      </c>
      <c r="M9">
        <v>0</v>
      </c>
      <c r="N9">
        <v>7</v>
      </c>
      <c r="O9">
        <v>3.3195999999999999</v>
      </c>
      <c r="P9">
        <v>7</v>
      </c>
      <c r="Q9">
        <v>180.57</v>
      </c>
      <c r="R9">
        <v>7</v>
      </c>
      <c r="S9">
        <v>-0.89</v>
      </c>
      <c r="T9">
        <v>7</v>
      </c>
      <c r="U9">
        <v>1.1599999999999999</v>
      </c>
    </row>
    <row r="10" spans="1:21" x14ac:dyDescent="0.3">
      <c r="A10" s="5">
        <f t="shared" si="0"/>
        <v>151</v>
      </c>
      <c r="B10" s="1">
        <f t="shared" si="1"/>
        <v>18.528244957255403</v>
      </c>
      <c r="C10" s="1">
        <f t="shared" si="2"/>
        <v>-2.81</v>
      </c>
      <c r="I10" s="8">
        <f t="shared" si="3"/>
        <v>9.2847999999999988</v>
      </c>
      <c r="J10" s="8">
        <f t="shared" si="4"/>
        <v>0.50111600000000001</v>
      </c>
      <c r="K10">
        <v>151</v>
      </c>
      <c r="L10">
        <v>0.01</v>
      </c>
      <c r="M10">
        <v>0</v>
      </c>
      <c r="N10">
        <v>8</v>
      </c>
      <c r="O10">
        <v>3.3159999999999998</v>
      </c>
      <c r="P10">
        <v>8</v>
      </c>
      <c r="Q10">
        <v>178.97</v>
      </c>
      <c r="R10">
        <v>8</v>
      </c>
      <c r="S10">
        <v>-1.07</v>
      </c>
      <c r="T10">
        <v>8</v>
      </c>
      <c r="U10">
        <v>1.74</v>
      </c>
    </row>
    <row r="11" spans="1:21" x14ac:dyDescent="0.3">
      <c r="A11" s="5">
        <f t="shared" si="0"/>
        <v>201</v>
      </c>
      <c r="B11" s="1">
        <f t="shared" si="1"/>
        <v>18.557266872024641</v>
      </c>
      <c r="C11" s="1">
        <f t="shared" si="2"/>
        <v>-3.84</v>
      </c>
      <c r="I11" s="8">
        <f t="shared" si="3"/>
        <v>9.2775199999999991</v>
      </c>
      <c r="J11" s="8">
        <f t="shared" si="4"/>
        <v>0.49994</v>
      </c>
      <c r="K11">
        <v>201</v>
      </c>
      <c r="L11">
        <v>0.01</v>
      </c>
      <c r="M11">
        <v>0</v>
      </c>
      <c r="N11">
        <v>9</v>
      </c>
      <c r="O11">
        <v>3.3134000000000001</v>
      </c>
      <c r="P11">
        <v>9</v>
      </c>
      <c r="Q11">
        <v>178.55</v>
      </c>
      <c r="R11">
        <v>9</v>
      </c>
      <c r="S11">
        <v>-1.18</v>
      </c>
      <c r="T11">
        <v>9</v>
      </c>
      <c r="U11">
        <v>2.66</v>
      </c>
    </row>
    <row r="12" spans="1:21" x14ac:dyDescent="0.3">
      <c r="A12" s="5">
        <f t="shared" si="0"/>
        <v>251</v>
      </c>
      <c r="B12" s="1">
        <f t="shared" si="1"/>
        <v>18.415896693754874</v>
      </c>
      <c r="C12" s="1">
        <f t="shared" si="2"/>
        <v>-4.8100000000000005</v>
      </c>
      <c r="I12" s="8">
        <f t="shared" si="3"/>
        <v>9.2640799999999999</v>
      </c>
      <c r="J12" s="8">
        <f t="shared" si="4"/>
        <v>0.50304799999999994</v>
      </c>
      <c r="K12">
        <v>251</v>
      </c>
      <c r="L12">
        <v>0.01</v>
      </c>
      <c r="M12">
        <v>0</v>
      </c>
      <c r="N12">
        <v>10</v>
      </c>
      <c r="O12">
        <v>3.3086000000000002</v>
      </c>
      <c r="P12">
        <v>10</v>
      </c>
      <c r="Q12">
        <v>179.66</v>
      </c>
      <c r="R12">
        <v>10</v>
      </c>
      <c r="S12">
        <v>-1.29</v>
      </c>
      <c r="T12">
        <v>10</v>
      </c>
      <c r="U12">
        <v>3.52</v>
      </c>
    </row>
    <row r="13" spans="1:21" x14ac:dyDescent="0.3">
      <c r="A13" s="5">
        <f t="shared" si="0"/>
        <v>301</v>
      </c>
      <c r="B13" s="1">
        <f t="shared" si="1"/>
        <v>18.480134303301625</v>
      </c>
      <c r="C13" s="1">
        <f t="shared" si="2"/>
        <v>-5.93</v>
      </c>
      <c r="I13" s="8">
        <f t="shared" si="3"/>
        <v>9.2467199999999998</v>
      </c>
      <c r="J13" s="8">
        <f t="shared" si="4"/>
        <v>0.50035999999999992</v>
      </c>
      <c r="K13">
        <v>301</v>
      </c>
      <c r="L13">
        <v>0.01</v>
      </c>
      <c r="M13">
        <v>0</v>
      </c>
      <c r="N13">
        <v>11</v>
      </c>
      <c r="O13">
        <v>3.3024</v>
      </c>
      <c r="P13">
        <v>11</v>
      </c>
      <c r="Q13">
        <v>178.7</v>
      </c>
      <c r="R13">
        <v>11</v>
      </c>
      <c r="S13">
        <v>-1.3</v>
      </c>
      <c r="T13">
        <v>11</v>
      </c>
      <c r="U13">
        <v>4.63</v>
      </c>
    </row>
    <row r="14" spans="1:21" x14ac:dyDescent="0.3">
      <c r="A14" s="5">
        <f t="shared" si="0"/>
        <v>351</v>
      </c>
      <c r="B14" s="1">
        <f t="shared" si="1"/>
        <v>18.470838464121794</v>
      </c>
      <c r="C14" s="1">
        <f t="shared" si="2"/>
        <v>-6.8000000000000007</v>
      </c>
      <c r="I14" s="8">
        <f t="shared" si="3"/>
        <v>9.2399999999999984</v>
      </c>
      <c r="J14" s="8">
        <f t="shared" si="4"/>
        <v>0.50024799999999991</v>
      </c>
      <c r="K14">
        <v>351</v>
      </c>
      <c r="L14">
        <v>0.01</v>
      </c>
      <c r="M14">
        <v>0</v>
      </c>
      <c r="N14">
        <v>12</v>
      </c>
      <c r="O14">
        <v>3.3</v>
      </c>
      <c r="P14">
        <v>12</v>
      </c>
      <c r="Q14">
        <v>178.66</v>
      </c>
      <c r="R14">
        <v>12</v>
      </c>
      <c r="S14">
        <v>-1.27</v>
      </c>
      <c r="T14">
        <v>12</v>
      </c>
      <c r="U14">
        <v>5.53</v>
      </c>
    </row>
    <row r="15" spans="1:21" x14ac:dyDescent="0.3">
      <c r="A15" s="5">
        <f t="shared" si="0"/>
        <v>401</v>
      </c>
      <c r="B15" s="1">
        <f t="shared" si="1"/>
        <v>18.413034986886888</v>
      </c>
      <c r="C15" s="1">
        <f t="shared" si="2"/>
        <v>-8.73</v>
      </c>
      <c r="I15" s="8">
        <f t="shared" si="3"/>
        <v>9.2394399999999983</v>
      </c>
      <c r="J15" s="8">
        <f t="shared" si="4"/>
        <v>0.50178800000000001</v>
      </c>
      <c r="K15">
        <v>401</v>
      </c>
      <c r="L15">
        <v>0.01</v>
      </c>
      <c r="M15">
        <v>0</v>
      </c>
      <c r="N15">
        <v>13</v>
      </c>
      <c r="O15">
        <v>3.2997999999999998</v>
      </c>
      <c r="P15">
        <v>13</v>
      </c>
      <c r="Q15">
        <v>179.21</v>
      </c>
      <c r="R15">
        <v>13</v>
      </c>
      <c r="S15">
        <v>-1.1399999999999999</v>
      </c>
      <c r="T15">
        <v>13</v>
      </c>
      <c r="U15">
        <v>7.59</v>
      </c>
    </row>
    <row r="16" spans="1:21" x14ac:dyDescent="0.3">
      <c r="A16" s="5">
        <f t="shared" si="0"/>
        <v>451</v>
      </c>
      <c r="B16" s="1">
        <f t="shared" si="1"/>
        <v>18.34702486678508</v>
      </c>
      <c r="C16" s="1">
        <f t="shared" si="2"/>
        <v>-9.0399999999999991</v>
      </c>
      <c r="I16" s="8">
        <f t="shared" si="3"/>
        <v>9.2551199999999998</v>
      </c>
      <c r="J16" s="8">
        <f t="shared" si="4"/>
        <v>0.50444800000000001</v>
      </c>
      <c r="K16">
        <v>451</v>
      </c>
      <c r="L16">
        <v>0.01</v>
      </c>
      <c r="M16">
        <v>0</v>
      </c>
      <c r="N16">
        <v>14</v>
      </c>
      <c r="O16">
        <v>3.3054000000000001</v>
      </c>
      <c r="P16">
        <v>14</v>
      </c>
      <c r="Q16">
        <v>180.16</v>
      </c>
      <c r="R16">
        <v>14</v>
      </c>
      <c r="S16">
        <v>-0.96</v>
      </c>
      <c r="T16">
        <v>14</v>
      </c>
      <c r="U16">
        <v>8.08</v>
      </c>
    </row>
    <row r="17" spans="1:21" x14ac:dyDescent="0.3">
      <c r="A17" s="5">
        <f t="shared" si="0"/>
        <v>501</v>
      </c>
      <c r="B17" s="1">
        <f t="shared" si="1"/>
        <v>18.234840132304303</v>
      </c>
      <c r="C17" s="1">
        <f t="shared" si="2"/>
        <v>-10</v>
      </c>
      <c r="I17" s="8">
        <f t="shared" si="3"/>
        <v>9.2618399999999994</v>
      </c>
      <c r="J17" s="8">
        <f t="shared" si="4"/>
        <v>0.50791999999999993</v>
      </c>
      <c r="K17">
        <v>501</v>
      </c>
      <c r="L17">
        <v>0.01</v>
      </c>
      <c r="M17">
        <v>0</v>
      </c>
      <c r="N17">
        <v>15</v>
      </c>
      <c r="O17">
        <v>3.3077999999999999</v>
      </c>
      <c r="P17">
        <v>15</v>
      </c>
      <c r="Q17">
        <v>181.4</v>
      </c>
      <c r="R17">
        <v>15</v>
      </c>
      <c r="S17">
        <v>-1.39</v>
      </c>
      <c r="T17">
        <v>15</v>
      </c>
      <c r="U17">
        <v>8.61</v>
      </c>
    </row>
    <row r="18" spans="1:21" x14ac:dyDescent="0.3">
      <c r="A18" s="5">
        <f t="shared" si="0"/>
        <v>601</v>
      </c>
      <c r="B18" s="1">
        <f t="shared" si="1"/>
        <v>17.86071524603388</v>
      </c>
      <c r="C18" s="1">
        <f t="shared" si="2"/>
        <v>-12.05</v>
      </c>
      <c r="I18" s="8">
        <f t="shared" si="3"/>
        <v>9.2993600000000001</v>
      </c>
      <c r="J18" s="8">
        <f t="shared" si="4"/>
        <v>0.52066000000000001</v>
      </c>
      <c r="K18">
        <v>601</v>
      </c>
      <c r="L18">
        <v>0.01</v>
      </c>
      <c r="M18">
        <v>0</v>
      </c>
      <c r="N18">
        <v>16</v>
      </c>
      <c r="O18">
        <v>3.3212000000000002</v>
      </c>
      <c r="P18">
        <v>16</v>
      </c>
      <c r="Q18">
        <v>185.95</v>
      </c>
      <c r="R18">
        <v>16</v>
      </c>
      <c r="S18">
        <v>-1.38</v>
      </c>
      <c r="T18">
        <v>16</v>
      </c>
      <c r="U18">
        <v>10.67</v>
      </c>
    </row>
    <row r="19" spans="1:21" x14ac:dyDescent="0.3">
      <c r="A19" s="5">
        <f t="shared" si="0"/>
        <v>701</v>
      </c>
      <c r="B19" s="1">
        <f t="shared" si="1"/>
        <v>18.017920173771383</v>
      </c>
      <c r="C19" s="1">
        <f t="shared" si="2"/>
        <v>-13.54</v>
      </c>
      <c r="I19" s="8">
        <f t="shared" si="3"/>
        <v>9.2904</v>
      </c>
      <c r="J19" s="8">
        <f t="shared" si="4"/>
        <v>0.51561999999999997</v>
      </c>
      <c r="K19">
        <v>701</v>
      </c>
      <c r="L19">
        <v>0.01</v>
      </c>
      <c r="M19">
        <v>0</v>
      </c>
      <c r="N19">
        <v>17</v>
      </c>
      <c r="O19">
        <v>3.3180000000000001</v>
      </c>
      <c r="P19">
        <v>17</v>
      </c>
      <c r="Q19">
        <v>184.15</v>
      </c>
      <c r="R19">
        <v>17</v>
      </c>
      <c r="S19">
        <v>-1.61</v>
      </c>
      <c r="T19">
        <v>17</v>
      </c>
      <c r="U19">
        <v>11.93</v>
      </c>
    </row>
    <row r="20" spans="1:21" x14ac:dyDescent="0.3">
      <c r="A20" s="5">
        <f t="shared" si="0"/>
        <v>801</v>
      </c>
      <c r="B20" s="1">
        <f t="shared" si="1"/>
        <v>17.304823989569755</v>
      </c>
      <c r="C20" s="1">
        <f t="shared" si="2"/>
        <v>-16.169999999999998</v>
      </c>
      <c r="I20" s="8">
        <f t="shared" si="3"/>
        <v>9.2909600000000001</v>
      </c>
      <c r="J20" s="8">
        <f t="shared" si="4"/>
        <v>0.53689999999999993</v>
      </c>
      <c r="K20">
        <v>801</v>
      </c>
      <c r="L20">
        <v>0.01</v>
      </c>
      <c r="M20">
        <v>0</v>
      </c>
      <c r="N20">
        <v>18</v>
      </c>
      <c r="O20">
        <v>3.3182</v>
      </c>
      <c r="P20">
        <v>18</v>
      </c>
      <c r="Q20">
        <v>191.75</v>
      </c>
      <c r="R20">
        <v>18</v>
      </c>
      <c r="S20">
        <v>-1.8</v>
      </c>
      <c r="T20">
        <v>18</v>
      </c>
      <c r="U20">
        <v>14.37</v>
      </c>
    </row>
    <row r="21" spans="1:21" x14ac:dyDescent="0.3">
      <c r="A21" s="5">
        <f t="shared" si="0"/>
        <v>901</v>
      </c>
      <c r="B21" s="1">
        <f t="shared" si="1"/>
        <v>17.404188481675391</v>
      </c>
      <c r="C21" s="1">
        <f t="shared" si="2"/>
        <v>-17.61</v>
      </c>
      <c r="I21" s="8">
        <f t="shared" si="3"/>
        <v>9.3077599999999983</v>
      </c>
      <c r="J21" s="8">
        <f t="shared" si="4"/>
        <v>0.53479999999999994</v>
      </c>
      <c r="K21">
        <v>901</v>
      </c>
      <c r="L21">
        <v>0.01</v>
      </c>
      <c r="M21">
        <v>0</v>
      </c>
      <c r="N21">
        <v>19</v>
      </c>
      <c r="O21">
        <v>3.3241999999999998</v>
      </c>
      <c r="P21">
        <v>19</v>
      </c>
      <c r="Q21">
        <v>191</v>
      </c>
      <c r="R21">
        <v>19</v>
      </c>
      <c r="S21">
        <v>-1.99</v>
      </c>
      <c r="T21">
        <v>19</v>
      </c>
      <c r="U21">
        <v>15.62</v>
      </c>
    </row>
    <row r="22" spans="1:21" x14ac:dyDescent="0.3">
      <c r="A22" s="5">
        <f t="shared" si="0"/>
        <v>1001</v>
      </c>
      <c r="B22" s="1">
        <f t="shared" si="1"/>
        <v>17.20120244635638</v>
      </c>
      <c r="C22" s="1">
        <f t="shared" si="2"/>
        <v>-19.100000000000001</v>
      </c>
      <c r="I22" s="8">
        <f t="shared" si="3"/>
        <v>9.2926399999999987</v>
      </c>
      <c r="J22" s="8">
        <f t="shared" si="4"/>
        <v>0.54023199999999993</v>
      </c>
      <c r="K22">
        <v>1001</v>
      </c>
      <c r="L22">
        <v>0.01</v>
      </c>
      <c r="M22">
        <v>0</v>
      </c>
      <c r="N22">
        <v>20</v>
      </c>
      <c r="O22">
        <v>3.3188</v>
      </c>
      <c r="P22">
        <v>20</v>
      </c>
      <c r="Q22">
        <v>192.94</v>
      </c>
      <c r="R22">
        <v>20</v>
      </c>
      <c r="S22">
        <v>-2.5299999999999998</v>
      </c>
      <c r="T22">
        <v>20</v>
      </c>
      <c r="U22">
        <v>16.57</v>
      </c>
    </row>
    <row r="23" spans="1:21" x14ac:dyDescent="0.3">
      <c r="A23" s="5">
        <f t="shared" si="0"/>
        <v>1101</v>
      </c>
      <c r="B23" s="1">
        <f t="shared" si="1"/>
        <v>16.887619824597184</v>
      </c>
      <c r="C23" s="1">
        <f t="shared" si="2"/>
        <v>-20.91</v>
      </c>
      <c r="I23" s="8">
        <f t="shared" si="3"/>
        <v>9.2735999999999983</v>
      </c>
      <c r="J23" s="8">
        <f t="shared" si="4"/>
        <v>0.54913599999999996</v>
      </c>
      <c r="K23">
        <v>1101</v>
      </c>
      <c r="L23">
        <v>0.01</v>
      </c>
      <c r="M23">
        <v>0</v>
      </c>
      <c r="N23">
        <v>21</v>
      </c>
      <c r="O23">
        <v>3.3119999999999998</v>
      </c>
      <c r="P23">
        <v>21</v>
      </c>
      <c r="Q23">
        <v>196.12</v>
      </c>
      <c r="R23">
        <v>21</v>
      </c>
      <c r="S23">
        <v>-2.44</v>
      </c>
      <c r="T23">
        <v>21</v>
      </c>
      <c r="U23">
        <v>18.47</v>
      </c>
    </row>
    <row r="24" spans="1:21" x14ac:dyDescent="0.3">
      <c r="A24" s="5">
        <f t="shared" si="0"/>
        <v>1201</v>
      </c>
      <c r="B24" s="1">
        <f t="shared" si="1"/>
        <v>16.669687814702922</v>
      </c>
      <c r="C24" s="1">
        <f t="shared" si="2"/>
        <v>-22.09</v>
      </c>
      <c r="I24" s="8">
        <f t="shared" si="3"/>
        <v>9.2696799999999993</v>
      </c>
      <c r="J24" s="8">
        <f t="shared" si="4"/>
        <v>0.55607999999999991</v>
      </c>
      <c r="K24">
        <v>1201</v>
      </c>
      <c r="L24">
        <v>0.01</v>
      </c>
      <c r="M24">
        <v>0</v>
      </c>
      <c r="N24">
        <v>22</v>
      </c>
      <c r="O24">
        <v>3.3106</v>
      </c>
      <c r="P24">
        <v>22</v>
      </c>
      <c r="Q24">
        <v>198.6</v>
      </c>
      <c r="R24">
        <v>22</v>
      </c>
      <c r="S24">
        <v>-2.5499999999999998</v>
      </c>
      <c r="T24">
        <v>22</v>
      </c>
      <c r="U24">
        <v>19.54</v>
      </c>
    </row>
    <row r="25" spans="1:21" x14ac:dyDescent="0.3">
      <c r="A25" s="5">
        <f t="shared" si="0"/>
        <v>1301</v>
      </c>
      <c r="B25" s="1">
        <f t="shared" si="1"/>
        <v>16.327053950093699</v>
      </c>
      <c r="C25" s="1">
        <f t="shared" si="2"/>
        <v>-23.720000000000002</v>
      </c>
      <c r="I25" s="8">
        <f t="shared" si="3"/>
        <v>9.2702399999999994</v>
      </c>
      <c r="J25" s="8">
        <f t="shared" si="4"/>
        <v>0.56778399999999996</v>
      </c>
      <c r="K25">
        <v>1301</v>
      </c>
      <c r="L25">
        <v>0.01</v>
      </c>
      <c r="M25">
        <v>0</v>
      </c>
      <c r="N25">
        <v>23</v>
      </c>
      <c r="O25">
        <v>3.3108</v>
      </c>
      <c r="P25">
        <v>23</v>
      </c>
      <c r="Q25">
        <v>202.78</v>
      </c>
      <c r="R25">
        <v>23</v>
      </c>
      <c r="S25">
        <v>-2.69</v>
      </c>
      <c r="T25">
        <v>23</v>
      </c>
      <c r="U25">
        <v>21.03</v>
      </c>
    </row>
    <row r="26" spans="1:21" x14ac:dyDescent="0.3">
      <c r="A26" s="5">
        <f t="shared" si="0"/>
        <v>1401</v>
      </c>
      <c r="B26" s="1">
        <f t="shared" si="1"/>
        <v>16.114869798004381</v>
      </c>
      <c r="C26" s="1">
        <f t="shared" si="2"/>
        <v>-24.509999999999998</v>
      </c>
      <c r="I26" s="8">
        <f t="shared" si="3"/>
        <v>9.2702399999999994</v>
      </c>
      <c r="J26" s="8">
        <f t="shared" si="4"/>
        <v>0.57525999999999988</v>
      </c>
      <c r="K26">
        <v>1401</v>
      </c>
      <c r="L26">
        <v>0.01</v>
      </c>
      <c r="M26">
        <v>0</v>
      </c>
      <c r="N26">
        <v>24</v>
      </c>
      <c r="O26">
        <v>3.3108</v>
      </c>
      <c r="P26">
        <v>24</v>
      </c>
      <c r="Q26">
        <v>205.45</v>
      </c>
      <c r="R26">
        <v>24</v>
      </c>
      <c r="S26">
        <v>-2.68</v>
      </c>
      <c r="T26">
        <v>24</v>
      </c>
      <c r="U26">
        <v>21.83</v>
      </c>
    </row>
    <row r="27" spans="1:21" x14ac:dyDescent="0.3">
      <c r="A27" s="5">
        <f t="shared" si="0"/>
        <v>1501</v>
      </c>
      <c r="B27" s="1">
        <f t="shared" si="1"/>
        <v>15.839723926380369</v>
      </c>
      <c r="C27" s="1">
        <f t="shared" si="2"/>
        <v>-25.950000000000003</v>
      </c>
      <c r="I27" s="8">
        <f t="shared" si="3"/>
        <v>9.2534399999999994</v>
      </c>
      <c r="J27" s="8">
        <f t="shared" si="4"/>
        <v>0.58419199999999993</v>
      </c>
      <c r="K27">
        <v>1501</v>
      </c>
      <c r="L27">
        <v>0.01</v>
      </c>
      <c r="M27">
        <v>0</v>
      </c>
      <c r="N27">
        <v>25</v>
      </c>
      <c r="O27">
        <v>3.3048000000000002</v>
      </c>
      <c r="P27">
        <v>25</v>
      </c>
      <c r="Q27">
        <v>208.64</v>
      </c>
      <c r="R27">
        <v>25</v>
      </c>
      <c r="S27">
        <v>-2.99</v>
      </c>
      <c r="T27">
        <v>25</v>
      </c>
      <c r="U27">
        <v>22.96</v>
      </c>
    </row>
    <row r="28" spans="1:21" x14ac:dyDescent="0.3">
      <c r="A28" s="5">
        <f t="shared" si="0"/>
        <v>1751</v>
      </c>
      <c r="B28" s="1">
        <f t="shared" si="1"/>
        <v>15.087510853173693</v>
      </c>
      <c r="C28" s="1">
        <f t="shared" si="2"/>
        <v>-28.89</v>
      </c>
      <c r="I28" s="8">
        <f t="shared" si="3"/>
        <v>9.2444799999999994</v>
      </c>
      <c r="J28" s="8">
        <f t="shared" si="4"/>
        <v>0.61272400000000005</v>
      </c>
      <c r="K28">
        <v>1751</v>
      </c>
      <c r="L28">
        <v>0.01</v>
      </c>
      <c r="M28">
        <v>0</v>
      </c>
      <c r="N28">
        <v>26</v>
      </c>
      <c r="O28">
        <v>3.3016000000000001</v>
      </c>
      <c r="P28">
        <v>26</v>
      </c>
      <c r="Q28">
        <v>218.83</v>
      </c>
      <c r="R28">
        <v>26</v>
      </c>
      <c r="S28">
        <v>-3.29</v>
      </c>
      <c r="T28">
        <v>26</v>
      </c>
      <c r="U28">
        <v>25.6</v>
      </c>
    </row>
    <row r="29" spans="1:21" x14ac:dyDescent="0.3">
      <c r="A29" s="5">
        <f t="shared" si="0"/>
        <v>2001</v>
      </c>
      <c r="B29" s="1">
        <f t="shared" si="1"/>
        <v>14.308893709327547</v>
      </c>
      <c r="C29" s="1">
        <f t="shared" si="2"/>
        <v>-31.369999999999997</v>
      </c>
      <c r="I29" s="8">
        <f t="shared" si="3"/>
        <v>9.2349599999999992</v>
      </c>
      <c r="J29" s="8">
        <f t="shared" si="4"/>
        <v>0.64539999999999997</v>
      </c>
      <c r="K29">
        <v>2001</v>
      </c>
      <c r="L29">
        <v>0.01</v>
      </c>
      <c r="M29">
        <v>0</v>
      </c>
      <c r="N29">
        <v>27</v>
      </c>
      <c r="O29">
        <v>3.2982</v>
      </c>
      <c r="P29">
        <v>27</v>
      </c>
      <c r="Q29">
        <v>230.5</v>
      </c>
      <c r="R29">
        <v>27</v>
      </c>
      <c r="S29">
        <v>-3.58</v>
      </c>
      <c r="T29">
        <v>27</v>
      </c>
      <c r="U29">
        <v>27.79</v>
      </c>
    </row>
    <row r="30" spans="1:21" x14ac:dyDescent="0.3">
      <c r="A30" s="5">
        <f t="shared" si="0"/>
        <v>2251</v>
      </c>
      <c r="B30" s="1">
        <f t="shared" si="1"/>
        <v>13.803632093276851</v>
      </c>
      <c r="C30" s="1">
        <f t="shared" si="2"/>
        <v>-32.979999999999997</v>
      </c>
      <c r="I30" s="8">
        <f t="shared" si="3"/>
        <v>9.2153599999999987</v>
      </c>
      <c r="J30" s="8">
        <f t="shared" si="4"/>
        <v>0.66760399999999998</v>
      </c>
      <c r="K30">
        <v>2251</v>
      </c>
      <c r="L30">
        <v>0.01</v>
      </c>
      <c r="M30">
        <v>0</v>
      </c>
      <c r="N30">
        <v>28</v>
      </c>
      <c r="O30">
        <v>3.2911999999999999</v>
      </c>
      <c r="P30">
        <v>28</v>
      </c>
      <c r="Q30">
        <v>238.43</v>
      </c>
      <c r="R30">
        <v>28</v>
      </c>
      <c r="S30">
        <v>-3.85</v>
      </c>
      <c r="T30">
        <v>28</v>
      </c>
      <c r="U30">
        <v>29.13</v>
      </c>
    </row>
    <row r="31" spans="1:21" x14ac:dyDescent="0.3">
      <c r="A31" s="5">
        <f t="shared" si="0"/>
        <v>2501</v>
      </c>
      <c r="B31" s="1">
        <f t="shared" si="1"/>
        <v>13.351487562997887</v>
      </c>
      <c r="C31" s="1">
        <f t="shared" si="2"/>
        <v>-34.65</v>
      </c>
      <c r="I31" s="8">
        <f t="shared" si="3"/>
        <v>9.1980000000000004</v>
      </c>
      <c r="J31" s="8">
        <f t="shared" si="4"/>
        <v>0.68891199999999997</v>
      </c>
      <c r="K31">
        <v>2501</v>
      </c>
      <c r="L31">
        <v>0.01</v>
      </c>
      <c r="M31">
        <v>0</v>
      </c>
      <c r="N31">
        <v>29</v>
      </c>
      <c r="O31">
        <v>3.2850000000000001</v>
      </c>
      <c r="P31">
        <v>29</v>
      </c>
      <c r="Q31">
        <v>246.04</v>
      </c>
      <c r="R31">
        <v>29</v>
      </c>
      <c r="S31">
        <v>-4.1500000000000004</v>
      </c>
      <c r="T31">
        <v>29</v>
      </c>
      <c r="U31">
        <v>30.5</v>
      </c>
    </row>
    <row r="32" spans="1:21" x14ac:dyDescent="0.3">
      <c r="A32" s="5">
        <f t="shared" si="0"/>
        <v>2751</v>
      </c>
      <c r="B32" s="1">
        <f t="shared" si="1"/>
        <v>12.915945222729418</v>
      </c>
      <c r="C32" s="1">
        <f t="shared" si="2"/>
        <v>-36.54</v>
      </c>
      <c r="I32" s="8">
        <f t="shared" si="3"/>
        <v>9.1901599999999988</v>
      </c>
      <c r="J32" s="8">
        <f t="shared" si="4"/>
        <v>0.71153599999999995</v>
      </c>
      <c r="K32">
        <v>2751</v>
      </c>
      <c r="L32">
        <v>0.01</v>
      </c>
      <c r="M32">
        <v>0</v>
      </c>
      <c r="N32">
        <v>30</v>
      </c>
      <c r="O32">
        <v>3.2822</v>
      </c>
      <c r="P32">
        <v>30</v>
      </c>
      <c r="Q32">
        <v>254.12</v>
      </c>
      <c r="R32">
        <v>30</v>
      </c>
      <c r="S32">
        <v>-4.3499999999999996</v>
      </c>
      <c r="T32">
        <v>30</v>
      </c>
      <c r="U32">
        <v>32.19</v>
      </c>
    </row>
    <row r="33" spans="1:21" x14ac:dyDescent="0.3">
      <c r="A33" s="5">
        <f t="shared" si="0"/>
        <v>3001</v>
      </c>
      <c r="B33" s="1">
        <f t="shared" si="1"/>
        <v>12.321267647942326</v>
      </c>
      <c r="C33" s="1">
        <f t="shared" si="2"/>
        <v>-38.75</v>
      </c>
      <c r="I33" s="8">
        <f t="shared" si="3"/>
        <v>9.1879200000000001</v>
      </c>
      <c r="J33" s="8">
        <f t="shared" si="4"/>
        <v>0.74569599999999991</v>
      </c>
      <c r="K33">
        <v>3001</v>
      </c>
      <c r="L33">
        <v>0.01</v>
      </c>
      <c r="M33">
        <v>0</v>
      </c>
      <c r="N33">
        <v>31</v>
      </c>
      <c r="O33">
        <v>3.2814000000000001</v>
      </c>
      <c r="P33">
        <v>31</v>
      </c>
      <c r="Q33">
        <v>266.32</v>
      </c>
      <c r="R33">
        <v>31</v>
      </c>
      <c r="S33">
        <v>-4.6900000000000004</v>
      </c>
      <c r="T33">
        <v>31</v>
      </c>
      <c r="U33">
        <v>34.06</v>
      </c>
    </row>
    <row r="34" spans="1:21" x14ac:dyDescent="0.3">
      <c r="A34" s="5">
        <f t="shared" si="0"/>
        <v>3251</v>
      </c>
      <c r="B34" s="1">
        <f t="shared" ref="B34:B66" si="5">I34/J34</f>
        <v>11.675933846592528</v>
      </c>
      <c r="C34" s="1">
        <f t="shared" ref="C34:C66" si="6">S34-U34</f>
        <v>-40.160000000000004</v>
      </c>
      <c r="I34" s="8">
        <f t="shared" si="3"/>
        <v>9.1722399999999986</v>
      </c>
      <c r="J34" s="8">
        <f t="shared" si="4"/>
        <v>0.78556799999999993</v>
      </c>
      <c r="K34">
        <v>3251</v>
      </c>
      <c r="L34">
        <v>0.01</v>
      </c>
      <c r="M34">
        <v>0</v>
      </c>
      <c r="N34">
        <v>32</v>
      </c>
      <c r="O34">
        <v>3.2757999999999998</v>
      </c>
      <c r="P34">
        <v>32</v>
      </c>
      <c r="Q34">
        <v>280.56</v>
      </c>
      <c r="R34">
        <v>32</v>
      </c>
      <c r="S34">
        <v>-4.95</v>
      </c>
      <c r="T34">
        <v>32</v>
      </c>
      <c r="U34">
        <v>35.21</v>
      </c>
    </row>
    <row r="35" spans="1:21" x14ac:dyDescent="0.3">
      <c r="A35" s="5">
        <f t="shared" si="0"/>
        <v>3501</v>
      </c>
      <c r="B35" s="1">
        <f t="shared" si="5"/>
        <v>11.265421462540493</v>
      </c>
      <c r="C35" s="1">
        <f t="shared" si="6"/>
        <v>-40.690000000000005</v>
      </c>
      <c r="I35" s="8">
        <f t="shared" si="3"/>
        <v>9.1532</v>
      </c>
      <c r="J35" s="8">
        <f t="shared" si="4"/>
        <v>0.812504</v>
      </c>
      <c r="K35">
        <v>3501</v>
      </c>
      <c r="L35">
        <v>0.01</v>
      </c>
      <c r="M35">
        <v>0</v>
      </c>
      <c r="N35">
        <v>33</v>
      </c>
      <c r="O35">
        <v>3.2690000000000001</v>
      </c>
      <c r="P35">
        <v>33</v>
      </c>
      <c r="Q35">
        <v>290.18</v>
      </c>
      <c r="R35">
        <v>33</v>
      </c>
      <c r="S35">
        <v>-5.24</v>
      </c>
      <c r="T35">
        <v>33</v>
      </c>
      <c r="U35">
        <v>35.450000000000003</v>
      </c>
    </row>
    <row r="36" spans="1:21" x14ac:dyDescent="0.3">
      <c r="A36" s="5">
        <f t="shared" si="0"/>
        <v>3751</v>
      </c>
      <c r="B36" s="1">
        <f t="shared" si="5"/>
        <v>10.959667136433799</v>
      </c>
      <c r="C36" s="1">
        <f t="shared" si="6"/>
        <v>-41.15</v>
      </c>
      <c r="I36" s="8">
        <f t="shared" si="3"/>
        <v>9.1453600000000002</v>
      </c>
      <c r="J36" s="8">
        <f t="shared" si="4"/>
        <v>0.83445599999999986</v>
      </c>
      <c r="K36">
        <v>3751</v>
      </c>
      <c r="L36">
        <v>0.01</v>
      </c>
      <c r="M36">
        <v>0</v>
      </c>
      <c r="N36">
        <v>34</v>
      </c>
      <c r="O36">
        <v>3.2662</v>
      </c>
      <c r="P36">
        <v>34</v>
      </c>
      <c r="Q36">
        <v>298.02</v>
      </c>
      <c r="R36">
        <v>34</v>
      </c>
      <c r="S36">
        <v>-5.42</v>
      </c>
      <c r="T36">
        <v>34</v>
      </c>
      <c r="U36">
        <v>35.729999999999997</v>
      </c>
    </row>
    <row r="37" spans="1:21" x14ac:dyDescent="0.3">
      <c r="A37" s="5">
        <f t="shared" si="0"/>
        <v>4001</v>
      </c>
      <c r="B37" s="1">
        <f t="shared" si="5"/>
        <v>10.627238976095876</v>
      </c>
      <c r="C37" s="1">
        <f t="shared" si="6"/>
        <v>-41.79</v>
      </c>
      <c r="I37" s="8">
        <f t="shared" si="3"/>
        <v>9.1369599999999984</v>
      </c>
      <c r="J37" s="8">
        <f t="shared" si="4"/>
        <v>0.85976799999999987</v>
      </c>
      <c r="K37">
        <v>4001</v>
      </c>
      <c r="L37">
        <v>0.01</v>
      </c>
      <c r="M37">
        <v>0</v>
      </c>
      <c r="N37">
        <v>35</v>
      </c>
      <c r="O37">
        <v>3.2631999999999999</v>
      </c>
      <c r="P37">
        <v>35</v>
      </c>
      <c r="Q37">
        <v>307.06</v>
      </c>
      <c r="R37">
        <v>35</v>
      </c>
      <c r="S37">
        <v>-5.67</v>
      </c>
      <c r="T37">
        <v>35</v>
      </c>
      <c r="U37">
        <v>36.119999999999997</v>
      </c>
    </row>
    <row r="38" spans="1:21" x14ac:dyDescent="0.3">
      <c r="A38" s="5">
        <f t="shared" si="0"/>
        <v>4251</v>
      </c>
      <c r="B38" s="1">
        <f t="shared" si="5"/>
        <v>10.226031267658692</v>
      </c>
      <c r="C38" s="1">
        <f t="shared" si="6"/>
        <v>-42.660000000000004</v>
      </c>
      <c r="I38" s="8">
        <f t="shared" si="3"/>
        <v>9.1207200000000004</v>
      </c>
      <c r="J38" s="8">
        <f t="shared" si="4"/>
        <v>0.89191200000000004</v>
      </c>
      <c r="K38">
        <v>4251</v>
      </c>
      <c r="L38">
        <v>0.01</v>
      </c>
      <c r="M38">
        <v>0</v>
      </c>
      <c r="N38">
        <v>36</v>
      </c>
      <c r="O38">
        <v>3.2574000000000001</v>
      </c>
      <c r="P38">
        <v>36</v>
      </c>
      <c r="Q38">
        <v>318.54000000000002</v>
      </c>
      <c r="R38">
        <v>36</v>
      </c>
      <c r="S38">
        <v>-5.88</v>
      </c>
      <c r="T38">
        <v>36</v>
      </c>
      <c r="U38">
        <v>36.78</v>
      </c>
    </row>
    <row r="39" spans="1:21" x14ac:dyDescent="0.3">
      <c r="A39" s="5">
        <f t="shared" si="0"/>
        <v>4501</v>
      </c>
      <c r="B39" s="1">
        <f t="shared" si="5"/>
        <v>9.9504223283143585</v>
      </c>
      <c r="C39" s="1">
        <f t="shared" si="6"/>
        <v>-43.38</v>
      </c>
      <c r="I39" s="8">
        <f t="shared" si="3"/>
        <v>9.1039199999999987</v>
      </c>
      <c r="J39" s="8">
        <f t="shared" si="4"/>
        <v>0.91492799999999985</v>
      </c>
      <c r="K39">
        <v>4501</v>
      </c>
      <c r="L39">
        <v>0.01</v>
      </c>
      <c r="M39">
        <v>0</v>
      </c>
      <c r="N39">
        <v>37</v>
      </c>
      <c r="O39">
        <v>3.2513999999999998</v>
      </c>
      <c r="P39">
        <v>37</v>
      </c>
      <c r="Q39">
        <v>326.76</v>
      </c>
      <c r="R39">
        <v>37</v>
      </c>
      <c r="S39">
        <v>-6.24</v>
      </c>
      <c r="T39">
        <v>37</v>
      </c>
      <c r="U39">
        <v>37.14</v>
      </c>
    </row>
    <row r="40" spans="1:21" x14ac:dyDescent="0.3">
      <c r="A40" s="5">
        <f t="shared" si="0"/>
        <v>4751</v>
      </c>
      <c r="B40" s="1">
        <f t="shared" si="5"/>
        <v>9.7360369548263233</v>
      </c>
      <c r="C40" s="1">
        <f t="shared" si="6"/>
        <v>-43.89</v>
      </c>
      <c r="I40" s="8">
        <f t="shared" si="3"/>
        <v>9.088239999999999</v>
      </c>
      <c r="J40" s="8">
        <f t="shared" si="4"/>
        <v>0.93346399999999996</v>
      </c>
      <c r="K40">
        <v>4751</v>
      </c>
      <c r="L40">
        <v>0.01</v>
      </c>
      <c r="M40">
        <v>0</v>
      </c>
      <c r="N40">
        <v>38</v>
      </c>
      <c r="O40">
        <v>3.2458</v>
      </c>
      <c r="P40">
        <v>38</v>
      </c>
      <c r="Q40">
        <v>333.38</v>
      </c>
      <c r="R40">
        <v>38</v>
      </c>
      <c r="S40">
        <v>-6.31</v>
      </c>
      <c r="T40">
        <v>38</v>
      </c>
      <c r="U40">
        <v>37.58</v>
      </c>
    </row>
    <row r="41" spans="1:21" x14ac:dyDescent="0.3">
      <c r="A41" s="5">
        <f t="shared" si="0"/>
        <v>5001</v>
      </c>
      <c r="B41" s="1">
        <f t="shared" si="5"/>
        <v>9.4652968303076293</v>
      </c>
      <c r="C41" s="1">
        <f t="shared" si="6"/>
        <v>-44.660000000000004</v>
      </c>
      <c r="I41" s="8">
        <f t="shared" si="3"/>
        <v>9.0803999999999991</v>
      </c>
      <c r="J41" s="8">
        <f t="shared" si="4"/>
        <v>0.95933599999999986</v>
      </c>
      <c r="K41">
        <v>5001</v>
      </c>
      <c r="L41">
        <v>0.01</v>
      </c>
      <c r="M41">
        <v>0</v>
      </c>
      <c r="N41">
        <v>39</v>
      </c>
      <c r="O41">
        <v>3.2429999999999999</v>
      </c>
      <c r="P41">
        <v>39</v>
      </c>
      <c r="Q41">
        <v>342.62</v>
      </c>
      <c r="R41">
        <v>39</v>
      </c>
      <c r="S41">
        <v>-6.63</v>
      </c>
      <c r="T41">
        <v>39</v>
      </c>
      <c r="U41">
        <v>38.03</v>
      </c>
    </row>
    <row r="42" spans="1:21" x14ac:dyDescent="0.3">
      <c r="A42" s="5">
        <f t="shared" si="0"/>
        <v>5251</v>
      </c>
      <c r="B42" s="1">
        <f t="shared" si="5"/>
        <v>9.2180742089688135</v>
      </c>
      <c r="C42" s="1">
        <f t="shared" si="6"/>
        <v>-44.67</v>
      </c>
      <c r="I42" s="8">
        <f t="shared" si="3"/>
        <v>9.0708799999999989</v>
      </c>
      <c r="J42" s="8">
        <f t="shared" si="4"/>
        <v>0.98403199999999991</v>
      </c>
      <c r="K42">
        <v>5251</v>
      </c>
      <c r="L42">
        <v>0.01</v>
      </c>
      <c r="M42">
        <v>0</v>
      </c>
      <c r="N42">
        <v>40</v>
      </c>
      <c r="O42">
        <v>3.2395999999999998</v>
      </c>
      <c r="P42">
        <v>40</v>
      </c>
      <c r="Q42">
        <v>351.44</v>
      </c>
      <c r="R42">
        <v>40</v>
      </c>
      <c r="S42">
        <v>-6.47</v>
      </c>
      <c r="T42">
        <v>40</v>
      </c>
      <c r="U42">
        <v>38.200000000000003</v>
      </c>
    </row>
    <row r="43" spans="1:21" x14ac:dyDescent="0.3">
      <c r="A43" s="5">
        <f t="shared" si="0"/>
        <v>5501</v>
      </c>
      <c r="B43" s="1">
        <f t="shared" si="5"/>
        <v>9.0361109560752375</v>
      </c>
      <c r="C43" s="1">
        <f t="shared" si="6"/>
        <v>-45.55</v>
      </c>
      <c r="I43" s="8">
        <f t="shared" si="3"/>
        <v>9.0663999999999998</v>
      </c>
      <c r="J43" s="8">
        <f t="shared" si="4"/>
        <v>1.0033519999999998</v>
      </c>
      <c r="K43">
        <v>5501</v>
      </c>
      <c r="L43">
        <v>0.01</v>
      </c>
      <c r="M43">
        <v>0</v>
      </c>
      <c r="N43">
        <v>41</v>
      </c>
      <c r="O43">
        <v>3.238</v>
      </c>
      <c r="P43">
        <v>41</v>
      </c>
      <c r="Q43">
        <v>358.34</v>
      </c>
      <c r="R43">
        <v>41</v>
      </c>
      <c r="S43">
        <v>-6.98</v>
      </c>
      <c r="T43">
        <v>41</v>
      </c>
      <c r="U43">
        <v>38.57</v>
      </c>
    </row>
    <row r="44" spans="1:21" x14ac:dyDescent="0.3">
      <c r="A44" s="5">
        <f t="shared" si="0"/>
        <v>5751</v>
      </c>
      <c r="B44" s="1">
        <f t="shared" si="5"/>
        <v>8.8446193365032535</v>
      </c>
      <c r="C44" s="1">
        <f t="shared" si="6"/>
        <v>-46.2</v>
      </c>
      <c r="I44" s="8">
        <f t="shared" si="3"/>
        <v>9.062479999999999</v>
      </c>
      <c r="J44" s="8">
        <f t="shared" si="4"/>
        <v>1.0246319999999998</v>
      </c>
      <c r="K44">
        <v>5751</v>
      </c>
      <c r="L44">
        <v>0.01</v>
      </c>
      <c r="M44">
        <v>0</v>
      </c>
      <c r="N44">
        <v>42</v>
      </c>
      <c r="O44">
        <v>3.2366000000000001</v>
      </c>
      <c r="P44">
        <v>42</v>
      </c>
      <c r="Q44">
        <v>365.94</v>
      </c>
      <c r="R44">
        <v>42</v>
      </c>
      <c r="S44">
        <v>-7.21</v>
      </c>
      <c r="T44">
        <v>42</v>
      </c>
      <c r="U44">
        <v>38.99</v>
      </c>
    </row>
    <row r="45" spans="1:21" x14ac:dyDescent="0.3">
      <c r="A45" s="5">
        <f t="shared" si="0"/>
        <v>6001</v>
      </c>
      <c r="B45" s="1">
        <f t="shared" si="5"/>
        <v>8.5933925626429755</v>
      </c>
      <c r="C45" s="1">
        <f t="shared" si="6"/>
        <v>-46.709999999999994</v>
      </c>
      <c r="I45" s="8">
        <f t="shared" si="3"/>
        <v>9.0456799999999991</v>
      </c>
      <c r="J45" s="8">
        <f t="shared" si="4"/>
        <v>1.0526319999999998</v>
      </c>
      <c r="K45">
        <v>6001</v>
      </c>
      <c r="L45">
        <v>0.01</v>
      </c>
      <c r="M45">
        <v>0</v>
      </c>
      <c r="N45">
        <v>43</v>
      </c>
      <c r="O45">
        <v>3.2305999999999999</v>
      </c>
      <c r="P45">
        <v>43</v>
      </c>
      <c r="Q45">
        <v>375.94</v>
      </c>
      <c r="R45">
        <v>43</v>
      </c>
      <c r="S45">
        <v>-7.48</v>
      </c>
      <c r="T45">
        <v>43</v>
      </c>
      <c r="U45">
        <v>39.229999999999997</v>
      </c>
    </row>
    <row r="46" spans="1:21" x14ac:dyDescent="0.3">
      <c r="A46" s="5">
        <f t="shared" si="0"/>
        <v>6501</v>
      </c>
      <c r="B46" s="1">
        <f t="shared" si="5"/>
        <v>8.2259298943823662</v>
      </c>
      <c r="C46" s="1">
        <f t="shared" si="6"/>
        <v>-47.62</v>
      </c>
      <c r="I46" s="8">
        <f t="shared" si="3"/>
        <v>9.028319999999999</v>
      </c>
      <c r="J46" s="8">
        <f t="shared" si="4"/>
        <v>1.0975439999999999</v>
      </c>
      <c r="K46">
        <v>6501</v>
      </c>
      <c r="L46">
        <v>0.01</v>
      </c>
      <c r="M46">
        <v>0</v>
      </c>
      <c r="N46">
        <v>44</v>
      </c>
      <c r="O46">
        <v>3.2244000000000002</v>
      </c>
      <c r="P46">
        <v>44</v>
      </c>
      <c r="Q46">
        <v>391.98</v>
      </c>
      <c r="R46">
        <v>44</v>
      </c>
      <c r="S46">
        <v>-7.8</v>
      </c>
      <c r="T46">
        <v>44</v>
      </c>
      <c r="U46">
        <v>39.82</v>
      </c>
    </row>
    <row r="47" spans="1:21" x14ac:dyDescent="0.3">
      <c r="A47" s="5">
        <f t="shared" si="0"/>
        <v>7001</v>
      </c>
      <c r="B47" s="1">
        <f t="shared" si="5"/>
        <v>8.0351891541643834</v>
      </c>
      <c r="C47" s="1">
        <f t="shared" si="6"/>
        <v>-48.44</v>
      </c>
      <c r="I47" s="8">
        <f t="shared" si="3"/>
        <v>9.0277600000000007</v>
      </c>
      <c r="J47" s="8">
        <f t="shared" si="4"/>
        <v>1.1235279999999999</v>
      </c>
      <c r="K47">
        <v>7001</v>
      </c>
      <c r="L47">
        <v>0.01</v>
      </c>
      <c r="M47">
        <v>0</v>
      </c>
      <c r="N47">
        <v>45</v>
      </c>
      <c r="O47">
        <v>3.2242000000000002</v>
      </c>
      <c r="P47">
        <v>45</v>
      </c>
      <c r="Q47">
        <v>401.26</v>
      </c>
      <c r="R47">
        <v>45</v>
      </c>
      <c r="S47">
        <v>-8.32</v>
      </c>
      <c r="T47">
        <v>45</v>
      </c>
      <c r="U47">
        <v>40.119999999999997</v>
      </c>
    </row>
    <row r="48" spans="1:21" x14ac:dyDescent="0.3">
      <c r="A48" s="5">
        <f t="shared" si="0"/>
        <v>7501</v>
      </c>
      <c r="B48" s="1">
        <f t="shared" si="5"/>
        <v>7.7032072762087118</v>
      </c>
      <c r="C48" s="1">
        <f t="shared" si="6"/>
        <v>-49.269999999999996</v>
      </c>
      <c r="I48" s="8">
        <f t="shared" si="3"/>
        <v>9.0115199999999991</v>
      </c>
      <c r="J48" s="8">
        <f t="shared" si="4"/>
        <v>1.16984</v>
      </c>
      <c r="K48">
        <v>7501</v>
      </c>
      <c r="L48">
        <v>0.01</v>
      </c>
      <c r="M48">
        <v>0</v>
      </c>
      <c r="N48">
        <v>46</v>
      </c>
      <c r="O48">
        <v>3.2183999999999999</v>
      </c>
      <c r="P48">
        <v>46</v>
      </c>
      <c r="Q48">
        <v>417.8</v>
      </c>
      <c r="R48">
        <v>46</v>
      </c>
      <c r="S48">
        <v>-8.58</v>
      </c>
      <c r="T48">
        <v>46</v>
      </c>
      <c r="U48">
        <v>40.69</v>
      </c>
    </row>
    <row r="49" spans="1:21" x14ac:dyDescent="0.3">
      <c r="A49" s="5">
        <f t="shared" si="0"/>
        <v>8001</v>
      </c>
      <c r="B49" s="1">
        <f t="shared" si="5"/>
        <v>7.4214272508781649</v>
      </c>
      <c r="C49" s="1">
        <f t="shared" si="6"/>
        <v>-50.21</v>
      </c>
      <c r="I49" s="8">
        <f t="shared" si="3"/>
        <v>8.9919199999999986</v>
      </c>
      <c r="J49" s="8">
        <f t="shared" si="4"/>
        <v>1.211616</v>
      </c>
      <c r="K49">
        <v>8001</v>
      </c>
      <c r="L49">
        <v>0.01</v>
      </c>
      <c r="M49">
        <v>0</v>
      </c>
      <c r="N49">
        <v>47</v>
      </c>
      <c r="O49">
        <v>3.2113999999999998</v>
      </c>
      <c r="P49">
        <v>47</v>
      </c>
      <c r="Q49">
        <v>432.72</v>
      </c>
      <c r="R49">
        <v>47</v>
      </c>
      <c r="S49">
        <v>-9.19</v>
      </c>
      <c r="T49">
        <v>47</v>
      </c>
      <c r="U49">
        <v>41.02</v>
      </c>
    </row>
    <row r="50" spans="1:21" x14ac:dyDescent="0.3">
      <c r="A50" s="5">
        <f t="shared" si="0"/>
        <v>8501</v>
      </c>
      <c r="B50" s="1">
        <f t="shared" si="5"/>
        <v>7.1487142920807525</v>
      </c>
      <c r="C50" s="1">
        <f t="shared" si="6"/>
        <v>-51.06</v>
      </c>
      <c r="I50" s="8">
        <f t="shared" si="3"/>
        <v>8.9829600000000003</v>
      </c>
      <c r="J50" s="8">
        <f t="shared" si="4"/>
        <v>1.2565839999999999</v>
      </c>
      <c r="K50">
        <v>8501</v>
      </c>
      <c r="L50">
        <v>0.01</v>
      </c>
      <c r="M50">
        <v>0</v>
      </c>
      <c r="N50">
        <v>48</v>
      </c>
      <c r="O50">
        <v>3.2082000000000002</v>
      </c>
      <c r="P50">
        <v>48</v>
      </c>
      <c r="Q50">
        <v>448.78</v>
      </c>
      <c r="R50">
        <v>48</v>
      </c>
      <c r="S50">
        <v>-9.59</v>
      </c>
      <c r="T50">
        <v>48</v>
      </c>
      <c r="U50">
        <v>41.47</v>
      </c>
    </row>
    <row r="51" spans="1:21" x14ac:dyDescent="0.3">
      <c r="A51" s="5">
        <f t="shared" si="0"/>
        <v>9001</v>
      </c>
      <c r="B51" s="1">
        <f t="shared" si="5"/>
        <v>6.9488291413703394</v>
      </c>
      <c r="C51" s="1">
        <f t="shared" si="6"/>
        <v>-51.87</v>
      </c>
      <c r="I51" s="8">
        <f t="shared" si="3"/>
        <v>8.9734400000000001</v>
      </c>
      <c r="J51" s="8">
        <f>Q51*2.8/1000</f>
        <v>1.2913599999999998</v>
      </c>
      <c r="K51">
        <v>9001</v>
      </c>
      <c r="L51">
        <v>4.0000000000000001E-3</v>
      </c>
      <c r="M51">
        <v>0</v>
      </c>
      <c r="N51">
        <v>49</v>
      </c>
      <c r="O51">
        <v>3.2048000000000001</v>
      </c>
      <c r="P51">
        <v>49</v>
      </c>
      <c r="Q51">
        <v>461.2</v>
      </c>
      <c r="R51">
        <v>49</v>
      </c>
      <c r="S51">
        <v>-10.18</v>
      </c>
      <c r="T51">
        <v>49</v>
      </c>
      <c r="U51">
        <v>41.69</v>
      </c>
    </row>
    <row r="52" spans="1:21" x14ac:dyDescent="0.3">
      <c r="A52" s="5">
        <f t="shared" si="0"/>
        <v>9501</v>
      </c>
      <c r="B52" s="1">
        <f t="shared" si="5"/>
        <v>6.7474135755740585</v>
      </c>
      <c r="C52" s="1">
        <f t="shared" si="6"/>
        <v>-52.56</v>
      </c>
      <c r="I52" s="8">
        <f t="shared" si="3"/>
        <v>8.9846399999999988</v>
      </c>
      <c r="J52" s="8">
        <f t="shared" ref="J52:J60" si="7">Q52*2.8/1000</f>
        <v>1.3315680000000001</v>
      </c>
      <c r="K52">
        <v>9501</v>
      </c>
      <c r="L52">
        <v>4.0000000000000001E-3</v>
      </c>
      <c r="M52">
        <v>0</v>
      </c>
      <c r="N52">
        <v>50</v>
      </c>
      <c r="O52">
        <v>3.2088000000000001</v>
      </c>
      <c r="P52">
        <v>50</v>
      </c>
      <c r="Q52">
        <v>475.56</v>
      </c>
      <c r="R52">
        <v>50</v>
      </c>
      <c r="S52">
        <v>-10.36</v>
      </c>
      <c r="T52">
        <v>50</v>
      </c>
      <c r="U52">
        <v>42.2</v>
      </c>
    </row>
    <row r="53" spans="1:21" x14ac:dyDescent="0.3">
      <c r="A53" s="5">
        <f t="shared" si="0"/>
        <v>10001</v>
      </c>
      <c r="B53" s="1">
        <f t="shared" si="5"/>
        <v>6.5025969810095763</v>
      </c>
      <c r="C53" s="1">
        <f t="shared" si="6"/>
        <v>-53.16</v>
      </c>
      <c r="I53" s="8">
        <f t="shared" si="3"/>
        <v>8.9740000000000002</v>
      </c>
      <c r="J53" s="8">
        <f t="shared" si="7"/>
        <v>1.380064</v>
      </c>
      <c r="K53">
        <v>10001</v>
      </c>
      <c r="L53">
        <v>4.0000000000000001E-3</v>
      </c>
      <c r="M53">
        <v>0</v>
      </c>
      <c r="N53">
        <v>51</v>
      </c>
      <c r="O53">
        <v>3.2050000000000001</v>
      </c>
      <c r="P53">
        <v>51</v>
      </c>
      <c r="Q53">
        <v>492.88</v>
      </c>
      <c r="R53">
        <v>51</v>
      </c>
      <c r="S53">
        <v>-10.86</v>
      </c>
      <c r="T53">
        <v>51</v>
      </c>
      <c r="U53">
        <v>42.3</v>
      </c>
    </row>
    <row r="54" spans="1:21" x14ac:dyDescent="0.3">
      <c r="A54" s="5">
        <f t="shared" si="0"/>
        <v>12501</v>
      </c>
      <c r="B54" s="1">
        <f t="shared" si="5"/>
        <v>5.6094382813875683</v>
      </c>
      <c r="C54" s="1">
        <f t="shared" si="6"/>
        <v>-55.870000000000005</v>
      </c>
      <c r="I54" s="8">
        <f t="shared" si="3"/>
        <v>8.9196799999999996</v>
      </c>
      <c r="J54" s="8">
        <f t="shared" si="7"/>
        <v>1.59012</v>
      </c>
      <c r="K54">
        <v>12501</v>
      </c>
      <c r="L54">
        <v>4.0000000000000001E-3</v>
      </c>
      <c r="M54">
        <v>0</v>
      </c>
      <c r="N54">
        <v>52</v>
      </c>
      <c r="O54">
        <v>3.1856</v>
      </c>
      <c r="P54">
        <v>52</v>
      </c>
      <c r="Q54">
        <v>567.9</v>
      </c>
      <c r="R54">
        <v>52</v>
      </c>
      <c r="S54">
        <v>-12.84</v>
      </c>
      <c r="T54">
        <v>52</v>
      </c>
      <c r="U54">
        <v>43.03</v>
      </c>
    </row>
    <row r="55" spans="1:21" x14ac:dyDescent="0.3">
      <c r="A55" s="5">
        <f t="shared" si="0"/>
        <v>15001</v>
      </c>
      <c r="B55" s="1">
        <f t="shared" si="5"/>
        <v>4.9791437980241486</v>
      </c>
      <c r="C55" s="1">
        <f t="shared" si="6"/>
        <v>-57.75</v>
      </c>
      <c r="I55" s="8">
        <f t="shared" si="3"/>
        <v>8.8905599999999989</v>
      </c>
      <c r="J55" s="8">
        <f t="shared" si="7"/>
        <v>1.78556</v>
      </c>
      <c r="K55">
        <v>15001</v>
      </c>
      <c r="L55">
        <v>4.0000000000000001E-3</v>
      </c>
      <c r="M55">
        <v>0</v>
      </c>
      <c r="N55">
        <v>53</v>
      </c>
      <c r="O55">
        <v>3.1751999999999998</v>
      </c>
      <c r="P55">
        <v>53</v>
      </c>
      <c r="Q55">
        <v>637.70000000000005</v>
      </c>
      <c r="R55">
        <v>53</v>
      </c>
      <c r="S55">
        <v>-14.91</v>
      </c>
      <c r="T55">
        <v>53</v>
      </c>
      <c r="U55">
        <v>42.84</v>
      </c>
    </row>
    <row r="56" spans="1:21" x14ac:dyDescent="0.3">
      <c r="A56" s="5">
        <f t="shared" si="0"/>
        <v>17501</v>
      </c>
      <c r="B56" s="1">
        <f t="shared" si="5"/>
        <v>4.4756726219899727</v>
      </c>
      <c r="C56" s="1">
        <f t="shared" si="6"/>
        <v>-59.25</v>
      </c>
      <c r="I56" s="8">
        <f t="shared" si="3"/>
        <v>8.8731999999999989</v>
      </c>
      <c r="J56" s="8">
        <f t="shared" si="7"/>
        <v>1.9825399999999997</v>
      </c>
      <c r="K56">
        <v>17501</v>
      </c>
      <c r="L56">
        <v>4.0000000000000001E-3</v>
      </c>
      <c r="M56">
        <v>0</v>
      </c>
      <c r="N56">
        <v>54</v>
      </c>
      <c r="O56">
        <v>3.169</v>
      </c>
      <c r="P56">
        <v>54</v>
      </c>
      <c r="Q56">
        <v>708.05</v>
      </c>
      <c r="R56">
        <v>54</v>
      </c>
      <c r="S56">
        <v>-17.22</v>
      </c>
      <c r="T56">
        <v>54</v>
      </c>
      <c r="U56">
        <v>42.03</v>
      </c>
    </row>
    <row r="57" spans="1:21" x14ac:dyDescent="0.3">
      <c r="A57" s="5">
        <f t="shared" si="0"/>
        <v>20001</v>
      </c>
      <c r="B57" s="1">
        <f t="shared" si="5"/>
        <v>4.0509472606246799</v>
      </c>
      <c r="C57" s="1">
        <f t="shared" si="6"/>
        <v>-60.290000000000006</v>
      </c>
      <c r="I57" s="8">
        <f t="shared" si="3"/>
        <v>8.8608799999999999</v>
      </c>
      <c r="J57" s="8">
        <f t="shared" si="7"/>
        <v>2.18736</v>
      </c>
      <c r="K57">
        <v>20001</v>
      </c>
      <c r="L57">
        <v>4.0000000000000001E-3</v>
      </c>
      <c r="M57">
        <v>0</v>
      </c>
      <c r="N57">
        <v>55</v>
      </c>
      <c r="O57">
        <v>3.1646000000000001</v>
      </c>
      <c r="P57">
        <v>55</v>
      </c>
      <c r="Q57">
        <v>781.2</v>
      </c>
      <c r="R57">
        <v>55</v>
      </c>
      <c r="S57">
        <v>-19.190000000000001</v>
      </c>
      <c r="T57">
        <v>55</v>
      </c>
      <c r="U57">
        <v>41.1</v>
      </c>
    </row>
    <row r="58" spans="1:21" x14ac:dyDescent="0.3">
      <c r="A58" s="5">
        <f t="shared" si="0"/>
        <v>25001</v>
      </c>
      <c r="B58" s="1">
        <f t="shared" si="5"/>
        <v>3.428136220215428</v>
      </c>
      <c r="C58" s="1">
        <f t="shared" si="6"/>
        <v>-61.980000000000004</v>
      </c>
      <c r="I58" s="8">
        <f t="shared" si="3"/>
        <v>8.822239999999999</v>
      </c>
      <c r="J58" s="8">
        <f t="shared" si="7"/>
        <v>2.57348</v>
      </c>
      <c r="K58">
        <v>25001</v>
      </c>
      <c r="L58">
        <v>4.0000000000000001E-3</v>
      </c>
      <c r="M58">
        <v>0</v>
      </c>
      <c r="N58">
        <v>56</v>
      </c>
      <c r="O58">
        <v>3.1507999999999998</v>
      </c>
      <c r="P58">
        <v>56</v>
      </c>
      <c r="Q58">
        <v>919.1</v>
      </c>
      <c r="R58">
        <v>56</v>
      </c>
      <c r="S58">
        <v>-23.06</v>
      </c>
      <c r="T58">
        <v>56</v>
      </c>
      <c r="U58">
        <v>38.92</v>
      </c>
    </row>
    <row r="59" spans="1:21" x14ac:dyDescent="0.3">
      <c r="A59" s="5">
        <f t="shared" si="0"/>
        <v>30001</v>
      </c>
      <c r="B59" s="1">
        <f t="shared" si="5"/>
        <v>2.9999049700655709</v>
      </c>
      <c r="C59" s="1">
        <f t="shared" si="6"/>
        <v>-62.76</v>
      </c>
      <c r="G59" s="6" t="s">
        <v>16</v>
      </c>
      <c r="H59" s="6" t="s">
        <v>17</v>
      </c>
      <c r="I59" s="8">
        <f t="shared" si="3"/>
        <v>8.8390399999999989</v>
      </c>
      <c r="J59" s="8">
        <f t="shared" si="7"/>
        <v>2.9464399999999995</v>
      </c>
      <c r="K59">
        <v>30001</v>
      </c>
      <c r="L59">
        <v>4.0000000000000001E-3</v>
      </c>
      <c r="M59">
        <v>0</v>
      </c>
      <c r="N59">
        <v>57</v>
      </c>
      <c r="O59">
        <v>3.1568000000000001</v>
      </c>
      <c r="P59">
        <v>57</v>
      </c>
      <c r="Q59">
        <v>1052.3</v>
      </c>
      <c r="R59">
        <v>57</v>
      </c>
      <c r="S59">
        <v>-26.64</v>
      </c>
      <c r="T59">
        <v>57</v>
      </c>
      <c r="U59">
        <v>36.119999999999997</v>
      </c>
    </row>
    <row r="60" spans="1:21" x14ac:dyDescent="0.3">
      <c r="A60" s="5">
        <f t="shared" si="0"/>
        <v>35001</v>
      </c>
      <c r="B60" s="1">
        <f t="shared" si="5"/>
        <v>2.6920429924805642</v>
      </c>
      <c r="C60" s="1">
        <f t="shared" si="6"/>
        <v>-63.540000000000006</v>
      </c>
      <c r="G60" s="2">
        <v>30.1</v>
      </c>
      <c r="I60" s="8">
        <f t="shared" si="3"/>
        <v>8.8715200000000003</v>
      </c>
      <c r="J60" s="8">
        <f t="shared" si="7"/>
        <v>3.2954599999999998</v>
      </c>
      <c r="K60">
        <v>35001</v>
      </c>
      <c r="L60">
        <v>4.0000000000000001E-3</v>
      </c>
      <c r="M60">
        <v>0</v>
      </c>
      <c r="N60">
        <v>58</v>
      </c>
      <c r="O60">
        <v>3.1684000000000001</v>
      </c>
      <c r="P60">
        <v>58</v>
      </c>
      <c r="Q60">
        <v>1176.95</v>
      </c>
      <c r="R60">
        <v>58</v>
      </c>
      <c r="S60">
        <v>-30.37</v>
      </c>
      <c r="T60">
        <v>58</v>
      </c>
      <c r="U60">
        <v>33.17</v>
      </c>
    </row>
    <row r="61" spans="1:21" x14ac:dyDescent="0.3">
      <c r="A61" s="5">
        <f t="shared" si="0"/>
        <v>40001</v>
      </c>
      <c r="B61" s="1">
        <f t="shared" si="5"/>
        <v>2.432889227255425</v>
      </c>
      <c r="C61" s="1">
        <f t="shared" si="6"/>
        <v>-64.08</v>
      </c>
      <c r="I61" s="8">
        <f t="shared" si="3"/>
        <v>8.9476800000000001</v>
      </c>
      <c r="J61" s="8">
        <f>Q61*2.8/1</f>
        <v>3.6777999999999995</v>
      </c>
      <c r="K61">
        <v>40001</v>
      </c>
      <c r="L61">
        <v>4.0000000000000001E-3</v>
      </c>
      <c r="M61">
        <v>0</v>
      </c>
      <c r="N61">
        <v>59</v>
      </c>
      <c r="O61">
        <v>3.1956000000000002</v>
      </c>
      <c r="P61">
        <v>59</v>
      </c>
      <c r="Q61">
        <v>1.3134999999999999</v>
      </c>
      <c r="R61">
        <v>59</v>
      </c>
      <c r="S61">
        <v>-34.51</v>
      </c>
      <c r="T61">
        <v>59</v>
      </c>
      <c r="U61">
        <v>29.57</v>
      </c>
    </row>
    <row r="62" spans="1:21" x14ac:dyDescent="0.3">
      <c r="A62" s="5">
        <f t="shared" si="0"/>
        <v>45001</v>
      </c>
      <c r="B62" s="1">
        <f t="shared" si="5"/>
        <v>2.2195690956497875</v>
      </c>
      <c r="C62" s="1">
        <f t="shared" si="6"/>
        <v>-64.900000000000006</v>
      </c>
      <c r="I62" s="8">
        <f t="shared" si="3"/>
        <v>9.0574399999999997</v>
      </c>
      <c r="J62" s="8">
        <f t="shared" ref="J62:J70" si="8">Q62*2.8/1</f>
        <v>4.0807199999999995</v>
      </c>
      <c r="K62">
        <v>45001</v>
      </c>
      <c r="L62">
        <v>4.0000000000000001E-3</v>
      </c>
      <c r="M62">
        <v>0</v>
      </c>
      <c r="N62">
        <v>60</v>
      </c>
      <c r="O62">
        <v>3.2347999999999999</v>
      </c>
      <c r="P62">
        <v>60</v>
      </c>
      <c r="Q62">
        <v>1.4574</v>
      </c>
      <c r="R62">
        <v>60</v>
      </c>
      <c r="S62">
        <v>-38.4</v>
      </c>
      <c r="T62">
        <v>60</v>
      </c>
      <c r="U62">
        <v>26.5</v>
      </c>
    </row>
    <row r="63" spans="1:21" x14ac:dyDescent="0.3">
      <c r="A63" s="5">
        <f t="shared" si="0"/>
        <v>50001</v>
      </c>
      <c r="B63" s="1">
        <f t="shared" si="5"/>
        <v>2.1028851739495256</v>
      </c>
      <c r="C63" s="1">
        <f t="shared" si="6"/>
        <v>-66.300000000000011</v>
      </c>
      <c r="I63" s="8">
        <f t="shared" si="3"/>
        <v>9.122399999999999</v>
      </c>
      <c r="J63" s="8">
        <f t="shared" si="8"/>
        <v>4.3380399999999995</v>
      </c>
      <c r="K63">
        <v>50001</v>
      </c>
      <c r="L63">
        <v>4.0000000000000001E-3</v>
      </c>
      <c r="M63">
        <v>0</v>
      </c>
      <c r="N63">
        <v>61</v>
      </c>
      <c r="O63">
        <v>3.258</v>
      </c>
      <c r="P63">
        <v>61</v>
      </c>
      <c r="Q63">
        <v>1.5492999999999999</v>
      </c>
      <c r="R63">
        <v>61</v>
      </c>
      <c r="S63">
        <v>-41.88</v>
      </c>
      <c r="T63">
        <v>61</v>
      </c>
      <c r="U63">
        <v>24.42</v>
      </c>
    </row>
    <row r="64" spans="1:21" x14ac:dyDescent="0.3">
      <c r="A64" s="5">
        <f t="shared" si="0"/>
        <v>60001</v>
      </c>
      <c r="B64" s="1">
        <f t="shared" si="5"/>
        <v>1.815167136100335</v>
      </c>
      <c r="C64" s="1">
        <f t="shared" si="6"/>
        <v>-66.67</v>
      </c>
      <c r="I64" s="8">
        <f t="shared" si="3"/>
        <v>9.5636799999999997</v>
      </c>
      <c r="J64" s="8">
        <f t="shared" si="8"/>
        <v>5.2687599999999994</v>
      </c>
      <c r="K64">
        <v>60001</v>
      </c>
      <c r="L64">
        <v>4.0000000000000001E-3</v>
      </c>
      <c r="M64">
        <v>0</v>
      </c>
      <c r="N64">
        <v>62</v>
      </c>
      <c r="O64">
        <v>3.4156</v>
      </c>
      <c r="P64">
        <v>62</v>
      </c>
      <c r="Q64">
        <v>1.8816999999999999</v>
      </c>
      <c r="R64">
        <v>62</v>
      </c>
      <c r="S64">
        <v>-49.91</v>
      </c>
      <c r="T64">
        <v>62</v>
      </c>
      <c r="U64">
        <v>16.760000000000002</v>
      </c>
    </row>
    <row r="65" spans="1:21" x14ac:dyDescent="0.3">
      <c r="A65" s="5">
        <f t="shared" si="0"/>
        <v>70001</v>
      </c>
      <c r="B65" s="1">
        <f t="shared" si="5"/>
        <v>1.6271019236805524</v>
      </c>
      <c r="C65" s="1">
        <f t="shared" si="6"/>
        <v>-67.81</v>
      </c>
      <c r="I65" s="8">
        <f t="shared" si="3"/>
        <v>10.160079999999999</v>
      </c>
      <c r="J65" s="8">
        <f t="shared" si="8"/>
        <v>6.2442799999999998</v>
      </c>
      <c r="K65">
        <v>70001</v>
      </c>
      <c r="L65">
        <v>4.0000000000000001E-3</v>
      </c>
      <c r="M65">
        <v>0</v>
      </c>
      <c r="N65">
        <v>63</v>
      </c>
      <c r="O65">
        <v>3.6286</v>
      </c>
      <c r="P65">
        <v>63</v>
      </c>
      <c r="Q65">
        <v>2.2301000000000002</v>
      </c>
      <c r="R65">
        <v>63</v>
      </c>
      <c r="S65">
        <v>-57.14</v>
      </c>
      <c r="T65">
        <v>63</v>
      </c>
      <c r="U65">
        <v>10.67</v>
      </c>
    </row>
    <row r="66" spans="1:21" x14ac:dyDescent="0.3">
      <c r="A66" s="5">
        <f t="shared" ref="A66" si="9">K66</f>
        <v>80001</v>
      </c>
      <c r="B66" s="1">
        <f t="shared" si="5"/>
        <v>1.4485288775880856</v>
      </c>
      <c r="C66" s="1">
        <f t="shared" si="6"/>
        <v>-68.58</v>
      </c>
      <c r="I66" s="8">
        <f t="shared" si="3"/>
        <v>11.165839999999999</v>
      </c>
      <c r="J66" s="8">
        <f t="shared" si="8"/>
        <v>7.7084000000000001</v>
      </c>
      <c r="K66">
        <v>80001</v>
      </c>
      <c r="L66">
        <v>4.0000000000000001E-3</v>
      </c>
      <c r="M66">
        <v>0</v>
      </c>
      <c r="N66">
        <v>64</v>
      </c>
      <c r="O66">
        <v>3.9878</v>
      </c>
      <c r="P66">
        <v>64</v>
      </c>
      <c r="Q66">
        <v>2.7530000000000001</v>
      </c>
      <c r="R66">
        <v>64</v>
      </c>
      <c r="S66">
        <v>-61.34</v>
      </c>
      <c r="T66">
        <v>64</v>
      </c>
      <c r="U66">
        <v>7.24</v>
      </c>
    </row>
    <row r="67" spans="1:21" x14ac:dyDescent="0.3">
      <c r="A67" s="5">
        <f t="shared" ref="A67:A74" si="10">K67</f>
        <v>90001</v>
      </c>
      <c r="B67" s="1">
        <f t="shared" ref="B67:B74" si="11">I67/J67</f>
        <v>1.3180025656863212</v>
      </c>
      <c r="C67" s="1">
        <f t="shared" ref="C67:C72" si="12">S67-U67</f>
        <v>-71.069999999999993</v>
      </c>
      <c r="I67" s="8">
        <f t="shared" ref="I67:I74" si="13">O67*2.8/1</f>
        <v>15.5344</v>
      </c>
      <c r="J67" s="8">
        <f t="shared" si="8"/>
        <v>11.786319999999998</v>
      </c>
      <c r="K67">
        <v>90001</v>
      </c>
      <c r="L67">
        <v>4.0000000000000001E-3</v>
      </c>
      <c r="M67">
        <v>0</v>
      </c>
      <c r="N67">
        <v>65</v>
      </c>
      <c r="O67">
        <v>5.548</v>
      </c>
      <c r="P67">
        <v>65</v>
      </c>
      <c r="Q67">
        <v>4.2093999999999996</v>
      </c>
      <c r="R67">
        <v>65</v>
      </c>
      <c r="S67">
        <v>-57.91</v>
      </c>
      <c r="T67">
        <v>65</v>
      </c>
      <c r="U67">
        <v>13.16</v>
      </c>
    </row>
    <row r="68" spans="1:21" x14ac:dyDescent="0.3">
      <c r="A68" s="5">
        <f t="shared" si="10"/>
        <v>100001</v>
      </c>
      <c r="B68" s="1">
        <f t="shared" si="11"/>
        <v>1.1743145536545208</v>
      </c>
      <c r="C68" s="1">
        <f t="shared" si="12"/>
        <v>-70.77000000000001</v>
      </c>
      <c r="I68" s="8">
        <f t="shared" si="13"/>
        <v>45.931199999999997</v>
      </c>
      <c r="J68" s="8">
        <f t="shared" si="8"/>
        <v>39.113199999999999</v>
      </c>
      <c r="K68">
        <v>100001</v>
      </c>
      <c r="L68">
        <v>4.0000000000000001E-3</v>
      </c>
      <c r="M68">
        <v>0</v>
      </c>
      <c r="N68">
        <v>66</v>
      </c>
      <c r="O68">
        <v>16.404</v>
      </c>
      <c r="P68">
        <v>66</v>
      </c>
      <c r="Q68">
        <v>13.968999999999999</v>
      </c>
      <c r="R68">
        <v>66</v>
      </c>
      <c r="S68">
        <v>-123.65</v>
      </c>
      <c r="T68">
        <v>66</v>
      </c>
      <c r="U68">
        <v>-52.88</v>
      </c>
    </row>
    <row r="69" spans="1:21" x14ac:dyDescent="0.3">
      <c r="A69" s="5">
        <f t="shared" si="10"/>
        <v>110001</v>
      </c>
      <c r="B69" s="1">
        <f t="shared" si="11"/>
        <v>1.0754277669482348</v>
      </c>
      <c r="C69" s="1">
        <f>S69-U69-360</f>
        <v>-71.490000000000009</v>
      </c>
      <c r="I69" s="8">
        <f t="shared" si="13"/>
        <v>11.122159999999999</v>
      </c>
      <c r="J69" s="8">
        <f t="shared" si="8"/>
        <v>10.342079999999999</v>
      </c>
      <c r="K69">
        <v>110001</v>
      </c>
      <c r="L69">
        <v>4.0000000000000001E-3</v>
      </c>
      <c r="M69">
        <v>0</v>
      </c>
      <c r="N69">
        <v>67</v>
      </c>
      <c r="O69">
        <v>3.9722</v>
      </c>
      <c r="P69">
        <v>67</v>
      </c>
      <c r="Q69">
        <v>3.6936</v>
      </c>
      <c r="R69">
        <v>67</v>
      </c>
      <c r="S69">
        <v>175.84</v>
      </c>
      <c r="T69">
        <v>67</v>
      </c>
      <c r="U69">
        <v>-112.67</v>
      </c>
    </row>
    <row r="70" spans="1:21" x14ac:dyDescent="0.3">
      <c r="A70" s="5">
        <f t="shared" si="10"/>
        <v>120001</v>
      </c>
      <c r="B70" s="1">
        <f t="shared" si="11"/>
        <v>0.98139234140383658</v>
      </c>
      <c r="C70" s="1">
        <f>S70-U70-360</f>
        <v>-72.420000000000016</v>
      </c>
      <c r="I70" s="8">
        <f t="shared" si="13"/>
        <v>7.6496000000000004</v>
      </c>
      <c r="J70" s="8">
        <f t="shared" si="8"/>
        <v>7.7946399999999993</v>
      </c>
      <c r="K70">
        <v>120001</v>
      </c>
      <c r="L70">
        <v>4.0000000000000001E-3</v>
      </c>
      <c r="M70">
        <v>0</v>
      </c>
      <c r="N70">
        <v>68</v>
      </c>
      <c r="O70">
        <v>2.7320000000000002</v>
      </c>
      <c r="P70">
        <v>68</v>
      </c>
      <c r="Q70">
        <v>2.7837999999999998</v>
      </c>
      <c r="R70">
        <v>68</v>
      </c>
      <c r="S70">
        <v>178.38</v>
      </c>
      <c r="T70">
        <v>68</v>
      </c>
      <c r="U70">
        <v>-109.2</v>
      </c>
    </row>
    <row r="71" spans="1:21" x14ac:dyDescent="0.3">
      <c r="I71" s="8"/>
      <c r="J71" s="8"/>
    </row>
    <row r="72" spans="1:21" x14ac:dyDescent="0.3">
      <c r="I72" s="8"/>
      <c r="J72" s="8"/>
    </row>
    <row r="73" spans="1:21" x14ac:dyDescent="0.3">
      <c r="I73" s="8"/>
      <c r="J73" s="8"/>
    </row>
    <row r="74" spans="1:21" x14ac:dyDescent="0.3">
      <c r="I74" s="8"/>
      <c r="J74" s="8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2023-05-12T14:13:55Z</dcterms:modified>
</cp:coreProperties>
</file>