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4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2" i="8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<sst xmlns="http://schemas.openxmlformats.org/spreadsheetml/2006/main" count="20" uniqueCount="17">
  <si>
    <t>Ph (deg)</t>
  </si>
  <si>
    <t>f (Hz)</t>
  </si>
  <si>
    <t>Vpp initial</t>
  </si>
  <si>
    <t>mV</t>
  </si>
  <si>
    <t>Z (Ohm)</t>
  </si>
  <si>
    <t>Vpp</t>
  </si>
  <si>
    <t>Ipp</t>
  </si>
  <si>
    <t>Temp center (deg)</t>
  </si>
  <si>
    <t>Isc</t>
  </si>
  <si>
    <t>MPP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</si>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</sst>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0.24070129135639554</c:v>
                </c:pt>
                <c:pt idx="1">
                  <c:v>0.24562600701355325</c:v>
                </c:pt>
                <c:pt idx="2">
                  <c:v>0.23725930080388857</c:v>
                </c:pt>
                <c:pt idx="3">
                  <c:v>0.23856561642539501</c:v>
                </c:pt>
                <c:pt idx="4">
                  <c:v>0.23871884772102719</c:v>
                </c:pt>
                <c:pt idx="5">
                  <c:v>0.24067861227601983</c:v>
                </c:pt>
                <c:pt idx="6">
                  <c:v>0.2417580303904597</c:v>
                </c:pt>
                <c:pt idx="7">
                  <c:v>0.2420133837649113</c:v>
                </c:pt>
                <c:pt idx="8">
                  <c:v>0.24034326487320412</c:v>
                </c:pt>
                <c:pt idx="9">
                  <c:v>0.23998450213095693</c:v>
                </c:pt>
                <c:pt idx="10">
                  <c:v>0.23948921350488533</c:v>
                </c:pt>
                <c:pt idx="11">
                  <c:v>0.24031413612565444</c:v>
                </c:pt>
                <c:pt idx="12">
                  <c:v>0.23850391417802261</c:v>
                </c:pt>
                <c:pt idx="13">
                  <c:v>0.23813682678311499</c:v>
                </c:pt>
                <c:pt idx="14">
                  <c:v>0.23568880748096019</c:v>
                </c:pt>
                <c:pt idx="15">
                  <c:v>0.23625640529826936</c:v>
                </c:pt>
                <c:pt idx="16">
                  <c:v>0.23496193504866528</c:v>
                </c:pt>
                <c:pt idx="17">
                  <c:v>0.23545436855419341</c:v>
                </c:pt>
                <c:pt idx="18">
                  <c:v>0.23480625424881033</c:v>
                </c:pt>
                <c:pt idx="19">
                  <c:v>0.2325195406735501</c:v>
                </c:pt>
                <c:pt idx="20">
                  <c:v>0.23294596165020337</c:v>
                </c:pt>
                <c:pt idx="21">
                  <c:v>0.23036851244453022</c:v>
                </c:pt>
                <c:pt idx="22">
                  <c:v>0.22834296724470135</c:v>
                </c:pt>
                <c:pt idx="23">
                  <c:v>0.22854095976732913</c:v>
                </c:pt>
                <c:pt idx="24">
                  <c:v>0.22538646183389341</c:v>
                </c:pt>
                <c:pt idx="25">
                  <c:v>0.22343765045739045</c:v>
                </c:pt>
                <c:pt idx="26">
                  <c:v>0.22103953288025269</c:v>
                </c:pt>
                <c:pt idx="27">
                  <c:v>0.21413757016458954</c:v>
                </c:pt>
                <c:pt idx="28">
                  <c:v>0.20699248120300753</c:v>
                </c:pt>
                <c:pt idx="29">
                  <c:v>0.19968277663743239</c:v>
                </c:pt>
                <c:pt idx="30">
                  <c:v>0.19194282001299545</c:v>
                </c:pt>
                <c:pt idx="31">
                  <c:v>0.18521939953810623</c:v>
                </c:pt>
                <c:pt idx="32">
                  <c:v>0.17793740849194728</c:v>
                </c:pt>
                <c:pt idx="33">
                  <c:v>0.17210487982520026</c:v>
                </c:pt>
                <c:pt idx="34">
                  <c:v>0.16459722472517571</c:v>
                </c:pt>
                <c:pt idx="35">
                  <c:v>0.15895462275127542</c:v>
                </c:pt>
                <c:pt idx="36">
                  <c:v>0.1523440975002224</c:v>
                </c:pt>
                <c:pt idx="37">
                  <c:v>0.14665836077244818</c:v>
                </c:pt>
                <c:pt idx="38">
                  <c:v>0.14127322841646661</c:v>
                </c:pt>
                <c:pt idx="39">
                  <c:v>0.13585337915234821</c:v>
                </c:pt>
                <c:pt idx="40">
                  <c:v>0.13155981200673939</c:v>
                </c:pt>
                <c:pt idx="41">
                  <c:v>0.12251881673376509</c:v>
                </c:pt>
                <c:pt idx="42">
                  <c:v>0.11350384078212293</c:v>
                </c:pt>
                <c:pt idx="43">
                  <c:v>0.10707018001565352</c:v>
                </c:pt>
                <c:pt idx="44">
                  <c:v>0.10028705636743217</c:v>
                </c:pt>
                <c:pt idx="45">
                  <c:v>9.4429501084598702E-2</c:v>
                </c:pt>
                <c:pt idx="46">
                  <c:v>8.9433278702665403E-2</c:v>
                </c:pt>
                <c:pt idx="47">
                  <c:v>8.442068965517241E-2</c:v>
                </c:pt>
                <c:pt idx="48">
                  <c:v>8.033134869272586E-2</c:v>
                </c:pt>
                <c:pt idx="49">
                  <c:v>7.6329833017731122E-2</c:v>
                </c:pt>
                <c:pt idx="50">
                  <c:v>7.2604326349855225E-2</c:v>
                </c:pt>
                <c:pt idx="51">
                  <c:v>5.8817259755887905E-2</c:v>
                </c:pt>
                <c:pt idx="52">
                  <c:v>4.9318005013397864E-2</c:v>
                </c:pt>
                <c:pt idx="53">
                  <c:v>4.2571900251976713E-2</c:v>
                </c:pt>
                <c:pt idx="54">
                  <c:v>3.8566582586761766E-2</c:v>
                </c:pt>
                <c:pt idx="55">
                  <c:v>3.3446337764296542E-2</c:v>
                </c:pt>
                <c:pt idx="56">
                  <c:v>3.1902502558377524E-2</c:v>
                </c:pt>
                <c:pt idx="57">
                  <c:v>3.2077798861480079E-2</c:v>
                </c:pt>
                <c:pt idx="58">
                  <c:v>3.275933000293859E-2</c:v>
                </c:pt>
                <c:pt idx="59">
                  <c:v>3.4342631106761272E-2</c:v>
                </c:pt>
                <c:pt idx="60">
                  <c:v>3.5483323432063139E-2</c:v>
                </c:pt>
                <c:pt idx="61">
                  <c:v>3.9149113082039916E-2</c:v>
                </c:pt>
                <c:pt idx="62">
                  <c:v>4.2556518172963562E-2</c:v>
                </c:pt>
                <c:pt idx="63">
                  <c:v>4.6749331664865473E-2</c:v>
                </c:pt>
                <c:pt idx="64">
                  <c:v>5.1903082064611951E-2</c:v>
                </c:pt>
                <c:pt idx="65">
                  <c:v>6.0961381402403446E-2</c:v>
                </c:pt>
                <c:pt idx="66">
                  <c:v>6.5406351587896983E-2</c:v>
                </c:pt>
                <c:pt idx="67">
                  <c:v>6.8858250331190821E-2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-1.07</c:v>
                </c:pt>
                <c:pt idx="1">
                  <c:v>-0.17999999999999994</c:v>
                </c:pt>
                <c:pt idx="2">
                  <c:v>-1.6</c:v>
                </c:pt>
                <c:pt idx="3">
                  <c:v>-1.8199999999999998</c:v>
                </c:pt>
                <c:pt idx="4">
                  <c:v>-3.05</c:v>
                </c:pt>
                <c:pt idx="5">
                  <c:v>-3.59</c:v>
                </c:pt>
                <c:pt idx="6">
                  <c:v>-4.6100000000000003</c:v>
                </c:pt>
                <c:pt idx="7">
                  <c:v>-5.3999999999999995</c:v>
                </c:pt>
                <c:pt idx="8">
                  <c:v>-6.55</c:v>
                </c:pt>
                <c:pt idx="9">
                  <c:v>-6.87</c:v>
                </c:pt>
                <c:pt idx="10">
                  <c:v>-7.6099999999999994</c:v>
                </c:pt>
                <c:pt idx="11">
                  <c:v>-8.44</c:v>
                </c:pt>
                <c:pt idx="12">
                  <c:v>-9.1300000000000008</c:v>
                </c:pt>
                <c:pt idx="13">
                  <c:v>-10.25</c:v>
                </c:pt>
                <c:pt idx="14">
                  <c:v>-10.91</c:v>
                </c:pt>
                <c:pt idx="15">
                  <c:v>-11.56</c:v>
                </c:pt>
                <c:pt idx="16">
                  <c:v>-12.09</c:v>
                </c:pt>
                <c:pt idx="17">
                  <c:v>-13.209999999999999</c:v>
                </c:pt>
                <c:pt idx="18">
                  <c:v>-13.94</c:v>
                </c:pt>
                <c:pt idx="19">
                  <c:v>-14.680000000000001</c:v>
                </c:pt>
                <c:pt idx="20">
                  <c:v>-15.31</c:v>
                </c:pt>
                <c:pt idx="21">
                  <c:v>-16.569999999999997</c:v>
                </c:pt>
                <c:pt idx="22">
                  <c:v>-18.12</c:v>
                </c:pt>
                <c:pt idx="23">
                  <c:v>-19.02</c:v>
                </c:pt>
                <c:pt idx="24">
                  <c:v>-19.7</c:v>
                </c:pt>
                <c:pt idx="25">
                  <c:v>-21.1</c:v>
                </c:pt>
                <c:pt idx="26">
                  <c:v>-22.21</c:v>
                </c:pt>
                <c:pt idx="27">
                  <c:v>-25.189999999999998</c:v>
                </c:pt>
                <c:pt idx="28">
                  <c:v>-28.02</c:v>
                </c:pt>
                <c:pt idx="29">
                  <c:v>-30.71</c:v>
                </c:pt>
                <c:pt idx="30">
                  <c:v>-33.28</c:v>
                </c:pt>
                <c:pt idx="31">
                  <c:v>-35.28</c:v>
                </c:pt>
                <c:pt idx="32">
                  <c:v>-37.369999999999997</c:v>
                </c:pt>
                <c:pt idx="33">
                  <c:v>-39.089999999999996</c:v>
                </c:pt>
                <c:pt idx="34">
                  <c:v>-40.79</c:v>
                </c:pt>
                <c:pt idx="35">
                  <c:v>-42.07</c:v>
                </c:pt>
                <c:pt idx="36">
                  <c:v>-43.459999999999994</c:v>
                </c:pt>
                <c:pt idx="37">
                  <c:v>-44.82</c:v>
                </c:pt>
                <c:pt idx="38">
                  <c:v>-45.69</c:v>
                </c:pt>
                <c:pt idx="39">
                  <c:v>-46.78</c:v>
                </c:pt>
                <c:pt idx="40">
                  <c:v>-47.46</c:v>
                </c:pt>
                <c:pt idx="41">
                  <c:v>-48.89</c:v>
                </c:pt>
                <c:pt idx="42">
                  <c:v>-50.07</c:v>
                </c:pt>
                <c:pt idx="43">
                  <c:v>-50.67</c:v>
                </c:pt>
                <c:pt idx="44">
                  <c:v>-51.46</c:v>
                </c:pt>
                <c:pt idx="45">
                  <c:v>-51.85</c:v>
                </c:pt>
                <c:pt idx="46">
                  <c:v>-51.989999999999995</c:v>
                </c:pt>
                <c:pt idx="47">
                  <c:v>-51.61</c:v>
                </c:pt>
                <c:pt idx="48">
                  <c:v>-51.730000000000004</c:v>
                </c:pt>
                <c:pt idx="49">
                  <c:v>-51.300000000000004</c:v>
                </c:pt>
                <c:pt idx="50">
                  <c:v>-50.86</c:v>
                </c:pt>
                <c:pt idx="51">
                  <c:v>-47.76</c:v>
                </c:pt>
                <c:pt idx="52">
                  <c:v>-42.65</c:v>
                </c:pt>
                <c:pt idx="53">
                  <c:v>-36.959999999999994</c:v>
                </c:pt>
                <c:pt idx="54">
                  <c:v>-31.080000000000002</c:v>
                </c:pt>
                <c:pt idx="55">
                  <c:v>-18.37</c:v>
                </c:pt>
                <c:pt idx="56">
                  <c:v>-6.2800000000000011</c:v>
                </c:pt>
                <c:pt idx="57">
                  <c:v>5.6999999999999993</c:v>
                </c:pt>
                <c:pt idx="58">
                  <c:v>13.230000000000004</c:v>
                </c:pt>
                <c:pt idx="59">
                  <c:v>19.760000000000002</c:v>
                </c:pt>
                <c:pt idx="60">
                  <c:v>20.369999999999997</c:v>
                </c:pt>
                <c:pt idx="61">
                  <c:v>34.930000000000007</c:v>
                </c:pt>
                <c:pt idx="62">
                  <c:v>41.59</c:v>
                </c:pt>
                <c:pt idx="63">
                  <c:v>50.539999999999992</c:v>
                </c:pt>
                <c:pt idx="64">
                  <c:v>56.39</c:v>
                </c:pt>
                <c:pt idx="65">
                  <c:v>58.61</c:v>
                </c:pt>
                <c:pt idx="66">
                  <c:v>59.25</c:v>
                </c:pt>
                <c:pt idx="67">
                  <c:v>60.95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D7" sqref="D7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8</v>
      </c>
      <c r="H1" s="3"/>
      <c r="I1" s="9" t="s">
        <v>5</v>
      </c>
      <c r="J1" s="9" t="s">
        <v>6</v>
      </c>
      <c r="N1" t="s">
        <v>10</v>
      </c>
      <c r="O1" t="s">
        <v>11</v>
      </c>
      <c r="P1" t="s">
        <v>12</v>
      </c>
      <c r="Q1" t="s">
        <v>13</v>
      </c>
      <c r="R1" t="s">
        <v>10</v>
      </c>
      <c r="S1" t="s">
        <v>14</v>
      </c>
      <c r="T1" t="s">
        <v>12</v>
      </c>
      <c r="U1" t="s">
        <v>15</v>
      </c>
    </row>
    <row r="2" spans="1:21" x14ac:dyDescent="0.3">
      <c r="A2" s="5">
        <f t="shared" ref="A2:A65" si="0">K2</f>
        <v>25</v>
      </c>
      <c r="B2" s="1">
        <f t="shared" ref="B2:B33" si="1">I2/J2</f>
        <v>0.24070129135639554</v>
      </c>
      <c r="C2" s="1">
        <f t="shared" ref="C2:C33" si="2">S2-U2</f>
        <v>-1.07</v>
      </c>
      <c r="F2" s="4"/>
      <c r="G2" s="1">
        <v>1.87</v>
      </c>
      <c r="H2" s="1" t="s">
        <v>16</v>
      </c>
      <c r="I2" s="7">
        <f>O2*2.8/1000</f>
        <v>0.35750400000000004</v>
      </c>
      <c r="J2" s="7">
        <f>Q2*2.8/1000</f>
        <v>1.48526</v>
      </c>
      <c r="K2">
        <v>25</v>
      </c>
      <c r="L2">
        <v>2E-3</v>
      </c>
      <c r="M2">
        <v>0</v>
      </c>
      <c r="N2">
        <v>0</v>
      </c>
      <c r="O2">
        <v>127.68</v>
      </c>
      <c r="P2">
        <v>0</v>
      </c>
      <c r="Q2">
        <v>530.45000000000005</v>
      </c>
      <c r="R2">
        <v>0</v>
      </c>
      <c r="S2">
        <v>-1.05</v>
      </c>
      <c r="T2">
        <v>0</v>
      </c>
      <c r="U2">
        <v>0.02</v>
      </c>
    </row>
    <row r="3" spans="1:21" x14ac:dyDescent="0.3">
      <c r="A3" s="5">
        <f t="shared" si="0"/>
        <v>51</v>
      </c>
      <c r="B3" s="1">
        <f t="shared" si="1"/>
        <v>0.24562600701355325</v>
      </c>
      <c r="C3" s="1">
        <f t="shared" si="2"/>
        <v>-0.17999999999999994</v>
      </c>
      <c r="F3" s="4"/>
      <c r="G3" s="3"/>
      <c r="H3" s="3"/>
      <c r="I3" s="7">
        <f t="shared" ref="I3:I66" si="3">O3*2.8/1000</f>
        <v>0.36282400000000004</v>
      </c>
      <c r="J3" s="7">
        <f t="shared" ref="J3:J66" si="4">Q3*2.8/1000</f>
        <v>1.4771399999999999</v>
      </c>
      <c r="K3">
        <v>51</v>
      </c>
      <c r="L3">
        <v>2E-3</v>
      </c>
      <c r="M3">
        <v>0</v>
      </c>
      <c r="N3">
        <v>1</v>
      </c>
      <c r="O3">
        <v>129.58000000000001</v>
      </c>
      <c r="P3">
        <v>1</v>
      </c>
      <c r="Q3">
        <v>527.54999999999995</v>
      </c>
      <c r="R3">
        <v>1</v>
      </c>
      <c r="S3">
        <v>-0.94</v>
      </c>
      <c r="T3">
        <v>1</v>
      </c>
      <c r="U3">
        <v>-0.76</v>
      </c>
    </row>
    <row r="4" spans="1:21" x14ac:dyDescent="0.3">
      <c r="A4" s="5">
        <f t="shared" si="0"/>
        <v>101</v>
      </c>
      <c r="B4" s="1">
        <f t="shared" si="1"/>
        <v>0.23725930080388857</v>
      </c>
      <c r="C4" s="1">
        <f t="shared" si="2"/>
        <v>-1.6</v>
      </c>
      <c r="F4" s="4"/>
      <c r="G4" s="6" t="s">
        <v>2</v>
      </c>
      <c r="I4" s="7">
        <f t="shared" si="3"/>
        <v>0.35534799999999994</v>
      </c>
      <c r="J4" s="7">
        <f t="shared" si="4"/>
        <v>1.4977199999999997</v>
      </c>
      <c r="K4">
        <v>101</v>
      </c>
      <c r="L4">
        <v>2E-3</v>
      </c>
      <c r="M4">
        <v>0</v>
      </c>
      <c r="N4">
        <v>2</v>
      </c>
      <c r="O4">
        <v>126.91</v>
      </c>
      <c r="P4">
        <v>2</v>
      </c>
      <c r="Q4">
        <v>534.9</v>
      </c>
      <c r="R4">
        <v>2</v>
      </c>
      <c r="S4">
        <v>-2.4700000000000002</v>
      </c>
      <c r="T4">
        <v>2</v>
      </c>
      <c r="U4">
        <v>-0.87</v>
      </c>
    </row>
    <row r="5" spans="1:21" x14ac:dyDescent="0.3">
      <c r="A5" s="5">
        <f t="shared" si="0"/>
        <v>151</v>
      </c>
      <c r="B5" s="1">
        <f t="shared" si="1"/>
        <v>0.23856561642539501</v>
      </c>
      <c r="C5" s="1">
        <f t="shared" si="2"/>
        <v>-1.8199999999999998</v>
      </c>
      <c r="F5" s="4"/>
      <c r="G5" s="1">
        <f>O2*2.319</f>
        <v>296.08992000000001</v>
      </c>
      <c r="H5" s="1" t="s">
        <v>3</v>
      </c>
      <c r="I5" s="7">
        <f t="shared" si="3"/>
        <v>0.35299599999999998</v>
      </c>
      <c r="J5" s="7">
        <f t="shared" si="4"/>
        <v>1.47966</v>
      </c>
      <c r="K5">
        <v>151</v>
      </c>
      <c r="L5">
        <v>2E-3</v>
      </c>
      <c r="M5">
        <v>0</v>
      </c>
      <c r="N5">
        <v>3</v>
      </c>
      <c r="O5">
        <v>126.07</v>
      </c>
      <c r="P5">
        <v>3</v>
      </c>
      <c r="Q5">
        <v>528.45000000000005</v>
      </c>
      <c r="R5">
        <v>3</v>
      </c>
      <c r="S5">
        <v>-3.01</v>
      </c>
      <c r="T5">
        <v>3</v>
      </c>
      <c r="U5">
        <v>-1.19</v>
      </c>
    </row>
    <row r="6" spans="1:21" x14ac:dyDescent="0.3">
      <c r="A6" s="5">
        <f t="shared" si="0"/>
        <v>201</v>
      </c>
      <c r="B6" s="1">
        <f t="shared" si="1"/>
        <v>0.23871884772102719</v>
      </c>
      <c r="C6" s="1">
        <f t="shared" si="2"/>
        <v>-3.05</v>
      </c>
      <c r="F6" s="4"/>
      <c r="G6" s="3"/>
      <c r="H6" s="3"/>
      <c r="I6" s="7">
        <f t="shared" si="3"/>
        <v>0.352688</v>
      </c>
      <c r="J6" s="7">
        <f t="shared" si="4"/>
        <v>1.47742</v>
      </c>
      <c r="K6">
        <v>201</v>
      </c>
      <c r="L6">
        <v>2E-3</v>
      </c>
      <c r="M6">
        <v>0</v>
      </c>
      <c r="N6">
        <v>4</v>
      </c>
      <c r="O6">
        <v>125.96</v>
      </c>
      <c r="P6">
        <v>4</v>
      </c>
      <c r="Q6">
        <v>527.65</v>
      </c>
      <c r="R6">
        <v>4</v>
      </c>
      <c r="S6">
        <v>-4.34</v>
      </c>
      <c r="T6">
        <v>4</v>
      </c>
      <c r="U6">
        <v>-1.29</v>
      </c>
    </row>
    <row r="7" spans="1:21" x14ac:dyDescent="0.3">
      <c r="A7" s="5">
        <f t="shared" si="0"/>
        <v>251</v>
      </c>
      <c r="B7" s="1">
        <f t="shared" si="1"/>
        <v>0.24067861227601983</v>
      </c>
      <c r="C7" s="1">
        <f t="shared" si="2"/>
        <v>-3.59</v>
      </c>
      <c r="F7" s="4"/>
      <c r="G7" s="6" t="s">
        <v>9</v>
      </c>
      <c r="H7" s="3"/>
      <c r="I7" s="7">
        <f t="shared" si="3"/>
        <v>0.35352800000000001</v>
      </c>
      <c r="J7" s="7">
        <f t="shared" si="4"/>
        <v>1.46888</v>
      </c>
      <c r="K7">
        <v>251</v>
      </c>
      <c r="L7">
        <v>2E-3</v>
      </c>
      <c r="M7">
        <v>0</v>
      </c>
      <c r="N7">
        <v>5</v>
      </c>
      <c r="O7">
        <v>126.26</v>
      </c>
      <c r="P7">
        <v>5</v>
      </c>
      <c r="Q7">
        <v>524.6</v>
      </c>
      <c r="R7">
        <v>5</v>
      </c>
      <c r="S7">
        <v>-4.71</v>
      </c>
      <c r="T7">
        <v>5</v>
      </c>
      <c r="U7">
        <v>-1.1200000000000001</v>
      </c>
    </row>
    <row r="8" spans="1:21" x14ac:dyDescent="0.3">
      <c r="A8" s="5">
        <f t="shared" si="0"/>
        <v>301</v>
      </c>
      <c r="B8" s="1">
        <f t="shared" si="1"/>
        <v>0.2417580303904597</v>
      </c>
      <c r="C8" s="1">
        <f t="shared" si="2"/>
        <v>-4.6100000000000003</v>
      </c>
      <c r="G8" s="2">
        <v>494</v>
      </c>
      <c r="H8" s="10" t="s">
        <v>3</v>
      </c>
      <c r="I8" s="7">
        <f t="shared" si="3"/>
        <v>0.35193199999999997</v>
      </c>
      <c r="J8" s="7">
        <f t="shared" si="4"/>
        <v>1.4557199999999999</v>
      </c>
      <c r="K8">
        <v>301</v>
      </c>
      <c r="L8">
        <v>2E-3</v>
      </c>
      <c r="M8">
        <v>0</v>
      </c>
      <c r="N8">
        <v>6</v>
      </c>
      <c r="O8">
        <v>125.69</v>
      </c>
      <c r="P8">
        <v>6</v>
      </c>
      <c r="Q8">
        <v>519.9</v>
      </c>
      <c r="R8">
        <v>6</v>
      </c>
      <c r="S8">
        <v>-5.7</v>
      </c>
      <c r="T8">
        <v>6</v>
      </c>
      <c r="U8">
        <v>-1.0900000000000001</v>
      </c>
    </row>
    <row r="9" spans="1:21" x14ac:dyDescent="0.3">
      <c r="A9" s="5">
        <f t="shared" si="0"/>
        <v>351</v>
      </c>
      <c r="B9" s="1">
        <f t="shared" si="1"/>
        <v>0.2420133837649113</v>
      </c>
      <c r="C9" s="1">
        <f t="shared" si="2"/>
        <v>-5.3999999999999995</v>
      </c>
      <c r="H9" s="3"/>
      <c r="I9" s="7">
        <f t="shared" si="3"/>
        <v>0.349356</v>
      </c>
      <c r="J9" s="7">
        <f t="shared" si="4"/>
        <v>1.4435399999999998</v>
      </c>
      <c r="K9">
        <v>351</v>
      </c>
      <c r="L9">
        <v>2E-3</v>
      </c>
      <c r="M9">
        <v>0</v>
      </c>
      <c r="N9">
        <v>7</v>
      </c>
      <c r="O9">
        <v>124.77</v>
      </c>
      <c r="P9">
        <v>7</v>
      </c>
      <c r="Q9">
        <v>515.54999999999995</v>
      </c>
      <c r="R9">
        <v>7</v>
      </c>
      <c r="S9">
        <v>-6.64</v>
      </c>
      <c r="T9">
        <v>7</v>
      </c>
      <c r="U9">
        <v>-1.24</v>
      </c>
    </row>
    <row r="10" spans="1:21" x14ac:dyDescent="0.3">
      <c r="A10" s="5">
        <f t="shared" si="0"/>
        <v>401</v>
      </c>
      <c r="B10" s="1">
        <f t="shared" si="1"/>
        <v>0.24034326487320412</v>
      </c>
      <c r="C10" s="1">
        <f t="shared" si="2"/>
        <v>-6.55</v>
      </c>
      <c r="I10" s="7">
        <f t="shared" si="3"/>
        <v>0.34896399999999994</v>
      </c>
      <c r="J10" s="7">
        <f t="shared" si="4"/>
        <v>1.4519399999999998</v>
      </c>
      <c r="K10">
        <v>401</v>
      </c>
      <c r="L10">
        <v>2E-3</v>
      </c>
      <c r="M10">
        <v>0</v>
      </c>
      <c r="N10">
        <v>8</v>
      </c>
      <c r="O10">
        <v>124.63</v>
      </c>
      <c r="P10">
        <v>8</v>
      </c>
      <c r="Q10">
        <v>518.54999999999995</v>
      </c>
      <c r="R10">
        <v>8</v>
      </c>
      <c r="S10">
        <v>-6.95</v>
      </c>
      <c r="T10">
        <v>8</v>
      </c>
      <c r="U10">
        <v>-0.4</v>
      </c>
    </row>
    <row r="11" spans="1:21" x14ac:dyDescent="0.3">
      <c r="A11" s="5">
        <f t="shared" si="0"/>
        <v>451</v>
      </c>
      <c r="B11" s="1">
        <f t="shared" si="1"/>
        <v>0.23998450213095693</v>
      </c>
      <c r="C11" s="1">
        <f t="shared" si="2"/>
        <v>-6.87</v>
      </c>
      <c r="I11" s="7">
        <f t="shared" si="3"/>
        <v>0.34686399999999995</v>
      </c>
      <c r="J11" s="7">
        <f t="shared" si="4"/>
        <v>1.4453600000000002</v>
      </c>
      <c r="K11">
        <v>451</v>
      </c>
      <c r="L11">
        <v>2E-3</v>
      </c>
      <c r="M11">
        <v>0</v>
      </c>
      <c r="N11">
        <v>9</v>
      </c>
      <c r="O11">
        <v>123.88</v>
      </c>
      <c r="P11">
        <v>9</v>
      </c>
      <c r="Q11">
        <v>516.20000000000005</v>
      </c>
      <c r="R11">
        <v>9</v>
      </c>
      <c r="S11">
        <v>-7.47</v>
      </c>
      <c r="T11">
        <v>9</v>
      </c>
      <c r="U11">
        <v>-0.6</v>
      </c>
    </row>
    <row r="12" spans="1:21" x14ac:dyDescent="0.3">
      <c r="A12" s="5">
        <f t="shared" si="0"/>
        <v>501</v>
      </c>
      <c r="B12" s="1">
        <f t="shared" si="1"/>
        <v>0.23948921350488533</v>
      </c>
      <c r="C12" s="1">
        <f t="shared" si="2"/>
        <v>-7.6099999999999994</v>
      </c>
      <c r="I12" s="7">
        <f t="shared" si="3"/>
        <v>0.346584</v>
      </c>
      <c r="J12" s="7">
        <f t="shared" si="4"/>
        <v>1.4471800000000001</v>
      </c>
      <c r="K12">
        <v>501</v>
      </c>
      <c r="L12">
        <v>2E-3</v>
      </c>
      <c r="M12">
        <v>0</v>
      </c>
      <c r="N12">
        <v>10</v>
      </c>
      <c r="O12">
        <v>123.78</v>
      </c>
      <c r="P12">
        <v>10</v>
      </c>
      <c r="Q12">
        <v>516.85</v>
      </c>
      <c r="R12">
        <v>10</v>
      </c>
      <c r="S12">
        <v>-8.35</v>
      </c>
      <c r="T12">
        <v>10</v>
      </c>
      <c r="U12">
        <v>-0.74</v>
      </c>
    </row>
    <row r="13" spans="1:21" x14ac:dyDescent="0.3">
      <c r="A13" s="5">
        <f t="shared" si="0"/>
        <v>551</v>
      </c>
      <c r="B13" s="1">
        <f t="shared" si="1"/>
        <v>0.24031413612565444</v>
      </c>
      <c r="C13" s="1">
        <f t="shared" si="2"/>
        <v>-8.44</v>
      </c>
      <c r="I13" s="7">
        <f t="shared" si="3"/>
        <v>0.34700400000000003</v>
      </c>
      <c r="J13" s="7">
        <f t="shared" si="4"/>
        <v>1.4439600000000001</v>
      </c>
      <c r="K13">
        <v>551</v>
      </c>
      <c r="L13">
        <v>2E-3</v>
      </c>
      <c r="M13">
        <v>0</v>
      </c>
      <c r="N13">
        <v>11</v>
      </c>
      <c r="O13">
        <v>123.93</v>
      </c>
      <c r="P13">
        <v>11</v>
      </c>
      <c r="Q13">
        <v>515.70000000000005</v>
      </c>
      <c r="R13">
        <v>11</v>
      </c>
      <c r="S13">
        <v>-9.11</v>
      </c>
      <c r="T13">
        <v>11</v>
      </c>
      <c r="U13">
        <v>-0.67</v>
      </c>
    </row>
    <row r="14" spans="1:21" x14ac:dyDescent="0.3">
      <c r="A14" s="5">
        <f t="shared" si="0"/>
        <v>601</v>
      </c>
      <c r="B14" s="1">
        <f t="shared" si="1"/>
        <v>0.23850391417802261</v>
      </c>
      <c r="C14" s="1">
        <f t="shared" si="2"/>
        <v>-9.1300000000000008</v>
      </c>
      <c r="I14" s="7">
        <f t="shared" si="3"/>
        <v>0.34549199999999997</v>
      </c>
      <c r="J14" s="7">
        <f t="shared" si="4"/>
        <v>1.44858</v>
      </c>
      <c r="K14">
        <v>601</v>
      </c>
      <c r="L14">
        <v>2E-3</v>
      </c>
      <c r="M14">
        <v>0</v>
      </c>
      <c r="N14">
        <v>12</v>
      </c>
      <c r="O14">
        <v>123.39</v>
      </c>
      <c r="P14">
        <v>12</v>
      </c>
      <c r="Q14">
        <v>517.35</v>
      </c>
      <c r="R14">
        <v>12</v>
      </c>
      <c r="S14">
        <v>-9.89</v>
      </c>
      <c r="T14">
        <v>12</v>
      </c>
      <c r="U14">
        <v>-0.76</v>
      </c>
    </row>
    <row r="15" spans="1:21" x14ac:dyDescent="0.3">
      <c r="A15" s="5">
        <f t="shared" si="0"/>
        <v>651</v>
      </c>
      <c r="B15" s="1">
        <f t="shared" si="1"/>
        <v>0.23813682678311499</v>
      </c>
      <c r="C15" s="1">
        <f t="shared" si="2"/>
        <v>-10.25</v>
      </c>
      <c r="I15" s="7">
        <f t="shared" si="3"/>
        <v>0.34355999999999998</v>
      </c>
      <c r="J15" s="7">
        <f t="shared" si="4"/>
        <v>1.4426999999999999</v>
      </c>
      <c r="K15">
        <v>651</v>
      </c>
      <c r="L15">
        <v>2E-3</v>
      </c>
      <c r="M15">
        <v>0</v>
      </c>
      <c r="N15">
        <v>13</v>
      </c>
      <c r="O15">
        <v>122.7</v>
      </c>
      <c r="P15">
        <v>13</v>
      </c>
      <c r="Q15">
        <v>515.25</v>
      </c>
      <c r="R15">
        <v>13</v>
      </c>
      <c r="S15">
        <v>-10.41</v>
      </c>
      <c r="T15">
        <v>13</v>
      </c>
      <c r="U15">
        <v>-0.16</v>
      </c>
    </row>
    <row r="16" spans="1:21" x14ac:dyDescent="0.3">
      <c r="A16" s="5">
        <f t="shared" si="0"/>
        <v>701</v>
      </c>
      <c r="B16" s="1">
        <f t="shared" si="1"/>
        <v>0.23568880748096019</v>
      </c>
      <c r="C16" s="1">
        <f t="shared" si="2"/>
        <v>-10.91</v>
      </c>
      <c r="I16" s="7">
        <f t="shared" si="3"/>
        <v>0.34227199999999997</v>
      </c>
      <c r="J16" s="7">
        <f t="shared" si="4"/>
        <v>1.4522199999999998</v>
      </c>
      <c r="K16">
        <v>701</v>
      </c>
      <c r="L16">
        <v>2E-3</v>
      </c>
      <c r="M16">
        <v>0</v>
      </c>
      <c r="N16">
        <v>14</v>
      </c>
      <c r="O16">
        <v>122.24</v>
      </c>
      <c r="P16">
        <v>14</v>
      </c>
      <c r="Q16">
        <v>518.65</v>
      </c>
      <c r="R16">
        <v>14</v>
      </c>
      <c r="S16">
        <v>-11.18</v>
      </c>
      <c r="T16">
        <v>14</v>
      </c>
      <c r="U16">
        <v>-0.27</v>
      </c>
    </row>
    <row r="17" spans="1:21" x14ac:dyDescent="0.3">
      <c r="A17" s="5">
        <f t="shared" si="0"/>
        <v>751</v>
      </c>
      <c r="B17" s="1">
        <f t="shared" si="1"/>
        <v>0.23625640529826936</v>
      </c>
      <c r="C17" s="1">
        <f t="shared" si="2"/>
        <v>-11.56</v>
      </c>
      <c r="I17" s="7">
        <f t="shared" si="3"/>
        <v>0.34210399999999996</v>
      </c>
      <c r="J17" s="7">
        <f t="shared" si="4"/>
        <v>1.4480199999999999</v>
      </c>
      <c r="K17">
        <v>751</v>
      </c>
      <c r="L17">
        <v>2E-3</v>
      </c>
      <c r="M17">
        <v>0</v>
      </c>
      <c r="N17">
        <v>15</v>
      </c>
      <c r="O17">
        <v>122.18</v>
      </c>
      <c r="P17">
        <v>15</v>
      </c>
      <c r="Q17">
        <v>517.15</v>
      </c>
      <c r="R17">
        <v>15</v>
      </c>
      <c r="S17">
        <v>-11.72</v>
      </c>
      <c r="T17">
        <v>15</v>
      </c>
      <c r="U17">
        <v>-0.16</v>
      </c>
    </row>
    <row r="18" spans="1:21" x14ac:dyDescent="0.3">
      <c r="A18" s="5">
        <f t="shared" si="0"/>
        <v>801</v>
      </c>
      <c r="B18" s="1">
        <f t="shared" si="1"/>
        <v>0.23496193504866528</v>
      </c>
      <c r="C18" s="1">
        <f t="shared" si="2"/>
        <v>-12.09</v>
      </c>
      <c r="I18" s="7">
        <f t="shared" si="3"/>
        <v>0.34134799999999993</v>
      </c>
      <c r="J18" s="7">
        <f t="shared" si="4"/>
        <v>1.45278</v>
      </c>
      <c r="K18">
        <v>801</v>
      </c>
      <c r="L18">
        <v>2E-3</v>
      </c>
      <c r="M18">
        <v>0</v>
      </c>
      <c r="N18">
        <v>16</v>
      </c>
      <c r="O18">
        <v>121.91</v>
      </c>
      <c r="P18">
        <v>16</v>
      </c>
      <c r="Q18">
        <v>518.85</v>
      </c>
      <c r="R18">
        <v>16</v>
      </c>
      <c r="S18">
        <v>-12.35</v>
      </c>
      <c r="T18">
        <v>16</v>
      </c>
      <c r="U18">
        <v>-0.26</v>
      </c>
    </row>
    <row r="19" spans="1:21" x14ac:dyDescent="0.3">
      <c r="A19" s="5">
        <f t="shared" si="0"/>
        <v>851</v>
      </c>
      <c r="B19" s="1">
        <f t="shared" si="1"/>
        <v>0.23545436855419341</v>
      </c>
      <c r="C19" s="1">
        <f t="shared" si="2"/>
        <v>-13.209999999999999</v>
      </c>
      <c r="I19" s="7">
        <f t="shared" si="3"/>
        <v>0.33879999999999993</v>
      </c>
      <c r="J19" s="7">
        <f t="shared" si="4"/>
        <v>1.4389199999999998</v>
      </c>
      <c r="K19">
        <v>851</v>
      </c>
      <c r="L19">
        <v>2E-3</v>
      </c>
      <c r="M19">
        <v>0</v>
      </c>
      <c r="N19">
        <v>17</v>
      </c>
      <c r="O19">
        <v>121</v>
      </c>
      <c r="P19">
        <v>17</v>
      </c>
      <c r="Q19">
        <v>513.9</v>
      </c>
      <c r="R19">
        <v>17</v>
      </c>
      <c r="S19">
        <v>-12.95</v>
      </c>
      <c r="T19">
        <v>17</v>
      </c>
      <c r="U19">
        <v>0.26</v>
      </c>
    </row>
    <row r="20" spans="1:21" x14ac:dyDescent="0.3">
      <c r="A20" s="5">
        <f t="shared" si="0"/>
        <v>901</v>
      </c>
      <c r="B20" s="1">
        <f t="shared" si="1"/>
        <v>0.23480625424881033</v>
      </c>
      <c r="C20" s="1">
        <f t="shared" si="2"/>
        <v>-13.94</v>
      </c>
      <c r="I20" s="7">
        <f t="shared" si="3"/>
        <v>0.33849199999999996</v>
      </c>
      <c r="J20" s="7">
        <f t="shared" si="4"/>
        <v>1.4415799999999999</v>
      </c>
      <c r="K20">
        <v>901</v>
      </c>
      <c r="L20">
        <v>2E-3</v>
      </c>
      <c r="M20">
        <v>0</v>
      </c>
      <c r="N20">
        <v>18</v>
      </c>
      <c r="O20">
        <v>120.89</v>
      </c>
      <c r="P20">
        <v>18</v>
      </c>
      <c r="Q20">
        <v>514.85</v>
      </c>
      <c r="R20">
        <v>18</v>
      </c>
      <c r="S20">
        <v>-13.82</v>
      </c>
      <c r="T20">
        <v>18</v>
      </c>
      <c r="U20">
        <v>0.12</v>
      </c>
    </row>
    <row r="21" spans="1:21" x14ac:dyDescent="0.3">
      <c r="A21" s="5">
        <f t="shared" si="0"/>
        <v>951</v>
      </c>
      <c r="B21" s="1">
        <f t="shared" si="1"/>
        <v>0.2325195406735501</v>
      </c>
      <c r="C21" s="1">
        <f t="shared" si="2"/>
        <v>-14.680000000000001</v>
      </c>
      <c r="I21" s="7">
        <f t="shared" si="3"/>
        <v>0.33734399999999998</v>
      </c>
      <c r="J21" s="7">
        <f t="shared" si="4"/>
        <v>1.45082</v>
      </c>
      <c r="K21">
        <v>951</v>
      </c>
      <c r="L21">
        <v>2E-3</v>
      </c>
      <c r="M21">
        <v>0</v>
      </c>
      <c r="N21">
        <v>19</v>
      </c>
      <c r="O21">
        <v>120.48</v>
      </c>
      <c r="P21">
        <v>19</v>
      </c>
      <c r="Q21">
        <v>518.15</v>
      </c>
      <c r="R21">
        <v>19</v>
      </c>
      <c r="S21">
        <v>-14.55</v>
      </c>
      <c r="T21">
        <v>19</v>
      </c>
      <c r="U21">
        <v>0.13</v>
      </c>
    </row>
    <row r="22" spans="1:21" x14ac:dyDescent="0.3">
      <c r="A22" s="5">
        <f t="shared" si="0"/>
        <v>1001</v>
      </c>
      <c r="B22" s="1">
        <f t="shared" si="1"/>
        <v>0.23294596165020337</v>
      </c>
      <c r="C22" s="1">
        <f t="shared" si="2"/>
        <v>-15.31</v>
      </c>
      <c r="I22" s="7">
        <f t="shared" si="3"/>
        <v>0.33675599999999994</v>
      </c>
      <c r="J22" s="7">
        <f t="shared" si="4"/>
        <v>1.4456399999999998</v>
      </c>
      <c r="K22">
        <v>1001</v>
      </c>
      <c r="L22">
        <v>2E-3</v>
      </c>
      <c r="M22">
        <v>0</v>
      </c>
      <c r="N22">
        <v>20</v>
      </c>
      <c r="O22">
        <v>120.27</v>
      </c>
      <c r="P22">
        <v>20</v>
      </c>
      <c r="Q22">
        <v>516.29999999999995</v>
      </c>
      <c r="R22">
        <v>20</v>
      </c>
      <c r="S22">
        <v>-15.15</v>
      </c>
      <c r="T22">
        <v>20</v>
      </c>
      <c r="U22">
        <v>0.16</v>
      </c>
    </row>
    <row r="23" spans="1:21" x14ac:dyDescent="0.3">
      <c r="A23" s="5">
        <f t="shared" si="0"/>
        <v>1101</v>
      </c>
      <c r="B23" s="1">
        <f t="shared" si="1"/>
        <v>0.23036851244453022</v>
      </c>
      <c r="C23" s="1">
        <f t="shared" si="2"/>
        <v>-16.569999999999997</v>
      </c>
      <c r="I23" s="7">
        <f t="shared" si="3"/>
        <v>0.33432000000000001</v>
      </c>
      <c r="J23" s="7">
        <f t="shared" si="4"/>
        <v>1.4512399999999999</v>
      </c>
      <c r="K23">
        <v>1101</v>
      </c>
      <c r="L23">
        <v>2E-3</v>
      </c>
      <c r="M23">
        <v>0</v>
      </c>
      <c r="N23">
        <v>21</v>
      </c>
      <c r="O23">
        <v>119.4</v>
      </c>
      <c r="P23">
        <v>21</v>
      </c>
      <c r="Q23">
        <v>518.29999999999995</v>
      </c>
      <c r="R23">
        <v>21</v>
      </c>
      <c r="S23">
        <v>-16.329999999999998</v>
      </c>
      <c r="T23">
        <v>21</v>
      </c>
      <c r="U23">
        <v>0.24</v>
      </c>
    </row>
    <row r="24" spans="1:21" x14ac:dyDescent="0.3">
      <c r="A24" s="5">
        <f t="shared" si="0"/>
        <v>1201</v>
      </c>
      <c r="B24" s="1">
        <f t="shared" si="1"/>
        <v>0.22834296724470135</v>
      </c>
      <c r="C24" s="1">
        <f t="shared" si="2"/>
        <v>-18.12</v>
      </c>
      <c r="I24" s="7">
        <f t="shared" si="3"/>
        <v>0.33182799999999996</v>
      </c>
      <c r="J24" s="7">
        <f t="shared" si="4"/>
        <v>1.4531999999999998</v>
      </c>
      <c r="K24">
        <v>1201</v>
      </c>
      <c r="L24">
        <v>2E-3</v>
      </c>
      <c r="M24">
        <v>0</v>
      </c>
      <c r="N24">
        <v>22</v>
      </c>
      <c r="O24">
        <v>118.51</v>
      </c>
      <c r="P24">
        <v>22</v>
      </c>
      <c r="Q24">
        <v>519</v>
      </c>
      <c r="R24">
        <v>22</v>
      </c>
      <c r="S24">
        <v>-17.39</v>
      </c>
      <c r="T24">
        <v>22</v>
      </c>
      <c r="U24">
        <v>0.73</v>
      </c>
    </row>
    <row r="25" spans="1:21" x14ac:dyDescent="0.3">
      <c r="A25" s="5">
        <f t="shared" si="0"/>
        <v>1251</v>
      </c>
      <c r="B25" s="1">
        <f t="shared" si="1"/>
        <v>0.22854095976732913</v>
      </c>
      <c r="C25" s="1">
        <f t="shared" si="2"/>
        <v>-19.02</v>
      </c>
      <c r="I25" s="7">
        <f t="shared" si="3"/>
        <v>0.330036</v>
      </c>
      <c r="J25" s="7">
        <f t="shared" si="4"/>
        <v>1.4440999999999999</v>
      </c>
      <c r="K25">
        <v>1251</v>
      </c>
      <c r="L25">
        <v>2E-3</v>
      </c>
      <c r="M25">
        <v>0</v>
      </c>
      <c r="N25">
        <v>23</v>
      </c>
      <c r="O25">
        <v>117.87</v>
      </c>
      <c r="P25">
        <v>23</v>
      </c>
      <c r="Q25">
        <v>515.75</v>
      </c>
      <c r="R25">
        <v>23</v>
      </c>
      <c r="S25">
        <v>-18.32</v>
      </c>
      <c r="T25">
        <v>23</v>
      </c>
      <c r="U25">
        <v>0.7</v>
      </c>
    </row>
    <row r="26" spans="1:21" x14ac:dyDescent="0.3">
      <c r="A26" s="5">
        <f t="shared" si="0"/>
        <v>1301</v>
      </c>
      <c r="B26" s="1">
        <f t="shared" si="1"/>
        <v>0.22538646183389341</v>
      </c>
      <c r="C26" s="1">
        <f t="shared" si="2"/>
        <v>-19.7</v>
      </c>
      <c r="I26" s="7">
        <f t="shared" si="3"/>
        <v>0.32863599999999998</v>
      </c>
      <c r="J26" s="7">
        <f t="shared" si="4"/>
        <v>1.4581</v>
      </c>
      <c r="K26">
        <v>1301</v>
      </c>
      <c r="L26">
        <v>2E-3</v>
      </c>
      <c r="M26">
        <v>0</v>
      </c>
      <c r="N26">
        <v>24</v>
      </c>
      <c r="O26">
        <v>117.37</v>
      </c>
      <c r="P26">
        <v>24</v>
      </c>
      <c r="Q26">
        <v>520.75</v>
      </c>
      <c r="R26">
        <v>24</v>
      </c>
      <c r="S26">
        <v>-19.18</v>
      </c>
      <c r="T26">
        <v>24</v>
      </c>
      <c r="U26">
        <v>0.52</v>
      </c>
    </row>
    <row r="27" spans="1:21" x14ac:dyDescent="0.3">
      <c r="A27" s="5">
        <f t="shared" si="0"/>
        <v>1401</v>
      </c>
      <c r="B27" s="1">
        <f t="shared" si="1"/>
        <v>0.22343765045739045</v>
      </c>
      <c r="C27" s="1">
        <f t="shared" si="2"/>
        <v>-21.1</v>
      </c>
      <c r="I27" s="7">
        <f t="shared" si="3"/>
        <v>0.32485599999999998</v>
      </c>
      <c r="J27" s="7">
        <f t="shared" si="4"/>
        <v>1.4539</v>
      </c>
      <c r="K27">
        <v>1401</v>
      </c>
      <c r="L27">
        <v>2E-3</v>
      </c>
      <c r="M27">
        <v>0</v>
      </c>
      <c r="N27">
        <v>25</v>
      </c>
      <c r="O27">
        <v>116.02</v>
      </c>
      <c r="P27">
        <v>25</v>
      </c>
      <c r="Q27">
        <v>519.25</v>
      </c>
      <c r="R27">
        <v>25</v>
      </c>
      <c r="S27">
        <v>-20.16</v>
      </c>
      <c r="T27">
        <v>25</v>
      </c>
      <c r="U27">
        <v>0.94</v>
      </c>
    </row>
    <row r="28" spans="1:21" x14ac:dyDescent="0.3">
      <c r="A28" s="5">
        <f t="shared" si="0"/>
        <v>1501</v>
      </c>
      <c r="B28" s="1">
        <f t="shared" si="1"/>
        <v>0.22103953288025269</v>
      </c>
      <c r="C28" s="1">
        <f t="shared" si="2"/>
        <v>-22.21</v>
      </c>
      <c r="I28" s="7">
        <f t="shared" si="3"/>
        <v>0.32328799999999996</v>
      </c>
      <c r="J28" s="7">
        <f t="shared" si="4"/>
        <v>1.46258</v>
      </c>
      <c r="K28">
        <v>1501</v>
      </c>
      <c r="L28">
        <v>2E-3</v>
      </c>
      <c r="M28">
        <v>0</v>
      </c>
      <c r="N28">
        <v>26</v>
      </c>
      <c r="O28">
        <v>115.46</v>
      </c>
      <c r="P28">
        <v>26</v>
      </c>
      <c r="Q28">
        <v>522.35</v>
      </c>
      <c r="R28">
        <v>26</v>
      </c>
      <c r="S28">
        <v>-21.21</v>
      </c>
      <c r="T28">
        <v>26</v>
      </c>
      <c r="U28">
        <v>1</v>
      </c>
    </row>
    <row r="29" spans="1:21" x14ac:dyDescent="0.3">
      <c r="A29" s="5">
        <f t="shared" si="0"/>
        <v>1751</v>
      </c>
      <c r="B29" s="1">
        <f t="shared" si="1"/>
        <v>0.21413757016458954</v>
      </c>
      <c r="C29" s="1">
        <f t="shared" si="2"/>
        <v>-25.189999999999998</v>
      </c>
      <c r="I29" s="7">
        <f t="shared" si="3"/>
        <v>0.315112</v>
      </c>
      <c r="J29" s="7">
        <f t="shared" si="4"/>
        <v>1.4715399999999996</v>
      </c>
      <c r="K29">
        <v>1751</v>
      </c>
      <c r="L29">
        <v>2E-3</v>
      </c>
      <c r="M29">
        <v>0</v>
      </c>
      <c r="N29">
        <v>27</v>
      </c>
      <c r="O29">
        <v>112.54</v>
      </c>
      <c r="P29">
        <v>27</v>
      </c>
      <c r="Q29">
        <v>525.54999999999995</v>
      </c>
      <c r="R29">
        <v>27</v>
      </c>
      <c r="S29">
        <v>-24.29</v>
      </c>
      <c r="T29">
        <v>27</v>
      </c>
      <c r="U29">
        <v>0.9</v>
      </c>
    </row>
    <row r="30" spans="1:21" x14ac:dyDescent="0.3">
      <c r="A30" s="5">
        <f t="shared" si="0"/>
        <v>2001</v>
      </c>
      <c r="B30" s="1">
        <f t="shared" si="1"/>
        <v>0.20699248120300753</v>
      </c>
      <c r="C30" s="1">
        <f t="shared" si="2"/>
        <v>-28.02</v>
      </c>
      <c r="I30" s="7">
        <f t="shared" si="3"/>
        <v>0.308336</v>
      </c>
      <c r="J30" s="7">
        <f t="shared" si="4"/>
        <v>1.4895999999999998</v>
      </c>
      <c r="K30">
        <v>2001</v>
      </c>
      <c r="L30">
        <v>2E-3</v>
      </c>
      <c r="M30">
        <v>0</v>
      </c>
      <c r="N30">
        <v>28</v>
      </c>
      <c r="O30">
        <v>110.12</v>
      </c>
      <c r="P30">
        <v>28</v>
      </c>
      <c r="Q30">
        <v>532</v>
      </c>
      <c r="R30">
        <v>28</v>
      </c>
      <c r="S30">
        <v>-26.87</v>
      </c>
      <c r="T30">
        <v>28</v>
      </c>
      <c r="U30">
        <v>1.1499999999999999</v>
      </c>
    </row>
    <row r="31" spans="1:21" x14ac:dyDescent="0.3">
      <c r="A31" s="5">
        <f t="shared" si="0"/>
        <v>2251</v>
      </c>
      <c r="B31" s="1">
        <f t="shared" si="1"/>
        <v>0.19968277663743239</v>
      </c>
      <c r="C31" s="1">
        <f t="shared" si="2"/>
        <v>-30.71</v>
      </c>
      <c r="I31" s="7">
        <f t="shared" si="3"/>
        <v>0.29962800000000001</v>
      </c>
      <c r="J31" s="7">
        <f t="shared" si="4"/>
        <v>1.5005199999999999</v>
      </c>
      <c r="K31">
        <v>2251</v>
      </c>
      <c r="L31">
        <v>2E-3</v>
      </c>
      <c r="M31">
        <v>0</v>
      </c>
      <c r="N31">
        <v>29</v>
      </c>
      <c r="O31">
        <v>107.01</v>
      </c>
      <c r="P31">
        <v>29</v>
      </c>
      <c r="Q31">
        <v>535.9</v>
      </c>
      <c r="R31">
        <v>29</v>
      </c>
      <c r="S31">
        <v>-29.38</v>
      </c>
      <c r="T31">
        <v>29</v>
      </c>
      <c r="U31">
        <v>1.33</v>
      </c>
    </row>
    <row r="32" spans="1:21" x14ac:dyDescent="0.3">
      <c r="A32" s="5">
        <f t="shared" si="0"/>
        <v>2501</v>
      </c>
      <c r="B32" s="1">
        <f t="shared" si="1"/>
        <v>0.19194282001299545</v>
      </c>
      <c r="C32" s="1">
        <f t="shared" si="2"/>
        <v>-33.28</v>
      </c>
      <c r="I32" s="7">
        <f t="shared" si="3"/>
        <v>0.28949199999999997</v>
      </c>
      <c r="J32" s="7">
        <f t="shared" si="4"/>
        <v>1.5082199999999999</v>
      </c>
      <c r="K32">
        <v>2501</v>
      </c>
      <c r="L32">
        <v>2E-3</v>
      </c>
      <c r="M32">
        <v>0</v>
      </c>
      <c r="N32">
        <v>30</v>
      </c>
      <c r="O32">
        <v>103.39</v>
      </c>
      <c r="P32">
        <v>30</v>
      </c>
      <c r="Q32">
        <v>538.65</v>
      </c>
      <c r="R32">
        <v>30</v>
      </c>
      <c r="S32">
        <v>-32.14</v>
      </c>
      <c r="T32">
        <v>30</v>
      </c>
      <c r="U32">
        <v>1.1399999999999999</v>
      </c>
    </row>
    <row r="33" spans="1:21" x14ac:dyDescent="0.3">
      <c r="A33" s="5">
        <f t="shared" si="0"/>
        <v>2751</v>
      </c>
      <c r="B33" s="1">
        <f t="shared" si="1"/>
        <v>0.18521939953810623</v>
      </c>
      <c r="C33" s="1">
        <f t="shared" si="2"/>
        <v>-35.28</v>
      </c>
      <c r="I33" s="7">
        <f t="shared" si="3"/>
        <v>0.28070000000000001</v>
      </c>
      <c r="J33" s="7">
        <f t="shared" si="4"/>
        <v>1.5155000000000001</v>
      </c>
      <c r="K33">
        <v>2751</v>
      </c>
      <c r="L33">
        <v>2E-3</v>
      </c>
      <c r="M33">
        <v>0</v>
      </c>
      <c r="N33">
        <v>31</v>
      </c>
      <c r="O33">
        <v>100.25</v>
      </c>
      <c r="P33">
        <v>31</v>
      </c>
      <c r="Q33">
        <v>541.25</v>
      </c>
      <c r="R33">
        <v>31</v>
      </c>
      <c r="S33">
        <v>-34.39</v>
      </c>
      <c r="T33">
        <v>31</v>
      </c>
      <c r="U33">
        <v>0.89</v>
      </c>
    </row>
    <row r="34" spans="1:21" x14ac:dyDescent="0.3">
      <c r="A34" s="5">
        <f t="shared" si="0"/>
        <v>3001</v>
      </c>
      <c r="B34" s="1">
        <f t="shared" ref="B34:B69" si="5">I34/J34</f>
        <v>0.17793740849194728</v>
      </c>
      <c r="C34" s="1">
        <f t="shared" ref="C34:C69" si="6">S34-U34</f>
        <v>-37.369999999999997</v>
      </c>
      <c r="I34" s="7">
        <f t="shared" si="3"/>
        <v>0.27222999999999997</v>
      </c>
      <c r="J34" s="7">
        <f t="shared" si="4"/>
        <v>1.5299199999999999</v>
      </c>
      <c r="K34">
        <v>3001</v>
      </c>
      <c r="L34">
        <v>2E-3</v>
      </c>
      <c r="M34">
        <v>0</v>
      </c>
      <c r="N34">
        <v>32</v>
      </c>
      <c r="O34">
        <v>97.224999999999994</v>
      </c>
      <c r="P34">
        <v>32</v>
      </c>
      <c r="Q34">
        <v>546.4</v>
      </c>
      <c r="R34">
        <v>32</v>
      </c>
      <c r="S34">
        <v>-36.54</v>
      </c>
      <c r="T34">
        <v>32</v>
      </c>
      <c r="U34">
        <v>0.83</v>
      </c>
    </row>
    <row r="35" spans="1:21" x14ac:dyDescent="0.3">
      <c r="A35" s="5">
        <f t="shared" si="0"/>
        <v>3251</v>
      </c>
      <c r="B35" s="1">
        <f t="shared" si="5"/>
        <v>0.17210487982520026</v>
      </c>
      <c r="C35" s="1">
        <f t="shared" si="6"/>
        <v>-39.089999999999996</v>
      </c>
      <c r="I35" s="7">
        <f t="shared" si="3"/>
        <v>0.26465599999999995</v>
      </c>
      <c r="J35" s="7">
        <f t="shared" si="4"/>
        <v>1.53776</v>
      </c>
      <c r="K35">
        <v>3251</v>
      </c>
      <c r="L35">
        <v>2E-3</v>
      </c>
      <c r="M35">
        <v>0</v>
      </c>
      <c r="N35">
        <v>33</v>
      </c>
      <c r="O35">
        <v>94.52</v>
      </c>
      <c r="P35">
        <v>33</v>
      </c>
      <c r="Q35">
        <v>549.20000000000005</v>
      </c>
      <c r="R35">
        <v>33</v>
      </c>
      <c r="S35">
        <v>-38.47</v>
      </c>
      <c r="T35">
        <v>33</v>
      </c>
      <c r="U35">
        <v>0.62</v>
      </c>
    </row>
    <row r="36" spans="1:21" x14ac:dyDescent="0.3">
      <c r="A36" s="5">
        <f t="shared" si="0"/>
        <v>3501</v>
      </c>
      <c r="B36" s="1">
        <f t="shared" si="5"/>
        <v>0.16459722472517571</v>
      </c>
      <c r="C36" s="1">
        <f t="shared" si="6"/>
        <v>-40.79</v>
      </c>
      <c r="I36" s="7">
        <f t="shared" si="3"/>
        <v>0.25573799999999997</v>
      </c>
      <c r="J36" s="7">
        <f t="shared" si="4"/>
        <v>1.5537199999999998</v>
      </c>
      <c r="K36">
        <v>3501</v>
      </c>
      <c r="L36">
        <v>2E-3</v>
      </c>
      <c r="M36">
        <v>0</v>
      </c>
      <c r="N36">
        <v>34</v>
      </c>
      <c r="O36">
        <v>91.334999999999994</v>
      </c>
      <c r="P36">
        <v>34</v>
      </c>
      <c r="Q36">
        <v>554.9</v>
      </c>
      <c r="R36">
        <v>34</v>
      </c>
      <c r="S36">
        <v>-40.25</v>
      </c>
      <c r="T36">
        <v>34</v>
      </c>
      <c r="U36">
        <v>0.54</v>
      </c>
    </row>
    <row r="37" spans="1:21" x14ac:dyDescent="0.3">
      <c r="A37" s="5">
        <f t="shared" si="0"/>
        <v>3751</v>
      </c>
      <c r="B37" s="1">
        <f t="shared" si="5"/>
        <v>0.15895462275127542</v>
      </c>
      <c r="C37" s="1">
        <f t="shared" si="6"/>
        <v>-42.07</v>
      </c>
      <c r="I37" s="7">
        <f t="shared" si="3"/>
        <v>0.24864</v>
      </c>
      <c r="J37" s="7">
        <f t="shared" si="4"/>
        <v>1.5642199999999997</v>
      </c>
      <c r="K37">
        <v>3751</v>
      </c>
      <c r="L37">
        <v>2E-3</v>
      </c>
      <c r="M37">
        <v>0</v>
      </c>
      <c r="N37">
        <v>35</v>
      </c>
      <c r="O37">
        <v>88.8</v>
      </c>
      <c r="P37">
        <v>35</v>
      </c>
      <c r="Q37">
        <v>558.65</v>
      </c>
      <c r="R37">
        <v>35</v>
      </c>
      <c r="S37">
        <v>-42.15</v>
      </c>
      <c r="T37">
        <v>35</v>
      </c>
      <c r="U37">
        <v>-0.08</v>
      </c>
    </row>
    <row r="38" spans="1:21" x14ac:dyDescent="0.3">
      <c r="A38" s="5">
        <f t="shared" si="0"/>
        <v>4001</v>
      </c>
      <c r="B38" s="1">
        <f t="shared" si="5"/>
        <v>0.1523440975002224</v>
      </c>
      <c r="C38" s="1">
        <f t="shared" si="6"/>
        <v>-43.459999999999994</v>
      </c>
      <c r="I38" s="7">
        <f t="shared" si="3"/>
        <v>0.23974999999999996</v>
      </c>
      <c r="J38" s="7">
        <f t="shared" si="4"/>
        <v>1.5737399999999997</v>
      </c>
      <c r="K38">
        <v>4001</v>
      </c>
      <c r="L38">
        <v>2E-3</v>
      </c>
      <c r="M38">
        <v>0</v>
      </c>
      <c r="N38">
        <v>36</v>
      </c>
      <c r="O38">
        <v>85.625</v>
      </c>
      <c r="P38">
        <v>36</v>
      </c>
      <c r="Q38">
        <v>562.04999999999995</v>
      </c>
      <c r="R38">
        <v>36</v>
      </c>
      <c r="S38">
        <v>-44.05</v>
      </c>
      <c r="T38">
        <v>36</v>
      </c>
      <c r="U38">
        <v>-0.59</v>
      </c>
    </row>
    <row r="39" spans="1:21" x14ac:dyDescent="0.3">
      <c r="A39" s="5">
        <f t="shared" si="0"/>
        <v>4251</v>
      </c>
      <c r="B39" s="1">
        <f t="shared" si="5"/>
        <v>0.14665836077244818</v>
      </c>
      <c r="C39" s="1">
        <f t="shared" si="6"/>
        <v>-44.82</v>
      </c>
      <c r="I39" s="7">
        <f t="shared" si="3"/>
        <v>0.23072000000000001</v>
      </c>
      <c r="J39" s="7">
        <f t="shared" si="4"/>
        <v>1.57318</v>
      </c>
      <c r="K39">
        <v>4251</v>
      </c>
      <c r="L39">
        <v>2E-3</v>
      </c>
      <c r="M39">
        <v>0</v>
      </c>
      <c r="N39">
        <v>37</v>
      </c>
      <c r="O39">
        <v>82.4</v>
      </c>
      <c r="P39">
        <v>37</v>
      </c>
      <c r="Q39">
        <v>561.85</v>
      </c>
      <c r="R39">
        <v>37</v>
      </c>
      <c r="S39">
        <v>-45.27</v>
      </c>
      <c r="T39">
        <v>37</v>
      </c>
      <c r="U39">
        <v>-0.45</v>
      </c>
    </row>
    <row r="40" spans="1:21" x14ac:dyDescent="0.3">
      <c r="A40" s="5">
        <f t="shared" si="0"/>
        <v>4501</v>
      </c>
      <c r="B40" s="1">
        <f t="shared" si="5"/>
        <v>0.14127322841646661</v>
      </c>
      <c r="C40" s="1">
        <f t="shared" si="6"/>
        <v>-45.69</v>
      </c>
      <c r="I40" s="7">
        <f t="shared" si="3"/>
        <v>0.22244599999999998</v>
      </c>
      <c r="J40" s="7">
        <f t="shared" si="4"/>
        <v>1.5745799999999999</v>
      </c>
      <c r="K40">
        <v>4501</v>
      </c>
      <c r="L40">
        <v>2E-3</v>
      </c>
      <c r="M40">
        <v>0</v>
      </c>
      <c r="N40">
        <v>38</v>
      </c>
      <c r="O40">
        <v>79.444999999999993</v>
      </c>
      <c r="P40">
        <v>38</v>
      </c>
      <c r="Q40">
        <v>562.35</v>
      </c>
      <c r="R40">
        <v>38</v>
      </c>
      <c r="S40">
        <v>-47.07</v>
      </c>
      <c r="T40">
        <v>38</v>
      </c>
      <c r="U40">
        <v>-1.38</v>
      </c>
    </row>
    <row r="41" spans="1:21" x14ac:dyDescent="0.3">
      <c r="A41" s="5">
        <f t="shared" si="0"/>
        <v>4751</v>
      </c>
      <c r="B41" s="1">
        <f t="shared" si="5"/>
        <v>0.13585337915234821</v>
      </c>
      <c r="C41" s="1">
        <f t="shared" si="6"/>
        <v>-46.78</v>
      </c>
      <c r="I41" s="7">
        <f t="shared" si="3"/>
        <v>0.21585200000000002</v>
      </c>
      <c r="J41" s="7">
        <f t="shared" si="4"/>
        <v>1.5888600000000002</v>
      </c>
      <c r="K41">
        <v>4751</v>
      </c>
      <c r="L41">
        <v>2E-3</v>
      </c>
      <c r="M41">
        <v>0</v>
      </c>
      <c r="N41">
        <v>39</v>
      </c>
      <c r="O41">
        <v>77.09</v>
      </c>
      <c r="P41">
        <v>39</v>
      </c>
      <c r="Q41">
        <v>567.45000000000005</v>
      </c>
      <c r="R41">
        <v>39</v>
      </c>
      <c r="S41">
        <v>-48.34</v>
      </c>
      <c r="T41">
        <v>39</v>
      </c>
      <c r="U41">
        <v>-1.56</v>
      </c>
    </row>
    <row r="42" spans="1:21" x14ac:dyDescent="0.3">
      <c r="A42" s="5">
        <f t="shared" si="0"/>
        <v>5001</v>
      </c>
      <c r="B42" s="1">
        <f t="shared" si="5"/>
        <v>0.13155981200673939</v>
      </c>
      <c r="C42" s="1">
        <f t="shared" si="6"/>
        <v>-47.46</v>
      </c>
      <c r="I42" s="7">
        <f t="shared" si="3"/>
        <v>0.207704</v>
      </c>
      <c r="J42" s="7">
        <f t="shared" si="4"/>
        <v>1.5787800000000001</v>
      </c>
      <c r="K42">
        <v>5001</v>
      </c>
      <c r="L42">
        <v>2E-3</v>
      </c>
      <c r="M42">
        <v>0</v>
      </c>
      <c r="N42">
        <v>40</v>
      </c>
      <c r="O42">
        <v>74.180000000000007</v>
      </c>
      <c r="P42">
        <v>40</v>
      </c>
      <c r="Q42">
        <v>563.85</v>
      </c>
      <c r="R42">
        <v>40</v>
      </c>
      <c r="S42">
        <v>-48.93</v>
      </c>
      <c r="T42">
        <v>40</v>
      </c>
      <c r="U42">
        <v>-1.47</v>
      </c>
    </row>
    <row r="43" spans="1:21" x14ac:dyDescent="0.3">
      <c r="A43" s="5">
        <f t="shared" si="0"/>
        <v>5501</v>
      </c>
      <c r="B43" s="1">
        <f t="shared" si="5"/>
        <v>0.12251881673376509</v>
      </c>
      <c r="C43" s="1">
        <f t="shared" si="6"/>
        <v>-48.89</v>
      </c>
      <c r="I43" s="7">
        <f t="shared" si="3"/>
        <v>0.19598599999999999</v>
      </c>
      <c r="J43" s="7">
        <f t="shared" si="4"/>
        <v>1.59964</v>
      </c>
      <c r="K43">
        <v>5501</v>
      </c>
      <c r="L43">
        <v>2E-3</v>
      </c>
      <c r="M43">
        <v>0</v>
      </c>
      <c r="N43">
        <v>41</v>
      </c>
      <c r="O43">
        <v>69.995000000000005</v>
      </c>
      <c r="P43">
        <v>41</v>
      </c>
      <c r="Q43">
        <v>571.29999999999995</v>
      </c>
      <c r="R43">
        <v>41</v>
      </c>
      <c r="S43">
        <v>-51.5</v>
      </c>
      <c r="T43">
        <v>41</v>
      </c>
      <c r="U43">
        <v>-2.61</v>
      </c>
    </row>
    <row r="44" spans="1:21" x14ac:dyDescent="0.3">
      <c r="A44" s="5">
        <f t="shared" si="0"/>
        <v>6001</v>
      </c>
      <c r="B44" s="1">
        <f t="shared" si="5"/>
        <v>0.11350384078212293</v>
      </c>
      <c r="C44" s="1">
        <f t="shared" si="6"/>
        <v>-50.07</v>
      </c>
      <c r="G44" s="6" t="s">
        <v>7</v>
      </c>
      <c r="I44" s="7">
        <f t="shared" si="3"/>
        <v>0.18204200000000001</v>
      </c>
      <c r="J44" s="7">
        <f t="shared" si="4"/>
        <v>1.6038399999999997</v>
      </c>
      <c r="K44">
        <v>6001</v>
      </c>
      <c r="L44">
        <v>2E-3</v>
      </c>
      <c r="M44">
        <v>0</v>
      </c>
      <c r="N44">
        <v>42</v>
      </c>
      <c r="O44">
        <v>65.015000000000001</v>
      </c>
      <c r="P44">
        <v>42</v>
      </c>
      <c r="Q44">
        <v>572.79999999999995</v>
      </c>
      <c r="R44">
        <v>42</v>
      </c>
      <c r="S44">
        <v>-53.43</v>
      </c>
      <c r="T44">
        <v>42</v>
      </c>
      <c r="U44">
        <v>-3.36</v>
      </c>
    </row>
    <row r="45" spans="1:21" x14ac:dyDescent="0.3">
      <c r="A45" s="5">
        <f t="shared" si="0"/>
        <v>6501</v>
      </c>
      <c r="B45" s="1">
        <f t="shared" si="5"/>
        <v>0.10707018001565352</v>
      </c>
      <c r="C45" s="1">
        <f t="shared" si="6"/>
        <v>-50.67</v>
      </c>
      <c r="G45" s="2">
        <v>40.200000000000003</v>
      </c>
      <c r="I45" s="7">
        <f t="shared" si="3"/>
        <v>0.17236799999999999</v>
      </c>
      <c r="J45" s="7">
        <f t="shared" si="4"/>
        <v>1.6098600000000001</v>
      </c>
      <c r="K45">
        <v>6501</v>
      </c>
      <c r="L45">
        <v>2E-3</v>
      </c>
      <c r="M45">
        <v>0</v>
      </c>
      <c r="N45">
        <v>43</v>
      </c>
      <c r="O45">
        <v>61.56</v>
      </c>
      <c r="P45">
        <v>43</v>
      </c>
      <c r="Q45">
        <v>574.95000000000005</v>
      </c>
      <c r="R45">
        <v>43</v>
      </c>
      <c r="S45">
        <v>-54.27</v>
      </c>
      <c r="T45">
        <v>43</v>
      </c>
      <c r="U45">
        <v>-3.6</v>
      </c>
    </row>
    <row r="46" spans="1:21" x14ac:dyDescent="0.3">
      <c r="A46" s="5">
        <f t="shared" si="0"/>
        <v>7001</v>
      </c>
      <c r="B46" s="1">
        <f t="shared" si="5"/>
        <v>0.10028705636743217</v>
      </c>
      <c r="C46" s="1">
        <f t="shared" si="6"/>
        <v>-51.46</v>
      </c>
      <c r="I46" s="7">
        <f t="shared" si="3"/>
        <v>0.16140599999999999</v>
      </c>
      <c r="J46" s="7">
        <f t="shared" si="4"/>
        <v>1.6094399999999998</v>
      </c>
      <c r="K46">
        <v>7001</v>
      </c>
      <c r="L46">
        <v>2E-3</v>
      </c>
      <c r="M46">
        <v>0</v>
      </c>
      <c r="N46">
        <v>44</v>
      </c>
      <c r="O46">
        <v>57.645000000000003</v>
      </c>
      <c r="P46">
        <v>44</v>
      </c>
      <c r="Q46">
        <v>574.79999999999995</v>
      </c>
      <c r="R46">
        <v>44</v>
      </c>
      <c r="S46">
        <v>-55.83</v>
      </c>
      <c r="T46">
        <v>44</v>
      </c>
      <c r="U46">
        <v>-4.37</v>
      </c>
    </row>
    <row r="47" spans="1:21" x14ac:dyDescent="0.3">
      <c r="A47" s="5">
        <f t="shared" si="0"/>
        <v>7501</v>
      </c>
      <c r="B47" s="1">
        <f t="shared" si="5"/>
        <v>9.4429501084598702E-2</v>
      </c>
      <c r="C47" s="1">
        <f t="shared" si="6"/>
        <v>-51.85</v>
      </c>
      <c r="I47" s="7">
        <f t="shared" si="3"/>
        <v>0.152362</v>
      </c>
      <c r="J47" s="7">
        <f t="shared" si="4"/>
        <v>1.6134999999999999</v>
      </c>
      <c r="K47">
        <v>7501</v>
      </c>
      <c r="L47">
        <v>2E-3</v>
      </c>
      <c r="M47">
        <v>0</v>
      </c>
      <c r="N47">
        <v>45</v>
      </c>
      <c r="O47">
        <v>54.414999999999999</v>
      </c>
      <c r="P47">
        <v>45</v>
      </c>
      <c r="Q47">
        <v>576.25</v>
      </c>
      <c r="R47">
        <v>45</v>
      </c>
      <c r="S47">
        <v>-57.11</v>
      </c>
      <c r="T47">
        <v>45</v>
      </c>
      <c r="U47">
        <v>-5.26</v>
      </c>
    </row>
    <row r="48" spans="1:21" x14ac:dyDescent="0.3">
      <c r="A48" s="5">
        <f t="shared" si="0"/>
        <v>8001</v>
      </c>
      <c r="B48" s="1">
        <f t="shared" si="5"/>
        <v>8.9433278702665403E-2</v>
      </c>
      <c r="C48" s="1">
        <f t="shared" si="6"/>
        <v>-51.989999999999995</v>
      </c>
      <c r="I48" s="7">
        <f t="shared" si="3"/>
        <v>0.14515199999999998</v>
      </c>
      <c r="J48" s="7">
        <f t="shared" si="4"/>
        <v>1.6230199999999997</v>
      </c>
      <c r="K48">
        <v>8001</v>
      </c>
      <c r="L48">
        <v>2E-3</v>
      </c>
      <c r="M48">
        <v>0</v>
      </c>
      <c r="N48">
        <v>46</v>
      </c>
      <c r="O48">
        <v>51.84</v>
      </c>
      <c r="P48">
        <v>46</v>
      </c>
      <c r="Q48">
        <v>579.65</v>
      </c>
      <c r="R48">
        <v>46</v>
      </c>
      <c r="S48">
        <v>-57.91</v>
      </c>
      <c r="T48">
        <v>46</v>
      </c>
      <c r="U48">
        <v>-5.92</v>
      </c>
    </row>
    <row r="49" spans="1:21" x14ac:dyDescent="0.3">
      <c r="A49" s="5">
        <f t="shared" si="0"/>
        <v>8501</v>
      </c>
      <c r="B49" s="1">
        <f t="shared" si="5"/>
        <v>8.442068965517241E-2</v>
      </c>
      <c r="C49" s="1">
        <f t="shared" si="6"/>
        <v>-51.61</v>
      </c>
      <c r="I49" s="7">
        <f t="shared" si="3"/>
        <v>0.1370992</v>
      </c>
      <c r="J49" s="7">
        <f t="shared" si="4"/>
        <v>1.6240000000000001</v>
      </c>
      <c r="K49">
        <v>8501</v>
      </c>
      <c r="L49">
        <v>2E-3</v>
      </c>
      <c r="M49">
        <v>0</v>
      </c>
      <c r="N49">
        <v>47</v>
      </c>
      <c r="O49">
        <v>48.963999999999999</v>
      </c>
      <c r="P49">
        <v>47</v>
      </c>
      <c r="Q49">
        <v>580</v>
      </c>
      <c r="R49">
        <v>47</v>
      </c>
      <c r="S49">
        <v>-58.21</v>
      </c>
      <c r="T49">
        <v>47</v>
      </c>
      <c r="U49">
        <v>-6.6</v>
      </c>
    </row>
    <row r="50" spans="1:21" x14ac:dyDescent="0.3">
      <c r="A50" s="5">
        <f t="shared" si="0"/>
        <v>9001</v>
      </c>
      <c r="B50" s="1">
        <f t="shared" si="5"/>
        <v>8.033134869272586E-2</v>
      </c>
      <c r="C50" s="1">
        <f t="shared" si="6"/>
        <v>-51.730000000000004</v>
      </c>
      <c r="I50" s="7">
        <f t="shared" si="3"/>
        <v>0.13033439999999999</v>
      </c>
      <c r="J50" s="7">
        <f t="shared" si="4"/>
        <v>1.62246</v>
      </c>
      <c r="K50">
        <v>9001</v>
      </c>
      <c r="L50">
        <v>2E-3</v>
      </c>
      <c r="M50">
        <v>0</v>
      </c>
      <c r="N50">
        <v>48</v>
      </c>
      <c r="O50">
        <v>46.548000000000002</v>
      </c>
      <c r="P50">
        <v>48</v>
      </c>
      <c r="Q50">
        <v>579.45000000000005</v>
      </c>
      <c r="R50">
        <v>48</v>
      </c>
      <c r="S50">
        <v>-59.1</v>
      </c>
      <c r="T50">
        <v>48</v>
      </c>
      <c r="U50">
        <v>-7.37</v>
      </c>
    </row>
    <row r="51" spans="1:21" x14ac:dyDescent="0.3">
      <c r="A51" s="5">
        <f t="shared" si="0"/>
        <v>9501</v>
      </c>
      <c r="B51" s="1">
        <f t="shared" si="5"/>
        <v>7.6329833017731122E-2</v>
      </c>
      <c r="C51" s="1">
        <f t="shared" si="6"/>
        <v>-51.300000000000004</v>
      </c>
      <c r="I51" s="7">
        <f t="shared" si="3"/>
        <v>0.124152</v>
      </c>
      <c r="J51" s="7">
        <f t="shared" si="4"/>
        <v>1.6265199999999997</v>
      </c>
      <c r="K51">
        <v>9501</v>
      </c>
      <c r="L51">
        <v>2E-3</v>
      </c>
      <c r="M51">
        <v>0</v>
      </c>
      <c r="N51">
        <v>49</v>
      </c>
      <c r="O51">
        <v>44.34</v>
      </c>
      <c r="P51">
        <v>49</v>
      </c>
      <c r="Q51">
        <v>580.9</v>
      </c>
      <c r="R51">
        <v>49</v>
      </c>
      <c r="S51">
        <v>-59.56</v>
      </c>
      <c r="T51">
        <v>49</v>
      </c>
      <c r="U51">
        <v>-8.26</v>
      </c>
    </row>
    <row r="52" spans="1:21" x14ac:dyDescent="0.3">
      <c r="A52" s="5">
        <f t="shared" si="0"/>
        <v>10001</v>
      </c>
      <c r="B52" s="1">
        <f t="shared" si="5"/>
        <v>7.2604326349855225E-2</v>
      </c>
      <c r="C52" s="1">
        <f t="shared" si="6"/>
        <v>-50.86</v>
      </c>
      <c r="I52" s="7">
        <f t="shared" si="3"/>
        <v>0.11935279999999998</v>
      </c>
      <c r="J52" s="7">
        <f t="shared" si="4"/>
        <v>1.6438799999999998</v>
      </c>
      <c r="K52">
        <v>10001</v>
      </c>
      <c r="L52">
        <v>2E-3</v>
      </c>
      <c r="M52">
        <v>0</v>
      </c>
      <c r="N52">
        <v>50</v>
      </c>
      <c r="O52">
        <v>42.625999999999998</v>
      </c>
      <c r="P52">
        <v>50</v>
      </c>
      <c r="Q52">
        <v>587.1</v>
      </c>
      <c r="R52">
        <v>50</v>
      </c>
      <c r="S52">
        <v>-59.39</v>
      </c>
      <c r="T52">
        <v>50</v>
      </c>
      <c r="U52">
        <v>-8.5299999999999994</v>
      </c>
    </row>
    <row r="53" spans="1:21" x14ac:dyDescent="0.3">
      <c r="A53" s="5">
        <f t="shared" si="0"/>
        <v>12501</v>
      </c>
      <c r="B53" s="1">
        <f t="shared" si="5"/>
        <v>5.8817259755887905E-2</v>
      </c>
      <c r="C53" s="1">
        <f t="shared" si="6"/>
        <v>-47.76</v>
      </c>
      <c r="I53" s="7">
        <f t="shared" si="3"/>
        <v>9.5799199999999987E-2</v>
      </c>
      <c r="J53" s="7">
        <f t="shared" si="4"/>
        <v>1.62876</v>
      </c>
      <c r="K53">
        <v>12501</v>
      </c>
      <c r="L53">
        <v>2E-3</v>
      </c>
      <c r="M53">
        <v>0</v>
      </c>
      <c r="N53">
        <v>51</v>
      </c>
      <c r="O53">
        <v>34.213999999999999</v>
      </c>
      <c r="P53">
        <v>51</v>
      </c>
      <c r="Q53">
        <v>581.70000000000005</v>
      </c>
      <c r="R53">
        <v>51</v>
      </c>
      <c r="S53">
        <v>-59.65</v>
      </c>
      <c r="T53">
        <v>51</v>
      </c>
      <c r="U53">
        <v>-11.89</v>
      </c>
    </row>
    <row r="54" spans="1:21" x14ac:dyDescent="0.3">
      <c r="A54" s="5">
        <f t="shared" si="0"/>
        <v>15001</v>
      </c>
      <c r="B54" s="1">
        <f t="shared" si="5"/>
        <v>4.9318005013397864E-2</v>
      </c>
      <c r="C54" s="1">
        <f t="shared" si="6"/>
        <v>-42.65</v>
      </c>
      <c r="I54" s="7">
        <f t="shared" si="3"/>
        <v>7.9878399999999988E-2</v>
      </c>
      <c r="J54" s="7">
        <f t="shared" si="4"/>
        <v>1.6196600000000001</v>
      </c>
      <c r="K54">
        <v>15001</v>
      </c>
      <c r="L54">
        <v>2E-3</v>
      </c>
      <c r="M54">
        <v>0</v>
      </c>
      <c r="N54">
        <v>52</v>
      </c>
      <c r="O54">
        <v>28.527999999999999</v>
      </c>
      <c r="P54">
        <v>52</v>
      </c>
      <c r="Q54">
        <v>578.45000000000005</v>
      </c>
      <c r="R54">
        <v>52</v>
      </c>
      <c r="S54">
        <v>-57.69</v>
      </c>
      <c r="T54">
        <v>52</v>
      </c>
      <c r="U54">
        <v>-15.04</v>
      </c>
    </row>
    <row r="55" spans="1:21" x14ac:dyDescent="0.3">
      <c r="A55" s="5">
        <f t="shared" si="0"/>
        <v>17501</v>
      </c>
      <c r="B55" s="1">
        <f t="shared" si="5"/>
        <v>4.2571900251976713E-2</v>
      </c>
      <c r="C55" s="1">
        <f t="shared" si="6"/>
        <v>-36.959999999999994</v>
      </c>
      <c r="I55" s="7">
        <f t="shared" si="3"/>
        <v>6.85944E-2</v>
      </c>
      <c r="J55" s="7">
        <f t="shared" si="4"/>
        <v>1.6112599999999999</v>
      </c>
      <c r="K55">
        <v>17501</v>
      </c>
      <c r="L55">
        <v>2E-3</v>
      </c>
      <c r="M55">
        <v>0</v>
      </c>
      <c r="N55">
        <v>53</v>
      </c>
      <c r="O55">
        <v>24.498000000000001</v>
      </c>
      <c r="P55">
        <v>53</v>
      </c>
      <c r="Q55">
        <v>575.45000000000005</v>
      </c>
      <c r="R55">
        <v>53</v>
      </c>
      <c r="S55">
        <v>-54.37</v>
      </c>
      <c r="T55">
        <v>53</v>
      </c>
      <c r="U55">
        <v>-17.41</v>
      </c>
    </row>
    <row r="56" spans="1:21" x14ac:dyDescent="0.3">
      <c r="A56" s="5">
        <f t="shared" si="0"/>
        <v>20001</v>
      </c>
      <c r="B56" s="1">
        <f t="shared" si="5"/>
        <v>3.8566582586761766E-2</v>
      </c>
      <c r="C56" s="1">
        <f t="shared" si="6"/>
        <v>-31.080000000000002</v>
      </c>
      <c r="I56" s="7">
        <f t="shared" si="3"/>
        <v>6.2075999999999999E-2</v>
      </c>
      <c r="J56" s="7">
        <f t="shared" si="4"/>
        <v>1.60958</v>
      </c>
      <c r="K56">
        <v>20001</v>
      </c>
      <c r="L56">
        <v>2E-3</v>
      </c>
      <c r="M56">
        <v>0</v>
      </c>
      <c r="N56">
        <v>54</v>
      </c>
      <c r="O56">
        <v>22.17</v>
      </c>
      <c r="P56">
        <v>54</v>
      </c>
      <c r="Q56">
        <v>574.85</v>
      </c>
      <c r="R56">
        <v>54</v>
      </c>
      <c r="S56">
        <v>-52.28</v>
      </c>
      <c r="T56">
        <v>54</v>
      </c>
      <c r="U56">
        <v>-21.2</v>
      </c>
    </row>
    <row r="57" spans="1:21" x14ac:dyDescent="0.3">
      <c r="A57" s="5">
        <f t="shared" si="0"/>
        <v>25001</v>
      </c>
      <c r="B57" s="1">
        <f t="shared" si="5"/>
        <v>3.3446337764296542E-2</v>
      </c>
      <c r="C57" s="1">
        <f t="shared" si="6"/>
        <v>-18.37</v>
      </c>
      <c r="I57" s="7">
        <f t="shared" si="3"/>
        <v>5.2485999999999998E-2</v>
      </c>
      <c r="J57" s="7">
        <f t="shared" si="4"/>
        <v>1.5692600000000001</v>
      </c>
      <c r="K57">
        <v>25001</v>
      </c>
      <c r="L57">
        <v>2E-3</v>
      </c>
      <c r="M57">
        <v>0</v>
      </c>
      <c r="N57">
        <v>55</v>
      </c>
      <c r="O57">
        <v>18.745000000000001</v>
      </c>
      <c r="P57">
        <v>55</v>
      </c>
      <c r="Q57">
        <v>560.45000000000005</v>
      </c>
      <c r="R57">
        <v>55</v>
      </c>
      <c r="S57">
        <v>-43.5</v>
      </c>
      <c r="T57">
        <v>55</v>
      </c>
      <c r="U57">
        <v>-25.13</v>
      </c>
    </row>
    <row r="58" spans="1:21" x14ac:dyDescent="0.3">
      <c r="A58" s="5">
        <f t="shared" si="0"/>
        <v>30001</v>
      </c>
      <c r="B58" s="1">
        <f t="shared" si="5"/>
        <v>3.1902502558377524E-2</v>
      </c>
      <c r="C58" s="1">
        <f t="shared" si="6"/>
        <v>-6.2800000000000011</v>
      </c>
      <c r="I58" s="7">
        <f t="shared" si="3"/>
        <v>4.8008800000000004E-2</v>
      </c>
      <c r="J58" s="7">
        <f t="shared" si="4"/>
        <v>1.5048600000000001</v>
      </c>
      <c r="K58">
        <v>30001</v>
      </c>
      <c r="L58">
        <v>2E-3</v>
      </c>
      <c r="M58">
        <v>0</v>
      </c>
      <c r="N58">
        <v>56</v>
      </c>
      <c r="O58">
        <v>17.146000000000001</v>
      </c>
      <c r="P58">
        <v>56</v>
      </c>
      <c r="Q58">
        <v>537.45000000000005</v>
      </c>
      <c r="R58">
        <v>56</v>
      </c>
      <c r="S58">
        <v>-35.99</v>
      </c>
      <c r="T58">
        <v>56</v>
      </c>
      <c r="U58">
        <v>-29.71</v>
      </c>
    </row>
    <row r="59" spans="1:21" x14ac:dyDescent="0.3">
      <c r="A59" s="5">
        <f t="shared" si="0"/>
        <v>35001</v>
      </c>
      <c r="B59" s="1">
        <f t="shared" si="5"/>
        <v>3.2077798861480079E-2</v>
      </c>
      <c r="C59" s="1">
        <f t="shared" si="6"/>
        <v>5.6999999999999993</v>
      </c>
      <c r="H59" s="6"/>
      <c r="I59" s="7">
        <f t="shared" si="3"/>
        <v>4.7334000000000001E-2</v>
      </c>
      <c r="J59" s="7">
        <f t="shared" si="4"/>
        <v>1.4755999999999998</v>
      </c>
      <c r="K59">
        <v>35001</v>
      </c>
      <c r="L59">
        <v>2E-3</v>
      </c>
      <c r="M59">
        <v>0</v>
      </c>
      <c r="N59">
        <v>57</v>
      </c>
      <c r="O59">
        <v>16.905000000000001</v>
      </c>
      <c r="P59">
        <v>57</v>
      </c>
      <c r="Q59">
        <v>527</v>
      </c>
      <c r="R59">
        <v>57</v>
      </c>
      <c r="S59">
        <v>-29.48</v>
      </c>
      <c r="T59">
        <v>57</v>
      </c>
      <c r="U59">
        <v>-35.18</v>
      </c>
    </row>
    <row r="60" spans="1:21" x14ac:dyDescent="0.3">
      <c r="A60" s="5">
        <f t="shared" si="0"/>
        <v>40001</v>
      </c>
      <c r="B60" s="1">
        <f t="shared" si="5"/>
        <v>3.275933000293859E-2</v>
      </c>
      <c r="C60" s="1">
        <f t="shared" si="6"/>
        <v>13.230000000000004</v>
      </c>
      <c r="I60" s="7">
        <f t="shared" si="3"/>
        <v>4.6821600000000005E-2</v>
      </c>
      <c r="J60" s="7">
        <f t="shared" si="4"/>
        <v>1.42926</v>
      </c>
      <c r="K60">
        <v>40001</v>
      </c>
      <c r="L60">
        <v>2E-3</v>
      </c>
      <c r="M60">
        <v>0</v>
      </c>
      <c r="N60">
        <v>58</v>
      </c>
      <c r="O60">
        <v>16.722000000000001</v>
      </c>
      <c r="P60">
        <v>58</v>
      </c>
      <c r="Q60">
        <v>510.45</v>
      </c>
      <c r="R60">
        <v>58</v>
      </c>
      <c r="S60">
        <v>-25.54</v>
      </c>
      <c r="T60">
        <v>58</v>
      </c>
      <c r="U60">
        <v>-38.770000000000003</v>
      </c>
    </row>
    <row r="61" spans="1:21" x14ac:dyDescent="0.3">
      <c r="A61" s="5">
        <f t="shared" si="0"/>
        <v>45001</v>
      </c>
      <c r="B61" s="1">
        <f t="shared" si="5"/>
        <v>3.4342631106761272E-2</v>
      </c>
      <c r="C61" s="1">
        <f t="shared" si="6"/>
        <v>19.760000000000002</v>
      </c>
      <c r="I61" s="7">
        <f t="shared" si="3"/>
        <v>4.7160399999999998E-2</v>
      </c>
      <c r="J61" s="7">
        <f t="shared" si="4"/>
        <v>1.373232</v>
      </c>
      <c r="K61">
        <v>45001</v>
      </c>
      <c r="L61">
        <v>2E-3</v>
      </c>
      <c r="M61">
        <v>0</v>
      </c>
      <c r="N61">
        <v>59</v>
      </c>
      <c r="O61">
        <v>16.843</v>
      </c>
      <c r="P61">
        <v>59</v>
      </c>
      <c r="Q61">
        <v>490.44</v>
      </c>
      <c r="R61">
        <v>59</v>
      </c>
      <c r="S61">
        <v>-24.01</v>
      </c>
      <c r="T61">
        <v>59</v>
      </c>
      <c r="U61">
        <v>-43.77</v>
      </c>
    </row>
    <row r="62" spans="1:21" x14ac:dyDescent="0.3">
      <c r="A62" s="5">
        <f t="shared" si="0"/>
        <v>50001</v>
      </c>
      <c r="B62" s="1">
        <f t="shared" si="5"/>
        <v>3.5483323432063139E-2</v>
      </c>
      <c r="C62" s="1">
        <f t="shared" si="6"/>
        <v>20.369999999999997</v>
      </c>
      <c r="I62" s="7">
        <f t="shared" si="3"/>
        <v>4.6827199999999999E-2</v>
      </c>
      <c r="J62" s="7">
        <f t="shared" si="4"/>
        <v>1.319696</v>
      </c>
      <c r="K62">
        <v>50001</v>
      </c>
      <c r="L62">
        <v>2E-3</v>
      </c>
      <c r="M62">
        <v>0</v>
      </c>
      <c r="N62">
        <v>60</v>
      </c>
      <c r="O62">
        <v>16.724</v>
      </c>
      <c r="P62">
        <v>60</v>
      </c>
      <c r="Q62">
        <v>471.32</v>
      </c>
      <c r="R62">
        <v>60</v>
      </c>
      <c r="S62">
        <v>-22.1</v>
      </c>
      <c r="T62">
        <v>60</v>
      </c>
      <c r="U62">
        <v>-42.47</v>
      </c>
    </row>
    <row r="63" spans="1:21" x14ac:dyDescent="0.3">
      <c r="A63" s="5">
        <f t="shared" si="0"/>
        <v>60001</v>
      </c>
      <c r="B63" s="1">
        <f t="shared" si="5"/>
        <v>3.9149113082039916E-2</v>
      </c>
      <c r="C63" s="1">
        <f t="shared" si="6"/>
        <v>34.930000000000007</v>
      </c>
      <c r="I63" s="7">
        <f t="shared" si="3"/>
        <v>4.7459999999999995E-2</v>
      </c>
      <c r="J63" s="7">
        <f t="shared" si="4"/>
        <v>1.2122879999999998</v>
      </c>
      <c r="K63">
        <v>60001</v>
      </c>
      <c r="L63">
        <v>2E-3</v>
      </c>
      <c r="M63">
        <v>0</v>
      </c>
      <c r="N63">
        <v>61</v>
      </c>
      <c r="O63">
        <v>16.95</v>
      </c>
      <c r="P63">
        <v>61</v>
      </c>
      <c r="Q63">
        <v>432.96</v>
      </c>
      <c r="R63">
        <v>61</v>
      </c>
      <c r="S63">
        <v>-19.34</v>
      </c>
      <c r="T63">
        <v>61</v>
      </c>
      <c r="U63">
        <v>-54.27</v>
      </c>
    </row>
    <row r="64" spans="1:21" x14ac:dyDescent="0.3">
      <c r="A64" s="5">
        <f t="shared" si="0"/>
        <v>70001</v>
      </c>
      <c r="B64" s="1">
        <f t="shared" si="5"/>
        <v>4.2556518172963562E-2</v>
      </c>
      <c r="C64" s="1">
        <f t="shared" si="6"/>
        <v>41.59</v>
      </c>
      <c r="I64" s="7">
        <f t="shared" si="3"/>
        <v>4.6488399999999999E-2</v>
      </c>
      <c r="J64" s="7">
        <f t="shared" si="4"/>
        <v>1.0923919999999998</v>
      </c>
      <c r="K64">
        <v>70001</v>
      </c>
      <c r="L64">
        <v>2E-3</v>
      </c>
      <c r="M64">
        <v>0</v>
      </c>
      <c r="N64">
        <v>62</v>
      </c>
      <c r="O64">
        <v>16.603000000000002</v>
      </c>
      <c r="P64">
        <v>62</v>
      </c>
      <c r="Q64">
        <v>390.14</v>
      </c>
      <c r="R64">
        <v>62</v>
      </c>
      <c r="S64">
        <v>-17.73</v>
      </c>
      <c r="T64">
        <v>62</v>
      </c>
      <c r="U64">
        <v>-59.32</v>
      </c>
    </row>
    <row r="65" spans="1:21" x14ac:dyDescent="0.3">
      <c r="A65" s="5">
        <f t="shared" si="0"/>
        <v>80001</v>
      </c>
      <c r="B65" s="1">
        <f t="shared" si="5"/>
        <v>4.6749331664865473E-2</v>
      </c>
      <c r="C65" s="1">
        <f t="shared" si="6"/>
        <v>50.539999999999992</v>
      </c>
      <c r="I65" s="7">
        <f t="shared" si="3"/>
        <v>4.6026399999999995E-2</v>
      </c>
      <c r="J65" s="7">
        <f t="shared" si="4"/>
        <v>0.98453599999999997</v>
      </c>
      <c r="K65">
        <v>80001</v>
      </c>
      <c r="L65">
        <v>2E-3</v>
      </c>
      <c r="M65">
        <v>0</v>
      </c>
      <c r="N65">
        <v>63</v>
      </c>
      <c r="O65">
        <v>16.437999999999999</v>
      </c>
      <c r="P65">
        <v>63</v>
      </c>
      <c r="Q65">
        <v>351.62</v>
      </c>
      <c r="R65">
        <v>63</v>
      </c>
      <c r="S65">
        <v>-13.84</v>
      </c>
      <c r="T65">
        <v>63</v>
      </c>
      <c r="U65">
        <v>-64.38</v>
      </c>
    </row>
    <row r="66" spans="1:21" x14ac:dyDescent="0.3">
      <c r="A66" s="5">
        <f t="shared" ref="A66:A69" si="7">K66</f>
        <v>90001</v>
      </c>
      <c r="B66" s="1">
        <f t="shared" si="5"/>
        <v>5.1903082064611951E-2</v>
      </c>
      <c r="C66" s="1">
        <f t="shared" si="6"/>
        <v>56.39</v>
      </c>
      <c r="I66" s="7">
        <f t="shared" si="3"/>
        <v>4.6964399999999996E-2</v>
      </c>
      <c r="J66" s="7">
        <f t="shared" si="4"/>
        <v>0.90484799999999999</v>
      </c>
      <c r="K66">
        <v>90001</v>
      </c>
      <c r="L66">
        <v>2E-3</v>
      </c>
      <c r="M66">
        <v>0</v>
      </c>
      <c r="N66">
        <v>64</v>
      </c>
      <c r="O66">
        <v>16.773</v>
      </c>
      <c r="P66">
        <v>64</v>
      </c>
      <c r="Q66">
        <v>323.16000000000003</v>
      </c>
      <c r="R66">
        <v>64</v>
      </c>
      <c r="S66">
        <v>-4.9400000000000004</v>
      </c>
      <c r="T66">
        <v>64</v>
      </c>
      <c r="U66">
        <v>-61.33</v>
      </c>
    </row>
    <row r="67" spans="1:21" x14ac:dyDescent="0.3">
      <c r="A67" s="5">
        <f t="shared" si="7"/>
        <v>100001</v>
      </c>
      <c r="B67" s="1">
        <f t="shared" si="5"/>
        <v>6.0961381402403446E-2</v>
      </c>
      <c r="C67" s="1">
        <f t="shared" si="6"/>
        <v>58.61</v>
      </c>
      <c r="I67" s="7">
        <f t="shared" ref="I67:I69" si="8">O67*2.8/1000</f>
        <v>5.8519999999999989E-2</v>
      </c>
      <c r="J67" s="7">
        <f t="shared" ref="J67:J69" si="9">Q67*2.8/1000</f>
        <v>0.95995199999999992</v>
      </c>
      <c r="K67">
        <v>100001</v>
      </c>
      <c r="L67">
        <v>2E-3</v>
      </c>
      <c r="M67">
        <v>0</v>
      </c>
      <c r="N67">
        <v>65</v>
      </c>
      <c r="O67">
        <v>20.9</v>
      </c>
      <c r="P67">
        <v>65</v>
      </c>
      <c r="Q67">
        <v>342.84</v>
      </c>
      <c r="R67">
        <v>65</v>
      </c>
      <c r="S67">
        <v>1.4</v>
      </c>
      <c r="T67">
        <v>65</v>
      </c>
      <c r="U67">
        <v>-57.21</v>
      </c>
    </row>
    <row r="68" spans="1:21" x14ac:dyDescent="0.3">
      <c r="A68" s="5">
        <f t="shared" si="7"/>
        <v>110001</v>
      </c>
      <c r="B68" s="1">
        <f t="shared" si="5"/>
        <v>6.5406351587896983E-2</v>
      </c>
      <c r="C68" s="1">
        <f t="shared" si="6"/>
        <v>59.25</v>
      </c>
      <c r="I68" s="7">
        <f t="shared" si="8"/>
        <v>7.3236799999999991E-2</v>
      </c>
      <c r="J68" s="7">
        <f t="shared" si="9"/>
        <v>1.1197199999999998</v>
      </c>
      <c r="K68">
        <v>110001</v>
      </c>
      <c r="L68">
        <v>2E-3</v>
      </c>
      <c r="M68">
        <v>0</v>
      </c>
      <c r="N68">
        <v>66</v>
      </c>
      <c r="O68">
        <v>26.155999999999999</v>
      </c>
      <c r="P68">
        <v>66</v>
      </c>
      <c r="Q68">
        <v>399.9</v>
      </c>
      <c r="R68">
        <v>66</v>
      </c>
      <c r="S68">
        <v>-5.73</v>
      </c>
      <c r="T68">
        <v>66</v>
      </c>
      <c r="U68">
        <v>-64.98</v>
      </c>
    </row>
    <row r="69" spans="1:21" x14ac:dyDescent="0.3">
      <c r="A69" s="5">
        <f t="shared" si="7"/>
        <v>120001</v>
      </c>
      <c r="B69" s="1">
        <f t="shared" si="5"/>
        <v>6.8858250331190821E-2</v>
      </c>
      <c r="C69" s="1">
        <f t="shared" si="6"/>
        <v>60.95</v>
      </c>
      <c r="I69" s="7">
        <f t="shared" si="8"/>
        <v>7.8590400000000005E-2</v>
      </c>
      <c r="J69" s="7">
        <f t="shared" si="9"/>
        <v>1.1413359999999999</v>
      </c>
      <c r="K69">
        <v>120001</v>
      </c>
      <c r="L69">
        <v>2E-3</v>
      </c>
      <c r="M69">
        <v>0</v>
      </c>
      <c r="N69">
        <v>67</v>
      </c>
      <c r="O69">
        <v>28.068000000000001</v>
      </c>
      <c r="P69">
        <v>67</v>
      </c>
      <c r="Q69">
        <v>407.62</v>
      </c>
      <c r="R69">
        <v>67</v>
      </c>
      <c r="S69">
        <v>-15.19</v>
      </c>
      <c r="T69">
        <v>67</v>
      </c>
      <c r="U69">
        <v>-76.14</v>
      </c>
    </row>
    <row r="70" spans="1:21" x14ac:dyDescent="0.3">
      <c r="I70" s="7"/>
      <c r="J70" s="7"/>
    </row>
    <row r="71" spans="1:21" x14ac:dyDescent="0.3">
      <c r="I71" s="7"/>
      <c r="J71" s="7"/>
    </row>
    <row r="72" spans="1:21" x14ac:dyDescent="0.3">
      <c r="I72" s="7"/>
      <c r="J72" s="7"/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  <row r="83" spans="9:10" x14ac:dyDescent="0.3">
      <c r="I83" s="7"/>
      <c r="J83" s="7"/>
    </row>
    <row r="84" spans="9:10" x14ac:dyDescent="0.3">
      <c r="I84" s="7"/>
      <c r="J84" s="7"/>
    </row>
    <row r="85" spans="9:10" x14ac:dyDescent="0.3">
      <c r="I85" s="7"/>
      <c r="J85" s="7"/>
    </row>
    <row r="86" spans="9:10" x14ac:dyDescent="0.3">
      <c r="I86" s="7"/>
      <c r="J86" s="7"/>
    </row>
    <row r="87" spans="9:10" x14ac:dyDescent="0.3">
      <c r="I87" s="7"/>
      <c r="J87" s="7"/>
    </row>
    <row r="88" spans="9:10" x14ac:dyDescent="0.3">
      <c r="I88" s="7"/>
      <c r="J88" s="7"/>
    </row>
    <row r="89" spans="9:10" x14ac:dyDescent="0.3">
      <c r="I89" s="7"/>
      <c r="J89" s="7"/>
    </row>
    <row r="90" spans="9:10" x14ac:dyDescent="0.3">
      <c r="I90" s="7"/>
      <c r="J90" s="7"/>
    </row>
    <row r="91" spans="9:10" x14ac:dyDescent="0.3">
      <c r="I91" s="7"/>
      <c r="J91" s="7"/>
    </row>
    <row r="92" spans="9:10" x14ac:dyDescent="0.3">
      <c r="I92" s="7"/>
      <c r="J92" s="7"/>
    </row>
    <row r="93" spans="9:10" x14ac:dyDescent="0.3">
      <c r="I93" s="7"/>
      <c r="J93" s="7"/>
    </row>
    <row r="94" spans="9:10" x14ac:dyDescent="0.3">
      <c r="I94" s="7"/>
      <c r="J94" s="7"/>
    </row>
    <row r="95" spans="9:10" x14ac:dyDescent="0.3">
      <c r="I95" s="7"/>
      <c r="J95" s="7"/>
    </row>
    <row r="96" spans="9:10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2023-06-05T11:44:22Z</dcterms:modified>
</cp:coreProperties>
</file>