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keene/Dropbox/13_Solution_Dedoping_of_PEDOT/2019-02-13_GIWAXS data/"/>
    </mc:Choice>
  </mc:AlternateContent>
  <xr:revisionPtr revIDLastSave="0" documentId="13_ncr:1_{6B9DA83E-8DB8-8C40-A352-D316870A1806}" xr6:coauthVersionLast="41" xr6:coauthVersionMax="41" xr10:uidLastSave="{00000000-0000-0000-0000-000000000000}"/>
  <bookViews>
    <workbookView xWindow="16540" yWindow="460" windowWidth="10000" windowHeight="15900" xr2:uid="{39A4462C-E098-5649-AF53-3B8BFF89E9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1" l="1"/>
  <c r="I22" i="1"/>
  <c r="J21" i="1" l="1"/>
  <c r="I21" i="1"/>
  <c r="G21" i="1"/>
  <c r="H21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3" i="1"/>
  <c r="J24" i="1"/>
  <c r="J25" i="1"/>
  <c r="J26" i="1"/>
  <c r="J27" i="1"/>
  <c r="J28" i="1"/>
  <c r="J29" i="1"/>
  <c r="J30" i="1"/>
  <c r="J31" i="1"/>
  <c r="J32" i="1"/>
  <c r="J33" i="1"/>
  <c r="J3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2" i="1"/>
  <c r="G22" i="1" l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" i="1"/>
  <c r="H2" i="1" s="1"/>
</calcChain>
</file>

<file path=xl/sharedStrings.xml><?xml version="1.0" encoding="utf-8"?>
<sst xmlns="http://schemas.openxmlformats.org/spreadsheetml/2006/main" count="75" uniqueCount="41">
  <si>
    <t>PEDOT:PSS</t>
  </si>
  <si>
    <t>DETA 10%</t>
  </si>
  <si>
    <t>DETA 5%</t>
  </si>
  <si>
    <t>DETA 20%</t>
  </si>
  <si>
    <t>DETA 50%</t>
  </si>
  <si>
    <t>DEMTA 5%</t>
  </si>
  <si>
    <t>DEMTA 10%</t>
  </si>
  <si>
    <t>DEMTA 20%</t>
  </si>
  <si>
    <t>DEMTA 50%</t>
  </si>
  <si>
    <t>tAEA 5%</t>
  </si>
  <si>
    <t>tAEA 10%</t>
  </si>
  <si>
    <t>tAEA 50%</t>
  </si>
  <si>
    <t>tAEA 20%</t>
  </si>
  <si>
    <t>DETA 5% + base</t>
  </si>
  <si>
    <t>DETA 10% + base</t>
  </si>
  <si>
    <t>DEMTA 5% + base</t>
  </si>
  <si>
    <t>DEMTA 10% + base</t>
  </si>
  <si>
    <t>tAEA 5% + base</t>
  </si>
  <si>
    <t>tAEA 10% + base</t>
  </si>
  <si>
    <t>1 to 1</t>
  </si>
  <si>
    <t>1 to 2</t>
  </si>
  <si>
    <t>1 to 3</t>
  </si>
  <si>
    <t>1 to 4</t>
  </si>
  <si>
    <t>1 to 5</t>
  </si>
  <si>
    <t>1 to 6</t>
  </si>
  <si>
    <t>1 to 7</t>
  </si>
  <si>
    <t>1 to 8</t>
  </si>
  <si>
    <t>1 to 10</t>
  </si>
  <si>
    <t>1 to 12</t>
  </si>
  <si>
    <t>1 to 15</t>
  </si>
  <si>
    <t>1 to 30</t>
  </si>
  <si>
    <t>PSS only</t>
  </si>
  <si>
    <t>thickness</t>
  </si>
  <si>
    <t>err</t>
  </si>
  <si>
    <t>Mon</t>
  </si>
  <si>
    <t>mon 1</t>
  </si>
  <si>
    <t>mon 2</t>
  </si>
  <si>
    <t>mon 3</t>
  </si>
  <si>
    <t>PEDOT:PSS + base</t>
  </si>
  <si>
    <t>mon</t>
  </si>
  <si>
    <t>thickness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</si>
</sst>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F73DD-5C2E-0541-8ACA-07B1B96E8615}">
  <dimension ref="A1:M69"/>
  <sheetViews>
    <sheetView tabSelected="1" topLeftCell="A43" zoomScale="97" zoomScaleNormal="97" workbookViewId="0">
      <selection activeCell="C69" sqref="C69"/>
    </sheetView>
  </sheetViews>
  <sheetFormatPr baseColWidth="10" defaultRowHeight="16" x14ac:dyDescent="0.2"/>
  <cols>
    <col min="1" max="1" width="17" customWidth="1"/>
    <col min="2" max="2" width="14.83203125" customWidth="1"/>
  </cols>
  <sheetData>
    <row r="1" spans="1:13" x14ac:dyDescent="0.2">
      <c r="B1">
        <v>1</v>
      </c>
      <c r="C1">
        <v>2</v>
      </c>
      <c r="D1">
        <v>3</v>
      </c>
      <c r="E1">
        <v>4</v>
      </c>
      <c r="F1">
        <v>5</v>
      </c>
      <c r="G1" t="s">
        <v>32</v>
      </c>
      <c r="H1" t="s">
        <v>33</v>
      </c>
      <c r="I1" t="s">
        <v>34</v>
      </c>
      <c r="J1" t="s">
        <v>33</v>
      </c>
      <c r="K1" t="s">
        <v>35</v>
      </c>
      <c r="L1" t="s">
        <v>36</v>
      </c>
      <c r="M1" t="s">
        <v>37</v>
      </c>
    </row>
    <row r="2" spans="1:13" x14ac:dyDescent="0.2">
      <c r="A2" t="s">
        <v>0</v>
      </c>
      <c r="B2">
        <v>365.77</v>
      </c>
      <c r="C2">
        <v>323.58999999999997</v>
      </c>
      <c r="D2">
        <v>356.11</v>
      </c>
      <c r="E2">
        <v>371.52</v>
      </c>
      <c r="F2">
        <v>389.7</v>
      </c>
      <c r="G2">
        <f>AVERAGE(B2:F2)</f>
        <v>361.33799999999997</v>
      </c>
      <c r="H2">
        <f>STDEV(B2:G2)</f>
        <v>21.817251339249868</v>
      </c>
      <c r="I2">
        <f>AVERAGE(K2:M2)</f>
        <v>51458800</v>
      </c>
      <c r="J2">
        <f>STDEV(K2:M2)</f>
        <v>971502.28512340621</v>
      </c>
      <c r="K2" s="2">
        <v>52521600</v>
      </c>
      <c r="L2" s="2">
        <v>51238300</v>
      </c>
      <c r="M2" s="2">
        <v>50616500</v>
      </c>
    </row>
    <row r="3" spans="1:13" x14ac:dyDescent="0.2">
      <c r="A3" t="s">
        <v>2</v>
      </c>
      <c r="B3">
        <v>447.63</v>
      </c>
      <c r="C3">
        <v>408.48</v>
      </c>
      <c r="D3">
        <v>412.4</v>
      </c>
      <c r="E3">
        <v>431.81</v>
      </c>
      <c r="F3">
        <v>424.68</v>
      </c>
      <c r="G3">
        <f t="shared" ref="G3:G34" si="0">AVERAGE(B3:F3)</f>
        <v>425</v>
      </c>
      <c r="H3">
        <f t="shared" ref="H3:H34" si="1">STDEV(B3:G3)</f>
        <v>14.073136111045041</v>
      </c>
      <c r="I3">
        <f t="shared" ref="I3:I34" si="2">AVERAGE(K3:M3)</f>
        <v>50397900</v>
      </c>
      <c r="J3">
        <f t="shared" ref="J3:J34" si="3">STDEV(K3:M3)</f>
        <v>687159.37743728713</v>
      </c>
      <c r="K3" s="2">
        <v>50249900</v>
      </c>
      <c r="L3" s="2">
        <v>49796800</v>
      </c>
      <c r="M3" s="2">
        <v>51147000</v>
      </c>
    </row>
    <row r="4" spans="1:13" x14ac:dyDescent="0.2">
      <c r="A4" t="s">
        <v>1</v>
      </c>
      <c r="B4">
        <v>378.8</v>
      </c>
      <c r="C4">
        <v>386.75</v>
      </c>
      <c r="D4">
        <v>370.8</v>
      </c>
      <c r="E4">
        <v>344.01</v>
      </c>
      <c r="F4">
        <v>324.64</v>
      </c>
      <c r="G4">
        <f t="shared" si="0"/>
        <v>361</v>
      </c>
      <c r="H4">
        <f t="shared" si="1"/>
        <v>23.180389125292965</v>
      </c>
      <c r="I4">
        <f t="shared" si="2"/>
        <v>48658566.666666664</v>
      </c>
      <c r="J4">
        <f t="shared" si="3"/>
        <v>1856680.9320217983</v>
      </c>
      <c r="K4" s="2">
        <v>46514900</v>
      </c>
      <c r="L4" s="2">
        <v>49758400</v>
      </c>
      <c r="M4" s="2">
        <v>49702400</v>
      </c>
    </row>
    <row r="5" spans="1:13" x14ac:dyDescent="0.2">
      <c r="A5" t="s">
        <v>3</v>
      </c>
      <c r="B5">
        <v>371.54</v>
      </c>
      <c r="C5">
        <v>381.46</v>
      </c>
      <c r="D5">
        <v>381.64</v>
      </c>
      <c r="E5">
        <v>348.77</v>
      </c>
      <c r="F5">
        <v>376.25</v>
      </c>
      <c r="G5">
        <f t="shared" si="0"/>
        <v>371.93199999999996</v>
      </c>
      <c r="H5">
        <f t="shared" si="1"/>
        <v>12.16803254433518</v>
      </c>
      <c r="I5">
        <f t="shared" si="2"/>
        <v>48725533.333333336</v>
      </c>
      <c r="J5">
        <f t="shared" si="3"/>
        <v>254864.06834493822</v>
      </c>
      <c r="K5" s="2">
        <v>48435600</v>
      </c>
      <c r="L5" s="2">
        <v>48914200</v>
      </c>
      <c r="M5" s="2">
        <v>48826800</v>
      </c>
    </row>
    <row r="6" spans="1:13" x14ac:dyDescent="0.2">
      <c r="A6" t="s">
        <v>4</v>
      </c>
      <c r="B6">
        <v>451.33</v>
      </c>
      <c r="C6">
        <v>487.79</v>
      </c>
      <c r="D6">
        <v>527.62</v>
      </c>
      <c r="E6">
        <v>458.78</v>
      </c>
      <c r="F6">
        <v>480.56</v>
      </c>
      <c r="G6">
        <f t="shared" si="0"/>
        <v>481.21600000000001</v>
      </c>
      <c r="H6">
        <f t="shared" si="1"/>
        <v>26.80867814719705</v>
      </c>
      <c r="I6">
        <f t="shared" si="2"/>
        <v>48947466.666666664</v>
      </c>
      <c r="J6">
        <f t="shared" si="3"/>
        <v>226861.85958272786</v>
      </c>
      <c r="K6" s="2">
        <v>48847100</v>
      </c>
      <c r="L6" s="2">
        <v>49207200</v>
      </c>
      <c r="M6" s="2">
        <v>48788100</v>
      </c>
    </row>
    <row r="7" spans="1:13" x14ac:dyDescent="0.2">
      <c r="A7" t="s">
        <v>5</v>
      </c>
      <c r="B7">
        <v>286.66000000000003</v>
      </c>
      <c r="C7">
        <v>405.37</v>
      </c>
      <c r="D7">
        <v>524.48</v>
      </c>
      <c r="E7">
        <v>611.49</v>
      </c>
      <c r="F7">
        <v>520.29999999999995</v>
      </c>
      <c r="G7">
        <f t="shared" si="0"/>
        <v>469.66</v>
      </c>
      <c r="H7">
        <f t="shared" si="1"/>
        <v>112.52341534098578</v>
      </c>
      <c r="I7">
        <f t="shared" si="2"/>
        <v>46968700</v>
      </c>
      <c r="J7">
        <f t="shared" si="3"/>
        <v>871097.17023992224</v>
      </c>
      <c r="K7" s="2">
        <v>47850300</v>
      </c>
      <c r="L7" s="2">
        <v>46108500</v>
      </c>
      <c r="M7" s="2">
        <v>46947300</v>
      </c>
    </row>
    <row r="8" spans="1:13" x14ac:dyDescent="0.2">
      <c r="A8" t="s">
        <v>6</v>
      </c>
      <c r="B8">
        <v>452.96</v>
      </c>
      <c r="C8">
        <v>467.03</v>
      </c>
      <c r="D8">
        <v>464.16</v>
      </c>
      <c r="E8">
        <v>485.16</v>
      </c>
      <c r="F8">
        <v>450.62</v>
      </c>
      <c r="G8">
        <f t="shared" si="0"/>
        <v>463.98600000000005</v>
      </c>
      <c r="H8">
        <f t="shared" si="1"/>
        <v>12.311434684877318</v>
      </c>
      <c r="I8">
        <f t="shared" si="2"/>
        <v>49250333.333333336</v>
      </c>
      <c r="J8">
        <f t="shared" si="3"/>
        <v>702089.61203918501</v>
      </c>
      <c r="K8" s="2">
        <v>49944200</v>
      </c>
      <c r="L8" s="2">
        <v>49266500</v>
      </c>
      <c r="M8" s="2">
        <v>48540300</v>
      </c>
    </row>
    <row r="9" spans="1:13" x14ac:dyDescent="0.2">
      <c r="A9" t="s">
        <v>7</v>
      </c>
      <c r="B9">
        <v>430.13</v>
      </c>
      <c r="C9">
        <v>439.47</v>
      </c>
      <c r="D9">
        <v>448.21</v>
      </c>
      <c r="E9">
        <v>494.01</v>
      </c>
      <c r="F9">
        <v>509.68</v>
      </c>
      <c r="G9">
        <f t="shared" si="0"/>
        <v>464.3</v>
      </c>
      <c r="H9">
        <f t="shared" si="1"/>
        <v>31.575415753399039</v>
      </c>
      <c r="I9">
        <f t="shared" si="2"/>
        <v>47846500</v>
      </c>
      <c r="J9">
        <f t="shared" si="3"/>
        <v>661266.5196424207</v>
      </c>
      <c r="K9" s="2">
        <v>47086900</v>
      </c>
      <c r="L9" s="2">
        <v>48159000</v>
      </c>
      <c r="M9" s="2">
        <v>48293600</v>
      </c>
    </row>
    <row r="10" spans="1:13" x14ac:dyDescent="0.2">
      <c r="A10" t="s">
        <v>8</v>
      </c>
      <c r="B10">
        <v>411.97</v>
      </c>
      <c r="C10">
        <v>484.05</v>
      </c>
      <c r="D10">
        <v>464.88</v>
      </c>
      <c r="E10">
        <v>394.88</v>
      </c>
      <c r="F10">
        <v>328.94</v>
      </c>
      <c r="G10">
        <f t="shared" si="0"/>
        <v>416.94400000000007</v>
      </c>
      <c r="H10">
        <f t="shared" si="1"/>
        <v>54.876844151244185</v>
      </c>
      <c r="I10">
        <f t="shared" si="2"/>
        <v>52026266.666666664</v>
      </c>
      <c r="J10">
        <f t="shared" si="3"/>
        <v>79956.759147262434</v>
      </c>
      <c r="K10" s="2">
        <v>51988600</v>
      </c>
      <c r="L10" s="2">
        <v>52118100</v>
      </c>
      <c r="M10" s="2">
        <v>51972100</v>
      </c>
    </row>
    <row r="11" spans="1:13" x14ac:dyDescent="0.2">
      <c r="A11" t="s">
        <v>9</v>
      </c>
      <c r="B11">
        <v>2950.3</v>
      </c>
      <c r="C11">
        <v>3091.1</v>
      </c>
      <c r="D11">
        <v>1618.1</v>
      </c>
      <c r="E11">
        <v>2529.1999999999998</v>
      </c>
      <c r="F11">
        <v>2331.4</v>
      </c>
      <c r="G11">
        <f t="shared" si="0"/>
        <v>2504.02</v>
      </c>
      <c r="H11">
        <f t="shared" si="1"/>
        <v>521.36641779078741</v>
      </c>
      <c r="I11">
        <f t="shared" si="2"/>
        <v>52176933.333333336</v>
      </c>
      <c r="J11">
        <f t="shared" si="3"/>
        <v>48605.795264899563</v>
      </c>
      <c r="K11" s="2">
        <v>52155300</v>
      </c>
      <c r="L11" s="2">
        <v>52232600</v>
      </c>
      <c r="M11" s="2">
        <v>52142900</v>
      </c>
    </row>
    <row r="12" spans="1:13" x14ac:dyDescent="0.2">
      <c r="A12" t="s">
        <v>10</v>
      </c>
      <c r="B12">
        <v>992.87</v>
      </c>
      <c r="C12">
        <v>976.56</v>
      </c>
      <c r="D12">
        <v>915.97</v>
      </c>
      <c r="E12">
        <v>900.16</v>
      </c>
      <c r="F12">
        <v>794.35</v>
      </c>
      <c r="G12">
        <f t="shared" si="0"/>
        <v>915.98199999999997</v>
      </c>
      <c r="H12">
        <f t="shared" si="1"/>
        <v>70.179965631225542</v>
      </c>
      <c r="I12">
        <f t="shared" si="2"/>
        <v>51677266.666666664</v>
      </c>
      <c r="J12">
        <f t="shared" si="3"/>
        <v>250415.30171563665</v>
      </c>
      <c r="K12" s="2">
        <v>51879300</v>
      </c>
      <c r="L12" s="2">
        <v>51755400</v>
      </c>
      <c r="M12" s="2">
        <v>51397100</v>
      </c>
    </row>
    <row r="13" spans="1:13" x14ac:dyDescent="0.2">
      <c r="A13" t="s">
        <v>12</v>
      </c>
      <c r="B13">
        <v>726.33</v>
      </c>
      <c r="C13">
        <v>654.86</v>
      </c>
      <c r="D13">
        <v>626.33000000000004</v>
      </c>
      <c r="E13">
        <v>691.75</v>
      </c>
      <c r="F13">
        <v>656.65</v>
      </c>
      <c r="G13">
        <f t="shared" si="0"/>
        <v>671.18399999999997</v>
      </c>
      <c r="H13">
        <f t="shared" si="1"/>
        <v>34.506906902821648</v>
      </c>
      <c r="I13">
        <f t="shared" si="2"/>
        <v>52415933.333333336</v>
      </c>
      <c r="J13">
        <f t="shared" si="3"/>
        <v>196736.53278771925</v>
      </c>
      <c r="K13" s="2">
        <v>52464700</v>
      </c>
      <c r="L13" s="2">
        <v>52583700</v>
      </c>
      <c r="M13" s="2">
        <v>52199400</v>
      </c>
    </row>
    <row r="14" spans="1:13" x14ac:dyDescent="0.2">
      <c r="A14" t="s">
        <v>11</v>
      </c>
      <c r="B14">
        <v>847.14</v>
      </c>
      <c r="C14">
        <v>966.82</v>
      </c>
      <c r="D14">
        <v>891.87</v>
      </c>
      <c r="E14">
        <v>976.58</v>
      </c>
      <c r="F14">
        <v>1050.6199999999999</v>
      </c>
      <c r="G14">
        <f t="shared" si="0"/>
        <v>946.60599999999999</v>
      </c>
      <c r="H14">
        <f t="shared" si="1"/>
        <v>70.732557595494853</v>
      </c>
      <c r="I14">
        <f t="shared" si="2"/>
        <v>51421800</v>
      </c>
      <c r="J14">
        <f t="shared" si="3"/>
        <v>426000.36384960986</v>
      </c>
      <c r="K14" s="2">
        <v>51634900</v>
      </c>
      <c r="L14" s="2">
        <v>50931300</v>
      </c>
      <c r="M14" s="2">
        <v>51699200</v>
      </c>
    </row>
    <row r="15" spans="1:13" x14ac:dyDescent="0.2">
      <c r="A15" t="s">
        <v>13</v>
      </c>
      <c r="B15">
        <v>252.05</v>
      </c>
      <c r="C15">
        <v>300.2</v>
      </c>
      <c r="D15">
        <v>332.05</v>
      </c>
      <c r="E15">
        <v>320.42</v>
      </c>
      <c r="F15">
        <v>311.17</v>
      </c>
      <c r="G15">
        <f t="shared" si="0"/>
        <v>303.178</v>
      </c>
      <c r="H15">
        <f t="shared" si="1"/>
        <v>27.632198175317143</v>
      </c>
      <c r="I15">
        <f t="shared" si="2"/>
        <v>54638600</v>
      </c>
      <c r="J15">
        <f t="shared" si="3"/>
        <v>671802.23280367267</v>
      </c>
      <c r="K15" s="2">
        <v>54933400</v>
      </c>
      <c r="L15" s="2">
        <v>53869800</v>
      </c>
      <c r="M15" s="2">
        <v>55112600</v>
      </c>
    </row>
    <row r="16" spans="1:13" x14ac:dyDescent="0.2">
      <c r="A16" t="s">
        <v>14</v>
      </c>
      <c r="B16">
        <v>301.56</v>
      </c>
      <c r="C16">
        <v>308.42</v>
      </c>
      <c r="D16">
        <v>296.02999999999997</v>
      </c>
      <c r="E16">
        <v>301.83</v>
      </c>
      <c r="F16">
        <v>314.82</v>
      </c>
      <c r="G16">
        <f t="shared" si="0"/>
        <v>304.53199999999998</v>
      </c>
      <c r="H16">
        <f t="shared" si="1"/>
        <v>6.4711216956567972</v>
      </c>
      <c r="I16">
        <f t="shared" si="2"/>
        <v>51994666.666666664</v>
      </c>
      <c r="J16">
        <f t="shared" si="3"/>
        <v>381061.41674713453</v>
      </c>
      <c r="K16" s="2">
        <v>51921800</v>
      </c>
      <c r="L16" s="2">
        <v>52406900</v>
      </c>
      <c r="M16" s="2">
        <v>51655300</v>
      </c>
    </row>
    <row r="17" spans="1:13" x14ac:dyDescent="0.2">
      <c r="A17" t="s">
        <v>15</v>
      </c>
      <c r="B17">
        <v>375.34</v>
      </c>
      <c r="C17">
        <v>363.65</v>
      </c>
      <c r="D17">
        <v>349.33</v>
      </c>
      <c r="E17">
        <v>347.97</v>
      </c>
      <c r="F17">
        <v>406.05</v>
      </c>
      <c r="G17">
        <f t="shared" si="0"/>
        <v>368.46799999999996</v>
      </c>
      <c r="H17">
        <f t="shared" si="1"/>
        <v>21.303874201656374</v>
      </c>
      <c r="I17">
        <f t="shared" si="2"/>
        <v>54554500</v>
      </c>
      <c r="J17">
        <f t="shared" si="3"/>
        <v>382346.64899800025</v>
      </c>
      <c r="K17" s="2">
        <v>54948100</v>
      </c>
      <c r="L17" s="2">
        <v>54530900</v>
      </c>
      <c r="M17" s="2">
        <v>54184500</v>
      </c>
    </row>
    <row r="18" spans="1:13" x14ac:dyDescent="0.2">
      <c r="A18" t="s">
        <v>16</v>
      </c>
      <c r="B18">
        <v>394.44</v>
      </c>
      <c r="C18">
        <v>394</v>
      </c>
      <c r="D18">
        <v>406.1</v>
      </c>
      <c r="E18">
        <v>430.06</v>
      </c>
      <c r="F18">
        <v>381.45</v>
      </c>
      <c r="G18">
        <f t="shared" si="0"/>
        <v>401.21</v>
      </c>
      <c r="H18">
        <f t="shared" si="1"/>
        <v>16.398226733400175</v>
      </c>
      <c r="I18">
        <f t="shared" si="2"/>
        <v>51642066.666666664</v>
      </c>
      <c r="J18">
        <f t="shared" si="3"/>
        <v>519067.39767908113</v>
      </c>
      <c r="K18" s="2">
        <v>51994500</v>
      </c>
      <c r="L18" s="2">
        <v>51885700</v>
      </c>
      <c r="M18" s="2">
        <v>51046000</v>
      </c>
    </row>
    <row r="19" spans="1:13" x14ac:dyDescent="0.2">
      <c r="A19" s="1" t="s">
        <v>17</v>
      </c>
      <c r="B19">
        <v>580.62</v>
      </c>
      <c r="C19">
        <v>570.52</v>
      </c>
      <c r="D19">
        <v>603.94000000000005</v>
      </c>
      <c r="E19">
        <v>578.99</v>
      </c>
      <c r="F19">
        <v>569.13</v>
      </c>
      <c r="G19">
        <f t="shared" si="0"/>
        <v>580.64</v>
      </c>
      <c r="H19">
        <f t="shared" si="1"/>
        <v>12.494057787604499</v>
      </c>
      <c r="I19">
        <f t="shared" si="2"/>
        <v>54314133.333333336</v>
      </c>
      <c r="J19">
        <f t="shared" si="3"/>
        <v>883008.49561786966</v>
      </c>
      <c r="K19" s="2">
        <v>54998500</v>
      </c>
      <c r="L19" s="2">
        <v>54626500</v>
      </c>
      <c r="M19" s="2">
        <v>53317400</v>
      </c>
    </row>
    <row r="20" spans="1:13" x14ac:dyDescent="0.2">
      <c r="A20" s="1" t="s">
        <v>18</v>
      </c>
      <c r="B20">
        <v>459.22</v>
      </c>
      <c r="C20">
        <v>491.39</v>
      </c>
      <c r="D20">
        <v>519.07000000000005</v>
      </c>
      <c r="E20">
        <v>553.5</v>
      </c>
      <c r="F20">
        <v>510.62</v>
      </c>
      <c r="G20">
        <f t="shared" si="0"/>
        <v>506.76000000000005</v>
      </c>
      <c r="H20">
        <f t="shared" si="1"/>
        <v>31.136318986033015</v>
      </c>
      <c r="I20">
        <f t="shared" si="2"/>
        <v>49350033.333333336</v>
      </c>
      <c r="J20">
        <f t="shared" si="3"/>
        <v>728746.02800518461</v>
      </c>
      <c r="K20" s="2">
        <v>50191500</v>
      </c>
      <c r="L20" s="2">
        <v>48933900</v>
      </c>
      <c r="M20" s="2">
        <v>48924700</v>
      </c>
    </row>
    <row r="21" spans="1:13" x14ac:dyDescent="0.2">
      <c r="A21" s="1" t="s">
        <v>38</v>
      </c>
      <c r="B21">
        <v>190</v>
      </c>
      <c r="C21">
        <v>230.6</v>
      </c>
      <c r="D21">
        <v>250</v>
      </c>
      <c r="E21">
        <v>258</v>
      </c>
      <c r="F21">
        <v>225</v>
      </c>
      <c r="G21">
        <f t="shared" si="0"/>
        <v>230.71999999999997</v>
      </c>
      <c r="H21">
        <f t="shared" si="1"/>
        <v>23.69290189065071</v>
      </c>
      <c r="I21">
        <f t="shared" si="2"/>
        <v>56178400</v>
      </c>
      <c r="J21">
        <f t="shared" si="3"/>
        <v>359174.73463482922</v>
      </c>
      <c r="K21" s="2">
        <v>56234700</v>
      </c>
      <c r="L21" s="2">
        <v>56506100</v>
      </c>
      <c r="M21" s="2">
        <v>55794400</v>
      </c>
    </row>
    <row r="22" spans="1:13" x14ac:dyDescent="0.2">
      <c r="A22" t="s">
        <v>19</v>
      </c>
      <c r="B22">
        <v>159.61000000000001</v>
      </c>
      <c r="C22">
        <v>114.37</v>
      </c>
      <c r="D22">
        <v>132.75</v>
      </c>
      <c r="E22">
        <v>130.22</v>
      </c>
      <c r="F22">
        <v>118.26</v>
      </c>
      <c r="G22">
        <f t="shared" si="0"/>
        <v>131.042</v>
      </c>
      <c r="H22">
        <f t="shared" si="1"/>
        <v>15.881175523241264</v>
      </c>
      <c r="I22">
        <f>AVERAGE(K22:M22)</f>
        <v>56395633.333333336</v>
      </c>
      <c r="J22">
        <f>STDEV(K22:M22)</f>
        <v>224115.20103137434</v>
      </c>
      <c r="K22" s="2">
        <v>56161600</v>
      </c>
      <c r="L22" s="2">
        <v>56608300</v>
      </c>
      <c r="M22" s="2">
        <v>56417000</v>
      </c>
    </row>
    <row r="23" spans="1:13" x14ac:dyDescent="0.2">
      <c r="A23" t="s">
        <v>20</v>
      </c>
      <c r="B23">
        <v>108.26</v>
      </c>
      <c r="C23">
        <v>95</v>
      </c>
      <c r="D23">
        <v>97.67</v>
      </c>
      <c r="E23">
        <v>96.58</v>
      </c>
      <c r="F23">
        <v>120.45</v>
      </c>
      <c r="G23">
        <f t="shared" si="0"/>
        <v>103.59200000000001</v>
      </c>
      <c r="H23">
        <f t="shared" si="1"/>
        <v>9.6337228525632828</v>
      </c>
      <c r="I23">
        <f t="shared" si="2"/>
        <v>55579733.333333336</v>
      </c>
      <c r="J23">
        <f t="shared" si="3"/>
        <v>320146.00315064588</v>
      </c>
      <c r="K23" s="2">
        <v>55896700</v>
      </c>
      <c r="L23" s="2">
        <v>55586000</v>
      </c>
      <c r="M23" s="2">
        <v>55256500</v>
      </c>
    </row>
    <row r="24" spans="1:13" x14ac:dyDescent="0.2">
      <c r="A24" t="s">
        <v>21</v>
      </c>
      <c r="B24">
        <v>118</v>
      </c>
      <c r="C24">
        <v>153</v>
      </c>
      <c r="D24">
        <v>124</v>
      </c>
      <c r="G24">
        <f t="shared" si="0"/>
        <v>131.66666666666666</v>
      </c>
      <c r="H24">
        <f t="shared" si="1"/>
        <v>15.282524515130252</v>
      </c>
      <c r="I24">
        <f t="shared" si="2"/>
        <v>41888000</v>
      </c>
      <c r="J24">
        <f t="shared" si="3"/>
        <v>1507117.8620134525</v>
      </c>
      <c r="K24" s="2">
        <v>43580000</v>
      </c>
      <c r="L24" s="2">
        <v>40689500</v>
      </c>
      <c r="M24" s="2">
        <v>41394500</v>
      </c>
    </row>
    <row r="25" spans="1:13" x14ac:dyDescent="0.2">
      <c r="A25" t="s">
        <v>22</v>
      </c>
      <c r="B25">
        <v>166.57</v>
      </c>
      <c r="G25">
        <f t="shared" si="0"/>
        <v>166.57</v>
      </c>
      <c r="H25">
        <f t="shared" si="1"/>
        <v>0</v>
      </c>
      <c r="I25">
        <f t="shared" si="2"/>
        <v>56361933.333333336</v>
      </c>
      <c r="J25">
        <f t="shared" si="3"/>
        <v>75210.726185387495</v>
      </c>
      <c r="K25" s="2">
        <v>56276200</v>
      </c>
      <c r="L25" s="2">
        <v>56416800</v>
      </c>
      <c r="M25" s="2">
        <v>56392800</v>
      </c>
    </row>
    <row r="26" spans="1:13" x14ac:dyDescent="0.2">
      <c r="A26" t="s">
        <v>23</v>
      </c>
      <c r="B26">
        <v>119.08</v>
      </c>
      <c r="C26">
        <v>114.18</v>
      </c>
      <c r="D26">
        <v>123.68</v>
      </c>
      <c r="E26">
        <v>137.62</v>
      </c>
      <c r="F26">
        <v>163.53</v>
      </c>
      <c r="G26">
        <f t="shared" si="0"/>
        <v>131.61799999999999</v>
      </c>
      <c r="H26">
        <f t="shared" si="1"/>
        <v>17.769056699779952</v>
      </c>
      <c r="I26">
        <f t="shared" si="2"/>
        <v>45118333.333333336</v>
      </c>
      <c r="J26">
        <f t="shared" si="3"/>
        <v>378949.94832211465</v>
      </c>
      <c r="K26" s="2">
        <v>45428100</v>
      </c>
      <c r="L26" s="2">
        <v>44695800</v>
      </c>
      <c r="M26" s="2">
        <v>45231100</v>
      </c>
    </row>
    <row r="27" spans="1:13" x14ac:dyDescent="0.2">
      <c r="A27" t="s">
        <v>24</v>
      </c>
      <c r="B27">
        <v>96.82</v>
      </c>
      <c r="C27">
        <v>90.39</v>
      </c>
      <c r="D27">
        <v>75.42</v>
      </c>
      <c r="G27">
        <f t="shared" si="0"/>
        <v>87.543333333333337</v>
      </c>
      <c r="H27">
        <f t="shared" si="1"/>
        <v>8.9654013977190203</v>
      </c>
      <c r="I27">
        <f t="shared" si="2"/>
        <v>44992300</v>
      </c>
      <c r="J27">
        <f t="shared" si="3"/>
        <v>300232.92624227609</v>
      </c>
      <c r="K27" s="2">
        <v>45298400</v>
      </c>
      <c r="L27" s="2">
        <v>44980200</v>
      </c>
      <c r="M27" s="2">
        <v>44698300</v>
      </c>
    </row>
    <row r="28" spans="1:13" x14ac:dyDescent="0.2">
      <c r="A28" t="s">
        <v>25</v>
      </c>
      <c r="B28">
        <v>72.62</v>
      </c>
      <c r="C28">
        <v>94.51</v>
      </c>
      <c r="G28">
        <f t="shared" si="0"/>
        <v>83.564999999999998</v>
      </c>
      <c r="H28">
        <f t="shared" si="1"/>
        <v>10.945000000000123</v>
      </c>
      <c r="I28">
        <f t="shared" si="2"/>
        <v>56926400</v>
      </c>
      <c r="J28">
        <f t="shared" si="3"/>
        <v>673369.19293950475</v>
      </c>
      <c r="K28" s="2">
        <v>57575700</v>
      </c>
      <c r="L28" s="2">
        <v>56972200</v>
      </c>
      <c r="M28" s="2">
        <v>56231300</v>
      </c>
    </row>
    <row r="29" spans="1:13" x14ac:dyDescent="0.2">
      <c r="A29" t="s">
        <v>26</v>
      </c>
      <c r="B29">
        <v>113.07</v>
      </c>
      <c r="C29">
        <v>126.17</v>
      </c>
      <c r="D29">
        <v>88.87</v>
      </c>
      <c r="G29">
        <f t="shared" si="0"/>
        <v>109.37</v>
      </c>
      <c r="H29">
        <f t="shared" si="1"/>
        <v>15.450782072978273</v>
      </c>
      <c r="I29">
        <f t="shared" si="2"/>
        <v>48061766.666666664</v>
      </c>
      <c r="J29">
        <f t="shared" si="3"/>
        <v>1669196.2926310773</v>
      </c>
      <c r="K29" s="2">
        <v>49695800</v>
      </c>
      <c r="L29" s="2">
        <v>48130000</v>
      </c>
      <c r="M29" s="2">
        <v>46359500</v>
      </c>
    </row>
    <row r="30" spans="1:13" x14ac:dyDescent="0.2">
      <c r="A30" t="s">
        <v>27</v>
      </c>
      <c r="B30">
        <v>102.77</v>
      </c>
      <c r="G30">
        <f t="shared" si="0"/>
        <v>102.77</v>
      </c>
      <c r="H30">
        <f t="shared" si="1"/>
        <v>0</v>
      </c>
      <c r="I30">
        <f t="shared" si="2"/>
        <v>56377500</v>
      </c>
      <c r="J30">
        <f t="shared" si="3"/>
        <v>261028.81067039323</v>
      </c>
      <c r="K30" s="2">
        <v>56129300</v>
      </c>
      <c r="L30" s="2">
        <v>56353500</v>
      </c>
      <c r="M30" s="2">
        <v>56649700</v>
      </c>
    </row>
    <row r="31" spans="1:13" x14ac:dyDescent="0.2">
      <c r="A31" t="s">
        <v>28</v>
      </c>
      <c r="B31">
        <v>122.68</v>
      </c>
      <c r="G31">
        <f t="shared" si="0"/>
        <v>122.68</v>
      </c>
      <c r="H31">
        <f t="shared" si="1"/>
        <v>0</v>
      </c>
      <c r="I31">
        <f t="shared" si="2"/>
        <v>36779566.666666664</v>
      </c>
      <c r="J31">
        <f t="shared" si="3"/>
        <v>1254890.7774517005</v>
      </c>
      <c r="K31" s="2">
        <v>37694500</v>
      </c>
      <c r="L31" s="2">
        <v>35349000</v>
      </c>
      <c r="M31" s="2">
        <v>37295200</v>
      </c>
    </row>
    <row r="32" spans="1:13" x14ac:dyDescent="0.2">
      <c r="A32" t="s">
        <v>29</v>
      </c>
      <c r="B32">
        <v>140.19999999999999</v>
      </c>
      <c r="C32">
        <v>74.58</v>
      </c>
      <c r="G32">
        <f t="shared" si="0"/>
        <v>107.38999999999999</v>
      </c>
      <c r="H32">
        <f t="shared" si="1"/>
        <v>32.810000000000059</v>
      </c>
      <c r="I32">
        <f t="shared" si="2"/>
        <v>39249033.333333336</v>
      </c>
      <c r="J32">
        <f t="shared" si="3"/>
        <v>1496502.2029162983</v>
      </c>
      <c r="K32" s="2">
        <v>39234600</v>
      </c>
      <c r="L32" s="2">
        <v>37759800</v>
      </c>
      <c r="M32" s="2">
        <v>40752700</v>
      </c>
    </row>
    <row r="33" spans="1:13" x14ac:dyDescent="0.2">
      <c r="A33" t="s">
        <v>30</v>
      </c>
      <c r="B33">
        <v>150.65</v>
      </c>
      <c r="C33">
        <v>89.9</v>
      </c>
      <c r="G33">
        <f t="shared" si="0"/>
        <v>120.27500000000001</v>
      </c>
      <c r="H33">
        <f t="shared" si="1"/>
        <v>30.37499999999994</v>
      </c>
      <c r="I33">
        <f t="shared" si="2"/>
        <v>45063100</v>
      </c>
      <c r="J33">
        <f t="shared" si="3"/>
        <v>681972.67540569394</v>
      </c>
      <c r="K33" s="2">
        <v>45662300</v>
      </c>
      <c r="L33" s="2">
        <v>44321000</v>
      </c>
      <c r="M33" s="2">
        <v>45206000</v>
      </c>
    </row>
    <row r="34" spans="1:13" x14ac:dyDescent="0.2">
      <c r="A34" t="s">
        <v>31</v>
      </c>
      <c r="B34">
        <v>960.79</v>
      </c>
      <c r="G34">
        <f t="shared" si="0"/>
        <v>960.79</v>
      </c>
      <c r="H34">
        <f t="shared" si="1"/>
        <v>0</v>
      </c>
      <c r="I34">
        <f t="shared" si="2"/>
        <v>26154833.333333332</v>
      </c>
      <c r="J34">
        <f t="shared" si="3"/>
        <v>153104.81159432363</v>
      </c>
      <c r="K34" s="2">
        <v>26254000</v>
      </c>
      <c r="L34" s="2">
        <v>26232000</v>
      </c>
      <c r="M34" s="2">
        <v>25978500</v>
      </c>
    </row>
    <row r="36" spans="1:13" x14ac:dyDescent="0.2">
      <c r="B36" t="s">
        <v>40</v>
      </c>
      <c r="C36" t="s">
        <v>39</v>
      </c>
    </row>
    <row r="37" spans="1:13" x14ac:dyDescent="0.2">
      <c r="A37" t="s">
        <v>0</v>
      </c>
      <c r="B37">
        <v>3.6133799999999995E-4</v>
      </c>
      <c r="C37">
        <v>51458800</v>
      </c>
    </row>
    <row r="38" spans="1:13" x14ac:dyDescent="0.2">
      <c r="A38" t="s">
        <v>2</v>
      </c>
      <c r="B38">
        <v>4.2499999999999998E-4</v>
      </c>
      <c r="C38">
        <v>50397900</v>
      </c>
    </row>
    <row r="39" spans="1:13" x14ac:dyDescent="0.2">
      <c r="A39" t="s">
        <v>1</v>
      </c>
      <c r="B39">
        <v>3.6099999999999999E-4</v>
      </c>
      <c r="C39">
        <v>48658566.666666664</v>
      </c>
    </row>
    <row r="40" spans="1:13" x14ac:dyDescent="0.2">
      <c r="A40" t="s">
        <v>3</v>
      </c>
      <c r="B40">
        <v>3.71932E-4</v>
      </c>
      <c r="C40">
        <v>48725533.333333336</v>
      </c>
    </row>
    <row r="41" spans="1:13" x14ac:dyDescent="0.2">
      <c r="A41" t="s">
        <v>4</v>
      </c>
      <c r="B41">
        <v>4.8121600000000002E-4</v>
      </c>
      <c r="C41">
        <v>48947466.666666664</v>
      </c>
    </row>
    <row r="42" spans="1:13" x14ac:dyDescent="0.2">
      <c r="A42" t="s">
        <v>5</v>
      </c>
      <c r="B42">
        <v>4.6966E-4</v>
      </c>
      <c r="C42">
        <v>46968700</v>
      </c>
    </row>
    <row r="43" spans="1:13" x14ac:dyDescent="0.2">
      <c r="A43" t="s">
        <v>6</v>
      </c>
      <c r="B43">
        <v>4.6398600000000005E-4</v>
      </c>
      <c r="C43">
        <v>49250333.333333336</v>
      </c>
    </row>
    <row r="44" spans="1:13" x14ac:dyDescent="0.2">
      <c r="A44" t="s">
        <v>7</v>
      </c>
      <c r="B44">
        <v>4.6430000000000001E-4</v>
      </c>
      <c r="C44">
        <v>47846500</v>
      </c>
    </row>
    <row r="45" spans="1:13" x14ac:dyDescent="0.2">
      <c r="A45" t="s">
        <v>8</v>
      </c>
      <c r="B45">
        <v>4.1694400000000009E-4</v>
      </c>
      <c r="C45">
        <v>52026266.666666664</v>
      </c>
    </row>
    <row r="46" spans="1:13" x14ac:dyDescent="0.2">
      <c r="A46" t="s">
        <v>9</v>
      </c>
      <c r="B46">
        <v>2.50402E-3</v>
      </c>
      <c r="C46">
        <v>52176933.333333299</v>
      </c>
    </row>
    <row r="47" spans="1:13" x14ac:dyDescent="0.2">
      <c r="A47" t="s">
        <v>10</v>
      </c>
      <c r="B47">
        <v>9.1598199999999997E-4</v>
      </c>
      <c r="C47">
        <v>51677266.666666664</v>
      </c>
    </row>
    <row r="48" spans="1:13" x14ac:dyDescent="0.2">
      <c r="A48" t="s">
        <v>12</v>
      </c>
      <c r="B48">
        <v>6.7118400000000002E-4</v>
      </c>
      <c r="C48">
        <v>52415933.333333299</v>
      </c>
    </row>
    <row r="49" spans="1:3" x14ac:dyDescent="0.2">
      <c r="A49" t="s">
        <v>11</v>
      </c>
      <c r="B49">
        <v>9.4660600000000001E-4</v>
      </c>
      <c r="C49">
        <v>51421800</v>
      </c>
    </row>
    <row r="50" spans="1:3" x14ac:dyDescent="0.2">
      <c r="A50" t="s">
        <v>13</v>
      </c>
      <c r="B50">
        <v>3.0317799999999998E-4</v>
      </c>
      <c r="C50">
        <v>54638600</v>
      </c>
    </row>
    <row r="51" spans="1:3" x14ac:dyDescent="0.2">
      <c r="A51" t="s">
        <v>14</v>
      </c>
      <c r="B51">
        <v>3.0453199999999999E-4</v>
      </c>
      <c r="C51">
        <v>51994666.666666664</v>
      </c>
    </row>
    <row r="52" spans="1:3" x14ac:dyDescent="0.2">
      <c r="A52" t="s">
        <v>15</v>
      </c>
      <c r="B52">
        <v>3.6846799999999994E-4</v>
      </c>
      <c r="C52">
        <v>54554500</v>
      </c>
    </row>
    <row r="53" spans="1:3" x14ac:dyDescent="0.2">
      <c r="A53" t="s">
        <v>16</v>
      </c>
      <c r="B53">
        <v>4.0120999999999999E-4</v>
      </c>
      <c r="C53">
        <v>51642066.666666701</v>
      </c>
    </row>
    <row r="54" spans="1:3" x14ac:dyDescent="0.2">
      <c r="A54" s="1" t="s">
        <v>17</v>
      </c>
      <c r="B54">
        <v>5.8064E-4</v>
      </c>
      <c r="C54">
        <v>54314133.333333336</v>
      </c>
    </row>
    <row r="55" spans="1:3" x14ac:dyDescent="0.2">
      <c r="A55" s="1" t="s">
        <v>18</v>
      </c>
      <c r="B55">
        <v>5.0676000000000009E-4</v>
      </c>
      <c r="C55">
        <v>49350033.333333336</v>
      </c>
    </row>
    <row r="56" spans="1:3" x14ac:dyDescent="0.2">
      <c r="A56" s="1" t="s">
        <v>38</v>
      </c>
      <c r="B56">
        <v>2.3071999999999996E-4</v>
      </c>
      <c r="C56">
        <v>56178400</v>
      </c>
    </row>
    <row r="57" spans="1:3" x14ac:dyDescent="0.2">
      <c r="A57" t="s">
        <v>19</v>
      </c>
      <c r="B57">
        <v>1.31042E-4</v>
      </c>
      <c r="C57">
        <v>56395633.333333336</v>
      </c>
    </row>
    <row r="58" spans="1:3" x14ac:dyDescent="0.2">
      <c r="A58" t="s">
        <v>20</v>
      </c>
      <c r="B58">
        <v>1.0359200000000001E-4</v>
      </c>
      <c r="C58">
        <v>55579733.333333336</v>
      </c>
    </row>
    <row r="59" spans="1:3" x14ac:dyDescent="0.2">
      <c r="A59" t="s">
        <v>21</v>
      </c>
      <c r="B59">
        <v>1.3166666666666665E-4</v>
      </c>
      <c r="C59">
        <v>41888000</v>
      </c>
    </row>
    <row r="60" spans="1:3" x14ac:dyDescent="0.2">
      <c r="A60" t="s">
        <v>22</v>
      </c>
      <c r="B60">
        <v>1.6657E-4</v>
      </c>
      <c r="C60">
        <v>56361933.333333336</v>
      </c>
    </row>
    <row r="61" spans="1:3" x14ac:dyDescent="0.2">
      <c r="A61" t="s">
        <v>23</v>
      </c>
      <c r="B61">
        <v>1.3161799999999999E-4</v>
      </c>
      <c r="C61">
        <v>45118333.333333336</v>
      </c>
    </row>
    <row r="62" spans="1:3" x14ac:dyDescent="0.2">
      <c r="A62" t="s">
        <v>24</v>
      </c>
      <c r="B62">
        <v>8.7543333333333333E-5</v>
      </c>
      <c r="C62">
        <v>44992300</v>
      </c>
    </row>
    <row r="63" spans="1:3" x14ac:dyDescent="0.2">
      <c r="A63" t="s">
        <v>25</v>
      </c>
      <c r="B63">
        <v>8.3565000000000004E-5</v>
      </c>
      <c r="C63">
        <v>56926400</v>
      </c>
    </row>
    <row r="64" spans="1:3" x14ac:dyDescent="0.2">
      <c r="A64" t="s">
        <v>26</v>
      </c>
      <c r="B64">
        <v>1.0937E-4</v>
      </c>
      <c r="C64">
        <v>48061766.666666664</v>
      </c>
    </row>
    <row r="65" spans="1:3" x14ac:dyDescent="0.2">
      <c r="A65" t="s">
        <v>27</v>
      </c>
      <c r="B65">
        <v>1.0276999999999999E-4</v>
      </c>
      <c r="C65">
        <v>56377500</v>
      </c>
    </row>
    <row r="66" spans="1:3" x14ac:dyDescent="0.2">
      <c r="A66" t="s">
        <v>28</v>
      </c>
      <c r="B66">
        <v>1.2268000000000001E-4</v>
      </c>
      <c r="C66">
        <v>36779566.666666664</v>
      </c>
    </row>
    <row r="67" spans="1:3" x14ac:dyDescent="0.2">
      <c r="A67" t="s">
        <v>29</v>
      </c>
      <c r="B67">
        <v>1.0738999999999999E-4</v>
      </c>
      <c r="C67">
        <v>39249033.333333336</v>
      </c>
    </row>
    <row r="68" spans="1:3" x14ac:dyDescent="0.2">
      <c r="A68" t="s">
        <v>30</v>
      </c>
      <c r="B68">
        <v>1.2027500000000001E-4</v>
      </c>
      <c r="C68">
        <v>45063100</v>
      </c>
    </row>
    <row r="69" spans="1:3" x14ac:dyDescent="0.2">
      <c r="A69" t="s">
        <v>31</v>
      </c>
      <c r="B69">
        <v>9.6078999999999999E-4</v>
      </c>
      <c r="C69">
        <v>26154833.333333332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2019-02-22T17:12:41Z</dcterms:created>
  <dcterms:modified xsi:type="dcterms:W3CDTF">2019-03-01T01:01:22Z</dcterms:modified>
</cp:coreProperties>
</file>